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55EA\EXCELCNV\c3da29da-1bf1-4576-9db7-34ffb5d9becc\"/>
    </mc:Choice>
  </mc:AlternateContent>
  <xr:revisionPtr revIDLastSave="0" documentId="8_{006C1F15-6D4E-4488-9E47-225DF401D9D2}" xr6:coauthVersionLast="47" xr6:coauthVersionMax="47" xr10:uidLastSave="{00000000-0000-0000-0000-000000000000}"/>
  <bookViews>
    <workbookView xWindow="-60" yWindow="-60" windowWidth="15480" windowHeight="11640" xr2:uid="{E85E43A1-DB5F-4ED7-BCC2-5DFA4B880CBE}"/>
  </bookViews>
  <sheets>
    <sheet name="Analyzed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</calcChain>
</file>

<file path=xl/sharedStrings.xml><?xml version="1.0" encoding="utf-8"?>
<sst xmlns="http://schemas.openxmlformats.org/spreadsheetml/2006/main" count="2532" uniqueCount="97">
  <si>
    <t>Supplier_ID</t>
  </si>
  <si>
    <t>Product_ID</t>
  </si>
  <si>
    <t>Product_Category</t>
  </si>
  <si>
    <t>Order_Quantity</t>
  </si>
  <si>
    <t>Unit_Cost</t>
  </si>
  <si>
    <t>Defective_Units</t>
  </si>
  <si>
    <t>Total_Units_Delivered</t>
  </si>
  <si>
    <t>Delivery_Timestamp</t>
  </si>
  <si>
    <t>On_Time</t>
  </si>
  <si>
    <t>Region</t>
  </si>
  <si>
    <t>Year</t>
  </si>
  <si>
    <t>Supplier_Rating</t>
  </si>
  <si>
    <t>Discount_Applied_Percent</t>
  </si>
  <si>
    <t>Lead_Time_Days</t>
  </si>
  <si>
    <t>Shipping_Cost</t>
  </si>
  <si>
    <t>Return_Units</t>
  </si>
  <si>
    <t>Late_Deliveries</t>
  </si>
  <si>
    <t>Customer_Region</t>
  </si>
  <si>
    <t>Customer_Satisfaction_Score</t>
  </si>
  <si>
    <t>Order_Profit_Margin_Percent</t>
  </si>
  <si>
    <t>Warehouse_Processing_Time_Days</t>
  </si>
  <si>
    <t>Total_Order_Cost</t>
  </si>
  <si>
    <t>Discount_amount</t>
  </si>
  <si>
    <t>Net_Order_Cost</t>
  </si>
  <si>
    <t>Profit_Amount</t>
  </si>
  <si>
    <t>Defect Rate Per Order</t>
  </si>
  <si>
    <t>Return_Rate</t>
  </si>
  <si>
    <t>On-time Delivery Flag</t>
  </si>
  <si>
    <t>Late delivery flag</t>
  </si>
  <si>
    <t>shipping_cost_per_unit</t>
  </si>
  <si>
    <t>Satisfaction Score Impact</t>
  </si>
  <si>
    <t>Profit per Customer Satisfaction Point</t>
  </si>
  <si>
    <t>SUP007</t>
  </si>
  <si>
    <t>PROD025</t>
  </si>
  <si>
    <t>Clothing</t>
  </si>
  <si>
    <t>North America</t>
  </si>
  <si>
    <t>Africa</t>
  </si>
  <si>
    <t>SUP004</t>
  </si>
  <si>
    <t>PROD024</t>
  </si>
  <si>
    <t>Food</t>
  </si>
  <si>
    <t>South America</t>
  </si>
  <si>
    <t>SUP013</t>
  </si>
  <si>
    <t>PROD013</t>
  </si>
  <si>
    <t>Electronics</t>
  </si>
  <si>
    <t>SUP015</t>
  </si>
  <si>
    <t>PROD007</t>
  </si>
  <si>
    <t>Asia</t>
  </si>
  <si>
    <t>SUP011</t>
  </si>
  <si>
    <t>PROD036</t>
  </si>
  <si>
    <t>Europe</t>
  </si>
  <si>
    <t>SUP008</t>
  </si>
  <si>
    <t>PROD020</t>
  </si>
  <si>
    <t>Furniture</t>
  </si>
  <si>
    <t>PROD001</t>
  </si>
  <si>
    <t>SUP005</t>
  </si>
  <si>
    <t>PROD008</t>
  </si>
  <si>
    <t>PROD016</t>
  </si>
  <si>
    <t>SUP010</t>
  </si>
  <si>
    <t>PROD014</t>
  </si>
  <si>
    <t>Stationery</t>
  </si>
  <si>
    <t>SUP003</t>
  </si>
  <si>
    <t>PROD012</t>
  </si>
  <si>
    <t>PROD023</t>
  </si>
  <si>
    <t>PROD015</t>
  </si>
  <si>
    <t>PROD028</t>
  </si>
  <si>
    <t>PROD034</t>
  </si>
  <si>
    <t>PROD002</t>
  </si>
  <si>
    <t>PROD032</t>
  </si>
  <si>
    <t>PROD022</t>
  </si>
  <si>
    <t>SUP006</t>
  </si>
  <si>
    <t>SUP002</t>
  </si>
  <si>
    <t>PROD006</t>
  </si>
  <si>
    <t>SUP012</t>
  </si>
  <si>
    <t>PROD037</t>
  </si>
  <si>
    <t>SUP014</t>
  </si>
  <si>
    <t>PROD033</t>
  </si>
  <si>
    <t>PROD005</t>
  </si>
  <si>
    <t>PROD039</t>
  </si>
  <si>
    <t>PROD004</t>
  </si>
  <si>
    <t>SUP001</t>
  </si>
  <si>
    <t>PROD030</t>
  </si>
  <si>
    <t>PROD035</t>
  </si>
  <si>
    <t>PROD040</t>
  </si>
  <si>
    <t>SUP009</t>
  </si>
  <si>
    <t>PROD019</t>
  </si>
  <si>
    <t>PROD017</t>
  </si>
  <si>
    <t>PROD026</t>
  </si>
  <si>
    <t>PROD009</t>
  </si>
  <si>
    <t>PROD029</t>
  </si>
  <si>
    <t>PROD003</t>
  </si>
  <si>
    <t>PROD021</t>
  </si>
  <si>
    <t>PROD010</t>
  </si>
  <si>
    <t>PROD031</t>
  </si>
  <si>
    <t>PROD027</t>
  </si>
  <si>
    <t>PROD011</t>
  </si>
  <si>
    <t>PROD018</t>
  </si>
  <si>
    <t>PROD038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</si>
</sst>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BB70-A81D-4397-9AD3-8C68AFDE30A4}">
  <dimension ref="A1:AF501"/>
  <sheetViews>
    <sheetView tabSelected="1" topLeftCell="Y1" workbookViewId="0">
      <selection activeCell="AH3" sqref="AH3"/>
    </sheetView>
  </sheetViews>
  <sheetFormatPr defaultRowHeight="15"/>
  <cols>
    <col min="1" max="1" width="13.28515625" customWidth="1"/>
    <col min="2" max="2" width="18.140625" customWidth="1"/>
    <col min="3" max="3" width="16.5703125" customWidth="1"/>
    <col min="4" max="4" width="15.85546875" customWidth="1"/>
    <col min="5" max="5" width="13.5703125" customWidth="1"/>
    <col min="6" max="6" width="19" customWidth="1"/>
    <col min="7" max="7" width="24.28515625" customWidth="1"/>
    <col min="8" max="8" width="18" customWidth="1"/>
    <col min="10" max="10" width="21.42578125" customWidth="1"/>
    <col min="12" max="12" width="14.85546875" customWidth="1"/>
    <col min="13" max="13" width="25.85546875" customWidth="1"/>
    <col min="14" max="14" width="16.140625" customWidth="1"/>
    <col min="15" max="15" width="19.140625" customWidth="1"/>
    <col min="16" max="16" width="14.5703125" customWidth="1"/>
    <col min="17" max="17" width="15.42578125" customWidth="1"/>
    <col min="18" max="18" width="20.42578125" customWidth="1"/>
    <col min="19" max="19" width="30.85546875" customWidth="1"/>
    <col min="20" max="20" width="30.28515625" customWidth="1"/>
    <col min="21" max="21" width="31.140625" customWidth="1"/>
    <col min="22" max="22" width="16.5703125" customWidth="1"/>
    <col min="23" max="23" width="16.42578125" customWidth="1"/>
    <col min="24" max="24" width="14.85546875" customWidth="1"/>
    <col min="25" max="25" width="13.7109375" customWidth="1"/>
    <col min="26" max="26" width="20.140625" customWidth="1"/>
    <col min="27" max="27" width="21.7109375" customWidth="1"/>
    <col min="28" max="29" width="19.42578125" customWidth="1"/>
    <col min="30" max="30" width="23.85546875" customWidth="1"/>
    <col min="31" max="31" width="22.42578125" customWidth="1"/>
    <col min="32" max="32" width="33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 t="s">
        <v>34</v>
      </c>
      <c r="D2">
        <v>236</v>
      </c>
      <c r="E2">
        <v>732.57</v>
      </c>
      <c r="F2">
        <v>40</v>
      </c>
      <c r="G2">
        <v>689</v>
      </c>
      <c r="H2" s="1">
        <v>44927</v>
      </c>
      <c r="I2" t="b">
        <v>1</v>
      </c>
      <c r="J2" t="s">
        <v>35</v>
      </c>
      <c r="K2">
        <v>2021</v>
      </c>
      <c r="L2">
        <v>2.57</v>
      </c>
      <c r="M2">
        <v>6.11</v>
      </c>
      <c r="N2">
        <v>36</v>
      </c>
      <c r="O2">
        <v>255.24</v>
      </c>
      <c r="P2">
        <v>29</v>
      </c>
      <c r="Q2">
        <v>29</v>
      </c>
      <c r="R2" t="s">
        <v>36</v>
      </c>
      <c r="S2">
        <v>2.81</v>
      </c>
      <c r="T2">
        <v>5.88</v>
      </c>
      <c r="U2">
        <v>8</v>
      </c>
      <c r="V2">
        <f>D2*E2</f>
        <v>172886.52000000002</v>
      </c>
      <c r="W2">
        <f>(M2/100)*V2</f>
        <v>10563.366372000002</v>
      </c>
      <c r="X2">
        <f>V2-W2</f>
        <v>162323.15362800003</v>
      </c>
      <c r="Y2">
        <f>(T2/100)*V2</f>
        <v>10165.727376000001</v>
      </c>
      <c r="Z2">
        <f>(F2/G2)*100</f>
        <v>5.8055152394775034</v>
      </c>
      <c r="AA2">
        <f>(P2/G2)*100</f>
        <v>4.2089985486211905</v>
      </c>
      <c r="AB2">
        <f>IF(I2=TRUE,1,0)</f>
        <v>1</v>
      </c>
      <c r="AC2">
        <f>IF(I2=FALSE,1,0)</f>
        <v>0</v>
      </c>
      <c r="AD2">
        <f>O2/G2</f>
        <v>0.37044992743105953</v>
      </c>
      <c r="AE2">
        <f>S2/D2</f>
        <v>1.1906779661016949E-2</v>
      </c>
      <c r="AF2">
        <f>Y2/S2</f>
        <v>3617.6965750889681</v>
      </c>
    </row>
    <row r="3" spans="1:32">
      <c r="A3" t="s">
        <v>37</v>
      </c>
      <c r="B3" t="s">
        <v>38</v>
      </c>
      <c r="C3" t="s">
        <v>39</v>
      </c>
      <c r="D3">
        <v>854</v>
      </c>
      <c r="E3">
        <v>1310.77</v>
      </c>
      <c r="F3">
        <v>46</v>
      </c>
      <c r="G3">
        <v>240</v>
      </c>
      <c r="H3" s="1">
        <v>44927.729458923612</v>
      </c>
      <c r="I3" t="b">
        <v>1</v>
      </c>
      <c r="J3" t="s">
        <v>35</v>
      </c>
      <c r="K3">
        <v>2023</v>
      </c>
      <c r="L3">
        <v>4</v>
      </c>
      <c r="M3">
        <v>8.0500000000000007</v>
      </c>
      <c r="N3">
        <v>8</v>
      </c>
      <c r="O3">
        <v>43.13</v>
      </c>
      <c r="P3">
        <v>11</v>
      </c>
      <c r="Q3">
        <v>7</v>
      </c>
      <c r="R3" t="s">
        <v>40</v>
      </c>
      <c r="S3">
        <v>1.68</v>
      </c>
      <c r="T3">
        <v>48.78</v>
      </c>
      <c r="U3">
        <v>14</v>
      </c>
      <c r="V3">
        <f t="shared" ref="V3:V66" si="0">D3*E3</f>
        <v>1119397.58</v>
      </c>
      <c r="W3">
        <f t="shared" ref="W3:W66" si="1">(M3/100)*V3</f>
        <v>90111.505190000011</v>
      </c>
      <c r="X3">
        <f t="shared" ref="X3:X66" si="2">V3-W3</f>
        <v>1029286.07481</v>
      </c>
      <c r="Y3">
        <f t="shared" ref="Y3:Y66" si="3">(T3/100)*V3</f>
        <v>546042.139524</v>
      </c>
      <c r="Z3">
        <f t="shared" ref="Z3:Z66" si="4">(F3/G3)*100</f>
        <v>19.166666666666668</v>
      </c>
      <c r="AA3">
        <f t="shared" ref="AA3:AA66" si="5">(P3/G3)*100</f>
        <v>4.583333333333333</v>
      </c>
      <c r="AB3">
        <f t="shared" ref="AB3:AB66" si="6">IF(I3=TRUE,1,0)</f>
        <v>1</v>
      </c>
      <c r="AC3">
        <f t="shared" ref="AC3:AC66" si="7">IF(I3=FALSE,1,0)</f>
        <v>0</v>
      </c>
      <c r="AD3">
        <f t="shared" ref="AD3:AD66" si="8">O3/G3</f>
        <v>0.17970833333333333</v>
      </c>
      <c r="AE3">
        <f t="shared" ref="AE3:AE66" si="9">S3/D3</f>
        <v>1.9672131147540984E-3</v>
      </c>
      <c r="AF3">
        <f t="shared" ref="AF3:AF66" si="10">Y3/S3</f>
        <v>325025.08305000002</v>
      </c>
    </row>
    <row r="4" spans="1:32">
      <c r="A4" t="s">
        <v>41</v>
      </c>
      <c r="B4" t="s">
        <v>42</v>
      </c>
      <c r="C4" t="s">
        <v>43</v>
      </c>
      <c r="D4">
        <v>110</v>
      </c>
      <c r="E4">
        <v>1351.55</v>
      </c>
      <c r="F4">
        <v>17</v>
      </c>
      <c r="G4">
        <v>628</v>
      </c>
      <c r="H4" s="1">
        <v>44928.458917835647</v>
      </c>
      <c r="I4" t="b">
        <v>1</v>
      </c>
      <c r="J4" t="s">
        <v>35</v>
      </c>
      <c r="K4">
        <v>2023</v>
      </c>
      <c r="L4">
        <v>1.5</v>
      </c>
      <c r="M4">
        <v>13.45</v>
      </c>
      <c r="N4">
        <v>15</v>
      </c>
      <c r="O4">
        <v>84.05</v>
      </c>
      <c r="P4">
        <v>28</v>
      </c>
      <c r="Q4">
        <v>33</v>
      </c>
      <c r="R4" t="s">
        <v>40</v>
      </c>
      <c r="S4">
        <v>3.55</v>
      </c>
      <c r="T4">
        <v>14.97</v>
      </c>
      <c r="U4">
        <v>1</v>
      </c>
      <c r="V4">
        <f t="shared" si="0"/>
        <v>148670.5</v>
      </c>
      <c r="W4">
        <f t="shared" si="1"/>
        <v>19996.182249999998</v>
      </c>
      <c r="X4">
        <f t="shared" si="2"/>
        <v>128674.31775</v>
      </c>
      <c r="Y4">
        <f t="shared" si="3"/>
        <v>22255.973849999998</v>
      </c>
      <c r="Z4">
        <f t="shared" si="4"/>
        <v>2.7070063694267517</v>
      </c>
      <c r="AA4">
        <f t="shared" si="5"/>
        <v>4.4585987261146496</v>
      </c>
      <c r="AB4">
        <f t="shared" si="6"/>
        <v>1</v>
      </c>
      <c r="AC4">
        <f t="shared" si="7"/>
        <v>0</v>
      </c>
      <c r="AD4">
        <f t="shared" si="8"/>
        <v>0.13383757961783438</v>
      </c>
      <c r="AE4">
        <f t="shared" si="9"/>
        <v>3.2272727272727272E-2</v>
      </c>
      <c r="AF4">
        <f t="shared" si="10"/>
        <v>6269.2884084507041</v>
      </c>
    </row>
    <row r="5" spans="1:32">
      <c r="A5" t="s">
        <v>44</v>
      </c>
      <c r="B5" t="s">
        <v>45</v>
      </c>
      <c r="C5" t="s">
        <v>34</v>
      </c>
      <c r="D5">
        <v>988</v>
      </c>
      <c r="E5">
        <v>635.47</v>
      </c>
      <c r="F5">
        <v>20</v>
      </c>
      <c r="G5">
        <v>565</v>
      </c>
      <c r="H5" s="1">
        <v>44929.188376759259</v>
      </c>
      <c r="I5" t="b">
        <v>1</v>
      </c>
      <c r="J5" t="s">
        <v>46</v>
      </c>
      <c r="K5">
        <v>2023</v>
      </c>
      <c r="L5">
        <v>4.09</v>
      </c>
      <c r="M5">
        <v>13.64</v>
      </c>
      <c r="N5">
        <v>3</v>
      </c>
      <c r="O5">
        <v>250.11</v>
      </c>
      <c r="P5">
        <v>9</v>
      </c>
      <c r="Q5">
        <v>46</v>
      </c>
      <c r="R5" t="s">
        <v>40</v>
      </c>
      <c r="S5">
        <v>4.9000000000000004</v>
      </c>
      <c r="T5">
        <v>41.25</v>
      </c>
      <c r="U5">
        <v>10</v>
      </c>
      <c r="V5">
        <f t="shared" si="0"/>
        <v>627844.36</v>
      </c>
      <c r="W5">
        <f t="shared" si="1"/>
        <v>85637.970703999992</v>
      </c>
      <c r="X5">
        <f t="shared" si="2"/>
        <v>542206.38929600001</v>
      </c>
      <c r="Y5">
        <f t="shared" si="3"/>
        <v>258985.79849999998</v>
      </c>
      <c r="Z5">
        <f t="shared" si="4"/>
        <v>3.5398230088495577</v>
      </c>
      <c r="AA5">
        <f t="shared" si="5"/>
        <v>1.5929203539823009</v>
      </c>
      <c r="AB5">
        <f t="shared" si="6"/>
        <v>1</v>
      </c>
      <c r="AC5">
        <f t="shared" si="7"/>
        <v>0</v>
      </c>
      <c r="AD5">
        <f t="shared" si="8"/>
        <v>0.44267256637168145</v>
      </c>
      <c r="AE5">
        <f t="shared" si="9"/>
        <v>4.959514170040486E-3</v>
      </c>
      <c r="AF5">
        <f t="shared" si="10"/>
        <v>52854.244591836723</v>
      </c>
    </row>
    <row r="6" spans="1:32">
      <c r="A6" t="s">
        <v>47</v>
      </c>
      <c r="B6" t="s">
        <v>48</v>
      </c>
      <c r="C6" t="s">
        <v>43</v>
      </c>
      <c r="D6">
        <v>429</v>
      </c>
      <c r="E6">
        <v>418.86</v>
      </c>
      <c r="F6">
        <v>12</v>
      </c>
      <c r="G6">
        <v>491</v>
      </c>
      <c r="H6" s="1">
        <v>44929.917835671295</v>
      </c>
      <c r="I6" t="b">
        <v>1</v>
      </c>
      <c r="J6" t="s">
        <v>40</v>
      </c>
      <c r="K6">
        <v>2021</v>
      </c>
      <c r="L6">
        <v>1.95</v>
      </c>
      <c r="M6">
        <v>6.3</v>
      </c>
      <c r="N6">
        <v>13</v>
      </c>
      <c r="O6">
        <v>119.62</v>
      </c>
      <c r="P6">
        <v>4</v>
      </c>
      <c r="Q6">
        <v>8</v>
      </c>
      <c r="R6" t="s">
        <v>49</v>
      </c>
      <c r="S6">
        <v>4.3</v>
      </c>
      <c r="T6">
        <v>7.62</v>
      </c>
      <c r="U6">
        <v>14</v>
      </c>
      <c r="V6">
        <f t="shared" si="0"/>
        <v>179690.94</v>
      </c>
      <c r="W6">
        <f t="shared" si="1"/>
        <v>11320.52922</v>
      </c>
      <c r="X6">
        <f t="shared" si="2"/>
        <v>168370.41078000001</v>
      </c>
      <c r="Y6">
        <f t="shared" si="3"/>
        <v>13692.449628</v>
      </c>
      <c r="Z6">
        <f t="shared" si="4"/>
        <v>2.4439918533604885</v>
      </c>
      <c r="AA6">
        <f t="shared" si="5"/>
        <v>0.81466395112016288</v>
      </c>
      <c r="AB6">
        <f t="shared" si="6"/>
        <v>1</v>
      </c>
      <c r="AC6">
        <f t="shared" si="7"/>
        <v>0</v>
      </c>
      <c r="AD6">
        <f t="shared" si="8"/>
        <v>0.24362525458248474</v>
      </c>
      <c r="AE6">
        <f t="shared" si="9"/>
        <v>1.0023310023310023E-2</v>
      </c>
      <c r="AF6">
        <f t="shared" si="10"/>
        <v>3184.2906111627908</v>
      </c>
    </row>
    <row r="7" spans="1:32">
      <c r="A7" t="s">
        <v>50</v>
      </c>
      <c r="B7" t="s">
        <v>51</v>
      </c>
      <c r="C7" t="s">
        <v>52</v>
      </c>
      <c r="D7">
        <v>759</v>
      </c>
      <c r="E7">
        <v>890.56</v>
      </c>
      <c r="F7">
        <v>20</v>
      </c>
      <c r="G7">
        <v>970</v>
      </c>
      <c r="H7" s="1">
        <v>44930.647294594906</v>
      </c>
      <c r="I7" t="b">
        <v>1</v>
      </c>
      <c r="J7" t="s">
        <v>35</v>
      </c>
      <c r="K7">
        <v>2022</v>
      </c>
      <c r="L7">
        <v>3.71</v>
      </c>
      <c r="M7">
        <v>2.66</v>
      </c>
      <c r="N7">
        <v>34</v>
      </c>
      <c r="O7">
        <v>294.54000000000002</v>
      </c>
      <c r="P7">
        <v>8</v>
      </c>
      <c r="Q7">
        <v>19</v>
      </c>
      <c r="R7" t="s">
        <v>36</v>
      </c>
      <c r="S7">
        <v>1.24</v>
      </c>
      <c r="T7">
        <v>46.45</v>
      </c>
      <c r="U7">
        <v>4</v>
      </c>
      <c r="V7">
        <f t="shared" si="0"/>
        <v>675935.03999999992</v>
      </c>
      <c r="W7">
        <f t="shared" si="1"/>
        <v>17979.872063999999</v>
      </c>
      <c r="X7">
        <f t="shared" si="2"/>
        <v>657955.16793599993</v>
      </c>
      <c r="Y7">
        <f t="shared" si="3"/>
        <v>313971.82607999997</v>
      </c>
      <c r="Z7">
        <f t="shared" si="4"/>
        <v>2.0618556701030926</v>
      </c>
      <c r="AA7">
        <f t="shared" si="5"/>
        <v>0.82474226804123718</v>
      </c>
      <c r="AB7">
        <f t="shared" si="6"/>
        <v>1</v>
      </c>
      <c r="AC7">
        <f t="shared" si="7"/>
        <v>0</v>
      </c>
      <c r="AD7">
        <f t="shared" si="8"/>
        <v>0.30364948453608248</v>
      </c>
      <c r="AE7">
        <f t="shared" si="9"/>
        <v>1.6337285902503294E-3</v>
      </c>
      <c r="AF7">
        <f t="shared" si="10"/>
        <v>253203.08554838708</v>
      </c>
    </row>
    <row r="8" spans="1:32">
      <c r="A8" t="s">
        <v>41</v>
      </c>
      <c r="B8" t="s">
        <v>53</v>
      </c>
      <c r="C8" t="s">
        <v>34</v>
      </c>
      <c r="D8">
        <v>856</v>
      </c>
      <c r="E8">
        <v>1368.98</v>
      </c>
      <c r="F8">
        <v>7</v>
      </c>
      <c r="G8">
        <v>864</v>
      </c>
      <c r="H8" s="1">
        <v>44931.376753506942</v>
      </c>
      <c r="I8" t="b">
        <v>0</v>
      </c>
      <c r="J8" t="s">
        <v>35</v>
      </c>
      <c r="K8">
        <v>2022</v>
      </c>
      <c r="L8">
        <v>3.26</v>
      </c>
      <c r="M8">
        <v>12.65</v>
      </c>
      <c r="N8">
        <v>24</v>
      </c>
      <c r="O8">
        <v>145.21</v>
      </c>
      <c r="P8">
        <v>1</v>
      </c>
      <c r="Q8">
        <v>39</v>
      </c>
      <c r="R8" t="s">
        <v>36</v>
      </c>
      <c r="S8">
        <v>2.5</v>
      </c>
      <c r="T8">
        <v>44.35</v>
      </c>
      <c r="U8">
        <v>11</v>
      </c>
      <c r="V8">
        <f t="shared" si="0"/>
        <v>1171846.8800000001</v>
      </c>
      <c r="W8">
        <f t="shared" si="1"/>
        <v>148238.63032000003</v>
      </c>
      <c r="X8">
        <f t="shared" si="2"/>
        <v>1023608.2496800001</v>
      </c>
      <c r="Y8">
        <f t="shared" si="3"/>
        <v>519714.09128000005</v>
      </c>
      <c r="Z8">
        <f t="shared" si="4"/>
        <v>0.81018518518518512</v>
      </c>
      <c r="AA8">
        <f t="shared" si="5"/>
        <v>0.11574074074074073</v>
      </c>
      <c r="AB8">
        <f t="shared" si="6"/>
        <v>0</v>
      </c>
      <c r="AC8">
        <f t="shared" si="7"/>
        <v>1</v>
      </c>
      <c r="AD8">
        <f t="shared" si="8"/>
        <v>0.16806712962962964</v>
      </c>
      <c r="AE8">
        <f t="shared" si="9"/>
        <v>2.9205607476635513E-3</v>
      </c>
      <c r="AF8">
        <f t="shared" si="10"/>
        <v>207885.63651200003</v>
      </c>
    </row>
    <row r="9" spans="1:32">
      <c r="A9" t="s">
        <v>54</v>
      </c>
      <c r="B9" t="s">
        <v>55</v>
      </c>
      <c r="C9" t="s">
        <v>52</v>
      </c>
      <c r="D9">
        <v>489</v>
      </c>
      <c r="E9">
        <v>319.94</v>
      </c>
      <c r="F9">
        <v>45</v>
      </c>
      <c r="G9">
        <v>855</v>
      </c>
      <c r="H9" s="1">
        <v>44932.106212430554</v>
      </c>
      <c r="I9" t="b">
        <v>1</v>
      </c>
      <c r="J9" t="s">
        <v>49</v>
      </c>
      <c r="K9">
        <v>2021</v>
      </c>
      <c r="L9">
        <v>4.72</v>
      </c>
      <c r="M9">
        <v>2.57</v>
      </c>
      <c r="N9">
        <v>32</v>
      </c>
      <c r="O9">
        <v>239.66</v>
      </c>
      <c r="P9">
        <v>1</v>
      </c>
      <c r="Q9">
        <v>24</v>
      </c>
      <c r="R9" t="s">
        <v>40</v>
      </c>
      <c r="S9">
        <v>4.7</v>
      </c>
      <c r="T9">
        <v>30.7</v>
      </c>
      <c r="U9">
        <v>12</v>
      </c>
      <c r="V9">
        <f t="shared" si="0"/>
        <v>156450.66</v>
      </c>
      <c r="W9">
        <f t="shared" si="1"/>
        <v>4020.7819619999996</v>
      </c>
      <c r="X9">
        <f t="shared" si="2"/>
        <v>152429.878038</v>
      </c>
      <c r="Y9">
        <f t="shared" si="3"/>
        <v>48030.352619999998</v>
      </c>
      <c r="Z9">
        <f t="shared" si="4"/>
        <v>5.2631578947368416</v>
      </c>
      <c r="AA9">
        <f t="shared" si="5"/>
        <v>0.11695906432748539</v>
      </c>
      <c r="AB9">
        <f t="shared" si="6"/>
        <v>1</v>
      </c>
      <c r="AC9">
        <f t="shared" si="7"/>
        <v>0</v>
      </c>
      <c r="AD9">
        <f t="shared" si="8"/>
        <v>0.28030409356725144</v>
      </c>
      <c r="AE9">
        <f t="shared" si="9"/>
        <v>9.6114519427402869E-3</v>
      </c>
      <c r="AF9">
        <f t="shared" si="10"/>
        <v>10219.223961702126</v>
      </c>
    </row>
    <row r="10" spans="1:32">
      <c r="A10" t="s">
        <v>32</v>
      </c>
      <c r="B10" t="s">
        <v>56</v>
      </c>
      <c r="C10" t="s">
        <v>34</v>
      </c>
      <c r="D10">
        <v>368</v>
      </c>
      <c r="E10">
        <v>936.34</v>
      </c>
      <c r="F10">
        <v>39</v>
      </c>
      <c r="G10">
        <v>192</v>
      </c>
      <c r="H10" s="1">
        <v>44932.835671342589</v>
      </c>
      <c r="I10" t="b">
        <v>1</v>
      </c>
      <c r="J10" t="s">
        <v>46</v>
      </c>
      <c r="K10">
        <v>2021</v>
      </c>
      <c r="L10">
        <v>2.5499999999999998</v>
      </c>
      <c r="M10">
        <v>11.57</v>
      </c>
      <c r="N10">
        <v>32</v>
      </c>
      <c r="O10">
        <v>126.67</v>
      </c>
      <c r="P10">
        <v>27</v>
      </c>
      <c r="Q10">
        <v>18</v>
      </c>
      <c r="R10" t="s">
        <v>40</v>
      </c>
      <c r="S10">
        <v>3.01</v>
      </c>
      <c r="T10">
        <v>5.4</v>
      </c>
      <c r="U10">
        <v>13</v>
      </c>
      <c r="V10">
        <f t="shared" si="0"/>
        <v>344573.12</v>
      </c>
      <c r="W10">
        <f t="shared" si="1"/>
        <v>39867.109983999995</v>
      </c>
      <c r="X10">
        <f t="shared" si="2"/>
        <v>304706.01001600001</v>
      </c>
      <c r="Y10">
        <f t="shared" si="3"/>
        <v>18606.948480000003</v>
      </c>
      <c r="Z10">
        <f t="shared" si="4"/>
        <v>20.3125</v>
      </c>
      <c r="AA10">
        <f t="shared" si="5"/>
        <v>14.0625</v>
      </c>
      <c r="AB10">
        <f t="shared" si="6"/>
        <v>1</v>
      </c>
      <c r="AC10">
        <f t="shared" si="7"/>
        <v>0</v>
      </c>
      <c r="AD10">
        <f t="shared" si="8"/>
        <v>0.65973958333333338</v>
      </c>
      <c r="AE10">
        <f t="shared" si="9"/>
        <v>8.1793478260869558E-3</v>
      </c>
      <c r="AF10">
        <f t="shared" si="10"/>
        <v>6181.7104584717617</v>
      </c>
    </row>
    <row r="11" spans="1:32">
      <c r="A11" t="s">
        <v>57</v>
      </c>
      <c r="B11" t="s">
        <v>58</v>
      </c>
      <c r="C11" t="s">
        <v>59</v>
      </c>
      <c r="D11">
        <v>351</v>
      </c>
      <c r="E11">
        <v>949.18</v>
      </c>
      <c r="F11">
        <v>45</v>
      </c>
      <c r="G11">
        <v>240</v>
      </c>
      <c r="H11" s="1">
        <v>44933.565130266201</v>
      </c>
      <c r="I11" t="b">
        <v>1</v>
      </c>
      <c r="J11" t="s">
        <v>35</v>
      </c>
      <c r="K11">
        <v>2022</v>
      </c>
      <c r="L11">
        <v>1.26</v>
      </c>
      <c r="M11">
        <v>13.87</v>
      </c>
      <c r="N11">
        <v>30</v>
      </c>
      <c r="O11">
        <v>133.24</v>
      </c>
      <c r="P11">
        <v>5</v>
      </c>
      <c r="Q11">
        <v>4</v>
      </c>
      <c r="R11" t="s">
        <v>35</v>
      </c>
      <c r="S11">
        <v>3.65</v>
      </c>
      <c r="T11">
        <v>16.600000000000001</v>
      </c>
      <c r="U11">
        <v>11</v>
      </c>
      <c r="V11">
        <f t="shared" si="0"/>
        <v>333162.18</v>
      </c>
      <c r="W11">
        <f t="shared" si="1"/>
        <v>46209.594365999998</v>
      </c>
      <c r="X11">
        <f t="shared" si="2"/>
        <v>286952.58563400002</v>
      </c>
      <c r="Y11">
        <f t="shared" si="3"/>
        <v>55304.921880000002</v>
      </c>
      <c r="Z11">
        <f t="shared" si="4"/>
        <v>18.75</v>
      </c>
      <c r="AA11">
        <f t="shared" si="5"/>
        <v>2.083333333333333</v>
      </c>
      <c r="AB11">
        <f t="shared" si="6"/>
        <v>1</v>
      </c>
      <c r="AC11">
        <f t="shared" si="7"/>
        <v>0</v>
      </c>
      <c r="AD11">
        <f t="shared" si="8"/>
        <v>0.5551666666666667</v>
      </c>
      <c r="AE11">
        <f t="shared" si="9"/>
        <v>1.0398860398860399E-2</v>
      </c>
      <c r="AF11">
        <f t="shared" si="10"/>
        <v>15152.033391780822</v>
      </c>
    </row>
    <row r="12" spans="1:32">
      <c r="A12" t="s">
        <v>60</v>
      </c>
      <c r="B12" t="s">
        <v>61</v>
      </c>
      <c r="C12" t="s">
        <v>39</v>
      </c>
      <c r="D12">
        <v>393</v>
      </c>
      <c r="E12">
        <v>1101</v>
      </c>
      <c r="F12">
        <v>6</v>
      </c>
      <c r="G12">
        <v>582</v>
      </c>
      <c r="H12" s="1">
        <v>44934.294589178244</v>
      </c>
      <c r="I12" t="b">
        <v>1</v>
      </c>
      <c r="J12" t="s">
        <v>49</v>
      </c>
      <c r="K12">
        <v>2022</v>
      </c>
      <c r="L12">
        <v>1.08</v>
      </c>
      <c r="M12">
        <v>14.01</v>
      </c>
      <c r="N12">
        <v>13</v>
      </c>
      <c r="O12">
        <v>121.04</v>
      </c>
      <c r="P12">
        <v>28</v>
      </c>
      <c r="Q12">
        <v>10</v>
      </c>
      <c r="R12" t="s">
        <v>35</v>
      </c>
      <c r="S12">
        <v>4.6500000000000004</v>
      </c>
      <c r="T12">
        <v>23.31</v>
      </c>
      <c r="U12">
        <v>11</v>
      </c>
      <c r="V12">
        <f t="shared" si="0"/>
        <v>432693</v>
      </c>
      <c r="W12">
        <f t="shared" si="1"/>
        <v>60620.289300000004</v>
      </c>
      <c r="X12">
        <f t="shared" si="2"/>
        <v>372072.7107</v>
      </c>
      <c r="Y12">
        <f t="shared" si="3"/>
        <v>100860.73829999998</v>
      </c>
      <c r="Z12">
        <f t="shared" si="4"/>
        <v>1.0309278350515463</v>
      </c>
      <c r="AA12">
        <f t="shared" si="5"/>
        <v>4.8109965635738838</v>
      </c>
      <c r="AB12">
        <f t="shared" si="6"/>
        <v>1</v>
      </c>
      <c r="AC12">
        <f t="shared" si="7"/>
        <v>0</v>
      </c>
      <c r="AD12">
        <f t="shared" si="8"/>
        <v>0.20797250859106531</v>
      </c>
      <c r="AE12">
        <f t="shared" si="9"/>
        <v>1.1832061068702292E-2</v>
      </c>
      <c r="AF12">
        <f t="shared" si="10"/>
        <v>21690.481354838703</v>
      </c>
    </row>
    <row r="13" spans="1:32">
      <c r="A13" t="s">
        <v>32</v>
      </c>
      <c r="B13" t="s">
        <v>62</v>
      </c>
      <c r="C13" t="s">
        <v>59</v>
      </c>
      <c r="D13">
        <v>60</v>
      </c>
      <c r="E13">
        <v>201.69</v>
      </c>
      <c r="F13">
        <v>22</v>
      </c>
      <c r="G13">
        <v>276</v>
      </c>
      <c r="H13" s="1">
        <v>44935.024048101855</v>
      </c>
      <c r="I13" t="b">
        <v>1</v>
      </c>
      <c r="J13" t="s">
        <v>36</v>
      </c>
      <c r="K13">
        <v>2022</v>
      </c>
      <c r="L13">
        <v>4.3099999999999996</v>
      </c>
      <c r="M13">
        <v>15.07</v>
      </c>
      <c r="N13">
        <v>1</v>
      </c>
      <c r="O13">
        <v>218.53</v>
      </c>
      <c r="P13">
        <v>9</v>
      </c>
      <c r="Q13">
        <v>14</v>
      </c>
      <c r="R13" t="s">
        <v>46</v>
      </c>
      <c r="S13">
        <v>4.5</v>
      </c>
      <c r="T13">
        <v>25.7</v>
      </c>
      <c r="U13">
        <v>4</v>
      </c>
      <c r="V13">
        <f t="shared" si="0"/>
        <v>12101.4</v>
      </c>
      <c r="W13">
        <f t="shared" si="1"/>
        <v>1823.6809799999999</v>
      </c>
      <c r="X13">
        <f t="shared" si="2"/>
        <v>10277.71902</v>
      </c>
      <c r="Y13">
        <f t="shared" si="3"/>
        <v>3110.0598</v>
      </c>
      <c r="Z13">
        <f t="shared" si="4"/>
        <v>7.9710144927536222</v>
      </c>
      <c r="AA13">
        <f t="shared" si="5"/>
        <v>3.2608695652173911</v>
      </c>
      <c r="AB13">
        <f t="shared" si="6"/>
        <v>1</v>
      </c>
      <c r="AC13">
        <f t="shared" si="7"/>
        <v>0</v>
      </c>
      <c r="AD13">
        <f t="shared" si="8"/>
        <v>0.7917753623188406</v>
      </c>
      <c r="AE13">
        <f t="shared" si="9"/>
        <v>7.4999999999999997E-2</v>
      </c>
      <c r="AF13">
        <f t="shared" si="10"/>
        <v>691.12440000000004</v>
      </c>
    </row>
    <row r="14" spans="1:32">
      <c r="A14" t="s">
        <v>47</v>
      </c>
      <c r="B14" t="s">
        <v>63</v>
      </c>
      <c r="C14" t="s">
        <v>52</v>
      </c>
      <c r="D14">
        <v>111</v>
      </c>
      <c r="E14">
        <v>1075.1600000000001</v>
      </c>
      <c r="F14">
        <v>43</v>
      </c>
      <c r="G14">
        <v>362</v>
      </c>
      <c r="H14" s="1">
        <v>44935.753507013891</v>
      </c>
      <c r="I14" t="b">
        <v>1</v>
      </c>
      <c r="J14" t="s">
        <v>35</v>
      </c>
      <c r="K14">
        <v>2022</v>
      </c>
      <c r="L14">
        <v>3.1</v>
      </c>
      <c r="M14">
        <v>17.46</v>
      </c>
      <c r="N14">
        <v>34</v>
      </c>
      <c r="O14">
        <v>168.78</v>
      </c>
      <c r="P14">
        <v>17</v>
      </c>
      <c r="Q14">
        <v>7</v>
      </c>
      <c r="R14" t="s">
        <v>46</v>
      </c>
      <c r="S14">
        <v>3.01</v>
      </c>
      <c r="T14">
        <v>18.399999999999999</v>
      </c>
      <c r="U14">
        <v>1</v>
      </c>
      <c r="V14">
        <f t="shared" si="0"/>
        <v>119342.76000000001</v>
      </c>
      <c r="W14">
        <f t="shared" si="1"/>
        <v>20837.245896000004</v>
      </c>
      <c r="X14">
        <f t="shared" si="2"/>
        <v>98505.514104000002</v>
      </c>
      <c r="Y14">
        <f t="shared" si="3"/>
        <v>21959.06784</v>
      </c>
      <c r="Z14">
        <f t="shared" si="4"/>
        <v>11.878453038674033</v>
      </c>
      <c r="AA14">
        <f t="shared" si="5"/>
        <v>4.6961325966850831</v>
      </c>
      <c r="AB14">
        <f t="shared" si="6"/>
        <v>1</v>
      </c>
      <c r="AC14">
        <f t="shared" si="7"/>
        <v>0</v>
      </c>
      <c r="AD14">
        <f t="shared" si="8"/>
        <v>0.46624309392265195</v>
      </c>
      <c r="AE14">
        <f t="shared" si="9"/>
        <v>2.7117117117117114E-2</v>
      </c>
      <c r="AF14">
        <f t="shared" si="10"/>
        <v>7295.3713754152832</v>
      </c>
    </row>
    <row r="15" spans="1:32">
      <c r="A15" t="s">
        <v>47</v>
      </c>
      <c r="B15" t="s">
        <v>64</v>
      </c>
      <c r="C15" t="s">
        <v>39</v>
      </c>
      <c r="D15">
        <v>894</v>
      </c>
      <c r="E15">
        <v>1364</v>
      </c>
      <c r="F15">
        <v>31</v>
      </c>
      <c r="G15">
        <v>678</v>
      </c>
      <c r="H15" s="1">
        <v>44936.482965937503</v>
      </c>
      <c r="I15" t="b">
        <v>1</v>
      </c>
      <c r="J15" t="s">
        <v>35</v>
      </c>
      <c r="K15">
        <v>2021</v>
      </c>
      <c r="L15">
        <v>4.0999999999999996</v>
      </c>
      <c r="M15">
        <v>10</v>
      </c>
      <c r="N15">
        <v>15</v>
      </c>
      <c r="O15">
        <v>283.7</v>
      </c>
      <c r="P15">
        <v>11</v>
      </c>
      <c r="Q15">
        <v>18</v>
      </c>
      <c r="R15" t="s">
        <v>36</v>
      </c>
      <c r="S15">
        <v>2.75</v>
      </c>
      <c r="T15">
        <v>6.48</v>
      </c>
      <c r="U15">
        <v>3</v>
      </c>
      <c r="V15">
        <f t="shared" si="0"/>
        <v>1219416</v>
      </c>
      <c r="W15">
        <f t="shared" si="1"/>
        <v>121941.6</v>
      </c>
      <c r="X15">
        <f t="shared" si="2"/>
        <v>1097474.3999999999</v>
      </c>
      <c r="Y15">
        <f t="shared" si="3"/>
        <v>79018.156800000012</v>
      </c>
      <c r="Z15">
        <f t="shared" si="4"/>
        <v>4.5722713864306783</v>
      </c>
      <c r="AA15">
        <f t="shared" si="5"/>
        <v>1.6224188790560472</v>
      </c>
      <c r="AB15">
        <f t="shared" si="6"/>
        <v>1</v>
      </c>
      <c r="AC15">
        <f t="shared" si="7"/>
        <v>0</v>
      </c>
      <c r="AD15">
        <f t="shared" si="8"/>
        <v>0.41843657817109142</v>
      </c>
      <c r="AE15">
        <f t="shared" si="9"/>
        <v>3.0760626398210291E-3</v>
      </c>
      <c r="AF15">
        <f t="shared" si="10"/>
        <v>28733.875200000006</v>
      </c>
    </row>
    <row r="16" spans="1:32">
      <c r="A16" t="s">
        <v>50</v>
      </c>
      <c r="B16" t="s">
        <v>65</v>
      </c>
      <c r="C16" t="s">
        <v>34</v>
      </c>
      <c r="D16">
        <v>275</v>
      </c>
      <c r="E16">
        <v>273.63</v>
      </c>
      <c r="F16">
        <v>10</v>
      </c>
      <c r="G16">
        <v>998</v>
      </c>
      <c r="H16" s="1">
        <v>44937.212424849538</v>
      </c>
      <c r="I16" t="b">
        <v>1</v>
      </c>
      <c r="J16" t="s">
        <v>49</v>
      </c>
      <c r="K16">
        <v>2021</v>
      </c>
      <c r="L16">
        <v>1.94</v>
      </c>
      <c r="M16">
        <v>14.6</v>
      </c>
      <c r="N16">
        <v>14</v>
      </c>
      <c r="O16">
        <v>82.76</v>
      </c>
      <c r="P16">
        <v>3</v>
      </c>
      <c r="Q16">
        <v>22</v>
      </c>
      <c r="R16" t="s">
        <v>36</v>
      </c>
      <c r="S16">
        <v>2.36</v>
      </c>
      <c r="T16">
        <v>31.56</v>
      </c>
      <c r="U16">
        <v>5</v>
      </c>
      <c r="V16">
        <f t="shared" si="0"/>
        <v>75248.25</v>
      </c>
      <c r="W16">
        <f t="shared" si="1"/>
        <v>10986.244499999999</v>
      </c>
      <c r="X16">
        <f t="shared" si="2"/>
        <v>64262.005499999999</v>
      </c>
      <c r="Y16">
        <f t="shared" si="3"/>
        <v>23748.347699999998</v>
      </c>
      <c r="Z16">
        <f t="shared" si="4"/>
        <v>1.002004008016032</v>
      </c>
      <c r="AA16">
        <f t="shared" si="5"/>
        <v>0.30060120240480964</v>
      </c>
      <c r="AB16">
        <f t="shared" si="6"/>
        <v>1</v>
      </c>
      <c r="AC16">
        <f t="shared" si="7"/>
        <v>0</v>
      </c>
      <c r="AD16">
        <f t="shared" si="8"/>
        <v>8.2925851703406814E-2</v>
      </c>
      <c r="AE16">
        <f t="shared" si="9"/>
        <v>8.5818181818181818E-3</v>
      </c>
      <c r="AF16">
        <f t="shared" si="10"/>
        <v>10062.859194915254</v>
      </c>
    </row>
    <row r="17" spans="1:32">
      <c r="A17" t="s">
        <v>54</v>
      </c>
      <c r="B17" t="s">
        <v>66</v>
      </c>
      <c r="C17" t="s">
        <v>39</v>
      </c>
      <c r="D17">
        <v>202</v>
      </c>
      <c r="E17">
        <v>360.13</v>
      </c>
      <c r="F17">
        <v>21</v>
      </c>
      <c r="G17">
        <v>351</v>
      </c>
      <c r="H17" s="1">
        <v>44937.94188377315</v>
      </c>
      <c r="I17" t="b">
        <v>0</v>
      </c>
      <c r="J17" t="s">
        <v>46</v>
      </c>
      <c r="K17">
        <v>2023</v>
      </c>
      <c r="L17">
        <v>2.38</v>
      </c>
      <c r="M17">
        <v>12.38</v>
      </c>
      <c r="N17">
        <v>29</v>
      </c>
      <c r="O17">
        <v>39.159999999999997</v>
      </c>
      <c r="P17">
        <v>21</v>
      </c>
      <c r="Q17">
        <v>26</v>
      </c>
      <c r="R17" t="s">
        <v>49</v>
      </c>
      <c r="S17">
        <v>3.88</v>
      </c>
      <c r="T17">
        <v>28.59</v>
      </c>
      <c r="U17">
        <v>6</v>
      </c>
      <c r="V17">
        <f t="shared" si="0"/>
        <v>72746.259999999995</v>
      </c>
      <c r="W17">
        <f t="shared" si="1"/>
        <v>9005.9869880000006</v>
      </c>
      <c r="X17">
        <f t="shared" si="2"/>
        <v>63740.273011999991</v>
      </c>
      <c r="Y17">
        <f t="shared" si="3"/>
        <v>20798.155733999996</v>
      </c>
      <c r="Z17">
        <f t="shared" si="4"/>
        <v>5.982905982905983</v>
      </c>
      <c r="AA17">
        <f t="shared" si="5"/>
        <v>5.982905982905983</v>
      </c>
      <c r="AB17">
        <f t="shared" si="6"/>
        <v>0</v>
      </c>
      <c r="AC17">
        <f t="shared" si="7"/>
        <v>1</v>
      </c>
      <c r="AD17">
        <f t="shared" si="8"/>
        <v>0.11156695156695155</v>
      </c>
      <c r="AE17">
        <f t="shared" si="9"/>
        <v>1.9207920792079208E-2</v>
      </c>
      <c r="AF17">
        <f t="shared" si="10"/>
        <v>5360.3494159793809</v>
      </c>
    </row>
    <row r="18" spans="1:32">
      <c r="A18" t="s">
        <v>37</v>
      </c>
      <c r="B18" t="s">
        <v>67</v>
      </c>
      <c r="C18" t="s">
        <v>43</v>
      </c>
      <c r="D18">
        <v>760</v>
      </c>
      <c r="E18">
        <v>1457.24</v>
      </c>
      <c r="F18">
        <v>21</v>
      </c>
      <c r="G18">
        <v>703</v>
      </c>
      <c r="H18" s="1">
        <v>44938.671342685186</v>
      </c>
      <c r="I18" t="b">
        <v>0</v>
      </c>
      <c r="J18" t="s">
        <v>35</v>
      </c>
      <c r="K18">
        <v>2022</v>
      </c>
      <c r="L18">
        <v>1.1200000000000001</v>
      </c>
      <c r="M18">
        <v>3.73</v>
      </c>
      <c r="N18">
        <v>34</v>
      </c>
      <c r="O18">
        <v>124.05</v>
      </c>
      <c r="P18">
        <v>20</v>
      </c>
      <c r="Q18">
        <v>39</v>
      </c>
      <c r="R18" t="s">
        <v>49</v>
      </c>
      <c r="S18">
        <v>2.15</v>
      </c>
      <c r="T18">
        <v>17.739999999999998</v>
      </c>
      <c r="U18">
        <v>9</v>
      </c>
      <c r="V18">
        <f t="shared" si="0"/>
        <v>1107502.3999999999</v>
      </c>
      <c r="W18">
        <f t="shared" si="1"/>
        <v>41309.839519999994</v>
      </c>
      <c r="X18">
        <f t="shared" si="2"/>
        <v>1066192.56048</v>
      </c>
      <c r="Y18">
        <f t="shared" si="3"/>
        <v>196470.92575999995</v>
      </c>
      <c r="Z18">
        <f t="shared" si="4"/>
        <v>2.9871977240398291</v>
      </c>
      <c r="AA18">
        <f t="shared" si="5"/>
        <v>2.8449502133712659</v>
      </c>
      <c r="AB18">
        <f t="shared" si="6"/>
        <v>0</v>
      </c>
      <c r="AC18">
        <f t="shared" si="7"/>
        <v>1</v>
      </c>
      <c r="AD18">
        <f t="shared" si="8"/>
        <v>0.17645803698435278</v>
      </c>
      <c r="AE18">
        <f t="shared" si="9"/>
        <v>2.8289473684210524E-3</v>
      </c>
      <c r="AF18">
        <f t="shared" si="10"/>
        <v>91381.825934883702</v>
      </c>
    </row>
    <row r="19" spans="1:32">
      <c r="A19" t="s">
        <v>50</v>
      </c>
      <c r="B19" t="s">
        <v>62</v>
      </c>
      <c r="C19" t="s">
        <v>39</v>
      </c>
      <c r="D19">
        <v>613</v>
      </c>
      <c r="E19">
        <v>275.56</v>
      </c>
      <c r="F19">
        <v>42</v>
      </c>
      <c r="G19">
        <v>509</v>
      </c>
      <c r="H19" s="1">
        <v>44939.400801608797</v>
      </c>
      <c r="I19" t="b">
        <v>1</v>
      </c>
      <c r="J19" t="s">
        <v>36</v>
      </c>
      <c r="K19">
        <v>2023</v>
      </c>
      <c r="L19">
        <v>4.8499999999999996</v>
      </c>
      <c r="M19">
        <v>0.51</v>
      </c>
      <c r="N19">
        <v>18</v>
      </c>
      <c r="O19">
        <v>188.85</v>
      </c>
      <c r="P19">
        <v>16</v>
      </c>
      <c r="Q19">
        <v>31</v>
      </c>
      <c r="R19" t="s">
        <v>35</v>
      </c>
      <c r="S19">
        <v>2</v>
      </c>
      <c r="T19">
        <v>6.71</v>
      </c>
      <c r="U19">
        <v>9</v>
      </c>
      <c r="V19">
        <f t="shared" si="0"/>
        <v>168918.28</v>
      </c>
      <c r="W19">
        <f t="shared" si="1"/>
        <v>861.48322800000005</v>
      </c>
      <c r="X19">
        <f t="shared" si="2"/>
        <v>168056.796772</v>
      </c>
      <c r="Y19">
        <f t="shared" si="3"/>
        <v>11334.416587999998</v>
      </c>
      <c r="Z19">
        <f t="shared" si="4"/>
        <v>8.2514734774066802</v>
      </c>
      <c r="AA19">
        <f t="shared" si="5"/>
        <v>3.1434184675834969</v>
      </c>
      <c r="AB19">
        <f t="shared" si="6"/>
        <v>1</v>
      </c>
      <c r="AC19">
        <f t="shared" si="7"/>
        <v>0</v>
      </c>
      <c r="AD19">
        <f t="shared" si="8"/>
        <v>0.37102161100196462</v>
      </c>
      <c r="AE19">
        <f t="shared" si="9"/>
        <v>3.2626427406199023E-3</v>
      </c>
      <c r="AF19">
        <f t="shared" si="10"/>
        <v>5667.2082939999991</v>
      </c>
    </row>
    <row r="20" spans="1:32">
      <c r="A20" t="s">
        <v>50</v>
      </c>
      <c r="B20" t="s">
        <v>68</v>
      </c>
      <c r="C20" t="s">
        <v>43</v>
      </c>
      <c r="D20">
        <v>821</v>
      </c>
      <c r="E20">
        <v>1282.31</v>
      </c>
      <c r="F20">
        <v>24</v>
      </c>
      <c r="G20">
        <v>450</v>
      </c>
      <c r="H20" s="1">
        <v>44940.130260520833</v>
      </c>
      <c r="I20" t="b">
        <v>1</v>
      </c>
      <c r="J20" t="s">
        <v>35</v>
      </c>
      <c r="K20">
        <v>2021</v>
      </c>
      <c r="L20">
        <v>3.67</v>
      </c>
      <c r="M20">
        <v>5.69</v>
      </c>
      <c r="N20">
        <v>7</v>
      </c>
      <c r="O20">
        <v>259.63</v>
      </c>
      <c r="P20">
        <v>14</v>
      </c>
      <c r="Q20">
        <v>25</v>
      </c>
      <c r="R20" t="s">
        <v>46</v>
      </c>
      <c r="S20">
        <v>2.42</v>
      </c>
      <c r="T20">
        <v>49.76</v>
      </c>
      <c r="U20">
        <v>9</v>
      </c>
      <c r="V20">
        <f t="shared" si="0"/>
        <v>1052776.51</v>
      </c>
      <c r="W20">
        <f t="shared" si="1"/>
        <v>59902.983419000004</v>
      </c>
      <c r="X20">
        <f t="shared" si="2"/>
        <v>992873.52658099995</v>
      </c>
      <c r="Y20">
        <f t="shared" si="3"/>
        <v>523861.59137599997</v>
      </c>
      <c r="Z20">
        <f t="shared" si="4"/>
        <v>5.3333333333333339</v>
      </c>
      <c r="AA20">
        <f t="shared" si="5"/>
        <v>3.1111111111111112</v>
      </c>
      <c r="AB20">
        <f t="shared" si="6"/>
        <v>1</v>
      </c>
      <c r="AC20">
        <f t="shared" si="7"/>
        <v>0</v>
      </c>
      <c r="AD20">
        <f t="shared" si="8"/>
        <v>0.57695555555555555</v>
      </c>
      <c r="AE20">
        <f t="shared" si="9"/>
        <v>2.9476248477466505E-3</v>
      </c>
      <c r="AF20">
        <f t="shared" si="10"/>
        <v>216471.73197355372</v>
      </c>
    </row>
    <row r="21" spans="1:32">
      <c r="A21" t="s">
        <v>60</v>
      </c>
      <c r="B21" t="s">
        <v>33</v>
      </c>
      <c r="C21" t="s">
        <v>39</v>
      </c>
      <c r="D21">
        <v>620</v>
      </c>
      <c r="E21">
        <v>740.96</v>
      </c>
      <c r="F21">
        <v>21</v>
      </c>
      <c r="G21">
        <v>600</v>
      </c>
      <c r="H21" s="1">
        <v>44940.859719444445</v>
      </c>
      <c r="I21" t="b">
        <v>1</v>
      </c>
      <c r="J21" t="s">
        <v>36</v>
      </c>
      <c r="K21">
        <v>2021</v>
      </c>
      <c r="L21">
        <v>4.7300000000000004</v>
      </c>
      <c r="M21">
        <v>8.86</v>
      </c>
      <c r="N21">
        <v>29</v>
      </c>
      <c r="O21">
        <v>110.4</v>
      </c>
      <c r="P21">
        <v>5</v>
      </c>
      <c r="Q21">
        <v>26</v>
      </c>
      <c r="R21" t="s">
        <v>35</v>
      </c>
      <c r="S21">
        <v>1.71</v>
      </c>
      <c r="T21">
        <v>26.69</v>
      </c>
      <c r="U21">
        <v>11</v>
      </c>
      <c r="V21">
        <f t="shared" si="0"/>
        <v>459395.2</v>
      </c>
      <c r="W21">
        <f t="shared" si="1"/>
        <v>40702.414720000001</v>
      </c>
      <c r="X21">
        <f t="shared" si="2"/>
        <v>418692.78528000001</v>
      </c>
      <c r="Y21">
        <f t="shared" si="3"/>
        <v>122612.57888000002</v>
      </c>
      <c r="Z21">
        <f t="shared" si="4"/>
        <v>3.5000000000000004</v>
      </c>
      <c r="AA21">
        <f t="shared" si="5"/>
        <v>0.83333333333333337</v>
      </c>
      <c r="AB21">
        <f t="shared" si="6"/>
        <v>1</v>
      </c>
      <c r="AC21">
        <f t="shared" si="7"/>
        <v>0</v>
      </c>
      <c r="AD21">
        <f t="shared" si="8"/>
        <v>0.184</v>
      </c>
      <c r="AE21">
        <f t="shared" si="9"/>
        <v>2.758064516129032E-3</v>
      </c>
      <c r="AF21">
        <f t="shared" si="10"/>
        <v>71703.262502923986</v>
      </c>
    </row>
    <row r="22" spans="1:32">
      <c r="A22" t="s">
        <v>69</v>
      </c>
      <c r="B22" t="s">
        <v>68</v>
      </c>
      <c r="C22" t="s">
        <v>43</v>
      </c>
      <c r="D22">
        <v>633</v>
      </c>
      <c r="E22">
        <v>374.61</v>
      </c>
      <c r="F22">
        <v>27</v>
      </c>
      <c r="G22">
        <v>442</v>
      </c>
      <c r="H22" s="1">
        <v>44941.58917835648</v>
      </c>
      <c r="I22" t="b">
        <v>1</v>
      </c>
      <c r="J22" t="s">
        <v>40</v>
      </c>
      <c r="K22">
        <v>2023</v>
      </c>
      <c r="L22">
        <v>2.06</v>
      </c>
      <c r="M22">
        <v>12.34</v>
      </c>
      <c r="N22">
        <v>31</v>
      </c>
      <c r="O22">
        <v>199.6</v>
      </c>
      <c r="P22">
        <v>15</v>
      </c>
      <c r="Q22">
        <v>18</v>
      </c>
      <c r="R22" t="s">
        <v>35</v>
      </c>
      <c r="S22">
        <v>3.78</v>
      </c>
      <c r="T22">
        <v>39.020000000000003</v>
      </c>
      <c r="U22">
        <v>1</v>
      </c>
      <c r="V22">
        <f t="shared" si="0"/>
        <v>237128.13</v>
      </c>
      <c r="W22">
        <f t="shared" si="1"/>
        <v>29261.611241999999</v>
      </c>
      <c r="X22">
        <f t="shared" si="2"/>
        <v>207866.51875799999</v>
      </c>
      <c r="Y22">
        <f t="shared" si="3"/>
        <v>92527.396326000016</v>
      </c>
      <c r="Z22">
        <f t="shared" si="4"/>
        <v>6.1085972850678729</v>
      </c>
      <c r="AA22">
        <f t="shared" si="5"/>
        <v>3.3936651583710407</v>
      </c>
      <c r="AB22">
        <f t="shared" si="6"/>
        <v>1</v>
      </c>
      <c r="AC22">
        <f t="shared" si="7"/>
        <v>0</v>
      </c>
      <c r="AD22">
        <f t="shared" si="8"/>
        <v>0.45158371040723982</v>
      </c>
      <c r="AE22">
        <f t="shared" si="9"/>
        <v>5.9715639810426534E-3</v>
      </c>
      <c r="AF22">
        <f t="shared" si="10"/>
        <v>24478.147176190483</v>
      </c>
    </row>
    <row r="23" spans="1:32">
      <c r="A23" t="s">
        <v>54</v>
      </c>
      <c r="B23" t="s">
        <v>68</v>
      </c>
      <c r="C23" t="s">
        <v>52</v>
      </c>
      <c r="D23">
        <v>709</v>
      </c>
      <c r="E23">
        <v>1306.77</v>
      </c>
      <c r="F23">
        <v>28</v>
      </c>
      <c r="G23">
        <v>916</v>
      </c>
      <c r="H23" s="1">
        <v>44942.318637280092</v>
      </c>
      <c r="I23" t="b">
        <v>1</v>
      </c>
      <c r="J23" t="s">
        <v>40</v>
      </c>
      <c r="K23">
        <v>2022</v>
      </c>
      <c r="L23">
        <v>3.45</v>
      </c>
      <c r="M23">
        <v>17</v>
      </c>
      <c r="N23">
        <v>25</v>
      </c>
      <c r="O23">
        <v>111.56</v>
      </c>
      <c r="P23">
        <v>16</v>
      </c>
      <c r="Q23">
        <v>49</v>
      </c>
      <c r="R23" t="s">
        <v>46</v>
      </c>
      <c r="S23">
        <v>3.46</v>
      </c>
      <c r="T23">
        <v>25.35</v>
      </c>
      <c r="U23">
        <v>12</v>
      </c>
      <c r="V23">
        <f t="shared" si="0"/>
        <v>926499.92999999993</v>
      </c>
      <c r="W23">
        <f t="shared" si="1"/>
        <v>157504.98809999999</v>
      </c>
      <c r="X23">
        <f t="shared" si="2"/>
        <v>768994.94189999998</v>
      </c>
      <c r="Y23">
        <f t="shared" si="3"/>
        <v>234867.73225499998</v>
      </c>
      <c r="Z23">
        <f t="shared" si="4"/>
        <v>3.0567685589519651</v>
      </c>
      <c r="AA23">
        <f t="shared" si="5"/>
        <v>1.7467248908296942</v>
      </c>
      <c r="AB23">
        <f t="shared" si="6"/>
        <v>1</v>
      </c>
      <c r="AC23">
        <f t="shared" si="7"/>
        <v>0</v>
      </c>
      <c r="AD23">
        <f t="shared" si="8"/>
        <v>0.12179039301310043</v>
      </c>
      <c r="AE23">
        <f t="shared" si="9"/>
        <v>4.8801128349788437E-3</v>
      </c>
      <c r="AF23">
        <f t="shared" si="10"/>
        <v>67880.847472543348</v>
      </c>
    </row>
    <row r="24" spans="1:32">
      <c r="A24" t="s">
        <v>70</v>
      </c>
      <c r="B24" t="s">
        <v>71</v>
      </c>
      <c r="C24" t="s">
        <v>59</v>
      </c>
      <c r="D24">
        <v>910</v>
      </c>
      <c r="E24">
        <v>670.73</v>
      </c>
      <c r="F24">
        <v>12</v>
      </c>
      <c r="G24">
        <v>813</v>
      </c>
      <c r="H24" s="1">
        <v>44943.048096192128</v>
      </c>
      <c r="I24" t="b">
        <v>1</v>
      </c>
      <c r="J24" t="s">
        <v>36</v>
      </c>
      <c r="K24">
        <v>2022</v>
      </c>
      <c r="L24">
        <v>3.71</v>
      </c>
      <c r="M24">
        <v>3.92</v>
      </c>
      <c r="N24">
        <v>38</v>
      </c>
      <c r="O24">
        <v>188.99</v>
      </c>
      <c r="P24">
        <v>2</v>
      </c>
      <c r="Q24">
        <v>41</v>
      </c>
      <c r="R24" t="s">
        <v>49</v>
      </c>
      <c r="S24">
        <v>2.93</v>
      </c>
      <c r="T24">
        <v>6.94</v>
      </c>
      <c r="U24">
        <v>9</v>
      </c>
      <c r="V24">
        <f t="shared" si="0"/>
        <v>610364.30000000005</v>
      </c>
      <c r="W24">
        <f t="shared" si="1"/>
        <v>23926.280559999999</v>
      </c>
      <c r="X24">
        <f t="shared" si="2"/>
        <v>586438.01944000006</v>
      </c>
      <c r="Y24">
        <f t="shared" si="3"/>
        <v>42359.282420000003</v>
      </c>
      <c r="Z24">
        <f t="shared" si="4"/>
        <v>1.4760147601476015</v>
      </c>
      <c r="AA24">
        <f t="shared" si="5"/>
        <v>0.24600246002460024</v>
      </c>
      <c r="AB24">
        <f t="shared" si="6"/>
        <v>1</v>
      </c>
      <c r="AC24">
        <f t="shared" si="7"/>
        <v>0</v>
      </c>
      <c r="AD24">
        <f t="shared" si="8"/>
        <v>0.23246002460024601</v>
      </c>
      <c r="AE24">
        <f t="shared" si="9"/>
        <v>3.2197802197802198E-3</v>
      </c>
      <c r="AF24">
        <f t="shared" si="10"/>
        <v>14457.092976109216</v>
      </c>
    </row>
    <row r="25" spans="1:32">
      <c r="A25" t="s">
        <v>50</v>
      </c>
      <c r="B25" t="s">
        <v>63</v>
      </c>
      <c r="C25" t="s">
        <v>34</v>
      </c>
      <c r="D25">
        <v>624</v>
      </c>
      <c r="E25">
        <v>774.65</v>
      </c>
      <c r="F25">
        <v>17</v>
      </c>
      <c r="G25">
        <v>894</v>
      </c>
      <c r="H25" s="1">
        <v>44943.777555115739</v>
      </c>
      <c r="I25" t="b">
        <v>1</v>
      </c>
      <c r="J25" t="s">
        <v>46</v>
      </c>
      <c r="K25">
        <v>2022</v>
      </c>
      <c r="L25">
        <v>2.27</v>
      </c>
      <c r="M25">
        <v>2.5099999999999998</v>
      </c>
      <c r="N25">
        <v>14</v>
      </c>
      <c r="O25">
        <v>266.58999999999997</v>
      </c>
      <c r="P25">
        <v>9</v>
      </c>
      <c r="Q25">
        <v>28</v>
      </c>
      <c r="R25" t="s">
        <v>46</v>
      </c>
      <c r="S25">
        <v>2.56</v>
      </c>
      <c r="T25">
        <v>18.93</v>
      </c>
      <c r="U25">
        <v>13</v>
      </c>
      <c r="V25">
        <f t="shared" si="0"/>
        <v>483381.6</v>
      </c>
      <c r="W25">
        <f t="shared" si="1"/>
        <v>12132.878159999998</v>
      </c>
      <c r="X25">
        <f t="shared" si="2"/>
        <v>471248.72183999995</v>
      </c>
      <c r="Y25">
        <f t="shared" si="3"/>
        <v>91504.136879999991</v>
      </c>
      <c r="Z25">
        <f t="shared" si="4"/>
        <v>1.9015659955257269</v>
      </c>
      <c r="AA25">
        <f t="shared" si="5"/>
        <v>1.006711409395973</v>
      </c>
      <c r="AB25">
        <f t="shared" si="6"/>
        <v>1</v>
      </c>
      <c r="AC25">
        <f t="shared" si="7"/>
        <v>0</v>
      </c>
      <c r="AD25">
        <f t="shared" si="8"/>
        <v>0.29819910514541387</v>
      </c>
      <c r="AE25">
        <f t="shared" si="9"/>
        <v>4.1025641025641026E-3</v>
      </c>
      <c r="AF25">
        <f t="shared" si="10"/>
        <v>35743.803468749997</v>
      </c>
    </row>
    <row r="26" spans="1:32">
      <c r="A26" t="s">
        <v>72</v>
      </c>
      <c r="B26" t="s">
        <v>73</v>
      </c>
      <c r="C26" t="s">
        <v>39</v>
      </c>
      <c r="D26">
        <v>359</v>
      </c>
      <c r="E26">
        <v>542.04999999999995</v>
      </c>
      <c r="F26">
        <v>1</v>
      </c>
      <c r="G26">
        <v>256</v>
      </c>
      <c r="H26" s="1">
        <v>44944.507014027775</v>
      </c>
      <c r="I26" t="b">
        <v>1</v>
      </c>
      <c r="J26" t="s">
        <v>35</v>
      </c>
      <c r="K26">
        <v>2022</v>
      </c>
      <c r="L26">
        <v>4.3899999999999997</v>
      </c>
      <c r="M26">
        <v>19.27</v>
      </c>
      <c r="N26">
        <v>8</v>
      </c>
      <c r="O26">
        <v>77.09</v>
      </c>
      <c r="P26">
        <v>4</v>
      </c>
      <c r="Q26">
        <v>38</v>
      </c>
      <c r="R26" t="s">
        <v>40</v>
      </c>
      <c r="S26">
        <v>4.6399999999999997</v>
      </c>
      <c r="T26">
        <v>19.399999999999999</v>
      </c>
      <c r="U26">
        <v>8</v>
      </c>
      <c r="V26">
        <f t="shared" si="0"/>
        <v>194595.94999999998</v>
      </c>
      <c r="W26">
        <f t="shared" si="1"/>
        <v>37498.63956499999</v>
      </c>
      <c r="X26">
        <f t="shared" si="2"/>
        <v>157097.31043499999</v>
      </c>
      <c r="Y26">
        <f t="shared" si="3"/>
        <v>37751.614299999994</v>
      </c>
      <c r="Z26">
        <f t="shared" si="4"/>
        <v>0.390625</v>
      </c>
      <c r="AA26">
        <f t="shared" si="5"/>
        <v>1.5625</v>
      </c>
      <c r="AB26">
        <f t="shared" si="6"/>
        <v>1</v>
      </c>
      <c r="AC26">
        <f t="shared" si="7"/>
        <v>0</v>
      </c>
      <c r="AD26">
        <f t="shared" si="8"/>
        <v>0.30113281250000001</v>
      </c>
      <c r="AE26">
        <f t="shared" si="9"/>
        <v>1.2924791086350975E-2</v>
      </c>
      <c r="AF26">
        <f t="shared" si="10"/>
        <v>8136.1237715517236</v>
      </c>
    </row>
    <row r="27" spans="1:32">
      <c r="A27" t="s">
        <v>74</v>
      </c>
      <c r="B27" t="s">
        <v>75</v>
      </c>
      <c r="C27" t="s">
        <v>59</v>
      </c>
      <c r="D27">
        <v>934</v>
      </c>
      <c r="E27">
        <v>891.46</v>
      </c>
      <c r="F27">
        <v>28</v>
      </c>
      <c r="G27">
        <v>259</v>
      </c>
      <c r="H27" s="1">
        <v>44945.236472951387</v>
      </c>
      <c r="I27" t="b">
        <v>1</v>
      </c>
      <c r="J27" t="s">
        <v>35</v>
      </c>
      <c r="K27">
        <v>2023</v>
      </c>
      <c r="L27">
        <v>4.79</v>
      </c>
      <c r="M27">
        <v>2.16</v>
      </c>
      <c r="N27">
        <v>27</v>
      </c>
      <c r="O27">
        <v>127.23</v>
      </c>
      <c r="P27">
        <v>13</v>
      </c>
      <c r="Q27">
        <v>40</v>
      </c>
      <c r="R27" t="s">
        <v>40</v>
      </c>
      <c r="S27">
        <v>1.1200000000000001</v>
      </c>
      <c r="T27">
        <v>42.73</v>
      </c>
      <c r="U27">
        <v>2</v>
      </c>
      <c r="V27">
        <f t="shared" si="0"/>
        <v>832623.64</v>
      </c>
      <c r="W27">
        <f t="shared" si="1"/>
        <v>17984.670624000002</v>
      </c>
      <c r="X27">
        <f t="shared" si="2"/>
        <v>814638.96937599999</v>
      </c>
      <c r="Y27">
        <f t="shared" si="3"/>
        <v>355780.08137199999</v>
      </c>
      <c r="Z27">
        <f t="shared" si="4"/>
        <v>10.810810810810811</v>
      </c>
      <c r="AA27">
        <f t="shared" si="5"/>
        <v>5.019305019305019</v>
      </c>
      <c r="AB27">
        <f t="shared" si="6"/>
        <v>1</v>
      </c>
      <c r="AC27">
        <f t="shared" si="7"/>
        <v>0</v>
      </c>
      <c r="AD27">
        <f t="shared" si="8"/>
        <v>0.49123552123552128</v>
      </c>
      <c r="AE27">
        <f t="shared" si="9"/>
        <v>1.1991434689507495E-3</v>
      </c>
      <c r="AF27">
        <f t="shared" si="10"/>
        <v>317660.7869392857</v>
      </c>
    </row>
    <row r="28" spans="1:32">
      <c r="A28" t="s">
        <v>69</v>
      </c>
      <c r="B28" t="s">
        <v>55</v>
      </c>
      <c r="C28" t="s">
        <v>34</v>
      </c>
      <c r="D28">
        <v>292</v>
      </c>
      <c r="E28">
        <v>249.47</v>
      </c>
      <c r="F28">
        <v>20</v>
      </c>
      <c r="G28">
        <v>164</v>
      </c>
      <c r="H28" s="1">
        <v>44945.965931863429</v>
      </c>
      <c r="I28" t="b">
        <v>0</v>
      </c>
      <c r="J28" t="s">
        <v>40</v>
      </c>
      <c r="K28">
        <v>2023</v>
      </c>
      <c r="L28">
        <v>4.54</v>
      </c>
      <c r="M28">
        <v>9.57</v>
      </c>
      <c r="N28">
        <v>2</v>
      </c>
      <c r="O28">
        <v>298.05</v>
      </c>
      <c r="P28">
        <v>25</v>
      </c>
      <c r="Q28">
        <v>32</v>
      </c>
      <c r="R28" t="s">
        <v>40</v>
      </c>
      <c r="S28">
        <v>4.08</v>
      </c>
      <c r="T28">
        <v>34.44</v>
      </c>
      <c r="U28">
        <v>13</v>
      </c>
      <c r="V28">
        <f t="shared" si="0"/>
        <v>72845.240000000005</v>
      </c>
      <c r="W28">
        <f t="shared" si="1"/>
        <v>6971.2894680000009</v>
      </c>
      <c r="X28">
        <f t="shared" si="2"/>
        <v>65873.950532000003</v>
      </c>
      <c r="Y28">
        <f t="shared" si="3"/>
        <v>25087.900656000002</v>
      </c>
      <c r="Z28">
        <f t="shared" si="4"/>
        <v>12.195121951219512</v>
      </c>
      <c r="AA28">
        <f t="shared" si="5"/>
        <v>15.24390243902439</v>
      </c>
      <c r="AB28">
        <f t="shared" si="6"/>
        <v>0</v>
      </c>
      <c r="AC28">
        <f t="shared" si="7"/>
        <v>1</v>
      </c>
      <c r="AD28">
        <f t="shared" si="8"/>
        <v>1.8173780487804878</v>
      </c>
      <c r="AE28">
        <f t="shared" si="9"/>
        <v>1.3972602739726028E-2</v>
      </c>
      <c r="AF28">
        <f t="shared" si="10"/>
        <v>6148.9952588235301</v>
      </c>
    </row>
    <row r="29" spans="1:32">
      <c r="A29" t="s">
        <v>70</v>
      </c>
      <c r="B29" t="s">
        <v>76</v>
      </c>
      <c r="C29" t="s">
        <v>34</v>
      </c>
      <c r="D29">
        <v>542</v>
      </c>
      <c r="E29">
        <v>589.66999999999996</v>
      </c>
      <c r="F29">
        <v>14</v>
      </c>
      <c r="G29">
        <v>786</v>
      </c>
      <c r="H29" s="1">
        <v>44946.695390787034</v>
      </c>
      <c r="I29" t="b">
        <v>0</v>
      </c>
      <c r="J29" t="s">
        <v>36</v>
      </c>
      <c r="K29">
        <v>2021</v>
      </c>
      <c r="L29">
        <v>3.96</v>
      </c>
      <c r="M29">
        <v>11.71</v>
      </c>
      <c r="N29">
        <v>17</v>
      </c>
      <c r="O29">
        <v>261.88</v>
      </c>
      <c r="P29">
        <v>28</v>
      </c>
      <c r="Q29">
        <v>18</v>
      </c>
      <c r="R29" t="s">
        <v>36</v>
      </c>
      <c r="S29">
        <v>4.6100000000000003</v>
      </c>
      <c r="T29">
        <v>17.39</v>
      </c>
      <c r="U29">
        <v>11</v>
      </c>
      <c r="V29">
        <f t="shared" si="0"/>
        <v>319601.13999999996</v>
      </c>
      <c r="W29">
        <f t="shared" si="1"/>
        <v>37425.293493999998</v>
      </c>
      <c r="X29">
        <f t="shared" si="2"/>
        <v>282175.84650599997</v>
      </c>
      <c r="Y29">
        <f t="shared" si="3"/>
        <v>55578.638245999995</v>
      </c>
      <c r="Z29">
        <f t="shared" si="4"/>
        <v>1.7811704834605597</v>
      </c>
      <c r="AA29">
        <f t="shared" si="5"/>
        <v>3.5623409669211195</v>
      </c>
      <c r="AB29">
        <f t="shared" si="6"/>
        <v>0</v>
      </c>
      <c r="AC29">
        <f t="shared" si="7"/>
        <v>1</v>
      </c>
      <c r="AD29">
        <f t="shared" si="8"/>
        <v>0.33318066157760812</v>
      </c>
      <c r="AE29">
        <f t="shared" si="9"/>
        <v>8.5055350553505538E-3</v>
      </c>
      <c r="AF29">
        <f t="shared" si="10"/>
        <v>12056.103740997829</v>
      </c>
    </row>
    <row r="30" spans="1:32">
      <c r="A30" t="s">
        <v>72</v>
      </c>
      <c r="B30" t="s">
        <v>77</v>
      </c>
      <c r="C30" t="s">
        <v>43</v>
      </c>
      <c r="D30">
        <v>415</v>
      </c>
      <c r="E30">
        <v>1454.27</v>
      </c>
      <c r="F30">
        <v>26</v>
      </c>
      <c r="G30">
        <v>695</v>
      </c>
      <c r="H30" s="1">
        <v>44947.424849699077</v>
      </c>
      <c r="I30" t="b">
        <v>1</v>
      </c>
      <c r="J30" t="s">
        <v>35</v>
      </c>
      <c r="K30">
        <v>2022</v>
      </c>
      <c r="L30">
        <v>2.11</v>
      </c>
      <c r="M30">
        <v>10.83</v>
      </c>
      <c r="N30">
        <v>37</v>
      </c>
      <c r="O30">
        <v>173.75</v>
      </c>
      <c r="P30">
        <v>20</v>
      </c>
      <c r="Q30">
        <v>36</v>
      </c>
      <c r="R30" t="s">
        <v>49</v>
      </c>
      <c r="S30">
        <v>2.79</v>
      </c>
      <c r="T30">
        <v>48.55</v>
      </c>
      <c r="U30">
        <v>1</v>
      </c>
      <c r="V30">
        <f t="shared" si="0"/>
        <v>603522.05000000005</v>
      </c>
      <c r="W30">
        <f t="shared" si="1"/>
        <v>65361.438015000007</v>
      </c>
      <c r="X30">
        <f t="shared" si="2"/>
        <v>538160.61198500008</v>
      </c>
      <c r="Y30">
        <f t="shared" si="3"/>
        <v>293009.95527500001</v>
      </c>
      <c r="Z30">
        <f t="shared" si="4"/>
        <v>3.7410071942446042</v>
      </c>
      <c r="AA30">
        <f t="shared" si="5"/>
        <v>2.877697841726619</v>
      </c>
      <c r="AB30">
        <f t="shared" si="6"/>
        <v>1</v>
      </c>
      <c r="AC30">
        <f t="shared" si="7"/>
        <v>0</v>
      </c>
      <c r="AD30">
        <f t="shared" si="8"/>
        <v>0.25</v>
      </c>
      <c r="AE30">
        <f t="shared" si="9"/>
        <v>6.72289156626506E-3</v>
      </c>
      <c r="AF30">
        <f t="shared" si="10"/>
        <v>105021.48934587814</v>
      </c>
    </row>
    <row r="31" spans="1:32">
      <c r="A31" t="s">
        <v>54</v>
      </c>
      <c r="B31" t="s">
        <v>78</v>
      </c>
      <c r="C31" t="s">
        <v>52</v>
      </c>
      <c r="D31">
        <v>379</v>
      </c>
      <c r="E31">
        <v>390.91</v>
      </c>
      <c r="F31">
        <v>49</v>
      </c>
      <c r="G31">
        <v>300</v>
      </c>
      <c r="H31" s="1">
        <v>44948.154308622688</v>
      </c>
      <c r="I31" t="b">
        <v>1</v>
      </c>
      <c r="J31" t="s">
        <v>35</v>
      </c>
      <c r="K31">
        <v>2022</v>
      </c>
      <c r="L31">
        <v>2.13</v>
      </c>
      <c r="M31">
        <v>1.72</v>
      </c>
      <c r="N31">
        <v>14</v>
      </c>
      <c r="O31">
        <v>159.82</v>
      </c>
      <c r="P31">
        <v>12</v>
      </c>
      <c r="Q31">
        <v>18</v>
      </c>
      <c r="R31" t="s">
        <v>49</v>
      </c>
      <c r="S31">
        <v>3.2</v>
      </c>
      <c r="T31">
        <v>19.47</v>
      </c>
      <c r="U31">
        <v>1</v>
      </c>
      <c r="V31">
        <f t="shared" si="0"/>
        <v>148154.89000000001</v>
      </c>
      <c r="W31">
        <f t="shared" si="1"/>
        <v>2548.2641080000003</v>
      </c>
      <c r="X31">
        <f t="shared" si="2"/>
        <v>145606.62589200001</v>
      </c>
      <c r="Y31">
        <f t="shared" si="3"/>
        <v>28845.757083</v>
      </c>
      <c r="Z31">
        <f t="shared" si="4"/>
        <v>16.333333333333332</v>
      </c>
      <c r="AA31">
        <f t="shared" si="5"/>
        <v>4</v>
      </c>
      <c r="AB31">
        <f t="shared" si="6"/>
        <v>1</v>
      </c>
      <c r="AC31">
        <f t="shared" si="7"/>
        <v>0</v>
      </c>
      <c r="AD31">
        <f t="shared" si="8"/>
        <v>0.53273333333333328</v>
      </c>
      <c r="AE31">
        <f t="shared" si="9"/>
        <v>8.4432717678100261E-3</v>
      </c>
      <c r="AF31">
        <f t="shared" si="10"/>
        <v>9014.2990884374994</v>
      </c>
    </row>
    <row r="32" spans="1:32">
      <c r="A32" t="s">
        <v>79</v>
      </c>
      <c r="B32" t="s">
        <v>71</v>
      </c>
      <c r="C32" t="s">
        <v>52</v>
      </c>
      <c r="D32">
        <v>156</v>
      </c>
      <c r="E32">
        <v>986.82</v>
      </c>
      <c r="F32">
        <v>30</v>
      </c>
      <c r="G32">
        <v>268</v>
      </c>
      <c r="H32" s="1">
        <v>44948.883767534724</v>
      </c>
      <c r="I32" t="b">
        <v>0</v>
      </c>
      <c r="J32" t="s">
        <v>46</v>
      </c>
      <c r="K32">
        <v>2022</v>
      </c>
      <c r="L32">
        <v>4.8499999999999996</v>
      </c>
      <c r="M32">
        <v>1.1399999999999999</v>
      </c>
      <c r="N32">
        <v>25</v>
      </c>
      <c r="O32">
        <v>92.53</v>
      </c>
      <c r="P32">
        <v>25</v>
      </c>
      <c r="Q32">
        <v>32</v>
      </c>
      <c r="R32" t="s">
        <v>36</v>
      </c>
      <c r="S32">
        <v>4.78</v>
      </c>
      <c r="T32">
        <v>49.92</v>
      </c>
      <c r="U32">
        <v>12</v>
      </c>
      <c r="V32">
        <f t="shared" si="0"/>
        <v>153943.92000000001</v>
      </c>
      <c r="W32">
        <f t="shared" si="1"/>
        <v>1754.9606879999999</v>
      </c>
      <c r="X32">
        <f t="shared" si="2"/>
        <v>152188.95931200002</v>
      </c>
      <c r="Y32">
        <f t="shared" si="3"/>
        <v>76848.804864000005</v>
      </c>
      <c r="Z32">
        <f t="shared" si="4"/>
        <v>11.194029850746269</v>
      </c>
      <c r="AA32">
        <f t="shared" si="5"/>
        <v>9.3283582089552244</v>
      </c>
      <c r="AB32">
        <f t="shared" si="6"/>
        <v>0</v>
      </c>
      <c r="AC32">
        <f t="shared" si="7"/>
        <v>1</v>
      </c>
      <c r="AD32">
        <f t="shared" si="8"/>
        <v>0.34526119402985073</v>
      </c>
      <c r="AE32">
        <f t="shared" si="9"/>
        <v>3.0641025641025641E-2</v>
      </c>
      <c r="AF32">
        <f t="shared" si="10"/>
        <v>16077.155829288704</v>
      </c>
    </row>
    <row r="33" spans="1:32">
      <c r="A33" t="s">
        <v>72</v>
      </c>
      <c r="B33" t="s">
        <v>67</v>
      </c>
      <c r="C33" t="s">
        <v>59</v>
      </c>
      <c r="D33">
        <v>275</v>
      </c>
      <c r="E33">
        <v>491.16</v>
      </c>
      <c r="F33">
        <v>14</v>
      </c>
      <c r="G33">
        <v>456</v>
      </c>
      <c r="H33" s="1">
        <v>44949.613226458336</v>
      </c>
      <c r="I33" t="b">
        <v>1</v>
      </c>
      <c r="J33" t="s">
        <v>49</v>
      </c>
      <c r="K33">
        <v>2023</v>
      </c>
      <c r="L33">
        <v>1.04</v>
      </c>
      <c r="M33">
        <v>2.11</v>
      </c>
      <c r="N33">
        <v>30</v>
      </c>
      <c r="O33">
        <v>159.99</v>
      </c>
      <c r="P33">
        <v>5</v>
      </c>
      <c r="Q33">
        <v>46</v>
      </c>
      <c r="R33" t="s">
        <v>35</v>
      </c>
      <c r="S33">
        <v>1.85</v>
      </c>
      <c r="T33">
        <v>49.83</v>
      </c>
      <c r="U33">
        <v>6</v>
      </c>
      <c r="V33">
        <f t="shared" si="0"/>
        <v>135069</v>
      </c>
      <c r="W33">
        <f t="shared" si="1"/>
        <v>2849.9558999999995</v>
      </c>
      <c r="X33">
        <f t="shared" si="2"/>
        <v>132219.0441</v>
      </c>
      <c r="Y33">
        <f t="shared" si="3"/>
        <v>67304.882700000002</v>
      </c>
      <c r="Z33">
        <f t="shared" si="4"/>
        <v>3.070175438596491</v>
      </c>
      <c r="AA33">
        <f t="shared" si="5"/>
        <v>1.0964912280701753</v>
      </c>
      <c r="AB33">
        <f t="shared" si="6"/>
        <v>1</v>
      </c>
      <c r="AC33">
        <f t="shared" si="7"/>
        <v>0</v>
      </c>
      <c r="AD33">
        <f t="shared" si="8"/>
        <v>0.35085526315789478</v>
      </c>
      <c r="AE33">
        <f t="shared" si="9"/>
        <v>6.7272727272727276E-3</v>
      </c>
      <c r="AF33">
        <f t="shared" si="10"/>
        <v>36381.017675675677</v>
      </c>
    </row>
    <row r="34" spans="1:32">
      <c r="A34" t="s">
        <v>57</v>
      </c>
      <c r="B34" t="s">
        <v>80</v>
      </c>
      <c r="C34" t="s">
        <v>52</v>
      </c>
      <c r="D34">
        <v>874</v>
      </c>
      <c r="E34">
        <v>1161.3399999999999</v>
      </c>
      <c r="F34">
        <v>22</v>
      </c>
      <c r="G34">
        <v>492</v>
      </c>
      <c r="H34" s="1">
        <v>44950.342685370371</v>
      </c>
      <c r="I34" t="b">
        <v>1</v>
      </c>
      <c r="J34" t="s">
        <v>40</v>
      </c>
      <c r="K34">
        <v>2022</v>
      </c>
      <c r="L34">
        <v>3.86</v>
      </c>
      <c r="M34">
        <v>11.71</v>
      </c>
      <c r="N34">
        <v>29</v>
      </c>
      <c r="O34">
        <v>255.97</v>
      </c>
      <c r="P34">
        <v>11</v>
      </c>
      <c r="Q34">
        <v>15</v>
      </c>
      <c r="R34" t="s">
        <v>40</v>
      </c>
      <c r="S34">
        <v>3.08</v>
      </c>
      <c r="T34">
        <v>13.6</v>
      </c>
      <c r="U34">
        <v>9</v>
      </c>
      <c r="V34">
        <f t="shared" si="0"/>
        <v>1015011.1599999999</v>
      </c>
      <c r="W34">
        <f t="shared" si="1"/>
        <v>118857.806836</v>
      </c>
      <c r="X34">
        <f t="shared" si="2"/>
        <v>896153.35316399997</v>
      </c>
      <c r="Y34">
        <f t="shared" si="3"/>
        <v>138041.51775999999</v>
      </c>
      <c r="Z34">
        <f t="shared" si="4"/>
        <v>4.4715447154471546</v>
      </c>
      <c r="AA34">
        <f t="shared" si="5"/>
        <v>2.2357723577235773</v>
      </c>
      <c r="AB34">
        <f t="shared" si="6"/>
        <v>1</v>
      </c>
      <c r="AC34">
        <f t="shared" si="7"/>
        <v>0</v>
      </c>
      <c r="AD34">
        <f t="shared" si="8"/>
        <v>0.52026422764227642</v>
      </c>
      <c r="AE34">
        <f t="shared" si="9"/>
        <v>3.5240274599542334E-3</v>
      </c>
      <c r="AF34">
        <f t="shared" si="10"/>
        <v>44818.674597402591</v>
      </c>
    </row>
    <row r="35" spans="1:32">
      <c r="A35" t="s">
        <v>69</v>
      </c>
      <c r="B35" t="s">
        <v>81</v>
      </c>
      <c r="C35" t="s">
        <v>39</v>
      </c>
      <c r="D35">
        <v>267</v>
      </c>
      <c r="E35">
        <v>200.66</v>
      </c>
      <c r="F35">
        <v>23</v>
      </c>
      <c r="G35">
        <v>652</v>
      </c>
      <c r="H35" s="1">
        <v>44951.072144293983</v>
      </c>
      <c r="I35" t="b">
        <v>1</v>
      </c>
      <c r="J35" t="s">
        <v>40</v>
      </c>
      <c r="K35">
        <v>2023</v>
      </c>
      <c r="L35">
        <v>3.82</v>
      </c>
      <c r="M35">
        <v>10.89</v>
      </c>
      <c r="N35">
        <v>20</v>
      </c>
      <c r="O35">
        <v>208.7</v>
      </c>
      <c r="P35">
        <v>25</v>
      </c>
      <c r="Q35">
        <v>22</v>
      </c>
      <c r="R35" t="s">
        <v>40</v>
      </c>
      <c r="S35">
        <v>2.9</v>
      </c>
      <c r="T35">
        <v>19.07</v>
      </c>
      <c r="U35">
        <v>7</v>
      </c>
      <c r="V35">
        <f t="shared" si="0"/>
        <v>53576.22</v>
      </c>
      <c r="W35">
        <f t="shared" si="1"/>
        <v>5834.450358000001</v>
      </c>
      <c r="X35">
        <f t="shared" si="2"/>
        <v>47741.769641999999</v>
      </c>
      <c r="Y35">
        <f t="shared" si="3"/>
        <v>10216.985154</v>
      </c>
      <c r="Z35">
        <f t="shared" si="4"/>
        <v>3.5276073619631898</v>
      </c>
      <c r="AA35">
        <f t="shared" si="5"/>
        <v>3.834355828220859</v>
      </c>
      <c r="AB35">
        <f t="shared" si="6"/>
        <v>1</v>
      </c>
      <c r="AC35">
        <f t="shared" si="7"/>
        <v>0</v>
      </c>
      <c r="AD35">
        <f t="shared" si="8"/>
        <v>0.32009202453987728</v>
      </c>
      <c r="AE35">
        <f t="shared" si="9"/>
        <v>1.0861423220973783E-2</v>
      </c>
      <c r="AF35">
        <f t="shared" si="10"/>
        <v>3523.0983289655173</v>
      </c>
    </row>
    <row r="36" spans="1:32">
      <c r="A36" t="s">
        <v>41</v>
      </c>
      <c r="B36" t="s">
        <v>82</v>
      </c>
      <c r="C36" t="s">
        <v>52</v>
      </c>
      <c r="D36">
        <v>986</v>
      </c>
      <c r="E36">
        <v>1454.88</v>
      </c>
      <c r="F36">
        <v>43</v>
      </c>
      <c r="G36">
        <v>403</v>
      </c>
      <c r="H36" s="1">
        <v>44951.801603206019</v>
      </c>
      <c r="I36" t="b">
        <v>1</v>
      </c>
      <c r="J36" t="s">
        <v>49</v>
      </c>
      <c r="K36">
        <v>2022</v>
      </c>
      <c r="L36">
        <v>3.49</v>
      </c>
      <c r="M36">
        <v>4.67</v>
      </c>
      <c r="N36">
        <v>21</v>
      </c>
      <c r="O36">
        <v>94.11</v>
      </c>
      <c r="P36">
        <v>7</v>
      </c>
      <c r="Q36">
        <v>6</v>
      </c>
      <c r="R36" t="s">
        <v>35</v>
      </c>
      <c r="S36">
        <v>2.0299999999999998</v>
      </c>
      <c r="T36">
        <v>26.87</v>
      </c>
      <c r="U36">
        <v>5</v>
      </c>
      <c r="V36">
        <f t="shared" si="0"/>
        <v>1434511.6800000002</v>
      </c>
      <c r="W36">
        <f t="shared" si="1"/>
        <v>66991.695456000001</v>
      </c>
      <c r="X36">
        <f t="shared" si="2"/>
        <v>1367519.9845440001</v>
      </c>
      <c r="Y36">
        <f t="shared" si="3"/>
        <v>385453.28841600002</v>
      </c>
      <c r="Z36">
        <f t="shared" si="4"/>
        <v>10.669975186104217</v>
      </c>
      <c r="AA36">
        <f t="shared" si="5"/>
        <v>1.7369727047146404</v>
      </c>
      <c r="AB36">
        <f t="shared" si="6"/>
        <v>1</v>
      </c>
      <c r="AC36">
        <f t="shared" si="7"/>
        <v>0</v>
      </c>
      <c r="AD36">
        <f t="shared" si="8"/>
        <v>0.23352357320099257</v>
      </c>
      <c r="AE36">
        <f t="shared" si="9"/>
        <v>2.0588235294117644E-3</v>
      </c>
      <c r="AF36">
        <f t="shared" si="10"/>
        <v>189878.46720000004</v>
      </c>
    </row>
    <row r="37" spans="1:32">
      <c r="A37" t="s">
        <v>72</v>
      </c>
      <c r="B37" t="s">
        <v>56</v>
      </c>
      <c r="C37" t="s">
        <v>59</v>
      </c>
      <c r="D37">
        <v>802</v>
      </c>
      <c r="E37">
        <v>683.42</v>
      </c>
      <c r="F37">
        <v>12</v>
      </c>
      <c r="G37">
        <v>937</v>
      </c>
      <c r="H37" s="1">
        <v>44952.53106212963</v>
      </c>
      <c r="I37" t="b">
        <v>1</v>
      </c>
      <c r="J37" t="s">
        <v>35</v>
      </c>
      <c r="K37">
        <v>2022</v>
      </c>
      <c r="L37">
        <v>4.96</v>
      </c>
      <c r="M37">
        <v>12.76</v>
      </c>
      <c r="N37">
        <v>22</v>
      </c>
      <c r="O37">
        <v>68.42</v>
      </c>
      <c r="P37">
        <v>4</v>
      </c>
      <c r="Q37">
        <v>25</v>
      </c>
      <c r="R37" t="s">
        <v>46</v>
      </c>
      <c r="S37">
        <v>4.2699999999999996</v>
      </c>
      <c r="T37">
        <v>34.880000000000003</v>
      </c>
      <c r="U37">
        <v>11</v>
      </c>
      <c r="V37">
        <f t="shared" si="0"/>
        <v>548102.84</v>
      </c>
      <c r="W37">
        <f t="shared" si="1"/>
        <v>69937.92238399999</v>
      </c>
      <c r="X37">
        <f t="shared" si="2"/>
        <v>478164.91761599999</v>
      </c>
      <c r="Y37">
        <f t="shared" si="3"/>
        <v>191178.27059199999</v>
      </c>
      <c r="Z37">
        <f t="shared" si="4"/>
        <v>1.2806830309498398</v>
      </c>
      <c r="AA37">
        <f t="shared" si="5"/>
        <v>0.42689434364994666</v>
      </c>
      <c r="AB37">
        <f t="shared" si="6"/>
        <v>1</v>
      </c>
      <c r="AC37">
        <f t="shared" si="7"/>
        <v>0</v>
      </c>
      <c r="AD37">
        <f t="shared" si="8"/>
        <v>7.3020277481323378E-2</v>
      </c>
      <c r="AE37">
        <f t="shared" si="9"/>
        <v>5.3241895261845378E-3</v>
      </c>
      <c r="AF37">
        <f t="shared" si="10"/>
        <v>44772.428710070257</v>
      </c>
    </row>
    <row r="38" spans="1:32">
      <c r="A38" t="s">
        <v>83</v>
      </c>
      <c r="B38" t="s">
        <v>42</v>
      </c>
      <c r="C38" t="s">
        <v>52</v>
      </c>
      <c r="D38">
        <v>555</v>
      </c>
      <c r="E38">
        <v>357.9</v>
      </c>
      <c r="F38">
        <v>21</v>
      </c>
      <c r="G38">
        <v>607</v>
      </c>
      <c r="H38" s="1">
        <v>44953.260521041666</v>
      </c>
      <c r="I38" t="b">
        <v>0</v>
      </c>
      <c r="J38" t="s">
        <v>46</v>
      </c>
      <c r="K38">
        <v>2021</v>
      </c>
      <c r="L38">
        <v>2.25</v>
      </c>
      <c r="M38">
        <v>16.399999999999999</v>
      </c>
      <c r="N38">
        <v>35</v>
      </c>
      <c r="O38">
        <v>86.91</v>
      </c>
      <c r="P38">
        <v>29</v>
      </c>
      <c r="Q38">
        <v>31</v>
      </c>
      <c r="R38" t="s">
        <v>46</v>
      </c>
      <c r="S38">
        <v>4.5999999999999996</v>
      </c>
      <c r="T38">
        <v>28.76</v>
      </c>
      <c r="U38">
        <v>2</v>
      </c>
      <c r="V38">
        <f t="shared" si="0"/>
        <v>198634.5</v>
      </c>
      <c r="W38">
        <f t="shared" si="1"/>
        <v>32576.057999999997</v>
      </c>
      <c r="X38">
        <f t="shared" si="2"/>
        <v>166058.44200000001</v>
      </c>
      <c r="Y38">
        <f t="shared" si="3"/>
        <v>57127.282200000001</v>
      </c>
      <c r="Z38">
        <f t="shared" si="4"/>
        <v>3.4596375617792421</v>
      </c>
      <c r="AA38">
        <f t="shared" si="5"/>
        <v>4.7775947281713345</v>
      </c>
      <c r="AB38">
        <f t="shared" si="6"/>
        <v>0</v>
      </c>
      <c r="AC38">
        <f t="shared" si="7"/>
        <v>1</v>
      </c>
      <c r="AD38">
        <f t="shared" si="8"/>
        <v>0.14317957166392092</v>
      </c>
      <c r="AE38">
        <f t="shared" si="9"/>
        <v>8.2882882882882869E-3</v>
      </c>
      <c r="AF38">
        <f t="shared" si="10"/>
        <v>12418.974391304349</v>
      </c>
    </row>
    <row r="39" spans="1:32">
      <c r="A39" t="s">
        <v>79</v>
      </c>
      <c r="B39" t="s">
        <v>80</v>
      </c>
      <c r="C39" t="s">
        <v>39</v>
      </c>
      <c r="D39">
        <v>308</v>
      </c>
      <c r="E39">
        <v>114.88</v>
      </c>
      <c r="F39">
        <v>42</v>
      </c>
      <c r="G39">
        <v>599</v>
      </c>
      <c r="H39" s="1">
        <v>44953.989979965278</v>
      </c>
      <c r="I39" t="b">
        <v>0</v>
      </c>
      <c r="J39" t="s">
        <v>46</v>
      </c>
      <c r="K39">
        <v>2022</v>
      </c>
      <c r="L39">
        <v>2.36</v>
      </c>
      <c r="M39">
        <v>0.83</v>
      </c>
      <c r="N39">
        <v>37</v>
      </c>
      <c r="O39">
        <v>59.23</v>
      </c>
      <c r="P39">
        <v>14</v>
      </c>
      <c r="Q39">
        <v>11</v>
      </c>
      <c r="R39" t="s">
        <v>49</v>
      </c>
      <c r="S39">
        <v>4.13</v>
      </c>
      <c r="T39">
        <v>48.62</v>
      </c>
      <c r="U39">
        <v>1</v>
      </c>
      <c r="V39">
        <f t="shared" si="0"/>
        <v>35383.040000000001</v>
      </c>
      <c r="W39">
        <f t="shared" si="1"/>
        <v>293.67923200000001</v>
      </c>
      <c r="X39">
        <f t="shared" si="2"/>
        <v>35089.360767999999</v>
      </c>
      <c r="Y39">
        <f t="shared" si="3"/>
        <v>17203.234047999998</v>
      </c>
      <c r="Z39">
        <f t="shared" si="4"/>
        <v>7.0116861435726205</v>
      </c>
      <c r="AA39">
        <f t="shared" si="5"/>
        <v>2.337228714524207</v>
      </c>
      <c r="AB39">
        <f t="shared" si="6"/>
        <v>0</v>
      </c>
      <c r="AC39">
        <f t="shared" si="7"/>
        <v>1</v>
      </c>
      <c r="AD39">
        <f t="shared" si="8"/>
        <v>9.8881469115191981E-2</v>
      </c>
      <c r="AE39">
        <f t="shared" si="9"/>
        <v>1.3409090909090909E-2</v>
      </c>
      <c r="AF39">
        <f t="shared" si="10"/>
        <v>4165.4319728813553</v>
      </c>
    </row>
    <row r="40" spans="1:32">
      <c r="A40" t="s">
        <v>47</v>
      </c>
      <c r="B40" t="s">
        <v>84</v>
      </c>
      <c r="C40" t="s">
        <v>43</v>
      </c>
      <c r="D40">
        <v>937</v>
      </c>
      <c r="E40">
        <v>258.79000000000002</v>
      </c>
      <c r="F40">
        <v>36</v>
      </c>
      <c r="G40">
        <v>191</v>
      </c>
      <c r="H40" s="1">
        <v>44954.719438877313</v>
      </c>
      <c r="I40" t="b">
        <v>1</v>
      </c>
      <c r="J40" t="s">
        <v>40</v>
      </c>
      <c r="K40">
        <v>2022</v>
      </c>
      <c r="L40">
        <v>1.32</v>
      </c>
      <c r="M40">
        <v>9.9600000000000009</v>
      </c>
      <c r="N40">
        <v>16</v>
      </c>
      <c r="O40">
        <v>37.74</v>
      </c>
      <c r="P40">
        <v>26</v>
      </c>
      <c r="Q40">
        <v>7</v>
      </c>
      <c r="R40" t="s">
        <v>36</v>
      </c>
      <c r="S40">
        <v>1.78</v>
      </c>
      <c r="T40">
        <v>37.58</v>
      </c>
      <c r="U40">
        <v>2</v>
      </c>
      <c r="V40">
        <f t="shared" si="0"/>
        <v>242486.23</v>
      </c>
      <c r="W40">
        <f t="shared" si="1"/>
        <v>24151.628508000002</v>
      </c>
      <c r="X40">
        <f t="shared" si="2"/>
        <v>218334.60149200002</v>
      </c>
      <c r="Y40">
        <f t="shared" si="3"/>
        <v>91126.325233999989</v>
      </c>
      <c r="Z40">
        <f t="shared" si="4"/>
        <v>18.848167539267017</v>
      </c>
      <c r="AA40">
        <f t="shared" si="5"/>
        <v>13.612565445026178</v>
      </c>
      <c r="AB40">
        <f t="shared" si="6"/>
        <v>1</v>
      </c>
      <c r="AC40">
        <f t="shared" si="7"/>
        <v>0</v>
      </c>
      <c r="AD40">
        <f t="shared" si="8"/>
        <v>0.19759162303664923</v>
      </c>
      <c r="AE40">
        <f t="shared" si="9"/>
        <v>1.8996798292422626E-3</v>
      </c>
      <c r="AF40">
        <f t="shared" si="10"/>
        <v>51194.564738202243</v>
      </c>
    </row>
    <row r="41" spans="1:32">
      <c r="A41" t="s">
        <v>47</v>
      </c>
      <c r="B41" t="s">
        <v>85</v>
      </c>
      <c r="C41" t="s">
        <v>59</v>
      </c>
      <c r="D41">
        <v>823</v>
      </c>
      <c r="E41">
        <v>782.06</v>
      </c>
      <c r="F41">
        <v>32</v>
      </c>
      <c r="G41">
        <v>661</v>
      </c>
      <c r="H41" s="1">
        <v>44955.448897800925</v>
      </c>
      <c r="I41" t="b">
        <v>1</v>
      </c>
      <c r="J41" t="s">
        <v>46</v>
      </c>
      <c r="K41">
        <v>2021</v>
      </c>
      <c r="L41">
        <v>2.77</v>
      </c>
      <c r="M41">
        <v>13.79</v>
      </c>
      <c r="N41">
        <v>17</v>
      </c>
      <c r="O41">
        <v>131.55000000000001</v>
      </c>
      <c r="P41">
        <v>15</v>
      </c>
      <c r="Q41">
        <v>4</v>
      </c>
      <c r="R41" t="s">
        <v>49</v>
      </c>
      <c r="S41">
        <v>1.35</v>
      </c>
      <c r="T41">
        <v>14.54</v>
      </c>
      <c r="U41">
        <v>1</v>
      </c>
      <c r="V41">
        <f t="shared" si="0"/>
        <v>643635.38</v>
      </c>
      <c r="W41">
        <f t="shared" si="1"/>
        <v>88757.318901999999</v>
      </c>
      <c r="X41">
        <f t="shared" si="2"/>
        <v>554878.06109800003</v>
      </c>
      <c r="Y41">
        <f t="shared" si="3"/>
        <v>93584.584252000001</v>
      </c>
      <c r="Z41">
        <f t="shared" si="4"/>
        <v>4.8411497730711046</v>
      </c>
      <c r="AA41">
        <f t="shared" si="5"/>
        <v>2.2692889561270801</v>
      </c>
      <c r="AB41">
        <f t="shared" si="6"/>
        <v>1</v>
      </c>
      <c r="AC41">
        <f t="shared" si="7"/>
        <v>0</v>
      </c>
      <c r="AD41">
        <f t="shared" si="8"/>
        <v>0.19901664145234496</v>
      </c>
      <c r="AE41">
        <f t="shared" si="9"/>
        <v>1.6403402187120293E-3</v>
      </c>
      <c r="AF41">
        <f t="shared" si="10"/>
        <v>69321.914260740741</v>
      </c>
    </row>
    <row r="42" spans="1:32">
      <c r="A42" t="s">
        <v>44</v>
      </c>
      <c r="B42" t="s">
        <v>84</v>
      </c>
      <c r="C42" t="s">
        <v>43</v>
      </c>
      <c r="D42">
        <v>566</v>
      </c>
      <c r="E42">
        <v>508.82</v>
      </c>
      <c r="F42">
        <v>2</v>
      </c>
      <c r="G42">
        <v>550</v>
      </c>
      <c r="H42" s="1">
        <v>44956.178356712961</v>
      </c>
      <c r="I42" t="b">
        <v>0</v>
      </c>
      <c r="J42" t="s">
        <v>49</v>
      </c>
      <c r="K42">
        <v>2023</v>
      </c>
      <c r="L42">
        <v>2.04</v>
      </c>
      <c r="M42">
        <v>5.05</v>
      </c>
      <c r="N42">
        <v>16</v>
      </c>
      <c r="O42">
        <v>42.86</v>
      </c>
      <c r="P42">
        <v>0</v>
      </c>
      <c r="Q42">
        <v>41</v>
      </c>
      <c r="R42" t="s">
        <v>46</v>
      </c>
      <c r="S42">
        <v>3.42</v>
      </c>
      <c r="T42">
        <v>9.73</v>
      </c>
      <c r="U42">
        <v>3</v>
      </c>
      <c r="V42">
        <f t="shared" si="0"/>
        <v>287992.12</v>
      </c>
      <c r="W42">
        <f t="shared" si="1"/>
        <v>14543.602059999999</v>
      </c>
      <c r="X42">
        <f t="shared" si="2"/>
        <v>273448.51793999999</v>
      </c>
      <c r="Y42">
        <f t="shared" si="3"/>
        <v>28021.633276</v>
      </c>
      <c r="Z42">
        <f t="shared" si="4"/>
        <v>0.36363636363636365</v>
      </c>
      <c r="AA42">
        <f t="shared" si="5"/>
        <v>0</v>
      </c>
      <c r="AB42">
        <f t="shared" si="6"/>
        <v>0</v>
      </c>
      <c r="AC42">
        <f t="shared" si="7"/>
        <v>1</v>
      </c>
      <c r="AD42">
        <f t="shared" si="8"/>
        <v>7.792727272727272E-2</v>
      </c>
      <c r="AE42">
        <f t="shared" si="9"/>
        <v>6.042402826855124E-3</v>
      </c>
      <c r="AF42">
        <f t="shared" si="10"/>
        <v>8193.4600222222234</v>
      </c>
    </row>
    <row r="43" spans="1:32">
      <c r="A43" t="s">
        <v>57</v>
      </c>
      <c r="B43" t="s">
        <v>64</v>
      </c>
      <c r="C43" t="s">
        <v>43</v>
      </c>
      <c r="D43">
        <v>822</v>
      </c>
      <c r="E43">
        <v>1244.18</v>
      </c>
      <c r="F43">
        <v>18</v>
      </c>
      <c r="G43">
        <v>889</v>
      </c>
      <c r="H43" s="1">
        <v>44956.907815636572</v>
      </c>
      <c r="I43" t="b">
        <v>1</v>
      </c>
      <c r="J43" t="s">
        <v>35</v>
      </c>
      <c r="K43">
        <v>2023</v>
      </c>
      <c r="L43">
        <v>2.37</v>
      </c>
      <c r="M43">
        <v>6.16</v>
      </c>
      <c r="N43">
        <v>2</v>
      </c>
      <c r="O43">
        <v>59.85</v>
      </c>
      <c r="P43">
        <v>15</v>
      </c>
      <c r="Q43">
        <v>27</v>
      </c>
      <c r="R43" t="s">
        <v>35</v>
      </c>
      <c r="S43">
        <v>1.23</v>
      </c>
      <c r="T43">
        <v>35.979999999999997</v>
      </c>
      <c r="U43">
        <v>6</v>
      </c>
      <c r="V43">
        <f t="shared" si="0"/>
        <v>1022715.9600000001</v>
      </c>
      <c r="W43">
        <f t="shared" si="1"/>
        <v>62999.30313600001</v>
      </c>
      <c r="X43">
        <f t="shared" si="2"/>
        <v>959716.65686400002</v>
      </c>
      <c r="Y43">
        <f t="shared" si="3"/>
        <v>367973.20240799995</v>
      </c>
      <c r="Z43">
        <f t="shared" si="4"/>
        <v>2.0247469066366706</v>
      </c>
      <c r="AA43">
        <f t="shared" si="5"/>
        <v>1.6872890888638921</v>
      </c>
      <c r="AB43">
        <f t="shared" si="6"/>
        <v>1</v>
      </c>
      <c r="AC43">
        <f t="shared" si="7"/>
        <v>0</v>
      </c>
      <c r="AD43">
        <f t="shared" si="8"/>
        <v>6.7322834645669294E-2</v>
      </c>
      <c r="AE43">
        <f t="shared" si="9"/>
        <v>1.4963503649635037E-3</v>
      </c>
      <c r="AF43">
        <f t="shared" si="10"/>
        <v>299165.20520975604</v>
      </c>
    </row>
    <row r="44" spans="1:32">
      <c r="A44" t="s">
        <v>72</v>
      </c>
      <c r="B44" t="s">
        <v>86</v>
      </c>
      <c r="C44" t="s">
        <v>43</v>
      </c>
      <c r="D44">
        <v>103</v>
      </c>
      <c r="E44">
        <v>649.17999999999995</v>
      </c>
      <c r="F44">
        <v>22</v>
      </c>
      <c r="G44">
        <v>751</v>
      </c>
      <c r="H44" s="1">
        <v>44957.637274548608</v>
      </c>
      <c r="I44" t="b">
        <v>0</v>
      </c>
      <c r="J44" t="s">
        <v>49</v>
      </c>
      <c r="K44">
        <v>2022</v>
      </c>
      <c r="L44">
        <v>4.34</v>
      </c>
      <c r="M44">
        <v>12.27</v>
      </c>
      <c r="N44">
        <v>4</v>
      </c>
      <c r="O44">
        <v>168.72</v>
      </c>
      <c r="P44">
        <v>4</v>
      </c>
      <c r="Q44">
        <v>4</v>
      </c>
      <c r="R44" t="s">
        <v>49</v>
      </c>
      <c r="S44">
        <v>3.69</v>
      </c>
      <c r="T44">
        <v>12.13</v>
      </c>
      <c r="U44">
        <v>13</v>
      </c>
      <c r="V44">
        <f t="shared" si="0"/>
        <v>66865.539999999994</v>
      </c>
      <c r="W44">
        <f t="shared" si="1"/>
        <v>8204.4017579999982</v>
      </c>
      <c r="X44">
        <f t="shared" si="2"/>
        <v>58661.138241999994</v>
      </c>
      <c r="Y44">
        <f t="shared" si="3"/>
        <v>8110.7900019999997</v>
      </c>
      <c r="Z44">
        <f t="shared" si="4"/>
        <v>2.9294274300932091</v>
      </c>
      <c r="AA44">
        <f t="shared" si="5"/>
        <v>0.53262316910785623</v>
      </c>
      <c r="AB44">
        <f t="shared" si="6"/>
        <v>0</v>
      </c>
      <c r="AC44">
        <f t="shared" si="7"/>
        <v>1</v>
      </c>
      <c r="AD44">
        <f t="shared" si="8"/>
        <v>0.22466045272969373</v>
      </c>
      <c r="AE44">
        <f t="shared" si="9"/>
        <v>3.5825242718446601E-2</v>
      </c>
      <c r="AF44">
        <f t="shared" si="10"/>
        <v>2198.0460710027101</v>
      </c>
    </row>
    <row r="45" spans="1:32">
      <c r="A45" t="s">
        <v>72</v>
      </c>
      <c r="B45" t="s">
        <v>73</v>
      </c>
      <c r="C45" t="s">
        <v>34</v>
      </c>
      <c r="D45">
        <v>96</v>
      </c>
      <c r="E45">
        <v>376.83</v>
      </c>
      <c r="F45">
        <v>28</v>
      </c>
      <c r="G45">
        <v>596</v>
      </c>
      <c r="H45" s="1">
        <v>44958.366733472219</v>
      </c>
      <c r="I45" t="b">
        <v>1</v>
      </c>
      <c r="J45" t="s">
        <v>36</v>
      </c>
      <c r="K45">
        <v>2023</v>
      </c>
      <c r="L45">
        <v>4.74</v>
      </c>
      <c r="M45">
        <v>17.96</v>
      </c>
      <c r="N45">
        <v>21</v>
      </c>
      <c r="O45">
        <v>57.73</v>
      </c>
      <c r="P45">
        <v>2</v>
      </c>
      <c r="Q45">
        <v>48</v>
      </c>
      <c r="R45" t="s">
        <v>40</v>
      </c>
      <c r="S45">
        <v>3.12</v>
      </c>
      <c r="T45">
        <v>40.450000000000003</v>
      </c>
      <c r="U45">
        <v>8</v>
      </c>
      <c r="V45">
        <f t="shared" si="0"/>
        <v>36175.68</v>
      </c>
      <c r="W45">
        <f t="shared" si="1"/>
        <v>6497.1521280000006</v>
      </c>
      <c r="X45">
        <f t="shared" si="2"/>
        <v>29678.527871999999</v>
      </c>
      <c r="Y45">
        <f t="shared" si="3"/>
        <v>14633.06256</v>
      </c>
      <c r="Z45">
        <f t="shared" si="4"/>
        <v>4.6979865771812079</v>
      </c>
      <c r="AA45">
        <f t="shared" si="5"/>
        <v>0.33557046979865773</v>
      </c>
      <c r="AB45">
        <f t="shared" si="6"/>
        <v>1</v>
      </c>
      <c r="AC45">
        <f t="shared" si="7"/>
        <v>0</v>
      </c>
      <c r="AD45">
        <f t="shared" si="8"/>
        <v>9.686241610738254E-2</v>
      </c>
      <c r="AE45">
        <f t="shared" si="9"/>
        <v>3.2500000000000001E-2</v>
      </c>
      <c r="AF45">
        <f t="shared" si="10"/>
        <v>4690.0841538461536</v>
      </c>
    </row>
    <row r="46" spans="1:32">
      <c r="A46" t="s">
        <v>44</v>
      </c>
      <c r="B46" t="s">
        <v>86</v>
      </c>
      <c r="C46" t="s">
        <v>34</v>
      </c>
      <c r="D46">
        <v>776</v>
      </c>
      <c r="E46">
        <v>927.63</v>
      </c>
      <c r="F46">
        <v>29</v>
      </c>
      <c r="G46">
        <v>708</v>
      </c>
      <c r="H46" s="1">
        <v>44959.096192384262</v>
      </c>
      <c r="I46" t="b">
        <v>1</v>
      </c>
      <c r="J46" t="s">
        <v>40</v>
      </c>
      <c r="K46">
        <v>2022</v>
      </c>
      <c r="L46">
        <v>1.74</v>
      </c>
      <c r="M46">
        <v>16.2</v>
      </c>
      <c r="N46">
        <v>39</v>
      </c>
      <c r="O46">
        <v>28.53</v>
      </c>
      <c r="P46">
        <v>19</v>
      </c>
      <c r="Q46">
        <v>25</v>
      </c>
      <c r="R46" t="s">
        <v>40</v>
      </c>
      <c r="S46">
        <v>3.65</v>
      </c>
      <c r="T46">
        <v>19</v>
      </c>
      <c r="U46">
        <v>3</v>
      </c>
      <c r="V46">
        <f t="shared" si="0"/>
        <v>719840.88</v>
      </c>
      <c r="W46">
        <f t="shared" si="1"/>
        <v>116614.22256000001</v>
      </c>
      <c r="X46">
        <f t="shared" si="2"/>
        <v>603226.65743999998</v>
      </c>
      <c r="Y46">
        <f t="shared" si="3"/>
        <v>136769.7672</v>
      </c>
      <c r="Z46">
        <f t="shared" si="4"/>
        <v>4.0960451977401124</v>
      </c>
      <c r="AA46">
        <f t="shared" si="5"/>
        <v>2.6836158192090394</v>
      </c>
      <c r="AB46">
        <f t="shared" si="6"/>
        <v>1</v>
      </c>
      <c r="AC46">
        <f t="shared" si="7"/>
        <v>0</v>
      </c>
      <c r="AD46">
        <f t="shared" si="8"/>
        <v>4.0296610169491529E-2</v>
      </c>
      <c r="AE46">
        <f t="shared" si="9"/>
        <v>4.7036082474226802E-3</v>
      </c>
      <c r="AF46">
        <f t="shared" si="10"/>
        <v>37471.169095890415</v>
      </c>
    </row>
    <row r="47" spans="1:32">
      <c r="A47" t="s">
        <v>74</v>
      </c>
      <c r="B47" t="s">
        <v>62</v>
      </c>
      <c r="C47" t="s">
        <v>43</v>
      </c>
      <c r="D47">
        <v>738</v>
      </c>
      <c r="E47">
        <v>1061.6300000000001</v>
      </c>
      <c r="F47">
        <v>38</v>
      </c>
      <c r="G47">
        <v>591</v>
      </c>
      <c r="H47" s="1">
        <v>44959.825651307867</v>
      </c>
      <c r="I47" t="b">
        <v>1</v>
      </c>
      <c r="J47" t="s">
        <v>46</v>
      </c>
      <c r="K47">
        <v>2021</v>
      </c>
      <c r="L47">
        <v>2.4900000000000002</v>
      </c>
      <c r="M47">
        <v>11.66</v>
      </c>
      <c r="N47">
        <v>34</v>
      </c>
      <c r="O47">
        <v>102.04</v>
      </c>
      <c r="P47">
        <v>14</v>
      </c>
      <c r="Q47">
        <v>4</v>
      </c>
      <c r="R47" t="s">
        <v>35</v>
      </c>
      <c r="S47">
        <v>3.36</v>
      </c>
      <c r="T47">
        <v>19.71</v>
      </c>
      <c r="U47">
        <v>10</v>
      </c>
      <c r="V47">
        <f t="shared" si="0"/>
        <v>783482.94000000006</v>
      </c>
      <c r="W47">
        <f t="shared" si="1"/>
        <v>91354.110803999996</v>
      </c>
      <c r="X47">
        <f t="shared" si="2"/>
        <v>692128.82919600001</v>
      </c>
      <c r="Y47">
        <f t="shared" si="3"/>
        <v>154424.48747400002</v>
      </c>
      <c r="Z47">
        <f t="shared" si="4"/>
        <v>6.429780033840947</v>
      </c>
      <c r="AA47">
        <f t="shared" si="5"/>
        <v>2.3688663282571913</v>
      </c>
      <c r="AB47">
        <f t="shared" si="6"/>
        <v>1</v>
      </c>
      <c r="AC47">
        <f t="shared" si="7"/>
        <v>0</v>
      </c>
      <c r="AD47">
        <f t="shared" si="8"/>
        <v>0.17265651438240273</v>
      </c>
      <c r="AE47">
        <f t="shared" si="9"/>
        <v>4.5528455284552845E-3</v>
      </c>
      <c r="AF47">
        <f t="shared" si="10"/>
        <v>45959.668891071437</v>
      </c>
    </row>
    <row r="48" spans="1:32">
      <c r="A48" t="s">
        <v>74</v>
      </c>
      <c r="B48" t="s">
        <v>87</v>
      </c>
      <c r="C48" t="s">
        <v>59</v>
      </c>
      <c r="D48">
        <v>570</v>
      </c>
      <c r="E48">
        <v>254.73</v>
      </c>
      <c r="F48">
        <v>43</v>
      </c>
      <c r="G48">
        <v>895</v>
      </c>
      <c r="H48" s="1">
        <v>44960.55511021991</v>
      </c>
      <c r="I48" t="b">
        <v>1</v>
      </c>
      <c r="J48" t="s">
        <v>36</v>
      </c>
      <c r="K48">
        <v>2021</v>
      </c>
      <c r="L48">
        <v>4.71</v>
      </c>
      <c r="M48">
        <v>14.6</v>
      </c>
      <c r="N48">
        <v>30</v>
      </c>
      <c r="O48">
        <v>73.89</v>
      </c>
      <c r="P48">
        <v>12</v>
      </c>
      <c r="Q48">
        <v>21</v>
      </c>
      <c r="R48" t="s">
        <v>46</v>
      </c>
      <c r="S48">
        <v>2.69</v>
      </c>
      <c r="T48">
        <v>5.49</v>
      </c>
      <c r="U48">
        <v>9</v>
      </c>
      <c r="V48">
        <f t="shared" si="0"/>
        <v>145196.1</v>
      </c>
      <c r="W48">
        <f t="shared" si="1"/>
        <v>21198.6306</v>
      </c>
      <c r="X48">
        <f t="shared" si="2"/>
        <v>123997.4694</v>
      </c>
      <c r="Y48">
        <f t="shared" si="3"/>
        <v>7971.2658900000006</v>
      </c>
      <c r="Z48">
        <f t="shared" si="4"/>
        <v>4.8044692737430168</v>
      </c>
      <c r="AA48">
        <f t="shared" si="5"/>
        <v>1.3407821229050279</v>
      </c>
      <c r="AB48">
        <f t="shared" si="6"/>
        <v>1</v>
      </c>
      <c r="AC48">
        <f t="shared" si="7"/>
        <v>0</v>
      </c>
      <c r="AD48">
        <f t="shared" si="8"/>
        <v>8.2558659217877098E-2</v>
      </c>
      <c r="AE48">
        <f t="shared" si="9"/>
        <v>4.7192982456140346E-3</v>
      </c>
      <c r="AF48">
        <f t="shared" si="10"/>
        <v>2963.2958698884763</v>
      </c>
    </row>
    <row r="49" spans="1:32">
      <c r="A49" t="s">
        <v>44</v>
      </c>
      <c r="B49" t="s">
        <v>61</v>
      </c>
      <c r="C49" t="s">
        <v>39</v>
      </c>
      <c r="D49">
        <v>148</v>
      </c>
      <c r="E49">
        <v>255.59</v>
      </c>
      <c r="F49">
        <v>46</v>
      </c>
      <c r="G49">
        <v>556</v>
      </c>
      <c r="H49" s="1">
        <v>44961.284569143521</v>
      </c>
      <c r="I49" t="b">
        <v>1</v>
      </c>
      <c r="J49" t="s">
        <v>46</v>
      </c>
      <c r="K49">
        <v>2022</v>
      </c>
      <c r="L49">
        <v>1.25</v>
      </c>
      <c r="M49">
        <v>7.3</v>
      </c>
      <c r="N49">
        <v>6</v>
      </c>
      <c r="O49">
        <v>159.44</v>
      </c>
      <c r="P49">
        <v>23</v>
      </c>
      <c r="Q49">
        <v>14</v>
      </c>
      <c r="R49" t="s">
        <v>40</v>
      </c>
      <c r="S49">
        <v>1.8</v>
      </c>
      <c r="T49">
        <v>36.549999999999997</v>
      </c>
      <c r="U49">
        <v>10</v>
      </c>
      <c r="V49">
        <f t="shared" si="0"/>
        <v>37827.32</v>
      </c>
      <c r="W49">
        <f t="shared" si="1"/>
        <v>2761.3943599999998</v>
      </c>
      <c r="X49">
        <f t="shared" si="2"/>
        <v>35065.925640000001</v>
      </c>
      <c r="Y49">
        <f t="shared" si="3"/>
        <v>13825.88546</v>
      </c>
      <c r="Z49">
        <f t="shared" si="4"/>
        <v>8.2733812949640289</v>
      </c>
      <c r="AA49">
        <f t="shared" si="5"/>
        <v>4.1366906474820144</v>
      </c>
      <c r="AB49">
        <f t="shared" si="6"/>
        <v>1</v>
      </c>
      <c r="AC49">
        <f t="shared" si="7"/>
        <v>0</v>
      </c>
      <c r="AD49">
        <f t="shared" si="8"/>
        <v>0.28676258992805753</v>
      </c>
      <c r="AE49">
        <f t="shared" si="9"/>
        <v>1.2162162162162163E-2</v>
      </c>
      <c r="AF49">
        <f t="shared" si="10"/>
        <v>7681.0474777777772</v>
      </c>
    </row>
    <row r="50" spans="1:32">
      <c r="A50" t="s">
        <v>74</v>
      </c>
      <c r="B50" t="s">
        <v>53</v>
      </c>
      <c r="C50" t="s">
        <v>39</v>
      </c>
      <c r="D50">
        <v>69</v>
      </c>
      <c r="E50">
        <v>59.82</v>
      </c>
      <c r="F50">
        <v>24</v>
      </c>
      <c r="G50">
        <v>645</v>
      </c>
      <c r="H50" s="1">
        <v>44962.014028055557</v>
      </c>
      <c r="I50" t="b">
        <v>1</v>
      </c>
      <c r="J50" t="s">
        <v>35</v>
      </c>
      <c r="K50">
        <v>2021</v>
      </c>
      <c r="L50">
        <v>1.37</v>
      </c>
      <c r="M50">
        <v>12.82</v>
      </c>
      <c r="N50">
        <v>17</v>
      </c>
      <c r="O50">
        <v>39.69</v>
      </c>
      <c r="P50">
        <v>15</v>
      </c>
      <c r="Q50">
        <v>12</v>
      </c>
      <c r="R50" t="s">
        <v>40</v>
      </c>
      <c r="S50">
        <v>2.2200000000000002</v>
      </c>
      <c r="T50">
        <v>10.1</v>
      </c>
      <c r="U50">
        <v>5</v>
      </c>
      <c r="V50">
        <f t="shared" si="0"/>
        <v>4127.58</v>
      </c>
      <c r="W50">
        <f t="shared" si="1"/>
        <v>529.155756</v>
      </c>
      <c r="X50">
        <f t="shared" si="2"/>
        <v>3598.4242439999998</v>
      </c>
      <c r="Y50">
        <f t="shared" si="3"/>
        <v>416.88557999999995</v>
      </c>
      <c r="Z50">
        <f t="shared" si="4"/>
        <v>3.7209302325581395</v>
      </c>
      <c r="AA50">
        <f t="shared" si="5"/>
        <v>2.3255813953488373</v>
      </c>
      <c r="AB50">
        <f t="shared" si="6"/>
        <v>1</v>
      </c>
      <c r="AC50">
        <f t="shared" si="7"/>
        <v>0</v>
      </c>
      <c r="AD50">
        <f t="shared" si="8"/>
        <v>6.1534883720930231E-2</v>
      </c>
      <c r="AE50">
        <f t="shared" si="9"/>
        <v>3.2173913043478261E-2</v>
      </c>
      <c r="AF50">
        <f t="shared" si="10"/>
        <v>187.78629729729727</v>
      </c>
    </row>
    <row r="51" spans="1:32">
      <c r="A51" t="s">
        <v>60</v>
      </c>
      <c r="B51" t="s">
        <v>53</v>
      </c>
      <c r="C51" t="s">
        <v>52</v>
      </c>
      <c r="D51">
        <v>939</v>
      </c>
      <c r="E51">
        <v>1105.92</v>
      </c>
      <c r="F51">
        <v>36</v>
      </c>
      <c r="G51">
        <v>930</v>
      </c>
      <c r="H51" s="1">
        <v>44962.743486979169</v>
      </c>
      <c r="I51" t="b">
        <v>1</v>
      </c>
      <c r="J51" t="s">
        <v>35</v>
      </c>
      <c r="K51">
        <v>2021</v>
      </c>
      <c r="L51">
        <v>1.65</v>
      </c>
      <c r="M51">
        <v>9.32</v>
      </c>
      <c r="N51">
        <v>39</v>
      </c>
      <c r="O51">
        <v>228.01</v>
      </c>
      <c r="P51">
        <v>22</v>
      </c>
      <c r="Q51">
        <v>27</v>
      </c>
      <c r="R51" t="s">
        <v>36</v>
      </c>
      <c r="S51">
        <v>3.1</v>
      </c>
      <c r="T51">
        <v>39.78</v>
      </c>
      <c r="U51">
        <v>7</v>
      </c>
      <c r="V51">
        <f t="shared" si="0"/>
        <v>1038458.8800000001</v>
      </c>
      <c r="W51">
        <f t="shared" si="1"/>
        <v>96784.367616000018</v>
      </c>
      <c r="X51">
        <f t="shared" si="2"/>
        <v>941674.51238400012</v>
      </c>
      <c r="Y51">
        <f t="shared" si="3"/>
        <v>413098.94246400002</v>
      </c>
      <c r="Z51">
        <f t="shared" si="4"/>
        <v>3.870967741935484</v>
      </c>
      <c r="AA51">
        <f t="shared" si="5"/>
        <v>2.3655913978494625</v>
      </c>
      <c r="AB51">
        <f t="shared" si="6"/>
        <v>1</v>
      </c>
      <c r="AC51">
        <f t="shared" si="7"/>
        <v>0</v>
      </c>
      <c r="AD51">
        <f t="shared" si="8"/>
        <v>0.24517204301075268</v>
      </c>
      <c r="AE51">
        <f t="shared" si="9"/>
        <v>3.3013844515441962E-3</v>
      </c>
      <c r="AF51">
        <f t="shared" si="10"/>
        <v>133257.72337548388</v>
      </c>
    </row>
    <row r="52" spans="1:32">
      <c r="A52" t="s">
        <v>72</v>
      </c>
      <c r="B52" t="s">
        <v>65</v>
      </c>
      <c r="C52" t="s">
        <v>59</v>
      </c>
      <c r="D52">
        <v>802</v>
      </c>
      <c r="E52">
        <v>997.39</v>
      </c>
      <c r="F52">
        <v>46</v>
      </c>
      <c r="G52">
        <v>330</v>
      </c>
      <c r="H52" s="1">
        <v>44963.472945891204</v>
      </c>
      <c r="I52" t="b">
        <v>1</v>
      </c>
      <c r="J52" t="s">
        <v>35</v>
      </c>
      <c r="K52">
        <v>2022</v>
      </c>
      <c r="L52">
        <v>3.38</v>
      </c>
      <c r="M52">
        <v>3.8</v>
      </c>
      <c r="N52">
        <v>25</v>
      </c>
      <c r="O52">
        <v>272.81</v>
      </c>
      <c r="P52">
        <v>10</v>
      </c>
      <c r="Q52">
        <v>32</v>
      </c>
      <c r="R52" t="s">
        <v>49</v>
      </c>
      <c r="S52">
        <v>3.61</v>
      </c>
      <c r="T52">
        <v>27.13</v>
      </c>
      <c r="U52">
        <v>8</v>
      </c>
      <c r="V52">
        <f t="shared" si="0"/>
        <v>799906.78</v>
      </c>
      <c r="W52">
        <f t="shared" si="1"/>
        <v>30396.457640000001</v>
      </c>
      <c r="X52">
        <f t="shared" si="2"/>
        <v>769510.32235999999</v>
      </c>
      <c r="Y52">
        <f t="shared" si="3"/>
        <v>217014.70941399998</v>
      </c>
      <c r="Z52">
        <f t="shared" si="4"/>
        <v>13.939393939393941</v>
      </c>
      <c r="AA52">
        <f t="shared" si="5"/>
        <v>3.0303030303030303</v>
      </c>
      <c r="AB52">
        <f t="shared" si="6"/>
        <v>1</v>
      </c>
      <c r="AC52">
        <f t="shared" si="7"/>
        <v>0</v>
      </c>
      <c r="AD52">
        <f t="shared" si="8"/>
        <v>0.82669696969696971</v>
      </c>
      <c r="AE52">
        <f t="shared" si="9"/>
        <v>4.5012468827930171E-3</v>
      </c>
      <c r="AF52">
        <f t="shared" si="10"/>
        <v>60114.877954016614</v>
      </c>
    </row>
    <row r="53" spans="1:32">
      <c r="A53" t="s">
        <v>32</v>
      </c>
      <c r="B53" t="s">
        <v>67</v>
      </c>
      <c r="C53" t="s">
        <v>34</v>
      </c>
      <c r="D53">
        <v>622</v>
      </c>
      <c r="E53">
        <v>714.57</v>
      </c>
      <c r="F53">
        <v>7</v>
      </c>
      <c r="G53">
        <v>473</v>
      </c>
      <c r="H53" s="1">
        <v>44964.202404814816</v>
      </c>
      <c r="I53" t="b">
        <v>1</v>
      </c>
      <c r="J53" t="s">
        <v>46</v>
      </c>
      <c r="K53">
        <v>2022</v>
      </c>
      <c r="L53">
        <v>1.6</v>
      </c>
      <c r="M53">
        <v>14.03</v>
      </c>
      <c r="N53">
        <v>5</v>
      </c>
      <c r="O53">
        <v>225.6</v>
      </c>
      <c r="P53">
        <v>20</v>
      </c>
      <c r="Q53">
        <v>42</v>
      </c>
      <c r="R53" t="s">
        <v>46</v>
      </c>
      <c r="S53">
        <v>4.12</v>
      </c>
      <c r="T53">
        <v>40.29</v>
      </c>
      <c r="U53">
        <v>3</v>
      </c>
      <c r="V53">
        <f t="shared" si="0"/>
        <v>444462.54000000004</v>
      </c>
      <c r="W53">
        <f t="shared" si="1"/>
        <v>62358.094361999996</v>
      </c>
      <c r="X53">
        <f t="shared" si="2"/>
        <v>382104.44563800003</v>
      </c>
      <c r="Y53">
        <f t="shared" si="3"/>
        <v>179073.95736600002</v>
      </c>
      <c r="Z53">
        <f t="shared" si="4"/>
        <v>1.4799154334038054</v>
      </c>
      <c r="AA53">
        <f t="shared" si="5"/>
        <v>4.2283298097251585</v>
      </c>
      <c r="AB53">
        <f t="shared" si="6"/>
        <v>1</v>
      </c>
      <c r="AC53">
        <f t="shared" si="7"/>
        <v>0</v>
      </c>
      <c r="AD53">
        <f t="shared" si="8"/>
        <v>0.47695560253699787</v>
      </c>
      <c r="AE53">
        <f t="shared" si="9"/>
        <v>6.6237942122186495E-3</v>
      </c>
      <c r="AF53">
        <f t="shared" si="10"/>
        <v>43464.552758737867</v>
      </c>
    </row>
    <row r="54" spans="1:32">
      <c r="A54" t="s">
        <v>37</v>
      </c>
      <c r="B54" t="s">
        <v>33</v>
      </c>
      <c r="C54" t="s">
        <v>43</v>
      </c>
      <c r="D54">
        <v>940</v>
      </c>
      <c r="E54">
        <v>1267.03</v>
      </c>
      <c r="F54">
        <v>41</v>
      </c>
      <c r="G54">
        <v>905</v>
      </c>
      <c r="H54" s="1">
        <v>44964.931863726852</v>
      </c>
      <c r="I54" t="b">
        <v>0</v>
      </c>
      <c r="J54" t="s">
        <v>36</v>
      </c>
      <c r="K54">
        <v>2021</v>
      </c>
      <c r="L54">
        <v>4.87</v>
      </c>
      <c r="M54">
        <v>11.13</v>
      </c>
      <c r="N54">
        <v>5</v>
      </c>
      <c r="O54">
        <v>164.52</v>
      </c>
      <c r="P54">
        <v>1</v>
      </c>
      <c r="Q54">
        <v>22</v>
      </c>
      <c r="R54" t="s">
        <v>49</v>
      </c>
      <c r="S54">
        <v>4.07</v>
      </c>
      <c r="T54">
        <v>31.28</v>
      </c>
      <c r="U54">
        <v>2</v>
      </c>
      <c r="V54">
        <f t="shared" si="0"/>
        <v>1191008.2</v>
      </c>
      <c r="W54">
        <f t="shared" si="1"/>
        <v>132559.21266000002</v>
      </c>
      <c r="X54">
        <f t="shared" si="2"/>
        <v>1058448.98734</v>
      </c>
      <c r="Y54">
        <f t="shared" si="3"/>
        <v>372547.36496000004</v>
      </c>
      <c r="Z54">
        <f t="shared" si="4"/>
        <v>4.5303867403314912</v>
      </c>
      <c r="AA54">
        <f t="shared" si="5"/>
        <v>0.11049723756906078</v>
      </c>
      <c r="AB54">
        <f t="shared" si="6"/>
        <v>0</v>
      </c>
      <c r="AC54">
        <f t="shared" si="7"/>
        <v>1</v>
      </c>
      <c r="AD54">
        <f t="shared" si="8"/>
        <v>0.1817900552486188</v>
      </c>
      <c r="AE54">
        <f t="shared" si="9"/>
        <v>4.3297872340425534E-3</v>
      </c>
      <c r="AF54">
        <f t="shared" si="10"/>
        <v>91534.979105651102</v>
      </c>
    </row>
    <row r="55" spans="1:32">
      <c r="A55" t="s">
        <v>83</v>
      </c>
      <c r="B55" t="s">
        <v>82</v>
      </c>
      <c r="C55" t="s">
        <v>52</v>
      </c>
      <c r="D55">
        <v>539</v>
      </c>
      <c r="E55">
        <v>1209.48</v>
      </c>
      <c r="F55">
        <v>15</v>
      </c>
      <c r="G55">
        <v>319</v>
      </c>
      <c r="H55" s="1">
        <v>44965.661322650463</v>
      </c>
      <c r="I55" t="b">
        <v>0</v>
      </c>
      <c r="J55" t="s">
        <v>35</v>
      </c>
      <c r="K55">
        <v>2023</v>
      </c>
      <c r="L55">
        <v>2.79</v>
      </c>
      <c r="M55">
        <v>7.17</v>
      </c>
      <c r="N55">
        <v>20</v>
      </c>
      <c r="O55">
        <v>259.58999999999997</v>
      </c>
      <c r="P55">
        <v>21</v>
      </c>
      <c r="Q55">
        <v>32</v>
      </c>
      <c r="R55" t="s">
        <v>46</v>
      </c>
      <c r="S55">
        <v>4.8899999999999997</v>
      </c>
      <c r="T55">
        <v>8.7100000000000009</v>
      </c>
      <c r="U55">
        <v>2</v>
      </c>
      <c r="V55">
        <f t="shared" si="0"/>
        <v>651909.72</v>
      </c>
      <c r="W55">
        <f t="shared" si="1"/>
        <v>46741.926923999999</v>
      </c>
      <c r="X55">
        <f t="shared" si="2"/>
        <v>605167.79307599994</v>
      </c>
      <c r="Y55">
        <f t="shared" si="3"/>
        <v>56781.336612000006</v>
      </c>
      <c r="Z55">
        <f t="shared" si="4"/>
        <v>4.7021943573667713</v>
      </c>
      <c r="AA55">
        <f t="shared" si="5"/>
        <v>6.5830721003134789</v>
      </c>
      <c r="AB55">
        <f t="shared" si="6"/>
        <v>0</v>
      </c>
      <c r="AC55">
        <f t="shared" si="7"/>
        <v>1</v>
      </c>
      <c r="AD55">
        <f t="shared" si="8"/>
        <v>0.81376175548589336</v>
      </c>
      <c r="AE55">
        <f t="shared" si="9"/>
        <v>9.0723562152133577E-3</v>
      </c>
      <c r="AF55">
        <f t="shared" si="10"/>
        <v>11611.725278527609</v>
      </c>
    </row>
    <row r="56" spans="1:32">
      <c r="A56" t="s">
        <v>60</v>
      </c>
      <c r="B56" t="s">
        <v>53</v>
      </c>
      <c r="C56" t="s">
        <v>39</v>
      </c>
      <c r="D56">
        <v>468</v>
      </c>
      <c r="E56">
        <v>880.1</v>
      </c>
      <c r="F56">
        <v>7</v>
      </c>
      <c r="G56">
        <v>203</v>
      </c>
      <c r="H56" s="1">
        <v>44966.390781562499</v>
      </c>
      <c r="I56" t="b">
        <v>1</v>
      </c>
      <c r="J56" t="s">
        <v>36</v>
      </c>
      <c r="K56">
        <v>2023</v>
      </c>
      <c r="L56">
        <v>3.01</v>
      </c>
      <c r="M56">
        <v>18.23</v>
      </c>
      <c r="N56">
        <v>16</v>
      </c>
      <c r="O56">
        <v>211.53</v>
      </c>
      <c r="P56">
        <v>26</v>
      </c>
      <c r="Q56">
        <v>42</v>
      </c>
      <c r="R56" t="s">
        <v>40</v>
      </c>
      <c r="S56">
        <v>2.14</v>
      </c>
      <c r="T56">
        <v>39.450000000000003</v>
      </c>
      <c r="U56">
        <v>5</v>
      </c>
      <c r="V56">
        <f t="shared" si="0"/>
        <v>411886.8</v>
      </c>
      <c r="W56">
        <f t="shared" si="1"/>
        <v>75086.963640000002</v>
      </c>
      <c r="X56">
        <f t="shared" si="2"/>
        <v>336799.83635999996</v>
      </c>
      <c r="Y56">
        <f t="shared" si="3"/>
        <v>162489.3426</v>
      </c>
      <c r="Z56">
        <f t="shared" si="4"/>
        <v>3.4482758620689653</v>
      </c>
      <c r="AA56">
        <f t="shared" si="5"/>
        <v>12.807881773399016</v>
      </c>
      <c r="AB56">
        <f t="shared" si="6"/>
        <v>1</v>
      </c>
      <c r="AC56">
        <f t="shared" si="7"/>
        <v>0</v>
      </c>
      <c r="AD56">
        <f t="shared" si="8"/>
        <v>1.0420197044334976</v>
      </c>
      <c r="AE56">
        <f t="shared" si="9"/>
        <v>4.5726495726495725E-3</v>
      </c>
      <c r="AF56">
        <f t="shared" si="10"/>
        <v>75929.599345794384</v>
      </c>
    </row>
    <row r="57" spans="1:32">
      <c r="A57" t="s">
        <v>54</v>
      </c>
      <c r="B57" t="s">
        <v>56</v>
      </c>
      <c r="C57" t="s">
        <v>34</v>
      </c>
      <c r="D57">
        <v>739</v>
      </c>
      <c r="E57">
        <v>1303.07</v>
      </c>
      <c r="F57">
        <v>0</v>
      </c>
      <c r="G57">
        <v>663</v>
      </c>
      <c r="H57" s="1">
        <v>44967.120240486111</v>
      </c>
      <c r="I57" t="b">
        <v>1</v>
      </c>
      <c r="J57" t="s">
        <v>46</v>
      </c>
      <c r="K57">
        <v>2022</v>
      </c>
      <c r="L57">
        <v>1.99</v>
      </c>
      <c r="M57">
        <v>0.42</v>
      </c>
      <c r="N57">
        <v>37</v>
      </c>
      <c r="O57">
        <v>13.06</v>
      </c>
      <c r="P57">
        <v>5</v>
      </c>
      <c r="Q57">
        <v>17</v>
      </c>
      <c r="R57" t="s">
        <v>36</v>
      </c>
      <c r="S57">
        <v>1.28</v>
      </c>
      <c r="T57">
        <v>8.14</v>
      </c>
      <c r="U57">
        <v>1</v>
      </c>
      <c r="V57">
        <f t="shared" si="0"/>
        <v>962968.73</v>
      </c>
      <c r="W57">
        <f t="shared" si="1"/>
        <v>4044.4686659999998</v>
      </c>
      <c r="X57">
        <f t="shared" si="2"/>
        <v>958924.26133400004</v>
      </c>
      <c r="Y57">
        <f t="shared" si="3"/>
        <v>78385.654622000002</v>
      </c>
      <c r="Z57">
        <f t="shared" si="4"/>
        <v>0</v>
      </c>
      <c r="AA57">
        <f t="shared" si="5"/>
        <v>0.75414781297134237</v>
      </c>
      <c r="AB57">
        <f t="shared" si="6"/>
        <v>1</v>
      </c>
      <c r="AC57">
        <f t="shared" si="7"/>
        <v>0</v>
      </c>
      <c r="AD57">
        <f t="shared" si="8"/>
        <v>1.9698340874811465E-2</v>
      </c>
      <c r="AE57">
        <f t="shared" si="9"/>
        <v>1.7320703653585928E-3</v>
      </c>
      <c r="AF57">
        <f t="shared" si="10"/>
        <v>61238.7926734375</v>
      </c>
    </row>
    <row r="58" spans="1:32">
      <c r="A58" t="s">
        <v>60</v>
      </c>
      <c r="B58" t="s">
        <v>77</v>
      </c>
      <c r="C58" t="s">
        <v>34</v>
      </c>
      <c r="D58">
        <v>899</v>
      </c>
      <c r="E58">
        <v>312.73</v>
      </c>
      <c r="F58">
        <v>43</v>
      </c>
      <c r="G58">
        <v>776</v>
      </c>
      <c r="H58" s="1">
        <v>44967.849699398146</v>
      </c>
      <c r="I58" t="b">
        <v>1</v>
      </c>
      <c r="J58" t="s">
        <v>36</v>
      </c>
      <c r="K58">
        <v>2022</v>
      </c>
      <c r="L58">
        <v>2.88</v>
      </c>
      <c r="M58">
        <v>6.32</v>
      </c>
      <c r="N58">
        <v>9</v>
      </c>
      <c r="O58">
        <v>124.29</v>
      </c>
      <c r="P58">
        <v>25</v>
      </c>
      <c r="Q58">
        <v>49</v>
      </c>
      <c r="R58" t="s">
        <v>49</v>
      </c>
      <c r="S58">
        <v>2.38</v>
      </c>
      <c r="T58">
        <v>26.54</v>
      </c>
      <c r="U58">
        <v>2</v>
      </c>
      <c r="V58">
        <f t="shared" si="0"/>
        <v>281144.27</v>
      </c>
      <c r="W58">
        <f t="shared" si="1"/>
        <v>17768.317864000004</v>
      </c>
      <c r="X58">
        <f t="shared" si="2"/>
        <v>263375.95213600004</v>
      </c>
      <c r="Y58">
        <f t="shared" si="3"/>
        <v>74615.689257999999</v>
      </c>
      <c r="Z58">
        <f t="shared" si="4"/>
        <v>5.5412371134020617</v>
      </c>
      <c r="AA58">
        <f t="shared" si="5"/>
        <v>3.2216494845360821</v>
      </c>
      <c r="AB58">
        <f t="shared" si="6"/>
        <v>1</v>
      </c>
      <c r="AC58">
        <f t="shared" si="7"/>
        <v>0</v>
      </c>
      <c r="AD58">
        <f t="shared" si="8"/>
        <v>0.16016752577319587</v>
      </c>
      <c r="AE58">
        <f t="shared" si="9"/>
        <v>2.6473859844271413E-3</v>
      </c>
      <c r="AF58">
        <f t="shared" si="10"/>
        <v>31351.129940336134</v>
      </c>
    </row>
    <row r="59" spans="1:32">
      <c r="A59" t="s">
        <v>32</v>
      </c>
      <c r="B59" t="s">
        <v>76</v>
      </c>
      <c r="C59" t="s">
        <v>43</v>
      </c>
      <c r="D59">
        <v>111</v>
      </c>
      <c r="E59">
        <v>172.32</v>
      </c>
      <c r="F59">
        <v>4</v>
      </c>
      <c r="G59">
        <v>711</v>
      </c>
      <c r="H59" s="1">
        <v>44968.579158321758</v>
      </c>
      <c r="I59" t="b">
        <v>1</v>
      </c>
      <c r="J59" t="s">
        <v>46</v>
      </c>
      <c r="K59">
        <v>2023</v>
      </c>
      <c r="L59">
        <v>3.65</v>
      </c>
      <c r="M59">
        <v>1.1399999999999999</v>
      </c>
      <c r="N59">
        <v>5</v>
      </c>
      <c r="O59">
        <v>256.77999999999997</v>
      </c>
      <c r="P59">
        <v>25</v>
      </c>
      <c r="Q59">
        <v>29</v>
      </c>
      <c r="R59" t="s">
        <v>40</v>
      </c>
      <c r="S59">
        <v>3.97</v>
      </c>
      <c r="T59">
        <v>12.76</v>
      </c>
      <c r="U59">
        <v>13</v>
      </c>
      <c r="V59">
        <f t="shared" si="0"/>
        <v>19127.52</v>
      </c>
      <c r="W59">
        <f t="shared" si="1"/>
        <v>218.05372799999998</v>
      </c>
      <c r="X59">
        <f t="shared" si="2"/>
        <v>18909.466272000001</v>
      </c>
      <c r="Y59">
        <f t="shared" si="3"/>
        <v>2440.6715519999998</v>
      </c>
      <c r="Z59">
        <f t="shared" si="4"/>
        <v>0.56258790436005623</v>
      </c>
      <c r="AA59">
        <f t="shared" si="5"/>
        <v>3.5161744022503516</v>
      </c>
      <c r="AB59">
        <f t="shared" si="6"/>
        <v>1</v>
      </c>
      <c r="AC59">
        <f t="shared" si="7"/>
        <v>0</v>
      </c>
      <c r="AD59">
        <f t="shared" si="8"/>
        <v>0.36115330520393807</v>
      </c>
      <c r="AE59">
        <f t="shared" si="9"/>
        <v>3.5765765765765768E-2</v>
      </c>
      <c r="AF59">
        <f t="shared" si="10"/>
        <v>614.778728463476</v>
      </c>
    </row>
    <row r="60" spans="1:32">
      <c r="A60" t="s">
        <v>54</v>
      </c>
      <c r="B60" t="s">
        <v>68</v>
      </c>
      <c r="C60" t="s">
        <v>39</v>
      </c>
      <c r="D60">
        <v>194</v>
      </c>
      <c r="E60">
        <v>408.28</v>
      </c>
      <c r="F60">
        <v>2</v>
      </c>
      <c r="G60">
        <v>993</v>
      </c>
      <c r="H60" s="1">
        <v>44969.308617233793</v>
      </c>
      <c r="I60" t="b">
        <v>0</v>
      </c>
      <c r="J60" t="s">
        <v>46</v>
      </c>
      <c r="K60">
        <v>2021</v>
      </c>
      <c r="L60">
        <v>4</v>
      </c>
      <c r="M60">
        <v>15.33</v>
      </c>
      <c r="N60">
        <v>2</v>
      </c>
      <c r="O60">
        <v>110.3</v>
      </c>
      <c r="P60">
        <v>29</v>
      </c>
      <c r="Q60">
        <v>25</v>
      </c>
      <c r="R60" t="s">
        <v>46</v>
      </c>
      <c r="S60">
        <v>2.75</v>
      </c>
      <c r="T60">
        <v>38.86</v>
      </c>
      <c r="U60">
        <v>9</v>
      </c>
      <c r="V60">
        <f t="shared" si="0"/>
        <v>79206.319999999992</v>
      </c>
      <c r="W60">
        <f t="shared" si="1"/>
        <v>12142.328855999998</v>
      </c>
      <c r="X60">
        <f t="shared" si="2"/>
        <v>67063.991144</v>
      </c>
      <c r="Y60">
        <f t="shared" si="3"/>
        <v>30779.575951999996</v>
      </c>
      <c r="Z60">
        <f t="shared" si="4"/>
        <v>0.2014098690835851</v>
      </c>
      <c r="AA60">
        <f t="shared" si="5"/>
        <v>2.9204431017119838</v>
      </c>
      <c r="AB60">
        <f t="shared" si="6"/>
        <v>0</v>
      </c>
      <c r="AC60">
        <f t="shared" si="7"/>
        <v>1</v>
      </c>
      <c r="AD60">
        <f t="shared" si="8"/>
        <v>0.11107754279959718</v>
      </c>
      <c r="AE60">
        <f t="shared" si="9"/>
        <v>1.4175257731958763E-2</v>
      </c>
      <c r="AF60">
        <f t="shared" si="10"/>
        <v>11192.573073454543</v>
      </c>
    </row>
    <row r="61" spans="1:32">
      <c r="A61" t="s">
        <v>83</v>
      </c>
      <c r="B61" t="s">
        <v>88</v>
      </c>
      <c r="C61" t="s">
        <v>59</v>
      </c>
      <c r="D61">
        <v>265</v>
      </c>
      <c r="E61">
        <v>90.34</v>
      </c>
      <c r="F61">
        <v>0</v>
      </c>
      <c r="G61">
        <v>132</v>
      </c>
      <c r="H61" s="1">
        <v>44970.038076157405</v>
      </c>
      <c r="I61" t="b">
        <v>1</v>
      </c>
      <c r="J61" t="s">
        <v>40</v>
      </c>
      <c r="K61">
        <v>2023</v>
      </c>
      <c r="L61">
        <v>4.0199999999999996</v>
      </c>
      <c r="M61">
        <v>14.04</v>
      </c>
      <c r="N61">
        <v>9</v>
      </c>
      <c r="O61">
        <v>20.21</v>
      </c>
      <c r="P61">
        <v>26</v>
      </c>
      <c r="Q61">
        <v>15</v>
      </c>
      <c r="R61" t="s">
        <v>49</v>
      </c>
      <c r="S61">
        <v>4.2699999999999996</v>
      </c>
      <c r="T61">
        <v>46.02</v>
      </c>
      <c r="U61">
        <v>7</v>
      </c>
      <c r="V61">
        <f t="shared" si="0"/>
        <v>23940.100000000002</v>
      </c>
      <c r="W61">
        <f t="shared" si="1"/>
        <v>3361.1900400000004</v>
      </c>
      <c r="X61">
        <f t="shared" si="2"/>
        <v>20578.909960000001</v>
      </c>
      <c r="Y61">
        <f t="shared" si="3"/>
        <v>11017.234020000002</v>
      </c>
      <c r="Z61">
        <f t="shared" si="4"/>
        <v>0</v>
      </c>
      <c r="AA61">
        <f t="shared" si="5"/>
        <v>19.696969696969695</v>
      </c>
      <c r="AB61">
        <f t="shared" si="6"/>
        <v>1</v>
      </c>
      <c r="AC61">
        <f t="shared" si="7"/>
        <v>0</v>
      </c>
      <c r="AD61">
        <f t="shared" si="8"/>
        <v>0.15310606060606061</v>
      </c>
      <c r="AE61">
        <f t="shared" si="9"/>
        <v>1.611320754716981E-2</v>
      </c>
      <c r="AF61">
        <f t="shared" si="10"/>
        <v>2580.148482435598</v>
      </c>
    </row>
    <row r="62" spans="1:32">
      <c r="A62" t="s">
        <v>32</v>
      </c>
      <c r="B62" t="s">
        <v>89</v>
      </c>
      <c r="C62" t="s">
        <v>34</v>
      </c>
      <c r="D62">
        <v>52</v>
      </c>
      <c r="E62">
        <v>799.1</v>
      </c>
      <c r="F62">
        <v>3</v>
      </c>
      <c r="G62">
        <v>671</v>
      </c>
      <c r="H62" s="1">
        <v>44970.767535069448</v>
      </c>
      <c r="I62" t="b">
        <v>1</v>
      </c>
      <c r="J62" t="s">
        <v>46</v>
      </c>
      <c r="K62">
        <v>2023</v>
      </c>
      <c r="L62">
        <v>3.31</v>
      </c>
      <c r="M62">
        <v>6.63</v>
      </c>
      <c r="N62">
        <v>36</v>
      </c>
      <c r="O62">
        <v>226.39</v>
      </c>
      <c r="P62">
        <v>5</v>
      </c>
      <c r="Q62">
        <v>12</v>
      </c>
      <c r="R62" t="s">
        <v>49</v>
      </c>
      <c r="S62">
        <v>3.2</v>
      </c>
      <c r="T62">
        <v>29.94</v>
      </c>
      <c r="U62">
        <v>6</v>
      </c>
      <c r="V62">
        <f t="shared" si="0"/>
        <v>41553.200000000004</v>
      </c>
      <c r="W62">
        <f t="shared" si="1"/>
        <v>2754.9771600000004</v>
      </c>
      <c r="X62">
        <f t="shared" si="2"/>
        <v>38798.222840000002</v>
      </c>
      <c r="Y62">
        <f t="shared" si="3"/>
        <v>12441.028080000002</v>
      </c>
      <c r="Z62">
        <f t="shared" si="4"/>
        <v>0.44709388971684055</v>
      </c>
      <c r="AA62">
        <f t="shared" si="5"/>
        <v>0.7451564828614009</v>
      </c>
      <c r="AB62">
        <f t="shared" si="6"/>
        <v>1</v>
      </c>
      <c r="AC62">
        <f t="shared" si="7"/>
        <v>0</v>
      </c>
      <c r="AD62">
        <f t="shared" si="8"/>
        <v>0.33739195230998509</v>
      </c>
      <c r="AE62">
        <f t="shared" si="9"/>
        <v>6.1538461538461542E-2</v>
      </c>
      <c r="AF62">
        <f t="shared" si="10"/>
        <v>3887.8212750000002</v>
      </c>
    </row>
    <row r="63" spans="1:32">
      <c r="A63" t="s">
        <v>70</v>
      </c>
      <c r="B63" t="s">
        <v>61</v>
      </c>
      <c r="C63" t="s">
        <v>43</v>
      </c>
      <c r="D63">
        <v>209</v>
      </c>
      <c r="E63">
        <v>1405.23</v>
      </c>
      <c r="F63">
        <v>39</v>
      </c>
      <c r="G63">
        <v>996</v>
      </c>
      <c r="H63" s="1">
        <v>44971.496993993052</v>
      </c>
      <c r="I63" t="b">
        <v>0</v>
      </c>
      <c r="J63" t="s">
        <v>46</v>
      </c>
      <c r="K63">
        <v>2023</v>
      </c>
      <c r="L63">
        <v>4.62</v>
      </c>
      <c r="M63">
        <v>13.51</v>
      </c>
      <c r="N63">
        <v>22</v>
      </c>
      <c r="O63">
        <v>242.59</v>
      </c>
      <c r="P63">
        <v>13</v>
      </c>
      <c r="Q63">
        <v>38</v>
      </c>
      <c r="R63" t="s">
        <v>40</v>
      </c>
      <c r="S63">
        <v>4.72</v>
      </c>
      <c r="T63">
        <v>28.72</v>
      </c>
      <c r="U63">
        <v>9</v>
      </c>
      <c r="V63">
        <f t="shared" si="0"/>
        <v>293693.07</v>
      </c>
      <c r="W63">
        <f t="shared" si="1"/>
        <v>39677.933756999999</v>
      </c>
      <c r="X63">
        <f t="shared" si="2"/>
        <v>254015.13624300002</v>
      </c>
      <c r="Y63">
        <f t="shared" si="3"/>
        <v>84348.64970400001</v>
      </c>
      <c r="Z63">
        <f t="shared" si="4"/>
        <v>3.9156626506024099</v>
      </c>
      <c r="AA63">
        <f t="shared" si="5"/>
        <v>1.3052208835341366</v>
      </c>
      <c r="AB63">
        <f t="shared" si="6"/>
        <v>0</v>
      </c>
      <c r="AC63">
        <f t="shared" si="7"/>
        <v>1</v>
      </c>
      <c r="AD63">
        <f t="shared" si="8"/>
        <v>0.24356425702811246</v>
      </c>
      <c r="AE63">
        <f t="shared" si="9"/>
        <v>2.2583732057416268E-2</v>
      </c>
      <c r="AF63">
        <f t="shared" si="10"/>
        <v>17870.476632203394</v>
      </c>
    </row>
    <row r="64" spans="1:32">
      <c r="A64" t="s">
        <v>37</v>
      </c>
      <c r="B64" t="s">
        <v>86</v>
      </c>
      <c r="C64" t="s">
        <v>59</v>
      </c>
      <c r="D64">
        <v>788</v>
      </c>
      <c r="E64">
        <v>63.82</v>
      </c>
      <c r="F64">
        <v>34</v>
      </c>
      <c r="G64">
        <v>948</v>
      </c>
      <c r="H64" s="1">
        <v>44972.226452905095</v>
      </c>
      <c r="I64" t="b">
        <v>1</v>
      </c>
      <c r="J64" t="s">
        <v>49</v>
      </c>
      <c r="K64">
        <v>2023</v>
      </c>
      <c r="L64">
        <v>4.2699999999999996</v>
      </c>
      <c r="M64">
        <v>7.92</v>
      </c>
      <c r="N64">
        <v>22</v>
      </c>
      <c r="O64">
        <v>56.57</v>
      </c>
      <c r="P64">
        <v>24</v>
      </c>
      <c r="Q64">
        <v>32</v>
      </c>
      <c r="R64" t="s">
        <v>49</v>
      </c>
      <c r="S64">
        <v>4.79</v>
      </c>
      <c r="T64">
        <v>39.380000000000003</v>
      </c>
      <c r="U64">
        <v>7</v>
      </c>
      <c r="V64">
        <f t="shared" si="0"/>
        <v>50290.16</v>
      </c>
      <c r="W64">
        <f t="shared" si="1"/>
        <v>3982.9806719999997</v>
      </c>
      <c r="X64">
        <f t="shared" si="2"/>
        <v>46307.179328000006</v>
      </c>
      <c r="Y64">
        <f t="shared" si="3"/>
        <v>19804.265008000002</v>
      </c>
      <c r="Z64">
        <f t="shared" si="4"/>
        <v>3.5864978902953584</v>
      </c>
      <c r="AA64">
        <f t="shared" si="5"/>
        <v>2.5316455696202533</v>
      </c>
      <c r="AB64">
        <f t="shared" si="6"/>
        <v>1</v>
      </c>
      <c r="AC64">
        <f t="shared" si="7"/>
        <v>0</v>
      </c>
      <c r="AD64">
        <f t="shared" si="8"/>
        <v>5.9672995780590717E-2</v>
      </c>
      <c r="AE64">
        <f t="shared" si="9"/>
        <v>6.0786802030456857E-3</v>
      </c>
      <c r="AF64">
        <f t="shared" si="10"/>
        <v>4134.502089352819</v>
      </c>
    </row>
    <row r="65" spans="1:32">
      <c r="A65" t="s">
        <v>83</v>
      </c>
      <c r="B65" t="s">
        <v>56</v>
      </c>
      <c r="C65" t="s">
        <v>39</v>
      </c>
      <c r="D65">
        <v>830</v>
      </c>
      <c r="E65">
        <v>187.55</v>
      </c>
      <c r="F65">
        <v>31</v>
      </c>
      <c r="G65">
        <v>475</v>
      </c>
      <c r="H65" s="1">
        <v>44972.955911828707</v>
      </c>
      <c r="I65" t="b">
        <v>1</v>
      </c>
      <c r="J65" t="s">
        <v>35</v>
      </c>
      <c r="K65">
        <v>2022</v>
      </c>
      <c r="L65">
        <v>4.03</v>
      </c>
      <c r="M65">
        <v>15.13</v>
      </c>
      <c r="N65">
        <v>22</v>
      </c>
      <c r="O65">
        <v>165.83</v>
      </c>
      <c r="P65">
        <v>10</v>
      </c>
      <c r="Q65">
        <v>25</v>
      </c>
      <c r="R65" t="s">
        <v>36</v>
      </c>
      <c r="S65">
        <v>1.28</v>
      </c>
      <c r="T65">
        <v>5.23</v>
      </c>
      <c r="U65">
        <v>14</v>
      </c>
      <c r="V65">
        <f t="shared" si="0"/>
        <v>155666.5</v>
      </c>
      <c r="W65">
        <f t="shared" si="1"/>
        <v>23552.341450000004</v>
      </c>
      <c r="X65">
        <f t="shared" si="2"/>
        <v>132114.15854999999</v>
      </c>
      <c r="Y65">
        <f t="shared" si="3"/>
        <v>8141.3579500000005</v>
      </c>
      <c r="Z65">
        <f t="shared" si="4"/>
        <v>6.5263157894736841</v>
      </c>
      <c r="AA65">
        <f t="shared" si="5"/>
        <v>2.1052631578947367</v>
      </c>
      <c r="AB65">
        <f t="shared" si="6"/>
        <v>1</v>
      </c>
      <c r="AC65">
        <f t="shared" si="7"/>
        <v>0</v>
      </c>
      <c r="AD65">
        <f t="shared" si="8"/>
        <v>0.34911578947368421</v>
      </c>
      <c r="AE65">
        <f t="shared" si="9"/>
        <v>1.5421686746987951E-3</v>
      </c>
      <c r="AF65">
        <f t="shared" si="10"/>
        <v>6360.4358984375003</v>
      </c>
    </row>
    <row r="66" spans="1:32">
      <c r="A66" t="s">
        <v>72</v>
      </c>
      <c r="B66" t="s">
        <v>73</v>
      </c>
      <c r="C66" t="s">
        <v>34</v>
      </c>
      <c r="D66">
        <v>169</v>
      </c>
      <c r="E66">
        <v>681.04</v>
      </c>
      <c r="F66">
        <v>41</v>
      </c>
      <c r="G66">
        <v>324</v>
      </c>
      <c r="H66" s="1">
        <v>44973.685370740743</v>
      </c>
      <c r="I66" t="b">
        <v>0</v>
      </c>
      <c r="J66" t="s">
        <v>40</v>
      </c>
      <c r="K66">
        <v>2022</v>
      </c>
      <c r="L66">
        <v>1.22</v>
      </c>
      <c r="M66">
        <v>9.08</v>
      </c>
      <c r="N66">
        <v>34</v>
      </c>
      <c r="O66">
        <v>65.67</v>
      </c>
      <c r="P66">
        <v>7</v>
      </c>
      <c r="Q66">
        <v>47</v>
      </c>
      <c r="R66" t="s">
        <v>36</v>
      </c>
      <c r="S66">
        <v>2.83</v>
      </c>
      <c r="T66">
        <v>46.3</v>
      </c>
      <c r="U66">
        <v>11</v>
      </c>
      <c r="V66">
        <f t="shared" si="0"/>
        <v>115095.76</v>
      </c>
      <c r="W66">
        <f t="shared" si="1"/>
        <v>10450.695008000001</v>
      </c>
      <c r="X66">
        <f t="shared" si="2"/>
        <v>104645.064992</v>
      </c>
      <c r="Y66">
        <f t="shared" si="3"/>
        <v>53289.336879999995</v>
      </c>
      <c r="Z66">
        <f t="shared" si="4"/>
        <v>12.654320987654321</v>
      </c>
      <c r="AA66">
        <f t="shared" si="5"/>
        <v>2.1604938271604937</v>
      </c>
      <c r="AB66">
        <f t="shared" si="6"/>
        <v>0</v>
      </c>
      <c r="AC66">
        <f t="shared" si="7"/>
        <v>1</v>
      </c>
      <c r="AD66">
        <f t="shared" si="8"/>
        <v>0.20268518518518519</v>
      </c>
      <c r="AE66">
        <f t="shared" si="9"/>
        <v>1.6745562130177517E-2</v>
      </c>
      <c r="AF66">
        <f t="shared" si="10"/>
        <v>18830.1543745583</v>
      </c>
    </row>
    <row r="67" spans="1:32">
      <c r="A67" t="s">
        <v>74</v>
      </c>
      <c r="B67" t="s">
        <v>68</v>
      </c>
      <c r="C67" t="s">
        <v>59</v>
      </c>
      <c r="D67">
        <v>942</v>
      </c>
      <c r="E67">
        <v>1401.14</v>
      </c>
      <c r="F67">
        <v>33</v>
      </c>
      <c r="G67">
        <v>762</v>
      </c>
      <c r="H67" s="1">
        <v>44974.414829664354</v>
      </c>
      <c r="I67" t="b">
        <v>1</v>
      </c>
      <c r="J67" t="s">
        <v>40</v>
      </c>
      <c r="K67">
        <v>2021</v>
      </c>
      <c r="L67">
        <v>1.03</v>
      </c>
      <c r="M67">
        <v>8.25</v>
      </c>
      <c r="N67">
        <v>29</v>
      </c>
      <c r="O67">
        <v>218.58</v>
      </c>
      <c r="P67">
        <v>7</v>
      </c>
      <c r="Q67">
        <v>0</v>
      </c>
      <c r="R67" t="s">
        <v>40</v>
      </c>
      <c r="S67">
        <v>3.44</v>
      </c>
      <c r="T67">
        <v>13.89</v>
      </c>
      <c r="U67">
        <v>5</v>
      </c>
      <c r="V67">
        <f t="shared" ref="V67:V130" si="11">D67*E67</f>
        <v>1319873.8800000001</v>
      </c>
      <c r="W67">
        <f t="shared" ref="W67:W130" si="12">(M67/100)*V67</f>
        <v>108889.59510000002</v>
      </c>
      <c r="X67">
        <f t="shared" ref="X67:X130" si="13">V67-W67</f>
        <v>1210984.2849000001</v>
      </c>
      <c r="Y67">
        <f t="shared" ref="Y67:Y130" si="14">(T67/100)*V67</f>
        <v>183330.48193200002</v>
      </c>
      <c r="Z67">
        <f t="shared" ref="Z67:Z130" si="15">(F67/G67)*100</f>
        <v>4.3307086614173231</v>
      </c>
      <c r="AA67">
        <f t="shared" ref="AA67:AA130" si="16">(P67/G67)*100</f>
        <v>0.9186351706036745</v>
      </c>
      <c r="AB67">
        <f t="shared" ref="AB67:AB130" si="17">IF(I67=TRUE,1,0)</f>
        <v>1</v>
      </c>
      <c r="AC67">
        <f t="shared" ref="AC67:AC130" si="18">IF(I67=FALSE,1,0)</f>
        <v>0</v>
      </c>
      <c r="AD67">
        <f t="shared" ref="AD67:AD130" si="19">O67/G67</f>
        <v>0.28685039370078741</v>
      </c>
      <c r="AE67">
        <f t="shared" ref="AE67:AE130" si="20">S67/D67</f>
        <v>3.6518046709129513E-3</v>
      </c>
      <c r="AF67">
        <f t="shared" ref="AF67:AF130" si="21">Y67/S67</f>
        <v>53293.744747674427</v>
      </c>
    </row>
    <row r="68" spans="1:32">
      <c r="A68" t="s">
        <v>70</v>
      </c>
      <c r="B68" t="s">
        <v>88</v>
      </c>
      <c r="C68" t="s">
        <v>59</v>
      </c>
      <c r="D68">
        <v>138</v>
      </c>
      <c r="E68">
        <v>477.65</v>
      </c>
      <c r="F68">
        <v>42</v>
      </c>
      <c r="G68">
        <v>333</v>
      </c>
      <c r="H68" s="1">
        <v>44975.14428857639</v>
      </c>
      <c r="I68" t="b">
        <v>0</v>
      </c>
      <c r="J68" t="s">
        <v>40</v>
      </c>
      <c r="K68">
        <v>2021</v>
      </c>
      <c r="L68">
        <v>1.85</v>
      </c>
      <c r="M68">
        <v>18.690000000000001</v>
      </c>
      <c r="N68">
        <v>38</v>
      </c>
      <c r="O68">
        <v>88.75</v>
      </c>
      <c r="P68">
        <v>0</v>
      </c>
      <c r="Q68">
        <v>48</v>
      </c>
      <c r="R68" t="s">
        <v>46</v>
      </c>
      <c r="S68">
        <v>2.02</v>
      </c>
      <c r="T68">
        <v>49.29</v>
      </c>
      <c r="U68">
        <v>9</v>
      </c>
      <c r="V68">
        <f t="shared" si="11"/>
        <v>65915.7</v>
      </c>
      <c r="W68">
        <f t="shared" si="12"/>
        <v>12319.644330000001</v>
      </c>
      <c r="X68">
        <f t="shared" si="13"/>
        <v>53596.055669999994</v>
      </c>
      <c r="Y68">
        <f t="shared" si="14"/>
        <v>32489.848529999999</v>
      </c>
      <c r="Z68">
        <f t="shared" si="15"/>
        <v>12.612612612612612</v>
      </c>
      <c r="AA68">
        <f t="shared" si="16"/>
        <v>0</v>
      </c>
      <c r="AB68">
        <f t="shared" si="17"/>
        <v>0</v>
      </c>
      <c r="AC68">
        <f t="shared" si="18"/>
        <v>1</v>
      </c>
      <c r="AD68">
        <f t="shared" si="19"/>
        <v>0.26651651651651653</v>
      </c>
      <c r="AE68">
        <f t="shared" si="20"/>
        <v>1.4637681159420291E-2</v>
      </c>
      <c r="AF68">
        <f t="shared" si="21"/>
        <v>16084.083430693068</v>
      </c>
    </row>
    <row r="69" spans="1:32">
      <c r="A69" t="s">
        <v>57</v>
      </c>
      <c r="B69" t="s">
        <v>58</v>
      </c>
      <c r="C69" t="s">
        <v>59</v>
      </c>
      <c r="D69">
        <v>378</v>
      </c>
      <c r="E69">
        <v>763.32</v>
      </c>
      <c r="F69">
        <v>24</v>
      </c>
      <c r="G69">
        <v>222</v>
      </c>
      <c r="H69" s="1">
        <v>44975.873747500002</v>
      </c>
      <c r="I69" t="b">
        <v>1</v>
      </c>
      <c r="J69" t="s">
        <v>49</v>
      </c>
      <c r="K69">
        <v>2021</v>
      </c>
      <c r="L69">
        <v>3.65</v>
      </c>
      <c r="M69">
        <v>5.0199999999999996</v>
      </c>
      <c r="N69">
        <v>33</v>
      </c>
      <c r="O69">
        <v>101.7</v>
      </c>
      <c r="P69">
        <v>20</v>
      </c>
      <c r="Q69">
        <v>37</v>
      </c>
      <c r="R69" t="s">
        <v>40</v>
      </c>
      <c r="S69">
        <v>2.63</v>
      </c>
      <c r="T69">
        <v>38.130000000000003</v>
      </c>
      <c r="U69">
        <v>6</v>
      </c>
      <c r="V69">
        <f t="shared" si="11"/>
        <v>288534.96000000002</v>
      </c>
      <c r="W69">
        <f t="shared" si="12"/>
        <v>14484.454991999999</v>
      </c>
      <c r="X69">
        <f t="shared" si="13"/>
        <v>274050.50500800001</v>
      </c>
      <c r="Y69">
        <f t="shared" si="14"/>
        <v>110018.38024800002</v>
      </c>
      <c r="Z69">
        <f t="shared" si="15"/>
        <v>10.810810810810811</v>
      </c>
      <c r="AA69">
        <f t="shared" si="16"/>
        <v>9.0090090090090094</v>
      </c>
      <c r="AB69">
        <f t="shared" si="17"/>
        <v>1</v>
      </c>
      <c r="AC69">
        <f t="shared" si="18"/>
        <v>0</v>
      </c>
      <c r="AD69">
        <f t="shared" si="19"/>
        <v>0.45810810810810815</v>
      </c>
      <c r="AE69">
        <f t="shared" si="20"/>
        <v>6.9576719576719577E-3</v>
      </c>
      <c r="AF69">
        <f t="shared" si="21"/>
        <v>41832.083744486699</v>
      </c>
    </row>
    <row r="70" spans="1:32">
      <c r="A70" t="s">
        <v>83</v>
      </c>
      <c r="B70" t="s">
        <v>64</v>
      </c>
      <c r="C70" t="s">
        <v>34</v>
      </c>
      <c r="D70">
        <v>629</v>
      </c>
      <c r="E70">
        <v>67.150000000000006</v>
      </c>
      <c r="F70">
        <v>9</v>
      </c>
      <c r="G70">
        <v>376</v>
      </c>
      <c r="H70" s="1">
        <v>44976.603206412037</v>
      </c>
      <c r="I70" t="b">
        <v>1</v>
      </c>
      <c r="J70" t="s">
        <v>46</v>
      </c>
      <c r="K70">
        <v>2021</v>
      </c>
      <c r="L70">
        <v>2.64</v>
      </c>
      <c r="M70">
        <v>2.41</v>
      </c>
      <c r="N70">
        <v>18</v>
      </c>
      <c r="O70">
        <v>255.04</v>
      </c>
      <c r="P70">
        <v>6</v>
      </c>
      <c r="Q70">
        <v>1</v>
      </c>
      <c r="R70" t="s">
        <v>36</v>
      </c>
      <c r="S70">
        <v>3.71</v>
      </c>
      <c r="T70">
        <v>39.840000000000003</v>
      </c>
      <c r="U70">
        <v>6</v>
      </c>
      <c r="V70">
        <f t="shared" si="11"/>
        <v>42237.350000000006</v>
      </c>
      <c r="W70">
        <f t="shared" si="12"/>
        <v>1017.9201350000002</v>
      </c>
      <c r="X70">
        <f t="shared" si="13"/>
        <v>41219.429865000006</v>
      </c>
      <c r="Y70">
        <f t="shared" si="14"/>
        <v>16827.360240000005</v>
      </c>
      <c r="Z70">
        <f t="shared" si="15"/>
        <v>2.3936170212765959</v>
      </c>
      <c r="AA70">
        <f t="shared" si="16"/>
        <v>1.5957446808510638</v>
      </c>
      <c r="AB70">
        <f t="shared" si="17"/>
        <v>1</v>
      </c>
      <c r="AC70">
        <f t="shared" si="18"/>
        <v>0</v>
      </c>
      <c r="AD70">
        <f t="shared" si="19"/>
        <v>0.67829787234042549</v>
      </c>
      <c r="AE70">
        <f t="shared" si="20"/>
        <v>5.8982511923688398E-3</v>
      </c>
      <c r="AF70">
        <f t="shared" si="21"/>
        <v>4535.6766145552574</v>
      </c>
    </row>
    <row r="71" spans="1:32">
      <c r="A71" t="s">
        <v>57</v>
      </c>
      <c r="B71" t="s">
        <v>76</v>
      </c>
      <c r="C71" t="s">
        <v>34</v>
      </c>
      <c r="D71">
        <v>959</v>
      </c>
      <c r="E71">
        <v>226.77</v>
      </c>
      <c r="F71">
        <v>20</v>
      </c>
      <c r="G71">
        <v>767</v>
      </c>
      <c r="H71" s="1">
        <v>44977.332665335649</v>
      </c>
      <c r="I71" t="b">
        <v>1</v>
      </c>
      <c r="J71" t="s">
        <v>35</v>
      </c>
      <c r="K71">
        <v>2023</v>
      </c>
      <c r="L71">
        <v>2.61</v>
      </c>
      <c r="M71">
        <v>11.69</v>
      </c>
      <c r="N71">
        <v>7</v>
      </c>
      <c r="O71">
        <v>148.13</v>
      </c>
      <c r="P71">
        <v>5</v>
      </c>
      <c r="Q71">
        <v>48</v>
      </c>
      <c r="R71" t="s">
        <v>35</v>
      </c>
      <c r="S71">
        <v>1.91</v>
      </c>
      <c r="T71">
        <v>34.53</v>
      </c>
      <c r="U71">
        <v>11</v>
      </c>
      <c r="V71">
        <f t="shared" si="11"/>
        <v>217472.43000000002</v>
      </c>
      <c r="W71">
        <f t="shared" si="12"/>
        <v>25422.527066999999</v>
      </c>
      <c r="X71">
        <f t="shared" si="13"/>
        <v>192049.90293300003</v>
      </c>
      <c r="Y71">
        <f t="shared" si="14"/>
        <v>75093.230079000001</v>
      </c>
      <c r="Z71">
        <f t="shared" si="15"/>
        <v>2.6075619295958279</v>
      </c>
      <c r="AA71">
        <f t="shared" si="16"/>
        <v>0.65189048239895697</v>
      </c>
      <c r="AB71">
        <f t="shared" si="17"/>
        <v>1</v>
      </c>
      <c r="AC71">
        <f t="shared" si="18"/>
        <v>0</v>
      </c>
      <c r="AD71">
        <f t="shared" si="19"/>
        <v>0.19312907431551499</v>
      </c>
      <c r="AE71">
        <f t="shared" si="20"/>
        <v>1.9916579770594368E-3</v>
      </c>
      <c r="AF71">
        <f t="shared" si="21"/>
        <v>39315.827266492146</v>
      </c>
    </row>
    <row r="72" spans="1:32">
      <c r="A72" t="s">
        <v>54</v>
      </c>
      <c r="B72" t="s">
        <v>80</v>
      </c>
      <c r="C72" t="s">
        <v>52</v>
      </c>
      <c r="D72">
        <v>406</v>
      </c>
      <c r="E72">
        <v>1480.01</v>
      </c>
      <c r="F72">
        <v>45</v>
      </c>
      <c r="G72">
        <v>112</v>
      </c>
      <c r="H72" s="1">
        <v>44978.062124247685</v>
      </c>
      <c r="I72" t="b">
        <v>0</v>
      </c>
      <c r="J72" t="s">
        <v>36</v>
      </c>
      <c r="K72">
        <v>2022</v>
      </c>
      <c r="L72">
        <v>4.54</v>
      </c>
      <c r="M72">
        <v>19.39</v>
      </c>
      <c r="N72">
        <v>1</v>
      </c>
      <c r="O72">
        <v>204.23</v>
      </c>
      <c r="P72">
        <v>20</v>
      </c>
      <c r="Q72">
        <v>5</v>
      </c>
      <c r="R72" t="s">
        <v>35</v>
      </c>
      <c r="S72">
        <v>3.41</v>
      </c>
      <c r="T72">
        <v>26.22</v>
      </c>
      <c r="U72">
        <v>4</v>
      </c>
      <c r="V72">
        <f t="shared" si="11"/>
        <v>600884.05999999994</v>
      </c>
      <c r="W72">
        <f t="shared" si="12"/>
        <v>116511.419234</v>
      </c>
      <c r="X72">
        <f t="shared" si="13"/>
        <v>484372.64076599991</v>
      </c>
      <c r="Y72">
        <f t="shared" si="14"/>
        <v>157551.80053199996</v>
      </c>
      <c r="Z72">
        <f t="shared" si="15"/>
        <v>40.178571428571431</v>
      </c>
      <c r="AA72">
        <f t="shared" si="16"/>
        <v>17.857142857142858</v>
      </c>
      <c r="AB72">
        <f t="shared" si="17"/>
        <v>0</v>
      </c>
      <c r="AC72">
        <f t="shared" si="18"/>
        <v>1</v>
      </c>
      <c r="AD72">
        <f t="shared" si="19"/>
        <v>1.8234821428571428</v>
      </c>
      <c r="AE72">
        <f t="shared" si="20"/>
        <v>8.3990147783251229E-3</v>
      </c>
      <c r="AF72">
        <f t="shared" si="21"/>
        <v>46202.874056304972</v>
      </c>
    </row>
    <row r="73" spans="1:32">
      <c r="A73" t="s">
        <v>70</v>
      </c>
      <c r="B73" t="s">
        <v>76</v>
      </c>
      <c r="C73" t="s">
        <v>39</v>
      </c>
      <c r="D73">
        <v>659</v>
      </c>
      <c r="E73">
        <v>1447.85</v>
      </c>
      <c r="F73">
        <v>38</v>
      </c>
      <c r="G73">
        <v>122</v>
      </c>
      <c r="H73" s="1">
        <v>44978.791583171296</v>
      </c>
      <c r="I73" t="b">
        <v>1</v>
      </c>
      <c r="J73" t="s">
        <v>46</v>
      </c>
      <c r="K73">
        <v>2022</v>
      </c>
      <c r="L73">
        <v>4.58</v>
      </c>
      <c r="M73">
        <v>7.56</v>
      </c>
      <c r="N73">
        <v>33</v>
      </c>
      <c r="O73">
        <v>126.69</v>
      </c>
      <c r="P73">
        <v>7</v>
      </c>
      <c r="Q73">
        <v>45</v>
      </c>
      <c r="R73" t="s">
        <v>49</v>
      </c>
      <c r="S73">
        <v>3.79</v>
      </c>
      <c r="T73">
        <v>30.72</v>
      </c>
      <c r="U73">
        <v>13</v>
      </c>
      <c r="V73">
        <f t="shared" si="11"/>
        <v>954133.14999999991</v>
      </c>
      <c r="W73">
        <f t="shared" si="12"/>
        <v>72132.46613999999</v>
      </c>
      <c r="X73">
        <f t="shared" si="13"/>
        <v>882000.68385999987</v>
      </c>
      <c r="Y73">
        <f t="shared" si="14"/>
        <v>293109.70367999992</v>
      </c>
      <c r="Z73">
        <f t="shared" si="15"/>
        <v>31.147540983606557</v>
      </c>
      <c r="AA73">
        <f t="shared" si="16"/>
        <v>5.7377049180327866</v>
      </c>
      <c r="AB73">
        <f t="shared" si="17"/>
        <v>1</v>
      </c>
      <c r="AC73">
        <f t="shared" si="18"/>
        <v>0</v>
      </c>
      <c r="AD73">
        <f t="shared" si="19"/>
        <v>1.0384426229508197</v>
      </c>
      <c r="AE73">
        <f t="shared" si="20"/>
        <v>5.7511380880121395E-3</v>
      </c>
      <c r="AF73">
        <f t="shared" si="21"/>
        <v>77337.652686015805</v>
      </c>
    </row>
    <row r="74" spans="1:32">
      <c r="A74" t="s">
        <v>37</v>
      </c>
      <c r="B74" t="s">
        <v>61</v>
      </c>
      <c r="C74" t="s">
        <v>43</v>
      </c>
      <c r="D74">
        <v>316</v>
      </c>
      <c r="E74">
        <v>12.39</v>
      </c>
      <c r="F74">
        <v>26</v>
      </c>
      <c r="G74">
        <v>812</v>
      </c>
      <c r="H74" s="1">
        <v>44979.521042083332</v>
      </c>
      <c r="I74" t="b">
        <v>1</v>
      </c>
      <c r="J74" t="s">
        <v>49</v>
      </c>
      <c r="K74">
        <v>2021</v>
      </c>
      <c r="L74">
        <v>4.6399999999999997</v>
      </c>
      <c r="M74">
        <v>1.24</v>
      </c>
      <c r="N74">
        <v>1</v>
      </c>
      <c r="O74">
        <v>96.42</v>
      </c>
      <c r="P74">
        <v>18</v>
      </c>
      <c r="Q74">
        <v>49</v>
      </c>
      <c r="R74" t="s">
        <v>49</v>
      </c>
      <c r="S74">
        <v>1.36</v>
      </c>
      <c r="T74">
        <v>7.09</v>
      </c>
      <c r="U74">
        <v>12</v>
      </c>
      <c r="V74">
        <f t="shared" si="11"/>
        <v>3915.2400000000002</v>
      </c>
      <c r="W74">
        <f t="shared" si="12"/>
        <v>48.548976000000003</v>
      </c>
      <c r="X74">
        <f t="shared" si="13"/>
        <v>3866.6910240000002</v>
      </c>
      <c r="Y74">
        <f t="shared" si="14"/>
        <v>277.59051600000004</v>
      </c>
      <c r="Z74">
        <f t="shared" si="15"/>
        <v>3.201970443349754</v>
      </c>
      <c r="AA74">
        <f t="shared" si="16"/>
        <v>2.2167487684729066</v>
      </c>
      <c r="AB74">
        <f t="shared" si="17"/>
        <v>1</v>
      </c>
      <c r="AC74">
        <f t="shared" si="18"/>
        <v>0</v>
      </c>
      <c r="AD74">
        <f t="shared" si="19"/>
        <v>0.11874384236453202</v>
      </c>
      <c r="AE74">
        <f t="shared" si="20"/>
        <v>4.3037974683544306E-3</v>
      </c>
      <c r="AF74">
        <f t="shared" si="21"/>
        <v>204.11067352941177</v>
      </c>
    </row>
    <row r="75" spans="1:32">
      <c r="A75" t="s">
        <v>72</v>
      </c>
      <c r="B75" t="s">
        <v>56</v>
      </c>
      <c r="C75" t="s">
        <v>59</v>
      </c>
      <c r="D75">
        <v>666</v>
      </c>
      <c r="E75">
        <v>1427.96</v>
      </c>
      <c r="F75">
        <v>26</v>
      </c>
      <c r="G75">
        <v>685</v>
      </c>
      <c r="H75" s="1">
        <v>44980.250501006944</v>
      </c>
      <c r="I75" t="b">
        <v>1</v>
      </c>
      <c r="J75" t="s">
        <v>46</v>
      </c>
      <c r="K75">
        <v>2021</v>
      </c>
      <c r="L75">
        <v>2.2599999999999998</v>
      </c>
      <c r="M75">
        <v>6.79</v>
      </c>
      <c r="N75">
        <v>24</v>
      </c>
      <c r="O75">
        <v>191.39</v>
      </c>
      <c r="P75">
        <v>21</v>
      </c>
      <c r="Q75">
        <v>37</v>
      </c>
      <c r="R75" t="s">
        <v>35</v>
      </c>
      <c r="S75">
        <v>2.99</v>
      </c>
      <c r="T75">
        <v>33.08</v>
      </c>
      <c r="U75">
        <v>1</v>
      </c>
      <c r="V75">
        <f t="shared" si="11"/>
        <v>951021.36</v>
      </c>
      <c r="W75">
        <f t="shared" si="12"/>
        <v>64574.350343999999</v>
      </c>
      <c r="X75">
        <f t="shared" si="13"/>
        <v>886447.00965599995</v>
      </c>
      <c r="Y75">
        <f t="shared" si="14"/>
        <v>314597.865888</v>
      </c>
      <c r="Z75">
        <f t="shared" si="15"/>
        <v>3.7956204379562042</v>
      </c>
      <c r="AA75">
        <f t="shared" si="16"/>
        <v>3.0656934306569341</v>
      </c>
      <c r="AB75">
        <f t="shared" si="17"/>
        <v>1</v>
      </c>
      <c r="AC75">
        <f t="shared" si="18"/>
        <v>0</v>
      </c>
      <c r="AD75">
        <f t="shared" si="19"/>
        <v>0.2794014598540146</v>
      </c>
      <c r="AE75">
        <f t="shared" si="20"/>
        <v>4.4894894894894899E-3</v>
      </c>
      <c r="AF75">
        <f t="shared" si="21"/>
        <v>105216.67755451504</v>
      </c>
    </row>
    <row r="76" spans="1:32">
      <c r="A76" t="s">
        <v>44</v>
      </c>
      <c r="B76" t="s">
        <v>86</v>
      </c>
      <c r="C76" t="s">
        <v>52</v>
      </c>
      <c r="D76">
        <v>372</v>
      </c>
      <c r="E76">
        <v>960.48</v>
      </c>
      <c r="F76">
        <v>1</v>
      </c>
      <c r="G76">
        <v>424</v>
      </c>
      <c r="H76" s="1">
        <v>44980.979959918979</v>
      </c>
      <c r="I76" t="b">
        <v>1</v>
      </c>
      <c r="J76" t="s">
        <v>46</v>
      </c>
      <c r="K76">
        <v>2023</v>
      </c>
      <c r="L76">
        <v>3.76</v>
      </c>
      <c r="M76">
        <v>10.119999999999999</v>
      </c>
      <c r="N76">
        <v>4</v>
      </c>
      <c r="O76">
        <v>54.91</v>
      </c>
      <c r="P76">
        <v>20</v>
      </c>
      <c r="Q76">
        <v>41</v>
      </c>
      <c r="R76" t="s">
        <v>36</v>
      </c>
      <c r="S76">
        <v>2.0499999999999998</v>
      </c>
      <c r="T76">
        <v>33.17</v>
      </c>
      <c r="U76">
        <v>5</v>
      </c>
      <c r="V76">
        <f t="shared" si="11"/>
        <v>357298.56</v>
      </c>
      <c r="W76">
        <f t="shared" si="12"/>
        <v>36158.614271999999</v>
      </c>
      <c r="X76">
        <f t="shared" si="13"/>
        <v>321139.94572800002</v>
      </c>
      <c r="Y76">
        <f t="shared" si="14"/>
        <v>118515.932352</v>
      </c>
      <c r="Z76">
        <f t="shared" si="15"/>
        <v>0.23584905660377359</v>
      </c>
      <c r="AA76">
        <f t="shared" si="16"/>
        <v>4.716981132075472</v>
      </c>
      <c r="AB76">
        <f t="shared" si="17"/>
        <v>1</v>
      </c>
      <c r="AC76">
        <f t="shared" si="18"/>
        <v>0</v>
      </c>
      <c r="AD76">
        <f t="shared" si="19"/>
        <v>0.12950471698113206</v>
      </c>
      <c r="AE76">
        <f t="shared" si="20"/>
        <v>5.5107526881720426E-3</v>
      </c>
      <c r="AF76">
        <f t="shared" si="21"/>
        <v>57812.649927804887</v>
      </c>
    </row>
    <row r="77" spans="1:32">
      <c r="A77" t="s">
        <v>72</v>
      </c>
      <c r="B77" t="s">
        <v>86</v>
      </c>
      <c r="C77" t="s">
        <v>43</v>
      </c>
      <c r="D77">
        <v>684</v>
      </c>
      <c r="E77">
        <v>1302.54</v>
      </c>
      <c r="F77">
        <v>40</v>
      </c>
      <c r="G77">
        <v>682</v>
      </c>
      <c r="H77" s="1">
        <v>44981.709418842591</v>
      </c>
      <c r="I77" t="b">
        <v>1</v>
      </c>
      <c r="J77" t="s">
        <v>49</v>
      </c>
      <c r="K77">
        <v>2023</v>
      </c>
      <c r="L77">
        <v>2.09</v>
      </c>
      <c r="M77">
        <v>3.24</v>
      </c>
      <c r="N77">
        <v>4</v>
      </c>
      <c r="O77">
        <v>118.17</v>
      </c>
      <c r="P77">
        <v>23</v>
      </c>
      <c r="Q77">
        <v>23</v>
      </c>
      <c r="R77" t="s">
        <v>49</v>
      </c>
      <c r="S77">
        <v>3.9</v>
      </c>
      <c r="T77">
        <v>45.1</v>
      </c>
      <c r="U77">
        <v>11</v>
      </c>
      <c r="V77">
        <f t="shared" si="11"/>
        <v>890937.36</v>
      </c>
      <c r="W77">
        <f t="shared" si="12"/>
        <v>28866.370464000003</v>
      </c>
      <c r="X77">
        <f t="shared" si="13"/>
        <v>862070.98953599995</v>
      </c>
      <c r="Y77">
        <f t="shared" si="14"/>
        <v>401812.74936000002</v>
      </c>
      <c r="Z77">
        <f t="shared" si="15"/>
        <v>5.8651026392961878</v>
      </c>
      <c r="AA77">
        <f t="shared" si="16"/>
        <v>3.3724340175953076</v>
      </c>
      <c r="AB77">
        <f t="shared" si="17"/>
        <v>1</v>
      </c>
      <c r="AC77">
        <f t="shared" si="18"/>
        <v>0</v>
      </c>
      <c r="AD77">
        <f t="shared" si="19"/>
        <v>0.17326979472140763</v>
      </c>
      <c r="AE77">
        <f t="shared" si="20"/>
        <v>5.7017543859649118E-3</v>
      </c>
      <c r="AF77">
        <f t="shared" si="21"/>
        <v>103028.91009230771</v>
      </c>
    </row>
    <row r="78" spans="1:32">
      <c r="A78" t="s">
        <v>32</v>
      </c>
      <c r="B78" t="s">
        <v>90</v>
      </c>
      <c r="C78" t="s">
        <v>52</v>
      </c>
      <c r="D78">
        <v>590</v>
      </c>
      <c r="E78">
        <v>684.84</v>
      </c>
      <c r="F78">
        <v>47</v>
      </c>
      <c r="G78">
        <v>557</v>
      </c>
      <c r="H78" s="1">
        <v>44982.438877754626</v>
      </c>
      <c r="I78" t="b">
        <v>1</v>
      </c>
      <c r="J78" t="s">
        <v>40</v>
      </c>
      <c r="K78">
        <v>2021</v>
      </c>
      <c r="L78">
        <v>1.76</v>
      </c>
      <c r="M78">
        <v>13.16</v>
      </c>
      <c r="N78">
        <v>18</v>
      </c>
      <c r="O78">
        <v>70.62</v>
      </c>
      <c r="P78">
        <v>19</v>
      </c>
      <c r="Q78">
        <v>17</v>
      </c>
      <c r="R78" t="s">
        <v>40</v>
      </c>
      <c r="S78">
        <v>1.76</v>
      </c>
      <c r="T78">
        <v>27.75</v>
      </c>
      <c r="U78">
        <v>9</v>
      </c>
      <c r="V78">
        <f t="shared" si="11"/>
        <v>404055.60000000003</v>
      </c>
      <c r="W78">
        <f t="shared" si="12"/>
        <v>53173.716960000005</v>
      </c>
      <c r="X78">
        <f t="shared" si="13"/>
        <v>350881.88304000004</v>
      </c>
      <c r="Y78">
        <f t="shared" si="14"/>
        <v>112125.42900000002</v>
      </c>
      <c r="Z78">
        <f t="shared" si="15"/>
        <v>8.4380610412926398</v>
      </c>
      <c r="AA78">
        <f t="shared" si="16"/>
        <v>3.4111310592459607</v>
      </c>
      <c r="AB78">
        <f t="shared" si="17"/>
        <v>1</v>
      </c>
      <c r="AC78">
        <f t="shared" si="18"/>
        <v>0</v>
      </c>
      <c r="AD78">
        <f t="shared" si="19"/>
        <v>0.12678635547576303</v>
      </c>
      <c r="AE78">
        <f t="shared" si="20"/>
        <v>2.9830508474576272E-3</v>
      </c>
      <c r="AF78">
        <f t="shared" si="21"/>
        <v>63707.630113636376</v>
      </c>
    </row>
    <row r="79" spans="1:32">
      <c r="A79" t="s">
        <v>72</v>
      </c>
      <c r="B79" t="s">
        <v>77</v>
      </c>
      <c r="C79" t="s">
        <v>34</v>
      </c>
      <c r="D79">
        <v>698</v>
      </c>
      <c r="E79">
        <v>775.82</v>
      </c>
      <c r="F79">
        <v>12</v>
      </c>
      <c r="G79">
        <v>836</v>
      </c>
      <c r="H79" s="1">
        <v>44983.168336678238</v>
      </c>
      <c r="I79" t="b">
        <v>1</v>
      </c>
      <c r="J79" t="s">
        <v>40</v>
      </c>
      <c r="K79">
        <v>2022</v>
      </c>
      <c r="L79">
        <v>1.74</v>
      </c>
      <c r="M79">
        <v>19.95</v>
      </c>
      <c r="N79">
        <v>27</v>
      </c>
      <c r="O79">
        <v>211.78</v>
      </c>
      <c r="P79">
        <v>7</v>
      </c>
      <c r="Q79">
        <v>26</v>
      </c>
      <c r="R79" t="s">
        <v>40</v>
      </c>
      <c r="S79">
        <v>4.57</v>
      </c>
      <c r="T79">
        <v>8.4700000000000006</v>
      </c>
      <c r="U79">
        <v>13</v>
      </c>
      <c r="V79">
        <f t="shared" si="11"/>
        <v>541522.36</v>
      </c>
      <c r="W79">
        <f t="shared" si="12"/>
        <v>108033.71081999999</v>
      </c>
      <c r="X79">
        <f t="shared" si="13"/>
        <v>433488.64918000001</v>
      </c>
      <c r="Y79">
        <f t="shared" si="14"/>
        <v>45866.943892000003</v>
      </c>
      <c r="Z79">
        <f t="shared" si="15"/>
        <v>1.4354066985645932</v>
      </c>
      <c r="AA79">
        <f t="shared" si="16"/>
        <v>0.83732057416267947</v>
      </c>
      <c r="AB79">
        <f t="shared" si="17"/>
        <v>1</v>
      </c>
      <c r="AC79">
        <f t="shared" si="18"/>
        <v>0</v>
      </c>
      <c r="AD79">
        <f t="shared" si="19"/>
        <v>0.25332535885167462</v>
      </c>
      <c r="AE79">
        <f t="shared" si="20"/>
        <v>6.5472779369627511E-3</v>
      </c>
      <c r="AF79">
        <f t="shared" si="21"/>
        <v>10036.530392122539</v>
      </c>
    </row>
    <row r="80" spans="1:32">
      <c r="A80" t="s">
        <v>41</v>
      </c>
      <c r="B80" t="s">
        <v>48</v>
      </c>
      <c r="C80" t="s">
        <v>59</v>
      </c>
      <c r="D80">
        <v>244</v>
      </c>
      <c r="E80">
        <v>735.83</v>
      </c>
      <c r="F80">
        <v>8</v>
      </c>
      <c r="G80">
        <v>992</v>
      </c>
      <c r="H80" s="1">
        <v>44983.897795590281</v>
      </c>
      <c r="I80" t="b">
        <v>1</v>
      </c>
      <c r="J80" t="s">
        <v>35</v>
      </c>
      <c r="K80">
        <v>2022</v>
      </c>
      <c r="L80">
        <v>2.37</v>
      </c>
      <c r="M80">
        <v>9.0299999999999994</v>
      </c>
      <c r="N80">
        <v>32</v>
      </c>
      <c r="O80">
        <v>283.82</v>
      </c>
      <c r="P80">
        <v>25</v>
      </c>
      <c r="Q80">
        <v>40</v>
      </c>
      <c r="R80" t="s">
        <v>36</v>
      </c>
      <c r="S80">
        <v>2.72</v>
      </c>
      <c r="T80">
        <v>18.78</v>
      </c>
      <c r="U80">
        <v>8</v>
      </c>
      <c r="V80">
        <f t="shared" si="11"/>
        <v>179542.52000000002</v>
      </c>
      <c r="W80">
        <f t="shared" si="12"/>
        <v>16212.689555999999</v>
      </c>
      <c r="X80">
        <f t="shared" si="13"/>
        <v>163329.83044400002</v>
      </c>
      <c r="Y80">
        <f t="shared" si="14"/>
        <v>33718.085256000006</v>
      </c>
      <c r="Z80">
        <f t="shared" si="15"/>
        <v>0.80645161290322576</v>
      </c>
      <c r="AA80">
        <f t="shared" si="16"/>
        <v>2.5201612903225805</v>
      </c>
      <c r="AB80">
        <f t="shared" si="17"/>
        <v>1</v>
      </c>
      <c r="AC80">
        <f t="shared" si="18"/>
        <v>0</v>
      </c>
      <c r="AD80">
        <f t="shared" si="19"/>
        <v>0.2861088709677419</v>
      </c>
      <c r="AE80">
        <f t="shared" si="20"/>
        <v>1.1147540983606558E-2</v>
      </c>
      <c r="AF80">
        <f t="shared" si="21"/>
        <v>12396.354873529413</v>
      </c>
    </row>
    <row r="81" spans="1:32">
      <c r="A81" t="s">
        <v>50</v>
      </c>
      <c r="B81" t="s">
        <v>75</v>
      </c>
      <c r="C81" t="s">
        <v>43</v>
      </c>
      <c r="D81">
        <v>970</v>
      </c>
      <c r="E81">
        <v>1001.96</v>
      </c>
      <c r="F81">
        <v>35</v>
      </c>
      <c r="G81">
        <v>447</v>
      </c>
      <c r="H81" s="1">
        <v>44984.627254513885</v>
      </c>
      <c r="I81" t="b">
        <v>1</v>
      </c>
      <c r="J81" t="s">
        <v>35</v>
      </c>
      <c r="K81">
        <v>2022</v>
      </c>
      <c r="L81">
        <v>2.72</v>
      </c>
      <c r="M81">
        <v>7.09</v>
      </c>
      <c r="N81">
        <v>33</v>
      </c>
      <c r="O81">
        <v>298.7</v>
      </c>
      <c r="P81">
        <v>13</v>
      </c>
      <c r="Q81">
        <v>7</v>
      </c>
      <c r="R81" t="s">
        <v>49</v>
      </c>
      <c r="S81">
        <v>1.79</v>
      </c>
      <c r="T81">
        <v>34.5</v>
      </c>
      <c r="U81">
        <v>8</v>
      </c>
      <c r="V81">
        <f t="shared" si="11"/>
        <v>971901.20000000007</v>
      </c>
      <c r="W81">
        <f t="shared" si="12"/>
        <v>68907.795080000011</v>
      </c>
      <c r="X81">
        <f t="shared" si="13"/>
        <v>902993.40492000012</v>
      </c>
      <c r="Y81">
        <f t="shared" si="14"/>
        <v>335305.91399999999</v>
      </c>
      <c r="Z81">
        <f t="shared" si="15"/>
        <v>7.8299776286353469</v>
      </c>
      <c r="AA81">
        <f t="shared" si="16"/>
        <v>2.9082774049217002</v>
      </c>
      <c r="AB81">
        <f t="shared" si="17"/>
        <v>1</v>
      </c>
      <c r="AC81">
        <f t="shared" si="18"/>
        <v>0</v>
      </c>
      <c r="AD81">
        <f t="shared" si="19"/>
        <v>0.66823266219239374</v>
      </c>
      <c r="AE81">
        <f t="shared" si="20"/>
        <v>1.8453608247422681E-3</v>
      </c>
      <c r="AF81">
        <f t="shared" si="21"/>
        <v>187321.73966480445</v>
      </c>
    </row>
    <row r="82" spans="1:32">
      <c r="A82" t="s">
        <v>44</v>
      </c>
      <c r="B82" t="s">
        <v>80</v>
      </c>
      <c r="C82" t="s">
        <v>43</v>
      </c>
      <c r="D82">
        <v>787</v>
      </c>
      <c r="E82">
        <v>213.78</v>
      </c>
      <c r="F82">
        <v>21</v>
      </c>
      <c r="G82">
        <v>169</v>
      </c>
      <c r="H82" s="1">
        <v>44985.356713425928</v>
      </c>
      <c r="I82" t="b">
        <v>1</v>
      </c>
      <c r="J82" t="s">
        <v>40</v>
      </c>
      <c r="K82">
        <v>2021</v>
      </c>
      <c r="L82">
        <v>4.32</v>
      </c>
      <c r="M82">
        <v>8.01</v>
      </c>
      <c r="N82">
        <v>28</v>
      </c>
      <c r="O82">
        <v>140.58000000000001</v>
      </c>
      <c r="P82">
        <v>17</v>
      </c>
      <c r="Q82">
        <v>27</v>
      </c>
      <c r="R82" t="s">
        <v>40</v>
      </c>
      <c r="S82">
        <v>2.75</v>
      </c>
      <c r="T82">
        <v>15.77</v>
      </c>
      <c r="U82">
        <v>5</v>
      </c>
      <c r="V82">
        <f t="shared" si="11"/>
        <v>168244.86000000002</v>
      </c>
      <c r="W82">
        <f t="shared" si="12"/>
        <v>13476.413286000003</v>
      </c>
      <c r="X82">
        <f t="shared" si="13"/>
        <v>154768.44671400002</v>
      </c>
      <c r="Y82">
        <f t="shared" si="14"/>
        <v>26532.214422000005</v>
      </c>
      <c r="Z82">
        <f t="shared" si="15"/>
        <v>12.42603550295858</v>
      </c>
      <c r="AA82">
        <f t="shared" si="16"/>
        <v>10.059171597633137</v>
      </c>
      <c r="AB82">
        <f t="shared" si="17"/>
        <v>1</v>
      </c>
      <c r="AC82">
        <f t="shared" si="18"/>
        <v>0</v>
      </c>
      <c r="AD82">
        <f t="shared" si="19"/>
        <v>0.83183431952662734</v>
      </c>
      <c r="AE82">
        <f t="shared" si="20"/>
        <v>3.4942820838627701E-3</v>
      </c>
      <c r="AF82">
        <f t="shared" si="21"/>
        <v>9648.077971636365</v>
      </c>
    </row>
    <row r="83" spans="1:32">
      <c r="A83" t="s">
        <v>60</v>
      </c>
      <c r="B83" t="s">
        <v>73</v>
      </c>
      <c r="C83" t="s">
        <v>43</v>
      </c>
      <c r="D83">
        <v>381</v>
      </c>
      <c r="E83">
        <v>49.81</v>
      </c>
      <c r="F83">
        <v>41</v>
      </c>
      <c r="G83">
        <v>983</v>
      </c>
      <c r="H83" s="1">
        <v>44986.08617234954</v>
      </c>
      <c r="I83" t="b">
        <v>1</v>
      </c>
      <c r="J83" t="s">
        <v>36</v>
      </c>
      <c r="K83">
        <v>2022</v>
      </c>
      <c r="L83">
        <v>1.48</v>
      </c>
      <c r="M83">
        <v>2.2999999999999998</v>
      </c>
      <c r="N83">
        <v>36</v>
      </c>
      <c r="O83">
        <v>83.23</v>
      </c>
      <c r="P83">
        <v>24</v>
      </c>
      <c r="Q83">
        <v>9</v>
      </c>
      <c r="R83" t="s">
        <v>49</v>
      </c>
      <c r="S83">
        <v>2.63</v>
      </c>
      <c r="T83">
        <v>17.62</v>
      </c>
      <c r="U83">
        <v>12</v>
      </c>
      <c r="V83">
        <f t="shared" si="11"/>
        <v>18977.61</v>
      </c>
      <c r="W83">
        <f t="shared" si="12"/>
        <v>436.48502999999999</v>
      </c>
      <c r="X83">
        <f t="shared" si="13"/>
        <v>18541.124970000001</v>
      </c>
      <c r="Y83">
        <f t="shared" si="14"/>
        <v>3343.8548820000005</v>
      </c>
      <c r="Z83">
        <f t="shared" si="15"/>
        <v>4.1709053916581889</v>
      </c>
      <c r="AA83">
        <f t="shared" si="16"/>
        <v>2.4415055951169888</v>
      </c>
      <c r="AB83">
        <f t="shared" si="17"/>
        <v>1</v>
      </c>
      <c r="AC83">
        <f t="shared" si="18"/>
        <v>0</v>
      </c>
      <c r="AD83">
        <f t="shared" si="19"/>
        <v>8.4669379450661247E-2</v>
      </c>
      <c r="AE83">
        <f t="shared" si="20"/>
        <v>6.9028871391076116E-3</v>
      </c>
      <c r="AF83">
        <f t="shared" si="21"/>
        <v>1271.4277117870724</v>
      </c>
    </row>
    <row r="84" spans="1:32">
      <c r="A84" t="s">
        <v>74</v>
      </c>
      <c r="B84" t="s">
        <v>62</v>
      </c>
      <c r="C84" t="s">
        <v>43</v>
      </c>
      <c r="D84">
        <v>219</v>
      </c>
      <c r="E84">
        <v>465.36</v>
      </c>
      <c r="F84">
        <v>25</v>
      </c>
      <c r="G84">
        <v>486</v>
      </c>
      <c r="H84" s="1">
        <v>44986.815631261576</v>
      </c>
      <c r="I84" t="b">
        <v>0</v>
      </c>
      <c r="J84" t="s">
        <v>46</v>
      </c>
      <c r="K84">
        <v>2023</v>
      </c>
      <c r="L84">
        <v>3.94</v>
      </c>
      <c r="M84">
        <v>17.670000000000002</v>
      </c>
      <c r="N84">
        <v>6</v>
      </c>
      <c r="O84">
        <v>138.41999999999999</v>
      </c>
      <c r="P84">
        <v>28</v>
      </c>
      <c r="Q84">
        <v>16</v>
      </c>
      <c r="R84" t="s">
        <v>49</v>
      </c>
      <c r="S84">
        <v>2.72</v>
      </c>
      <c r="T84">
        <v>41.92</v>
      </c>
      <c r="U84">
        <v>9</v>
      </c>
      <c r="V84">
        <f t="shared" si="11"/>
        <v>101913.84</v>
      </c>
      <c r="W84">
        <f t="shared" si="12"/>
        <v>18008.175528000003</v>
      </c>
      <c r="X84">
        <f t="shared" si="13"/>
        <v>83905.664471999989</v>
      </c>
      <c r="Y84">
        <f t="shared" si="14"/>
        <v>42722.281728000002</v>
      </c>
      <c r="Z84">
        <f t="shared" si="15"/>
        <v>5.1440329218106999</v>
      </c>
      <c r="AA84">
        <f t="shared" si="16"/>
        <v>5.761316872427984</v>
      </c>
      <c r="AB84">
        <f t="shared" si="17"/>
        <v>0</v>
      </c>
      <c r="AC84">
        <f t="shared" si="18"/>
        <v>1</v>
      </c>
      <c r="AD84">
        <f t="shared" si="19"/>
        <v>0.2848148148148148</v>
      </c>
      <c r="AE84">
        <f t="shared" si="20"/>
        <v>1.2420091324200914E-2</v>
      </c>
      <c r="AF84">
        <f t="shared" si="21"/>
        <v>15706.721223529412</v>
      </c>
    </row>
    <row r="85" spans="1:32">
      <c r="A85" t="s">
        <v>79</v>
      </c>
      <c r="B85" t="s">
        <v>91</v>
      </c>
      <c r="C85" t="s">
        <v>43</v>
      </c>
      <c r="D85">
        <v>570</v>
      </c>
      <c r="E85">
        <v>1058.5</v>
      </c>
      <c r="F85">
        <v>11</v>
      </c>
      <c r="G85">
        <v>878</v>
      </c>
      <c r="H85" s="1">
        <v>44987.545090185187</v>
      </c>
      <c r="I85" t="b">
        <v>1</v>
      </c>
      <c r="J85" t="s">
        <v>36</v>
      </c>
      <c r="K85">
        <v>2023</v>
      </c>
      <c r="L85">
        <v>3.13</v>
      </c>
      <c r="M85">
        <v>8.3000000000000007</v>
      </c>
      <c r="N85">
        <v>16</v>
      </c>
      <c r="O85">
        <v>255.71</v>
      </c>
      <c r="P85">
        <v>15</v>
      </c>
      <c r="Q85">
        <v>28</v>
      </c>
      <c r="R85" t="s">
        <v>40</v>
      </c>
      <c r="S85">
        <v>3.34</v>
      </c>
      <c r="T85">
        <v>31.29</v>
      </c>
      <c r="U85">
        <v>3</v>
      </c>
      <c r="V85">
        <f t="shared" si="11"/>
        <v>603345</v>
      </c>
      <c r="W85">
        <f t="shared" si="12"/>
        <v>50077.635000000002</v>
      </c>
      <c r="X85">
        <f t="shared" si="13"/>
        <v>553267.36499999999</v>
      </c>
      <c r="Y85">
        <f t="shared" si="14"/>
        <v>188786.65050000002</v>
      </c>
      <c r="Z85">
        <f t="shared" si="15"/>
        <v>1.2528473804100226</v>
      </c>
      <c r="AA85">
        <f t="shared" si="16"/>
        <v>1.7084282460136675</v>
      </c>
      <c r="AB85">
        <f t="shared" si="17"/>
        <v>1</v>
      </c>
      <c r="AC85">
        <f t="shared" si="18"/>
        <v>0</v>
      </c>
      <c r="AD85">
        <f t="shared" si="19"/>
        <v>0.29124145785876993</v>
      </c>
      <c r="AE85">
        <f t="shared" si="20"/>
        <v>5.8596491228070169E-3</v>
      </c>
      <c r="AF85">
        <f t="shared" si="21"/>
        <v>56522.949251497012</v>
      </c>
    </row>
    <row r="86" spans="1:32">
      <c r="A86" t="s">
        <v>37</v>
      </c>
      <c r="B86" t="s">
        <v>76</v>
      </c>
      <c r="C86" t="s">
        <v>52</v>
      </c>
      <c r="D86">
        <v>512</v>
      </c>
      <c r="E86">
        <v>306.77</v>
      </c>
      <c r="F86">
        <v>16</v>
      </c>
      <c r="G86">
        <v>725</v>
      </c>
      <c r="H86" s="1">
        <v>44988.274549097223</v>
      </c>
      <c r="I86" t="b">
        <v>0</v>
      </c>
      <c r="J86" t="s">
        <v>46</v>
      </c>
      <c r="K86">
        <v>2021</v>
      </c>
      <c r="L86">
        <v>2.15</v>
      </c>
      <c r="M86">
        <v>7.75</v>
      </c>
      <c r="N86">
        <v>34</v>
      </c>
      <c r="O86">
        <v>69.739999999999995</v>
      </c>
      <c r="P86">
        <v>8</v>
      </c>
      <c r="Q86">
        <v>5</v>
      </c>
      <c r="R86" t="s">
        <v>35</v>
      </c>
      <c r="S86">
        <v>3.08</v>
      </c>
      <c r="T86">
        <v>27.88</v>
      </c>
      <c r="U86">
        <v>3</v>
      </c>
      <c r="V86">
        <f t="shared" si="11"/>
        <v>157066.23999999999</v>
      </c>
      <c r="W86">
        <f t="shared" si="12"/>
        <v>12172.633599999999</v>
      </c>
      <c r="X86">
        <f t="shared" si="13"/>
        <v>144893.60639999999</v>
      </c>
      <c r="Y86">
        <f t="shared" si="14"/>
        <v>43790.067711999996</v>
      </c>
      <c r="Z86">
        <f t="shared" si="15"/>
        <v>2.2068965517241379</v>
      </c>
      <c r="AA86">
        <f t="shared" si="16"/>
        <v>1.103448275862069</v>
      </c>
      <c r="AB86">
        <f t="shared" si="17"/>
        <v>0</v>
      </c>
      <c r="AC86">
        <f t="shared" si="18"/>
        <v>1</v>
      </c>
      <c r="AD86">
        <f t="shared" si="19"/>
        <v>9.6193103448275849E-2</v>
      </c>
      <c r="AE86">
        <f t="shared" si="20"/>
        <v>6.0156250000000001E-3</v>
      </c>
      <c r="AF86">
        <f t="shared" si="21"/>
        <v>14217.55445194805</v>
      </c>
    </row>
    <row r="87" spans="1:32">
      <c r="A87" t="s">
        <v>70</v>
      </c>
      <c r="B87" t="s">
        <v>48</v>
      </c>
      <c r="C87" t="s">
        <v>59</v>
      </c>
      <c r="D87">
        <v>89</v>
      </c>
      <c r="E87">
        <v>1011.78</v>
      </c>
      <c r="F87">
        <v>13</v>
      </c>
      <c r="G87">
        <v>985</v>
      </c>
      <c r="H87" s="1">
        <v>44989.004008020835</v>
      </c>
      <c r="I87" t="b">
        <v>1</v>
      </c>
      <c r="J87" t="s">
        <v>40</v>
      </c>
      <c r="K87">
        <v>2023</v>
      </c>
      <c r="L87">
        <v>2.97</v>
      </c>
      <c r="M87">
        <v>13.19</v>
      </c>
      <c r="N87">
        <v>23</v>
      </c>
      <c r="O87">
        <v>286.11</v>
      </c>
      <c r="P87">
        <v>14</v>
      </c>
      <c r="Q87">
        <v>13</v>
      </c>
      <c r="R87" t="s">
        <v>40</v>
      </c>
      <c r="S87">
        <v>1.6</v>
      </c>
      <c r="T87">
        <v>19.329999999999998</v>
      </c>
      <c r="U87">
        <v>1</v>
      </c>
      <c r="V87">
        <f t="shared" si="11"/>
        <v>90048.42</v>
      </c>
      <c r="W87">
        <f t="shared" si="12"/>
        <v>11877.386597999999</v>
      </c>
      <c r="X87">
        <f t="shared" si="13"/>
        <v>78171.033402000001</v>
      </c>
      <c r="Y87">
        <f t="shared" si="14"/>
        <v>17406.359585999999</v>
      </c>
      <c r="Z87">
        <f t="shared" si="15"/>
        <v>1.3197969543147208</v>
      </c>
      <c r="AA87">
        <f t="shared" si="16"/>
        <v>1.4213197969543148</v>
      </c>
      <c r="AB87">
        <f t="shared" si="17"/>
        <v>1</v>
      </c>
      <c r="AC87">
        <f t="shared" si="18"/>
        <v>0</v>
      </c>
      <c r="AD87">
        <f t="shared" si="19"/>
        <v>0.29046700507614215</v>
      </c>
      <c r="AE87">
        <f t="shared" si="20"/>
        <v>1.7977528089887642E-2</v>
      </c>
      <c r="AF87">
        <f t="shared" si="21"/>
        <v>10878.974741249998</v>
      </c>
    </row>
    <row r="88" spans="1:32">
      <c r="A88" t="s">
        <v>50</v>
      </c>
      <c r="B88" t="s">
        <v>65</v>
      </c>
      <c r="C88" t="s">
        <v>34</v>
      </c>
      <c r="D88">
        <v>586</v>
      </c>
      <c r="E88">
        <v>1455.02</v>
      </c>
      <c r="F88">
        <v>13</v>
      </c>
      <c r="G88">
        <v>514</v>
      </c>
      <c r="H88" s="1">
        <v>44989.73346693287</v>
      </c>
      <c r="I88" t="b">
        <v>1</v>
      </c>
      <c r="J88" t="s">
        <v>35</v>
      </c>
      <c r="K88">
        <v>2021</v>
      </c>
      <c r="L88">
        <v>2.2000000000000002</v>
      </c>
      <c r="M88">
        <v>8.84</v>
      </c>
      <c r="N88">
        <v>24</v>
      </c>
      <c r="O88">
        <v>109.14</v>
      </c>
      <c r="P88">
        <v>29</v>
      </c>
      <c r="Q88">
        <v>21</v>
      </c>
      <c r="R88" t="s">
        <v>36</v>
      </c>
      <c r="S88">
        <v>1.26</v>
      </c>
      <c r="T88">
        <v>37.89</v>
      </c>
      <c r="U88">
        <v>9</v>
      </c>
      <c r="V88">
        <f t="shared" si="11"/>
        <v>852641.72</v>
      </c>
      <c r="W88">
        <f t="shared" si="12"/>
        <v>75373.528047999993</v>
      </c>
      <c r="X88">
        <f t="shared" si="13"/>
        <v>777268.19195200002</v>
      </c>
      <c r="Y88">
        <f t="shared" si="14"/>
        <v>323065.94770800002</v>
      </c>
      <c r="Z88">
        <f t="shared" si="15"/>
        <v>2.5291828793774318</v>
      </c>
      <c r="AA88">
        <f t="shared" si="16"/>
        <v>5.6420233463035023</v>
      </c>
      <c r="AB88">
        <f t="shared" si="17"/>
        <v>1</v>
      </c>
      <c r="AC88">
        <f t="shared" si="18"/>
        <v>0</v>
      </c>
      <c r="AD88">
        <f t="shared" si="19"/>
        <v>0.21233463035019456</v>
      </c>
      <c r="AE88">
        <f t="shared" si="20"/>
        <v>2.1501706484641637E-3</v>
      </c>
      <c r="AF88">
        <f t="shared" si="21"/>
        <v>256401.54580000002</v>
      </c>
    </row>
    <row r="89" spans="1:32">
      <c r="A89" t="s">
        <v>37</v>
      </c>
      <c r="B89" t="s">
        <v>92</v>
      </c>
      <c r="C89" t="s">
        <v>34</v>
      </c>
      <c r="D89">
        <v>310</v>
      </c>
      <c r="E89">
        <v>145.38</v>
      </c>
      <c r="F89">
        <v>33</v>
      </c>
      <c r="G89">
        <v>335</v>
      </c>
      <c r="H89" s="1">
        <v>44990.462925856482</v>
      </c>
      <c r="I89" t="b">
        <v>1</v>
      </c>
      <c r="J89" t="s">
        <v>35</v>
      </c>
      <c r="K89">
        <v>2022</v>
      </c>
      <c r="L89">
        <v>3.38</v>
      </c>
      <c r="M89">
        <v>12.96</v>
      </c>
      <c r="N89">
        <v>13</v>
      </c>
      <c r="O89">
        <v>295.88</v>
      </c>
      <c r="P89">
        <v>25</v>
      </c>
      <c r="Q89">
        <v>5</v>
      </c>
      <c r="R89" t="s">
        <v>46</v>
      </c>
      <c r="S89">
        <v>3.92</v>
      </c>
      <c r="T89">
        <v>17.95</v>
      </c>
      <c r="U89">
        <v>6</v>
      </c>
      <c r="V89">
        <f t="shared" si="11"/>
        <v>45067.799999999996</v>
      </c>
      <c r="W89">
        <f t="shared" si="12"/>
        <v>5840.7868800000006</v>
      </c>
      <c r="X89">
        <f t="shared" si="13"/>
        <v>39227.013119999996</v>
      </c>
      <c r="Y89">
        <f t="shared" si="14"/>
        <v>8089.6700999999985</v>
      </c>
      <c r="Z89">
        <f t="shared" si="15"/>
        <v>9.8507462686567173</v>
      </c>
      <c r="AA89">
        <f t="shared" si="16"/>
        <v>7.4626865671641784</v>
      </c>
      <c r="AB89">
        <f t="shared" si="17"/>
        <v>1</v>
      </c>
      <c r="AC89">
        <f t="shared" si="18"/>
        <v>0</v>
      </c>
      <c r="AD89">
        <f t="shared" si="19"/>
        <v>0.88322388059701495</v>
      </c>
      <c r="AE89">
        <f t="shared" si="20"/>
        <v>1.264516129032258E-2</v>
      </c>
      <c r="AF89">
        <f t="shared" si="21"/>
        <v>2063.6913520408161</v>
      </c>
    </row>
    <row r="90" spans="1:32">
      <c r="A90" t="s">
        <v>70</v>
      </c>
      <c r="B90" t="s">
        <v>91</v>
      </c>
      <c r="C90" t="s">
        <v>34</v>
      </c>
      <c r="D90">
        <v>444</v>
      </c>
      <c r="E90">
        <v>1010.54</v>
      </c>
      <c r="F90">
        <v>19</v>
      </c>
      <c r="G90">
        <v>314</v>
      </c>
      <c r="H90" s="1">
        <v>44991.192384768518</v>
      </c>
      <c r="I90" t="b">
        <v>1</v>
      </c>
      <c r="J90" t="s">
        <v>36</v>
      </c>
      <c r="K90">
        <v>2022</v>
      </c>
      <c r="L90">
        <v>2.74</v>
      </c>
      <c r="M90">
        <v>1.23</v>
      </c>
      <c r="N90">
        <v>18</v>
      </c>
      <c r="O90">
        <v>253.2</v>
      </c>
      <c r="P90">
        <v>9</v>
      </c>
      <c r="Q90">
        <v>25</v>
      </c>
      <c r="R90" t="s">
        <v>40</v>
      </c>
      <c r="S90">
        <v>3.24</v>
      </c>
      <c r="T90">
        <v>38.17</v>
      </c>
      <c r="U90">
        <v>2</v>
      </c>
      <c r="V90">
        <f t="shared" si="11"/>
        <v>448679.76</v>
      </c>
      <c r="W90">
        <f t="shared" si="12"/>
        <v>5518.7610480000003</v>
      </c>
      <c r="X90">
        <f t="shared" si="13"/>
        <v>443160.99895199999</v>
      </c>
      <c r="Y90">
        <f t="shared" si="14"/>
        <v>171261.06439200003</v>
      </c>
      <c r="Z90">
        <f t="shared" si="15"/>
        <v>6.0509554140127388</v>
      </c>
      <c r="AA90">
        <f t="shared" si="16"/>
        <v>2.8662420382165608</v>
      </c>
      <c r="AB90">
        <f t="shared" si="17"/>
        <v>1</v>
      </c>
      <c r="AC90">
        <f t="shared" si="18"/>
        <v>0</v>
      </c>
      <c r="AD90">
        <f t="shared" si="19"/>
        <v>0.80636942675159229</v>
      </c>
      <c r="AE90">
        <f t="shared" si="20"/>
        <v>7.2972972972972974E-3</v>
      </c>
      <c r="AF90">
        <f t="shared" si="21"/>
        <v>52858.35320740741</v>
      </c>
    </row>
    <row r="91" spans="1:32">
      <c r="A91" t="s">
        <v>74</v>
      </c>
      <c r="B91" t="s">
        <v>84</v>
      </c>
      <c r="C91" t="s">
        <v>34</v>
      </c>
      <c r="D91">
        <v>275</v>
      </c>
      <c r="E91">
        <v>668.41</v>
      </c>
      <c r="F91">
        <v>10</v>
      </c>
      <c r="G91">
        <v>369</v>
      </c>
      <c r="H91" s="1">
        <v>44991.921843692129</v>
      </c>
      <c r="I91" t="b">
        <v>1</v>
      </c>
      <c r="J91" t="s">
        <v>35</v>
      </c>
      <c r="K91">
        <v>2022</v>
      </c>
      <c r="L91">
        <v>1.66</v>
      </c>
      <c r="M91">
        <v>16.27</v>
      </c>
      <c r="N91">
        <v>13</v>
      </c>
      <c r="O91">
        <v>244.49</v>
      </c>
      <c r="P91">
        <v>28</v>
      </c>
      <c r="Q91">
        <v>38</v>
      </c>
      <c r="R91" t="s">
        <v>49</v>
      </c>
      <c r="S91">
        <v>2.44</v>
      </c>
      <c r="T91">
        <v>8.15</v>
      </c>
      <c r="U91">
        <v>8</v>
      </c>
      <c r="V91">
        <f t="shared" si="11"/>
        <v>183812.75</v>
      </c>
      <c r="W91">
        <f t="shared" si="12"/>
        <v>29906.334424999997</v>
      </c>
      <c r="X91">
        <f t="shared" si="13"/>
        <v>153906.41557499999</v>
      </c>
      <c r="Y91">
        <f t="shared" si="14"/>
        <v>14980.739125</v>
      </c>
      <c r="Z91">
        <f t="shared" si="15"/>
        <v>2.7100271002710028</v>
      </c>
      <c r="AA91">
        <f t="shared" si="16"/>
        <v>7.5880758807588071</v>
      </c>
      <c r="AB91">
        <f t="shared" si="17"/>
        <v>1</v>
      </c>
      <c r="AC91">
        <f t="shared" si="18"/>
        <v>0</v>
      </c>
      <c r="AD91">
        <f t="shared" si="19"/>
        <v>0.66257452574525744</v>
      </c>
      <c r="AE91">
        <f t="shared" si="20"/>
        <v>8.8727272727272717E-3</v>
      </c>
      <c r="AF91">
        <f t="shared" si="21"/>
        <v>6139.6471823770489</v>
      </c>
    </row>
    <row r="92" spans="1:32">
      <c r="A92" t="s">
        <v>69</v>
      </c>
      <c r="B92" t="s">
        <v>67</v>
      </c>
      <c r="C92" t="s">
        <v>52</v>
      </c>
      <c r="D92">
        <v>173</v>
      </c>
      <c r="E92">
        <v>1302.8699999999999</v>
      </c>
      <c r="F92">
        <v>15</v>
      </c>
      <c r="G92">
        <v>722</v>
      </c>
      <c r="H92" s="1">
        <v>44992.651302604165</v>
      </c>
      <c r="I92" t="b">
        <v>1</v>
      </c>
      <c r="J92" t="s">
        <v>40</v>
      </c>
      <c r="K92">
        <v>2023</v>
      </c>
      <c r="L92">
        <v>1.47</v>
      </c>
      <c r="M92">
        <v>18.809999999999999</v>
      </c>
      <c r="N92">
        <v>37</v>
      </c>
      <c r="O92">
        <v>102.19</v>
      </c>
      <c r="P92">
        <v>21</v>
      </c>
      <c r="Q92">
        <v>11</v>
      </c>
      <c r="R92" t="s">
        <v>49</v>
      </c>
      <c r="S92">
        <v>4.2300000000000004</v>
      </c>
      <c r="T92">
        <v>43.9</v>
      </c>
      <c r="U92">
        <v>12</v>
      </c>
      <c r="V92">
        <f t="shared" si="11"/>
        <v>225396.50999999998</v>
      </c>
      <c r="W92">
        <f t="shared" si="12"/>
        <v>42397.083530999997</v>
      </c>
      <c r="X92">
        <f t="shared" si="13"/>
        <v>182999.426469</v>
      </c>
      <c r="Y92">
        <f t="shared" si="14"/>
        <v>98949.067889999991</v>
      </c>
      <c r="Z92">
        <f t="shared" si="15"/>
        <v>2.0775623268698062</v>
      </c>
      <c r="AA92">
        <f t="shared" si="16"/>
        <v>2.9085872576177287</v>
      </c>
      <c r="AB92">
        <f t="shared" si="17"/>
        <v>1</v>
      </c>
      <c r="AC92">
        <f t="shared" si="18"/>
        <v>0</v>
      </c>
      <c r="AD92">
        <f t="shared" si="19"/>
        <v>0.14153739612188365</v>
      </c>
      <c r="AE92">
        <f t="shared" si="20"/>
        <v>2.4450867052023123E-2</v>
      </c>
      <c r="AF92">
        <f t="shared" si="21"/>
        <v>23392.214631205668</v>
      </c>
    </row>
    <row r="93" spans="1:32">
      <c r="A93" t="s">
        <v>69</v>
      </c>
      <c r="B93" t="s">
        <v>53</v>
      </c>
      <c r="C93" t="s">
        <v>39</v>
      </c>
      <c r="D93">
        <v>87</v>
      </c>
      <c r="E93">
        <v>269.83999999999997</v>
      </c>
      <c r="F93">
        <v>30</v>
      </c>
      <c r="G93">
        <v>425</v>
      </c>
      <c r="H93" s="1">
        <v>44993.380761527776</v>
      </c>
      <c r="I93" t="b">
        <v>1</v>
      </c>
      <c r="J93" t="s">
        <v>36</v>
      </c>
      <c r="K93">
        <v>2021</v>
      </c>
      <c r="L93">
        <v>3.19</v>
      </c>
      <c r="M93">
        <v>12.98</v>
      </c>
      <c r="N93">
        <v>39</v>
      </c>
      <c r="O93">
        <v>12.55</v>
      </c>
      <c r="P93">
        <v>15</v>
      </c>
      <c r="Q93">
        <v>34</v>
      </c>
      <c r="R93" t="s">
        <v>40</v>
      </c>
      <c r="S93">
        <v>2.5499999999999998</v>
      </c>
      <c r="T93">
        <v>27.48</v>
      </c>
      <c r="U93">
        <v>9</v>
      </c>
      <c r="V93">
        <f t="shared" si="11"/>
        <v>23476.079999999998</v>
      </c>
      <c r="W93">
        <f t="shared" si="12"/>
        <v>3047.1951839999997</v>
      </c>
      <c r="X93">
        <f t="shared" si="13"/>
        <v>20428.884815999998</v>
      </c>
      <c r="Y93">
        <f t="shared" si="14"/>
        <v>6451.2267839999995</v>
      </c>
      <c r="Z93">
        <f t="shared" si="15"/>
        <v>7.0588235294117645</v>
      </c>
      <c r="AA93">
        <f t="shared" si="16"/>
        <v>3.5294117647058822</v>
      </c>
      <c r="AB93">
        <f t="shared" si="17"/>
        <v>1</v>
      </c>
      <c r="AC93">
        <f t="shared" si="18"/>
        <v>0</v>
      </c>
      <c r="AD93">
        <f t="shared" si="19"/>
        <v>2.9529411764705884E-2</v>
      </c>
      <c r="AE93">
        <f t="shared" si="20"/>
        <v>2.9310344827586206E-2</v>
      </c>
      <c r="AF93">
        <f t="shared" si="21"/>
        <v>2529.8928564705884</v>
      </c>
    </row>
    <row r="94" spans="1:32">
      <c r="A94" t="s">
        <v>57</v>
      </c>
      <c r="B94" t="s">
        <v>76</v>
      </c>
      <c r="C94" t="s">
        <v>59</v>
      </c>
      <c r="D94">
        <v>377</v>
      </c>
      <c r="E94">
        <v>1040.48</v>
      </c>
      <c r="F94">
        <v>5</v>
      </c>
      <c r="G94">
        <v>869</v>
      </c>
      <c r="H94" s="1">
        <v>44994.110220439812</v>
      </c>
      <c r="I94" t="b">
        <v>1</v>
      </c>
      <c r="J94" t="s">
        <v>46</v>
      </c>
      <c r="K94">
        <v>2022</v>
      </c>
      <c r="L94">
        <v>4.6100000000000003</v>
      </c>
      <c r="M94">
        <v>19.09</v>
      </c>
      <c r="N94">
        <v>17</v>
      </c>
      <c r="O94">
        <v>120.82</v>
      </c>
      <c r="P94">
        <v>3</v>
      </c>
      <c r="Q94">
        <v>13</v>
      </c>
      <c r="R94" t="s">
        <v>46</v>
      </c>
      <c r="S94">
        <v>4.18</v>
      </c>
      <c r="T94">
        <v>24.73</v>
      </c>
      <c r="U94">
        <v>9</v>
      </c>
      <c r="V94">
        <f t="shared" si="11"/>
        <v>392260.96</v>
      </c>
      <c r="W94">
        <f t="shared" si="12"/>
        <v>74882.617264</v>
      </c>
      <c r="X94">
        <f t="shared" si="13"/>
        <v>317378.34273600002</v>
      </c>
      <c r="Y94">
        <f t="shared" si="14"/>
        <v>97006.135408000002</v>
      </c>
      <c r="Z94">
        <f t="shared" si="15"/>
        <v>0.57537399309551207</v>
      </c>
      <c r="AA94">
        <f t="shared" si="16"/>
        <v>0.34522439585730724</v>
      </c>
      <c r="AB94">
        <f t="shared" si="17"/>
        <v>1</v>
      </c>
      <c r="AC94">
        <f t="shared" si="18"/>
        <v>0</v>
      </c>
      <c r="AD94">
        <f t="shared" si="19"/>
        <v>0.13903337169159954</v>
      </c>
      <c r="AE94">
        <f t="shared" si="20"/>
        <v>1.1087533156498674E-2</v>
      </c>
      <c r="AF94">
        <f t="shared" si="21"/>
        <v>23207.209427751197</v>
      </c>
    </row>
    <row r="95" spans="1:32">
      <c r="A95" t="s">
        <v>37</v>
      </c>
      <c r="B95" t="s">
        <v>78</v>
      </c>
      <c r="C95" t="s">
        <v>43</v>
      </c>
      <c r="D95">
        <v>300</v>
      </c>
      <c r="E95">
        <v>1257.98</v>
      </c>
      <c r="F95">
        <v>18</v>
      </c>
      <c r="G95">
        <v>138</v>
      </c>
      <c r="H95" s="1">
        <v>44994.839679363424</v>
      </c>
      <c r="I95" t="b">
        <v>1</v>
      </c>
      <c r="J95" t="s">
        <v>35</v>
      </c>
      <c r="K95">
        <v>2021</v>
      </c>
      <c r="L95">
        <v>2.38</v>
      </c>
      <c r="M95">
        <v>3.03</v>
      </c>
      <c r="N95">
        <v>15</v>
      </c>
      <c r="O95">
        <v>97.52</v>
      </c>
      <c r="P95">
        <v>19</v>
      </c>
      <c r="Q95">
        <v>21</v>
      </c>
      <c r="R95" t="s">
        <v>40</v>
      </c>
      <c r="S95">
        <v>2.2200000000000002</v>
      </c>
      <c r="T95">
        <v>32.5</v>
      </c>
      <c r="U95">
        <v>2</v>
      </c>
      <c r="V95">
        <f t="shared" si="11"/>
        <v>377394</v>
      </c>
      <c r="W95">
        <f t="shared" si="12"/>
        <v>11435.038199999999</v>
      </c>
      <c r="X95">
        <f t="shared" si="13"/>
        <v>365958.96179999999</v>
      </c>
      <c r="Y95">
        <f t="shared" si="14"/>
        <v>122653.05</v>
      </c>
      <c r="Z95">
        <f t="shared" si="15"/>
        <v>13.043478260869565</v>
      </c>
      <c r="AA95">
        <f t="shared" si="16"/>
        <v>13.768115942028986</v>
      </c>
      <c r="AB95">
        <f t="shared" si="17"/>
        <v>1</v>
      </c>
      <c r="AC95">
        <f t="shared" si="18"/>
        <v>0</v>
      </c>
      <c r="AD95">
        <f t="shared" si="19"/>
        <v>0.70666666666666667</v>
      </c>
      <c r="AE95">
        <f t="shared" si="20"/>
        <v>7.4000000000000003E-3</v>
      </c>
      <c r="AF95">
        <f t="shared" si="21"/>
        <v>55249.12162162162</v>
      </c>
    </row>
    <row r="96" spans="1:32">
      <c r="A96" t="s">
        <v>69</v>
      </c>
      <c r="B96" t="s">
        <v>56</v>
      </c>
      <c r="C96" t="s">
        <v>39</v>
      </c>
      <c r="D96">
        <v>950</v>
      </c>
      <c r="E96">
        <v>1417.2</v>
      </c>
      <c r="F96">
        <v>36</v>
      </c>
      <c r="G96">
        <v>703</v>
      </c>
      <c r="H96" s="1">
        <v>44995.569138275459</v>
      </c>
      <c r="I96" t="b">
        <v>1</v>
      </c>
      <c r="J96" t="s">
        <v>49</v>
      </c>
      <c r="K96">
        <v>2022</v>
      </c>
      <c r="L96">
        <v>3.93</v>
      </c>
      <c r="M96">
        <v>9.5500000000000007</v>
      </c>
      <c r="N96">
        <v>18</v>
      </c>
      <c r="O96">
        <v>20.85</v>
      </c>
      <c r="P96">
        <v>12</v>
      </c>
      <c r="Q96">
        <v>22</v>
      </c>
      <c r="R96" t="s">
        <v>46</v>
      </c>
      <c r="S96">
        <v>1.29</v>
      </c>
      <c r="T96">
        <v>33.090000000000003</v>
      </c>
      <c r="U96">
        <v>2</v>
      </c>
      <c r="V96">
        <f t="shared" si="11"/>
        <v>1346340</v>
      </c>
      <c r="W96">
        <f t="shared" si="12"/>
        <v>128575.47</v>
      </c>
      <c r="X96">
        <f t="shared" si="13"/>
        <v>1217764.53</v>
      </c>
      <c r="Y96">
        <f t="shared" si="14"/>
        <v>445503.90600000002</v>
      </c>
      <c r="Z96">
        <f t="shared" si="15"/>
        <v>5.1209103840682788</v>
      </c>
      <c r="AA96">
        <f t="shared" si="16"/>
        <v>1.7069701280227598</v>
      </c>
      <c r="AB96">
        <f t="shared" si="17"/>
        <v>1</v>
      </c>
      <c r="AC96">
        <f t="shared" si="18"/>
        <v>0</v>
      </c>
      <c r="AD96">
        <f t="shared" si="19"/>
        <v>2.9658605974395451E-2</v>
      </c>
      <c r="AE96">
        <f t="shared" si="20"/>
        <v>1.3578947368421052E-3</v>
      </c>
      <c r="AF96">
        <f t="shared" si="21"/>
        <v>345351.86511627905</v>
      </c>
    </row>
    <row r="97" spans="1:32">
      <c r="A97" t="s">
        <v>41</v>
      </c>
      <c r="B97" t="s">
        <v>38</v>
      </c>
      <c r="C97" t="s">
        <v>34</v>
      </c>
      <c r="D97">
        <v>225</v>
      </c>
      <c r="E97">
        <v>1026.46</v>
      </c>
      <c r="F97">
        <v>3</v>
      </c>
      <c r="G97">
        <v>252</v>
      </c>
      <c r="H97" s="1">
        <v>44996.298597199071</v>
      </c>
      <c r="I97" t="b">
        <v>1</v>
      </c>
      <c r="J97" t="s">
        <v>35</v>
      </c>
      <c r="K97">
        <v>2023</v>
      </c>
      <c r="L97">
        <v>3.63</v>
      </c>
      <c r="M97">
        <v>12.04</v>
      </c>
      <c r="N97">
        <v>23</v>
      </c>
      <c r="O97">
        <v>156.56</v>
      </c>
      <c r="P97">
        <v>21</v>
      </c>
      <c r="Q97">
        <v>47</v>
      </c>
      <c r="R97" t="s">
        <v>46</v>
      </c>
      <c r="S97">
        <v>4.7300000000000004</v>
      </c>
      <c r="T97">
        <v>10.94</v>
      </c>
      <c r="U97">
        <v>13</v>
      </c>
      <c r="V97">
        <f t="shared" si="11"/>
        <v>230953.5</v>
      </c>
      <c r="W97">
        <f t="shared" si="12"/>
        <v>27806.801399999997</v>
      </c>
      <c r="X97">
        <f t="shared" si="13"/>
        <v>203146.6986</v>
      </c>
      <c r="Y97">
        <f t="shared" si="14"/>
        <v>25266.312900000001</v>
      </c>
      <c r="Z97">
        <f t="shared" si="15"/>
        <v>1.1904761904761905</v>
      </c>
      <c r="AA97">
        <f t="shared" si="16"/>
        <v>8.3333333333333321</v>
      </c>
      <c r="AB97">
        <f t="shared" si="17"/>
        <v>1</v>
      </c>
      <c r="AC97">
        <f t="shared" si="18"/>
        <v>0</v>
      </c>
      <c r="AD97">
        <f t="shared" si="19"/>
        <v>0.62126984126984131</v>
      </c>
      <c r="AE97">
        <f t="shared" si="20"/>
        <v>2.1022222222222223E-2</v>
      </c>
      <c r="AF97">
        <f t="shared" si="21"/>
        <v>5341.715200845666</v>
      </c>
    </row>
    <row r="98" spans="1:32">
      <c r="A98" t="s">
        <v>44</v>
      </c>
      <c r="B98" t="s">
        <v>56</v>
      </c>
      <c r="C98" t="s">
        <v>39</v>
      </c>
      <c r="D98">
        <v>651</v>
      </c>
      <c r="E98">
        <v>748.28</v>
      </c>
      <c r="F98">
        <v>46</v>
      </c>
      <c r="G98">
        <v>870</v>
      </c>
      <c r="H98" s="1">
        <v>44997.028056111114</v>
      </c>
      <c r="I98" t="b">
        <v>1</v>
      </c>
      <c r="J98" t="s">
        <v>46</v>
      </c>
      <c r="K98">
        <v>2023</v>
      </c>
      <c r="L98">
        <v>4.7300000000000004</v>
      </c>
      <c r="M98">
        <v>11.63</v>
      </c>
      <c r="N98">
        <v>30</v>
      </c>
      <c r="O98">
        <v>126.88</v>
      </c>
      <c r="P98">
        <v>4</v>
      </c>
      <c r="Q98">
        <v>6</v>
      </c>
      <c r="R98" t="s">
        <v>36</v>
      </c>
      <c r="S98">
        <v>2.58</v>
      </c>
      <c r="T98">
        <v>39.03</v>
      </c>
      <c r="U98">
        <v>7</v>
      </c>
      <c r="V98">
        <f t="shared" si="11"/>
        <v>487130.27999999997</v>
      </c>
      <c r="W98">
        <f t="shared" si="12"/>
        <v>56653.251564000006</v>
      </c>
      <c r="X98">
        <f t="shared" si="13"/>
        <v>430477.02843599999</v>
      </c>
      <c r="Y98">
        <f t="shared" si="14"/>
        <v>190126.94828400001</v>
      </c>
      <c r="Z98">
        <f t="shared" si="15"/>
        <v>5.2873563218390807</v>
      </c>
      <c r="AA98">
        <f t="shared" si="16"/>
        <v>0.45977011494252873</v>
      </c>
      <c r="AB98">
        <f t="shared" si="17"/>
        <v>1</v>
      </c>
      <c r="AC98">
        <f t="shared" si="18"/>
        <v>0</v>
      </c>
      <c r="AD98">
        <f t="shared" si="19"/>
        <v>0.14583908045977012</v>
      </c>
      <c r="AE98">
        <f t="shared" si="20"/>
        <v>3.9631336405529958E-3</v>
      </c>
      <c r="AF98">
        <f t="shared" si="21"/>
        <v>73692.615613953487</v>
      </c>
    </row>
    <row r="99" spans="1:32">
      <c r="A99" t="s">
        <v>70</v>
      </c>
      <c r="B99" t="s">
        <v>66</v>
      </c>
      <c r="C99" t="s">
        <v>59</v>
      </c>
      <c r="D99">
        <v>963</v>
      </c>
      <c r="E99">
        <v>928.68</v>
      </c>
      <c r="F99">
        <v>3</v>
      </c>
      <c r="G99">
        <v>788</v>
      </c>
      <c r="H99" s="1">
        <v>44997.757515034726</v>
      </c>
      <c r="I99" t="b">
        <v>1</v>
      </c>
      <c r="J99" t="s">
        <v>36</v>
      </c>
      <c r="K99">
        <v>2021</v>
      </c>
      <c r="L99">
        <v>4.28</v>
      </c>
      <c r="M99">
        <v>8.0299999999999994</v>
      </c>
      <c r="N99">
        <v>34</v>
      </c>
      <c r="O99">
        <v>194.02</v>
      </c>
      <c r="P99">
        <v>21</v>
      </c>
      <c r="Q99">
        <v>39</v>
      </c>
      <c r="R99" t="s">
        <v>49</v>
      </c>
      <c r="S99">
        <v>4.17</v>
      </c>
      <c r="T99">
        <v>17.420000000000002</v>
      </c>
      <c r="U99">
        <v>11</v>
      </c>
      <c r="V99">
        <f t="shared" si="11"/>
        <v>894318.84</v>
      </c>
      <c r="W99">
        <f t="shared" si="12"/>
        <v>71813.802851999993</v>
      </c>
      <c r="X99">
        <f t="shared" si="13"/>
        <v>822505.03714799997</v>
      </c>
      <c r="Y99">
        <f t="shared" si="14"/>
        <v>155790.34192800001</v>
      </c>
      <c r="Z99">
        <f t="shared" si="15"/>
        <v>0.38071065989847719</v>
      </c>
      <c r="AA99">
        <f t="shared" si="16"/>
        <v>2.6649746192893402</v>
      </c>
      <c r="AB99">
        <f t="shared" si="17"/>
        <v>1</v>
      </c>
      <c r="AC99">
        <f t="shared" si="18"/>
        <v>0</v>
      </c>
      <c r="AD99">
        <f t="shared" si="19"/>
        <v>0.24621827411167513</v>
      </c>
      <c r="AE99">
        <f t="shared" si="20"/>
        <v>4.3302180685358257E-3</v>
      </c>
      <c r="AF99">
        <f t="shared" si="21"/>
        <v>37359.794227338134</v>
      </c>
    </row>
    <row r="100" spans="1:32">
      <c r="A100" t="s">
        <v>57</v>
      </c>
      <c r="B100" t="s">
        <v>64</v>
      </c>
      <c r="C100" t="s">
        <v>43</v>
      </c>
      <c r="D100">
        <v>503</v>
      </c>
      <c r="E100">
        <v>1304.01</v>
      </c>
      <c r="F100">
        <v>19</v>
      </c>
      <c r="G100">
        <v>383</v>
      </c>
      <c r="H100" s="1">
        <v>44998.486973946761</v>
      </c>
      <c r="I100" t="b">
        <v>1</v>
      </c>
      <c r="J100" t="s">
        <v>46</v>
      </c>
      <c r="K100">
        <v>2023</v>
      </c>
      <c r="L100">
        <v>3.27</v>
      </c>
      <c r="M100">
        <v>6.76</v>
      </c>
      <c r="N100">
        <v>4</v>
      </c>
      <c r="O100">
        <v>190.14</v>
      </c>
      <c r="P100">
        <v>6</v>
      </c>
      <c r="Q100">
        <v>49</v>
      </c>
      <c r="R100" t="s">
        <v>49</v>
      </c>
      <c r="S100">
        <v>2.12</v>
      </c>
      <c r="T100">
        <v>45.72</v>
      </c>
      <c r="U100">
        <v>4</v>
      </c>
      <c r="V100">
        <f t="shared" si="11"/>
        <v>655917.03</v>
      </c>
      <c r="W100">
        <f t="shared" si="12"/>
        <v>44339.991227999999</v>
      </c>
      <c r="X100">
        <f t="shared" si="13"/>
        <v>611577.038772</v>
      </c>
      <c r="Y100">
        <f t="shared" si="14"/>
        <v>299885.26611600001</v>
      </c>
      <c r="Z100">
        <f t="shared" si="15"/>
        <v>4.9608355091383807</v>
      </c>
      <c r="AA100">
        <f t="shared" si="16"/>
        <v>1.5665796344647518</v>
      </c>
      <c r="AB100">
        <f t="shared" si="17"/>
        <v>1</v>
      </c>
      <c r="AC100">
        <f t="shared" si="18"/>
        <v>0</v>
      </c>
      <c r="AD100">
        <f t="shared" si="19"/>
        <v>0.49644908616187988</v>
      </c>
      <c r="AE100">
        <f t="shared" si="20"/>
        <v>4.2147117296222666E-3</v>
      </c>
      <c r="AF100">
        <f t="shared" si="21"/>
        <v>141455.31420566037</v>
      </c>
    </row>
    <row r="101" spans="1:32">
      <c r="A101" t="s">
        <v>72</v>
      </c>
      <c r="B101" t="s">
        <v>67</v>
      </c>
      <c r="C101" t="s">
        <v>43</v>
      </c>
      <c r="D101">
        <v>86</v>
      </c>
      <c r="E101">
        <v>858.06</v>
      </c>
      <c r="F101">
        <v>9</v>
      </c>
      <c r="G101">
        <v>271</v>
      </c>
      <c r="H101" s="1">
        <v>44999.216432870373</v>
      </c>
      <c r="I101" t="b">
        <v>1</v>
      </c>
      <c r="J101" t="s">
        <v>49</v>
      </c>
      <c r="K101">
        <v>2023</v>
      </c>
      <c r="L101">
        <v>3.63</v>
      </c>
      <c r="M101">
        <v>2.54</v>
      </c>
      <c r="N101">
        <v>3</v>
      </c>
      <c r="O101">
        <v>45.02</v>
      </c>
      <c r="P101">
        <v>22</v>
      </c>
      <c r="Q101">
        <v>24</v>
      </c>
      <c r="R101" t="s">
        <v>46</v>
      </c>
      <c r="S101">
        <v>3.59</v>
      </c>
      <c r="T101">
        <v>41.8</v>
      </c>
      <c r="U101">
        <v>13</v>
      </c>
      <c r="V101">
        <f t="shared" si="11"/>
        <v>73793.159999999989</v>
      </c>
      <c r="W101">
        <f t="shared" si="12"/>
        <v>1874.3462639999996</v>
      </c>
      <c r="X101">
        <f t="shared" si="13"/>
        <v>71918.813735999996</v>
      </c>
      <c r="Y101">
        <f t="shared" si="14"/>
        <v>30845.540879999993</v>
      </c>
      <c r="Z101">
        <f t="shared" si="15"/>
        <v>3.3210332103321036</v>
      </c>
      <c r="AA101">
        <f t="shared" si="16"/>
        <v>8.1180811808118083</v>
      </c>
      <c r="AB101">
        <f t="shared" si="17"/>
        <v>1</v>
      </c>
      <c r="AC101">
        <f t="shared" si="18"/>
        <v>0</v>
      </c>
      <c r="AD101">
        <f t="shared" si="19"/>
        <v>0.16612546125461256</v>
      </c>
      <c r="AE101">
        <f t="shared" si="20"/>
        <v>4.1744186046511624E-2</v>
      </c>
      <c r="AF101">
        <f t="shared" si="21"/>
        <v>8592.072668523675</v>
      </c>
    </row>
    <row r="102" spans="1:32">
      <c r="A102" t="s">
        <v>70</v>
      </c>
      <c r="B102" t="s">
        <v>93</v>
      </c>
      <c r="C102" t="s">
        <v>59</v>
      </c>
      <c r="D102">
        <v>365</v>
      </c>
      <c r="E102">
        <v>50.43</v>
      </c>
      <c r="F102">
        <v>23</v>
      </c>
      <c r="G102">
        <v>90</v>
      </c>
      <c r="H102" s="1">
        <v>44999.945891782409</v>
      </c>
      <c r="I102" t="b">
        <v>1</v>
      </c>
      <c r="J102" t="s">
        <v>40</v>
      </c>
      <c r="K102">
        <v>2021</v>
      </c>
      <c r="L102">
        <v>4.59</v>
      </c>
      <c r="M102">
        <v>7.83</v>
      </c>
      <c r="N102">
        <v>7</v>
      </c>
      <c r="O102">
        <v>293.32</v>
      </c>
      <c r="P102">
        <v>8</v>
      </c>
      <c r="Q102">
        <v>12</v>
      </c>
      <c r="R102" t="s">
        <v>49</v>
      </c>
      <c r="S102">
        <v>4.49</v>
      </c>
      <c r="T102">
        <v>20.58</v>
      </c>
      <c r="U102">
        <v>1</v>
      </c>
      <c r="V102">
        <f t="shared" si="11"/>
        <v>18406.95</v>
      </c>
      <c r="W102">
        <f t="shared" si="12"/>
        <v>1441.264185</v>
      </c>
      <c r="X102">
        <f t="shared" si="13"/>
        <v>16965.685815000001</v>
      </c>
      <c r="Y102">
        <f t="shared" si="14"/>
        <v>3788.15031</v>
      </c>
      <c r="Z102">
        <f t="shared" si="15"/>
        <v>25.555555555555554</v>
      </c>
      <c r="AA102">
        <f t="shared" si="16"/>
        <v>8.8888888888888893</v>
      </c>
      <c r="AB102">
        <f t="shared" si="17"/>
        <v>1</v>
      </c>
      <c r="AC102">
        <f t="shared" si="18"/>
        <v>0</v>
      </c>
      <c r="AD102">
        <f t="shared" si="19"/>
        <v>3.2591111111111108</v>
      </c>
      <c r="AE102">
        <f t="shared" si="20"/>
        <v>1.23013698630137E-2</v>
      </c>
      <c r="AF102">
        <f t="shared" si="21"/>
        <v>843.68603786191534</v>
      </c>
    </row>
    <row r="103" spans="1:32">
      <c r="A103" t="s">
        <v>57</v>
      </c>
      <c r="B103" t="s">
        <v>51</v>
      </c>
      <c r="C103" t="s">
        <v>59</v>
      </c>
      <c r="D103">
        <v>737</v>
      </c>
      <c r="E103">
        <v>1396.77</v>
      </c>
      <c r="F103">
        <v>34</v>
      </c>
      <c r="G103">
        <v>757</v>
      </c>
      <c r="H103" s="1">
        <v>45000.67535070602</v>
      </c>
      <c r="I103" t="b">
        <v>1</v>
      </c>
      <c r="J103" t="s">
        <v>35</v>
      </c>
      <c r="K103">
        <v>2022</v>
      </c>
      <c r="L103">
        <v>2.6</v>
      </c>
      <c r="M103">
        <v>3.25</v>
      </c>
      <c r="N103">
        <v>18</v>
      </c>
      <c r="O103">
        <v>64.209999999999994</v>
      </c>
      <c r="P103">
        <v>7</v>
      </c>
      <c r="Q103">
        <v>20</v>
      </c>
      <c r="R103" t="s">
        <v>35</v>
      </c>
      <c r="S103">
        <v>1.17</v>
      </c>
      <c r="T103">
        <v>41.35</v>
      </c>
      <c r="U103">
        <v>8</v>
      </c>
      <c r="V103">
        <f t="shared" si="11"/>
        <v>1029419.49</v>
      </c>
      <c r="W103">
        <f t="shared" si="12"/>
        <v>33456.133425</v>
      </c>
      <c r="X103">
        <f t="shared" si="13"/>
        <v>995963.35657499998</v>
      </c>
      <c r="Y103">
        <f t="shared" si="14"/>
        <v>425664.95911500003</v>
      </c>
      <c r="Z103">
        <f t="shared" si="15"/>
        <v>4.4914134742404226</v>
      </c>
      <c r="AA103">
        <f t="shared" si="16"/>
        <v>0.92470277410832236</v>
      </c>
      <c r="AB103">
        <f t="shared" si="17"/>
        <v>1</v>
      </c>
      <c r="AC103">
        <f t="shared" si="18"/>
        <v>0</v>
      </c>
      <c r="AD103">
        <f t="shared" si="19"/>
        <v>8.4821664464993382E-2</v>
      </c>
      <c r="AE103">
        <f t="shared" si="20"/>
        <v>1.587516960651289E-3</v>
      </c>
      <c r="AF103">
        <f t="shared" si="21"/>
        <v>363816.20437179494</v>
      </c>
    </row>
    <row r="104" spans="1:32">
      <c r="A104" t="s">
        <v>74</v>
      </c>
      <c r="B104" t="s">
        <v>38</v>
      </c>
      <c r="C104" t="s">
        <v>34</v>
      </c>
      <c r="D104">
        <v>845</v>
      </c>
      <c r="E104">
        <v>1035.8399999999999</v>
      </c>
      <c r="F104">
        <v>25</v>
      </c>
      <c r="G104">
        <v>117</v>
      </c>
      <c r="H104" s="1">
        <v>45001.404809618056</v>
      </c>
      <c r="I104" t="b">
        <v>1</v>
      </c>
      <c r="J104" t="s">
        <v>36</v>
      </c>
      <c r="K104">
        <v>2023</v>
      </c>
      <c r="L104">
        <v>2.31</v>
      </c>
      <c r="M104">
        <v>14.69</v>
      </c>
      <c r="N104">
        <v>7</v>
      </c>
      <c r="O104">
        <v>139.13</v>
      </c>
      <c r="P104">
        <v>28</v>
      </c>
      <c r="Q104">
        <v>40</v>
      </c>
      <c r="R104" t="s">
        <v>46</v>
      </c>
      <c r="S104">
        <v>4.32</v>
      </c>
      <c r="T104">
        <v>21.04</v>
      </c>
      <c r="U104">
        <v>2</v>
      </c>
      <c r="V104">
        <f t="shared" si="11"/>
        <v>875284.79999999993</v>
      </c>
      <c r="W104">
        <f t="shared" si="12"/>
        <v>128579.33712</v>
      </c>
      <c r="X104">
        <f t="shared" si="13"/>
        <v>746705.46287999989</v>
      </c>
      <c r="Y104">
        <f t="shared" si="14"/>
        <v>184159.92191999999</v>
      </c>
      <c r="Z104">
        <f t="shared" si="15"/>
        <v>21.367521367521366</v>
      </c>
      <c r="AA104">
        <f t="shared" si="16"/>
        <v>23.931623931623932</v>
      </c>
      <c r="AB104">
        <f t="shared" si="17"/>
        <v>1</v>
      </c>
      <c r="AC104">
        <f t="shared" si="18"/>
        <v>0</v>
      </c>
      <c r="AD104">
        <f t="shared" si="19"/>
        <v>1.1891452991452991</v>
      </c>
      <c r="AE104">
        <f t="shared" si="20"/>
        <v>5.1124260355029589E-3</v>
      </c>
      <c r="AF104">
        <f t="shared" si="21"/>
        <v>42629.611555555552</v>
      </c>
    </row>
    <row r="105" spans="1:32">
      <c r="A105" t="s">
        <v>37</v>
      </c>
      <c r="B105" t="s">
        <v>61</v>
      </c>
      <c r="C105" t="s">
        <v>43</v>
      </c>
      <c r="D105">
        <v>642</v>
      </c>
      <c r="E105">
        <v>1016.39</v>
      </c>
      <c r="F105">
        <v>36</v>
      </c>
      <c r="G105">
        <v>825</v>
      </c>
      <c r="H105" s="1">
        <v>45002.134268541668</v>
      </c>
      <c r="I105" t="b">
        <v>1</v>
      </c>
      <c r="J105" t="s">
        <v>40</v>
      </c>
      <c r="K105">
        <v>2021</v>
      </c>
      <c r="L105">
        <v>1.04</v>
      </c>
      <c r="M105">
        <v>4.18</v>
      </c>
      <c r="N105">
        <v>6</v>
      </c>
      <c r="O105">
        <v>151.55000000000001</v>
      </c>
      <c r="P105">
        <v>15</v>
      </c>
      <c r="Q105">
        <v>9</v>
      </c>
      <c r="R105" t="s">
        <v>49</v>
      </c>
      <c r="S105">
        <v>3.29</v>
      </c>
      <c r="T105">
        <v>9.5399999999999991</v>
      </c>
      <c r="U105">
        <v>14</v>
      </c>
      <c r="V105">
        <f t="shared" si="11"/>
        <v>652522.38</v>
      </c>
      <c r="W105">
        <f t="shared" si="12"/>
        <v>27275.435483999998</v>
      </c>
      <c r="X105">
        <f t="shared" si="13"/>
        <v>625246.94451599999</v>
      </c>
      <c r="Y105">
        <f t="shared" si="14"/>
        <v>62250.635051999991</v>
      </c>
      <c r="Z105">
        <f t="shared" si="15"/>
        <v>4.3636363636363642</v>
      </c>
      <c r="AA105">
        <f t="shared" si="16"/>
        <v>1.8181818181818181</v>
      </c>
      <c r="AB105">
        <f t="shared" si="17"/>
        <v>1</v>
      </c>
      <c r="AC105">
        <f t="shared" si="18"/>
        <v>0</v>
      </c>
      <c r="AD105">
        <f t="shared" si="19"/>
        <v>0.18369696969696972</v>
      </c>
      <c r="AE105">
        <f t="shared" si="20"/>
        <v>5.1246105919003117E-3</v>
      </c>
      <c r="AF105">
        <f t="shared" si="21"/>
        <v>18921.16566930091</v>
      </c>
    </row>
    <row r="106" spans="1:32">
      <c r="A106" t="s">
        <v>74</v>
      </c>
      <c r="B106" t="s">
        <v>81</v>
      </c>
      <c r="C106" t="s">
        <v>39</v>
      </c>
      <c r="D106">
        <v>163</v>
      </c>
      <c r="E106">
        <v>327.43</v>
      </c>
      <c r="F106">
        <v>37</v>
      </c>
      <c r="G106">
        <v>563</v>
      </c>
      <c r="H106" s="1">
        <v>45002.863727453703</v>
      </c>
      <c r="I106" t="b">
        <v>1</v>
      </c>
      <c r="J106" t="s">
        <v>46</v>
      </c>
      <c r="K106">
        <v>2023</v>
      </c>
      <c r="L106">
        <v>4.3099999999999996</v>
      </c>
      <c r="M106">
        <v>1.17</v>
      </c>
      <c r="N106">
        <v>22</v>
      </c>
      <c r="O106">
        <v>245.79</v>
      </c>
      <c r="P106">
        <v>5</v>
      </c>
      <c r="Q106">
        <v>8</v>
      </c>
      <c r="R106" t="s">
        <v>35</v>
      </c>
      <c r="S106">
        <v>3.43</v>
      </c>
      <c r="T106">
        <v>48.28</v>
      </c>
      <c r="U106">
        <v>3</v>
      </c>
      <c r="V106">
        <f t="shared" si="11"/>
        <v>53371.090000000004</v>
      </c>
      <c r="W106">
        <f t="shared" si="12"/>
        <v>624.44175299999995</v>
      </c>
      <c r="X106">
        <f t="shared" si="13"/>
        <v>52746.648247000005</v>
      </c>
      <c r="Y106">
        <f t="shared" si="14"/>
        <v>25767.562252000003</v>
      </c>
      <c r="Z106">
        <f t="shared" si="15"/>
        <v>6.571936056838366</v>
      </c>
      <c r="AA106">
        <f t="shared" si="16"/>
        <v>0.88809946714031962</v>
      </c>
      <c r="AB106">
        <f t="shared" si="17"/>
        <v>1</v>
      </c>
      <c r="AC106">
        <f t="shared" si="18"/>
        <v>0</v>
      </c>
      <c r="AD106">
        <f t="shared" si="19"/>
        <v>0.43657193605683836</v>
      </c>
      <c r="AE106">
        <f t="shared" si="20"/>
        <v>2.1042944785276074E-2</v>
      </c>
      <c r="AF106">
        <f t="shared" si="21"/>
        <v>7512.4088198250738</v>
      </c>
    </row>
    <row r="107" spans="1:32">
      <c r="A107" t="s">
        <v>44</v>
      </c>
      <c r="B107" t="s">
        <v>75</v>
      </c>
      <c r="C107" t="s">
        <v>52</v>
      </c>
      <c r="D107">
        <v>89</v>
      </c>
      <c r="E107">
        <v>990.03</v>
      </c>
      <c r="F107">
        <v>20</v>
      </c>
      <c r="G107">
        <v>922</v>
      </c>
      <c r="H107" s="1">
        <v>45003.593186377315</v>
      </c>
      <c r="I107" t="b">
        <v>1</v>
      </c>
      <c r="J107" t="s">
        <v>36</v>
      </c>
      <c r="K107">
        <v>2023</v>
      </c>
      <c r="L107">
        <v>4.2</v>
      </c>
      <c r="M107">
        <v>11.05</v>
      </c>
      <c r="N107">
        <v>1</v>
      </c>
      <c r="O107">
        <v>38.78</v>
      </c>
      <c r="P107">
        <v>27</v>
      </c>
      <c r="Q107">
        <v>14</v>
      </c>
      <c r="R107" t="s">
        <v>36</v>
      </c>
      <c r="S107">
        <v>3.09</v>
      </c>
      <c r="T107">
        <v>34.369999999999997</v>
      </c>
      <c r="U107">
        <v>5</v>
      </c>
      <c r="V107">
        <f t="shared" si="11"/>
        <v>88112.67</v>
      </c>
      <c r="W107">
        <f t="shared" si="12"/>
        <v>9736.4500349999998</v>
      </c>
      <c r="X107">
        <f t="shared" si="13"/>
        <v>78376.219964999997</v>
      </c>
      <c r="Y107">
        <f t="shared" si="14"/>
        <v>30284.324678999994</v>
      </c>
      <c r="Z107">
        <f t="shared" si="15"/>
        <v>2.1691973969631237</v>
      </c>
      <c r="AA107">
        <f t="shared" si="16"/>
        <v>2.9284164859002169</v>
      </c>
      <c r="AB107">
        <f t="shared" si="17"/>
        <v>1</v>
      </c>
      <c r="AC107">
        <f t="shared" si="18"/>
        <v>0</v>
      </c>
      <c r="AD107">
        <f t="shared" si="19"/>
        <v>4.2060737527114971E-2</v>
      </c>
      <c r="AE107">
        <f t="shared" si="20"/>
        <v>3.4719101123595504E-2</v>
      </c>
      <c r="AF107">
        <f t="shared" si="21"/>
        <v>9800.7523233009688</v>
      </c>
    </row>
    <row r="108" spans="1:32">
      <c r="A108" t="s">
        <v>44</v>
      </c>
      <c r="B108" t="s">
        <v>75</v>
      </c>
      <c r="C108" t="s">
        <v>52</v>
      </c>
      <c r="D108">
        <v>350</v>
      </c>
      <c r="E108">
        <v>593.83000000000004</v>
      </c>
      <c r="F108">
        <v>39</v>
      </c>
      <c r="G108">
        <v>686</v>
      </c>
      <c r="H108" s="1">
        <v>45004.32264528935</v>
      </c>
      <c r="I108" t="b">
        <v>1</v>
      </c>
      <c r="J108" t="s">
        <v>40</v>
      </c>
      <c r="K108">
        <v>2023</v>
      </c>
      <c r="L108">
        <v>1.42</v>
      </c>
      <c r="M108">
        <v>11.9</v>
      </c>
      <c r="N108">
        <v>4</v>
      </c>
      <c r="O108">
        <v>134.31</v>
      </c>
      <c r="P108">
        <v>15</v>
      </c>
      <c r="Q108">
        <v>1</v>
      </c>
      <c r="R108" t="s">
        <v>49</v>
      </c>
      <c r="S108">
        <v>4.5</v>
      </c>
      <c r="T108">
        <v>25.52</v>
      </c>
      <c r="U108">
        <v>14</v>
      </c>
      <c r="V108">
        <f t="shared" si="11"/>
        <v>207840.5</v>
      </c>
      <c r="W108">
        <f t="shared" si="12"/>
        <v>24733.019500000002</v>
      </c>
      <c r="X108">
        <f t="shared" si="13"/>
        <v>183107.48050000001</v>
      </c>
      <c r="Y108">
        <f t="shared" si="14"/>
        <v>53040.895599999996</v>
      </c>
      <c r="Z108">
        <f t="shared" si="15"/>
        <v>5.685131195335277</v>
      </c>
      <c r="AA108">
        <f t="shared" si="16"/>
        <v>2.1865889212827989</v>
      </c>
      <c r="AB108">
        <f t="shared" si="17"/>
        <v>1</v>
      </c>
      <c r="AC108">
        <f t="shared" si="18"/>
        <v>0</v>
      </c>
      <c r="AD108">
        <f t="shared" si="19"/>
        <v>0.19578717201166182</v>
      </c>
      <c r="AE108">
        <f t="shared" si="20"/>
        <v>1.2857142857142857E-2</v>
      </c>
      <c r="AF108">
        <f t="shared" si="21"/>
        <v>11786.865688888887</v>
      </c>
    </row>
    <row r="109" spans="1:32">
      <c r="A109" t="s">
        <v>50</v>
      </c>
      <c r="B109" t="s">
        <v>73</v>
      </c>
      <c r="C109" t="s">
        <v>59</v>
      </c>
      <c r="D109">
        <v>273</v>
      </c>
      <c r="E109">
        <v>978.59</v>
      </c>
      <c r="F109">
        <v>38</v>
      </c>
      <c r="G109">
        <v>671</v>
      </c>
      <c r="H109" s="1">
        <v>45005.052104212962</v>
      </c>
      <c r="I109" t="b">
        <v>1</v>
      </c>
      <c r="J109" t="s">
        <v>36</v>
      </c>
      <c r="K109">
        <v>2023</v>
      </c>
      <c r="L109">
        <v>3.31</v>
      </c>
      <c r="M109">
        <v>17.440000000000001</v>
      </c>
      <c r="N109">
        <v>29</v>
      </c>
      <c r="O109">
        <v>192.27</v>
      </c>
      <c r="P109">
        <v>5</v>
      </c>
      <c r="Q109">
        <v>24</v>
      </c>
      <c r="R109" t="s">
        <v>35</v>
      </c>
      <c r="S109">
        <v>1.17</v>
      </c>
      <c r="T109">
        <v>22.9</v>
      </c>
      <c r="U109">
        <v>3</v>
      </c>
      <c r="V109">
        <f t="shared" si="11"/>
        <v>267155.07</v>
      </c>
      <c r="W109">
        <f t="shared" si="12"/>
        <v>46591.844208000002</v>
      </c>
      <c r="X109">
        <f t="shared" si="13"/>
        <v>220563.22579200001</v>
      </c>
      <c r="Y109">
        <f t="shared" si="14"/>
        <v>61178.511029999994</v>
      </c>
      <c r="Z109">
        <f t="shared" si="15"/>
        <v>5.6631892697466473</v>
      </c>
      <c r="AA109">
        <f t="shared" si="16"/>
        <v>0.7451564828614009</v>
      </c>
      <c r="AB109">
        <f t="shared" si="17"/>
        <v>1</v>
      </c>
      <c r="AC109">
        <f t="shared" si="18"/>
        <v>0</v>
      </c>
      <c r="AD109">
        <f t="shared" si="19"/>
        <v>0.28654247391952309</v>
      </c>
      <c r="AE109">
        <f t="shared" si="20"/>
        <v>4.2857142857142851E-3</v>
      </c>
      <c r="AF109">
        <f t="shared" si="21"/>
        <v>52289.325666666664</v>
      </c>
    </row>
    <row r="110" spans="1:32">
      <c r="A110" t="s">
        <v>74</v>
      </c>
      <c r="B110" t="s">
        <v>61</v>
      </c>
      <c r="C110" t="s">
        <v>34</v>
      </c>
      <c r="D110">
        <v>367</v>
      </c>
      <c r="E110">
        <v>164.36</v>
      </c>
      <c r="F110">
        <v>20</v>
      </c>
      <c r="G110">
        <v>647</v>
      </c>
      <c r="H110" s="1">
        <v>45005.781563124998</v>
      </c>
      <c r="I110" t="b">
        <v>0</v>
      </c>
      <c r="J110" t="s">
        <v>49</v>
      </c>
      <c r="K110">
        <v>2021</v>
      </c>
      <c r="L110">
        <v>2.86</v>
      </c>
      <c r="M110">
        <v>11.54</v>
      </c>
      <c r="N110">
        <v>21</v>
      </c>
      <c r="O110">
        <v>72.400000000000006</v>
      </c>
      <c r="P110">
        <v>13</v>
      </c>
      <c r="Q110">
        <v>12</v>
      </c>
      <c r="R110" t="s">
        <v>40</v>
      </c>
      <c r="S110">
        <v>2.04</v>
      </c>
      <c r="T110">
        <v>19.61</v>
      </c>
      <c r="U110">
        <v>7</v>
      </c>
      <c r="V110">
        <f t="shared" si="11"/>
        <v>60320.12</v>
      </c>
      <c r="W110">
        <f t="shared" si="12"/>
        <v>6960.9418479999995</v>
      </c>
      <c r="X110">
        <f t="shared" si="13"/>
        <v>53359.178152</v>
      </c>
      <c r="Y110">
        <f t="shared" si="14"/>
        <v>11828.775532</v>
      </c>
      <c r="Z110">
        <f t="shared" si="15"/>
        <v>3.091190108191654</v>
      </c>
      <c r="AA110">
        <f t="shared" si="16"/>
        <v>2.009273570324575</v>
      </c>
      <c r="AB110">
        <f t="shared" si="17"/>
        <v>0</v>
      </c>
      <c r="AC110">
        <f t="shared" si="18"/>
        <v>1</v>
      </c>
      <c r="AD110">
        <f t="shared" si="19"/>
        <v>0.11190108191653787</v>
      </c>
      <c r="AE110">
        <f t="shared" si="20"/>
        <v>5.5585831062670297E-3</v>
      </c>
      <c r="AF110">
        <f t="shared" si="21"/>
        <v>5798.419378431372</v>
      </c>
    </row>
    <row r="111" spans="1:32">
      <c r="A111" t="s">
        <v>32</v>
      </c>
      <c r="B111" t="s">
        <v>89</v>
      </c>
      <c r="C111" t="s">
        <v>52</v>
      </c>
      <c r="D111">
        <v>398</v>
      </c>
      <c r="E111">
        <v>988.48</v>
      </c>
      <c r="F111">
        <v>9</v>
      </c>
      <c r="G111">
        <v>986</v>
      </c>
      <c r="H111" s="1">
        <v>45006.511022048609</v>
      </c>
      <c r="I111" t="b">
        <v>1</v>
      </c>
      <c r="J111" t="s">
        <v>49</v>
      </c>
      <c r="K111">
        <v>2021</v>
      </c>
      <c r="L111">
        <v>1.47</v>
      </c>
      <c r="M111">
        <v>6.91</v>
      </c>
      <c r="N111">
        <v>26</v>
      </c>
      <c r="O111">
        <v>191.97</v>
      </c>
      <c r="P111">
        <v>20</v>
      </c>
      <c r="Q111">
        <v>33</v>
      </c>
      <c r="R111" t="s">
        <v>40</v>
      </c>
      <c r="S111">
        <v>4.5</v>
      </c>
      <c r="T111">
        <v>49.17</v>
      </c>
      <c r="U111">
        <v>7</v>
      </c>
      <c r="V111">
        <f t="shared" si="11"/>
        <v>393415.04</v>
      </c>
      <c r="W111">
        <f t="shared" si="12"/>
        <v>27184.979263999998</v>
      </c>
      <c r="X111">
        <f t="shared" si="13"/>
        <v>366230.06073599996</v>
      </c>
      <c r="Y111">
        <f t="shared" si="14"/>
        <v>193442.17516799999</v>
      </c>
      <c r="Z111">
        <f t="shared" si="15"/>
        <v>0.91277890466531442</v>
      </c>
      <c r="AA111">
        <f t="shared" si="16"/>
        <v>2.028397565922921</v>
      </c>
      <c r="AB111">
        <f t="shared" si="17"/>
        <v>1</v>
      </c>
      <c r="AC111">
        <f t="shared" si="18"/>
        <v>0</v>
      </c>
      <c r="AD111">
        <f t="shared" si="19"/>
        <v>0.19469574036511156</v>
      </c>
      <c r="AE111">
        <f t="shared" si="20"/>
        <v>1.1306532663316583E-2</v>
      </c>
      <c r="AF111">
        <f t="shared" si="21"/>
        <v>42987.150037333333</v>
      </c>
    </row>
    <row r="112" spans="1:32">
      <c r="A112" t="s">
        <v>72</v>
      </c>
      <c r="B112" t="s">
        <v>53</v>
      </c>
      <c r="C112" t="s">
        <v>43</v>
      </c>
      <c r="D112">
        <v>164</v>
      </c>
      <c r="E112">
        <v>1499.12</v>
      </c>
      <c r="F112">
        <v>37</v>
      </c>
      <c r="G112">
        <v>681</v>
      </c>
      <c r="H112" s="1">
        <v>45007.240480960645</v>
      </c>
      <c r="I112" t="b">
        <v>0</v>
      </c>
      <c r="J112" t="s">
        <v>35</v>
      </c>
      <c r="K112">
        <v>2021</v>
      </c>
      <c r="L112">
        <v>4.92</v>
      </c>
      <c r="M112">
        <v>16.059999999999999</v>
      </c>
      <c r="N112">
        <v>14</v>
      </c>
      <c r="O112">
        <v>277.86</v>
      </c>
      <c r="P112">
        <v>0</v>
      </c>
      <c r="Q112">
        <v>33</v>
      </c>
      <c r="R112" t="s">
        <v>35</v>
      </c>
      <c r="S112">
        <v>4.01</v>
      </c>
      <c r="T112">
        <v>11.06</v>
      </c>
      <c r="U112">
        <v>14</v>
      </c>
      <c r="V112">
        <f t="shared" si="11"/>
        <v>245855.68</v>
      </c>
      <c r="W112">
        <f t="shared" si="12"/>
        <v>39484.422207999996</v>
      </c>
      <c r="X112">
        <f t="shared" si="13"/>
        <v>206371.25779199999</v>
      </c>
      <c r="Y112">
        <f t="shared" si="14"/>
        <v>27191.638208</v>
      </c>
      <c r="Z112">
        <f t="shared" si="15"/>
        <v>5.4331864904552125</v>
      </c>
      <c r="AA112">
        <f t="shared" si="16"/>
        <v>0</v>
      </c>
      <c r="AB112">
        <f t="shared" si="17"/>
        <v>0</v>
      </c>
      <c r="AC112">
        <f t="shared" si="18"/>
        <v>1</v>
      </c>
      <c r="AD112">
        <f t="shared" si="19"/>
        <v>0.40801762114537449</v>
      </c>
      <c r="AE112">
        <f t="shared" si="20"/>
        <v>2.4451219512195119E-2</v>
      </c>
      <c r="AF112">
        <f t="shared" si="21"/>
        <v>6780.957159102245</v>
      </c>
    </row>
    <row r="113" spans="1:32">
      <c r="A113" t="s">
        <v>83</v>
      </c>
      <c r="B113" t="s">
        <v>75</v>
      </c>
      <c r="C113" t="s">
        <v>59</v>
      </c>
      <c r="D113">
        <v>747</v>
      </c>
      <c r="E113">
        <v>77.08</v>
      </c>
      <c r="F113">
        <v>45</v>
      </c>
      <c r="G113">
        <v>176</v>
      </c>
      <c r="H113" s="1">
        <v>45007.969939884257</v>
      </c>
      <c r="I113" t="b">
        <v>1</v>
      </c>
      <c r="J113" t="s">
        <v>35</v>
      </c>
      <c r="K113">
        <v>2023</v>
      </c>
      <c r="L113">
        <v>1.86</v>
      </c>
      <c r="M113">
        <v>10.81</v>
      </c>
      <c r="N113">
        <v>9</v>
      </c>
      <c r="O113">
        <v>299.27999999999997</v>
      </c>
      <c r="P113">
        <v>24</v>
      </c>
      <c r="Q113">
        <v>34</v>
      </c>
      <c r="R113" t="s">
        <v>46</v>
      </c>
      <c r="S113">
        <v>1.07</v>
      </c>
      <c r="T113">
        <v>19.170000000000002</v>
      </c>
      <c r="U113">
        <v>2</v>
      </c>
      <c r="V113">
        <f t="shared" si="11"/>
        <v>57578.76</v>
      </c>
      <c r="W113">
        <f t="shared" si="12"/>
        <v>6224.2639560000007</v>
      </c>
      <c r="X113">
        <f t="shared" si="13"/>
        <v>51354.496044</v>
      </c>
      <c r="Y113">
        <f t="shared" si="14"/>
        <v>11037.848292000001</v>
      </c>
      <c r="Z113">
        <f t="shared" si="15"/>
        <v>25.568181818181817</v>
      </c>
      <c r="AA113">
        <f t="shared" si="16"/>
        <v>13.636363636363635</v>
      </c>
      <c r="AB113">
        <f t="shared" si="17"/>
        <v>1</v>
      </c>
      <c r="AC113">
        <f t="shared" si="18"/>
        <v>0</v>
      </c>
      <c r="AD113">
        <f t="shared" si="19"/>
        <v>1.7004545454545452</v>
      </c>
      <c r="AE113">
        <f t="shared" si="20"/>
        <v>1.4323962516733602E-3</v>
      </c>
      <c r="AF113">
        <f t="shared" si="21"/>
        <v>10315.74606728972</v>
      </c>
    </row>
    <row r="114" spans="1:32">
      <c r="A114" t="s">
        <v>74</v>
      </c>
      <c r="B114" t="s">
        <v>82</v>
      </c>
      <c r="C114" t="s">
        <v>39</v>
      </c>
      <c r="D114">
        <v>372</v>
      </c>
      <c r="E114">
        <v>1465.88</v>
      </c>
      <c r="F114">
        <v>3</v>
      </c>
      <c r="G114">
        <v>304</v>
      </c>
      <c r="H114" s="1">
        <v>45008.6993987963</v>
      </c>
      <c r="I114" t="b">
        <v>1</v>
      </c>
      <c r="J114" t="s">
        <v>49</v>
      </c>
      <c r="K114">
        <v>2023</v>
      </c>
      <c r="L114">
        <v>1.27</v>
      </c>
      <c r="M114">
        <v>1.59</v>
      </c>
      <c r="N114">
        <v>12</v>
      </c>
      <c r="O114">
        <v>19.41</v>
      </c>
      <c r="P114">
        <v>8</v>
      </c>
      <c r="Q114">
        <v>37</v>
      </c>
      <c r="R114" t="s">
        <v>46</v>
      </c>
      <c r="S114">
        <v>3.07</v>
      </c>
      <c r="T114">
        <v>26.85</v>
      </c>
      <c r="U114">
        <v>13</v>
      </c>
      <c r="V114">
        <f t="shared" si="11"/>
        <v>545307.36</v>
      </c>
      <c r="W114">
        <f t="shared" si="12"/>
        <v>8670.3870239999997</v>
      </c>
      <c r="X114">
        <f t="shared" si="13"/>
        <v>536636.97297599993</v>
      </c>
      <c r="Y114">
        <f t="shared" si="14"/>
        <v>146415.02616000001</v>
      </c>
      <c r="Z114">
        <f t="shared" si="15"/>
        <v>0.98684210526315785</v>
      </c>
      <c r="AA114">
        <f t="shared" si="16"/>
        <v>2.6315789473684208</v>
      </c>
      <c r="AB114">
        <f t="shared" si="17"/>
        <v>1</v>
      </c>
      <c r="AC114">
        <f t="shared" si="18"/>
        <v>0</v>
      </c>
      <c r="AD114">
        <f t="shared" si="19"/>
        <v>6.3848684210526321E-2</v>
      </c>
      <c r="AE114">
        <f t="shared" si="20"/>
        <v>8.2526881720430111E-3</v>
      </c>
      <c r="AF114">
        <f t="shared" si="21"/>
        <v>47692.190931596095</v>
      </c>
    </row>
    <row r="115" spans="1:32">
      <c r="A115" t="s">
        <v>50</v>
      </c>
      <c r="B115" t="s">
        <v>91</v>
      </c>
      <c r="C115" t="s">
        <v>59</v>
      </c>
      <c r="D115">
        <v>617</v>
      </c>
      <c r="E115">
        <v>613.33000000000004</v>
      </c>
      <c r="F115">
        <v>44</v>
      </c>
      <c r="G115">
        <v>744</v>
      </c>
      <c r="H115" s="1">
        <v>45009.428857719904</v>
      </c>
      <c r="I115" t="b">
        <v>1</v>
      </c>
      <c r="J115" t="s">
        <v>36</v>
      </c>
      <c r="K115">
        <v>2023</v>
      </c>
      <c r="L115">
        <v>3.38</v>
      </c>
      <c r="M115">
        <v>11.32</v>
      </c>
      <c r="N115">
        <v>6</v>
      </c>
      <c r="O115">
        <v>78.319999999999993</v>
      </c>
      <c r="P115">
        <v>24</v>
      </c>
      <c r="Q115">
        <v>2</v>
      </c>
      <c r="R115" t="s">
        <v>49</v>
      </c>
      <c r="S115">
        <v>3.12</v>
      </c>
      <c r="T115">
        <v>26.51</v>
      </c>
      <c r="U115">
        <v>13</v>
      </c>
      <c r="V115">
        <f t="shared" si="11"/>
        <v>378424.61000000004</v>
      </c>
      <c r="W115">
        <f t="shared" si="12"/>
        <v>42837.665852000006</v>
      </c>
      <c r="X115">
        <f t="shared" si="13"/>
        <v>335586.94414800004</v>
      </c>
      <c r="Y115">
        <f t="shared" si="14"/>
        <v>100320.36411100002</v>
      </c>
      <c r="Z115">
        <f t="shared" si="15"/>
        <v>5.913978494623656</v>
      </c>
      <c r="AA115">
        <f t="shared" si="16"/>
        <v>3.225806451612903</v>
      </c>
      <c r="AB115">
        <f t="shared" si="17"/>
        <v>1</v>
      </c>
      <c r="AC115">
        <f t="shared" si="18"/>
        <v>0</v>
      </c>
      <c r="AD115">
        <f t="shared" si="19"/>
        <v>0.10526881720430106</v>
      </c>
      <c r="AE115">
        <f t="shared" si="20"/>
        <v>5.0567260940032419E-3</v>
      </c>
      <c r="AF115">
        <f t="shared" si="21"/>
        <v>32153.962856089747</v>
      </c>
    </row>
    <row r="116" spans="1:32">
      <c r="A116" t="s">
        <v>54</v>
      </c>
      <c r="B116" t="s">
        <v>88</v>
      </c>
      <c r="C116" t="s">
        <v>39</v>
      </c>
      <c r="D116">
        <v>89</v>
      </c>
      <c r="E116">
        <v>1306.78</v>
      </c>
      <c r="F116">
        <v>19</v>
      </c>
      <c r="G116">
        <v>65</v>
      </c>
      <c r="H116" s="1">
        <v>45010.158316631947</v>
      </c>
      <c r="I116" t="b">
        <v>1</v>
      </c>
      <c r="J116" t="s">
        <v>49</v>
      </c>
      <c r="K116">
        <v>2021</v>
      </c>
      <c r="L116">
        <v>3.96</v>
      </c>
      <c r="M116">
        <v>18.16</v>
      </c>
      <c r="N116">
        <v>20</v>
      </c>
      <c r="O116">
        <v>99.99</v>
      </c>
      <c r="P116">
        <v>26</v>
      </c>
      <c r="Q116">
        <v>41</v>
      </c>
      <c r="R116" t="s">
        <v>40</v>
      </c>
      <c r="S116">
        <v>2.6</v>
      </c>
      <c r="T116">
        <v>26.21</v>
      </c>
      <c r="U116">
        <v>7</v>
      </c>
      <c r="V116">
        <f t="shared" si="11"/>
        <v>116303.42</v>
      </c>
      <c r="W116">
        <f t="shared" si="12"/>
        <v>21120.701072</v>
      </c>
      <c r="X116">
        <f t="shared" si="13"/>
        <v>95182.718928000002</v>
      </c>
      <c r="Y116">
        <f t="shared" si="14"/>
        <v>30483.126381999999</v>
      </c>
      <c r="Z116">
        <f t="shared" si="15"/>
        <v>29.230769230769234</v>
      </c>
      <c r="AA116">
        <f t="shared" si="16"/>
        <v>40</v>
      </c>
      <c r="AB116">
        <f t="shared" si="17"/>
        <v>1</v>
      </c>
      <c r="AC116">
        <f t="shared" si="18"/>
        <v>0</v>
      </c>
      <c r="AD116">
        <f t="shared" si="19"/>
        <v>1.5383076923076922</v>
      </c>
      <c r="AE116">
        <f t="shared" si="20"/>
        <v>2.9213483146067417E-2</v>
      </c>
      <c r="AF116">
        <f t="shared" si="21"/>
        <v>11724.279377692306</v>
      </c>
    </row>
    <row r="117" spans="1:32">
      <c r="A117" t="s">
        <v>41</v>
      </c>
      <c r="B117" t="s">
        <v>42</v>
      </c>
      <c r="C117" t="s">
        <v>59</v>
      </c>
      <c r="D117">
        <v>915</v>
      </c>
      <c r="E117">
        <v>1174.67</v>
      </c>
      <c r="F117">
        <v>16</v>
      </c>
      <c r="G117">
        <v>526</v>
      </c>
      <c r="H117" s="1">
        <v>45010.887775555559</v>
      </c>
      <c r="I117" t="b">
        <v>1</v>
      </c>
      <c r="J117" t="s">
        <v>35</v>
      </c>
      <c r="K117">
        <v>2023</v>
      </c>
      <c r="L117">
        <v>1.1299999999999999</v>
      </c>
      <c r="M117">
        <v>7.93</v>
      </c>
      <c r="N117">
        <v>24</v>
      </c>
      <c r="O117">
        <v>125.75</v>
      </c>
      <c r="P117">
        <v>23</v>
      </c>
      <c r="Q117">
        <v>5</v>
      </c>
      <c r="R117" t="s">
        <v>46</v>
      </c>
      <c r="S117">
        <v>2.19</v>
      </c>
      <c r="T117">
        <v>12.91</v>
      </c>
      <c r="U117">
        <v>11</v>
      </c>
      <c r="V117">
        <f t="shared" si="11"/>
        <v>1074823.05</v>
      </c>
      <c r="W117">
        <f t="shared" si="12"/>
        <v>85233.467864999999</v>
      </c>
      <c r="X117">
        <f t="shared" si="13"/>
        <v>989589.58213500003</v>
      </c>
      <c r="Y117">
        <f t="shared" si="14"/>
        <v>138759.65575499999</v>
      </c>
      <c r="Z117">
        <f t="shared" si="15"/>
        <v>3.041825095057034</v>
      </c>
      <c r="AA117">
        <f t="shared" si="16"/>
        <v>4.3726235741444865</v>
      </c>
      <c r="AB117">
        <f t="shared" si="17"/>
        <v>1</v>
      </c>
      <c r="AC117">
        <f t="shared" si="18"/>
        <v>0</v>
      </c>
      <c r="AD117">
        <f t="shared" si="19"/>
        <v>0.23906844106463879</v>
      </c>
      <c r="AE117">
        <f t="shared" si="20"/>
        <v>2.3934426229508198E-3</v>
      </c>
      <c r="AF117">
        <f t="shared" si="21"/>
        <v>63360.573404109586</v>
      </c>
    </row>
    <row r="118" spans="1:32">
      <c r="A118" t="s">
        <v>70</v>
      </c>
      <c r="B118" t="s">
        <v>61</v>
      </c>
      <c r="C118" t="s">
        <v>59</v>
      </c>
      <c r="D118">
        <v>89</v>
      </c>
      <c r="E118">
        <v>852.69</v>
      </c>
      <c r="F118">
        <v>6</v>
      </c>
      <c r="G118">
        <v>111</v>
      </c>
      <c r="H118" s="1">
        <v>45011.617234467594</v>
      </c>
      <c r="I118" t="b">
        <v>1</v>
      </c>
      <c r="J118" t="s">
        <v>49</v>
      </c>
      <c r="K118">
        <v>2022</v>
      </c>
      <c r="L118">
        <v>3.63</v>
      </c>
      <c r="M118">
        <v>5.93</v>
      </c>
      <c r="N118">
        <v>27</v>
      </c>
      <c r="O118">
        <v>80.25</v>
      </c>
      <c r="P118">
        <v>12</v>
      </c>
      <c r="Q118">
        <v>47</v>
      </c>
      <c r="R118" t="s">
        <v>46</v>
      </c>
      <c r="S118">
        <v>3.73</v>
      </c>
      <c r="T118">
        <v>11.52</v>
      </c>
      <c r="U118">
        <v>6</v>
      </c>
      <c r="V118">
        <f t="shared" si="11"/>
        <v>75889.41</v>
      </c>
      <c r="W118">
        <f t="shared" si="12"/>
        <v>4500.242013</v>
      </c>
      <c r="X118">
        <f t="shared" si="13"/>
        <v>71389.167987000008</v>
      </c>
      <c r="Y118">
        <f t="shared" si="14"/>
        <v>8742.4600320000009</v>
      </c>
      <c r="Z118">
        <f t="shared" si="15"/>
        <v>5.4054054054054053</v>
      </c>
      <c r="AA118">
        <f t="shared" si="16"/>
        <v>10.810810810810811</v>
      </c>
      <c r="AB118">
        <f t="shared" si="17"/>
        <v>1</v>
      </c>
      <c r="AC118">
        <f t="shared" si="18"/>
        <v>0</v>
      </c>
      <c r="AD118">
        <f t="shared" si="19"/>
        <v>0.72297297297297303</v>
      </c>
      <c r="AE118">
        <f t="shared" si="20"/>
        <v>4.1910112359550562E-2</v>
      </c>
      <c r="AF118">
        <f t="shared" si="21"/>
        <v>2343.8230648793569</v>
      </c>
    </row>
    <row r="119" spans="1:32">
      <c r="A119" t="s">
        <v>44</v>
      </c>
      <c r="B119" t="s">
        <v>92</v>
      </c>
      <c r="C119" t="s">
        <v>59</v>
      </c>
      <c r="D119">
        <v>908</v>
      </c>
      <c r="E119">
        <v>1108.98</v>
      </c>
      <c r="F119">
        <v>3</v>
      </c>
      <c r="G119">
        <v>930</v>
      </c>
      <c r="H119" s="1">
        <v>45012.346693391206</v>
      </c>
      <c r="I119" t="b">
        <v>1</v>
      </c>
      <c r="J119" t="s">
        <v>49</v>
      </c>
      <c r="K119">
        <v>2023</v>
      </c>
      <c r="L119">
        <v>3.13</v>
      </c>
      <c r="M119">
        <v>2.87</v>
      </c>
      <c r="N119">
        <v>38</v>
      </c>
      <c r="O119">
        <v>69.010000000000005</v>
      </c>
      <c r="P119">
        <v>25</v>
      </c>
      <c r="Q119">
        <v>48</v>
      </c>
      <c r="R119" t="s">
        <v>40</v>
      </c>
      <c r="S119">
        <v>1.83</v>
      </c>
      <c r="T119">
        <v>16.46</v>
      </c>
      <c r="U119">
        <v>10</v>
      </c>
      <c r="V119">
        <f t="shared" si="11"/>
        <v>1006953.84</v>
      </c>
      <c r="W119">
        <f t="shared" si="12"/>
        <v>28899.575207999998</v>
      </c>
      <c r="X119">
        <f t="shared" si="13"/>
        <v>978054.26479199994</v>
      </c>
      <c r="Y119">
        <f t="shared" si="14"/>
        <v>165744.60206399998</v>
      </c>
      <c r="Z119">
        <f t="shared" si="15"/>
        <v>0.32258064516129031</v>
      </c>
      <c r="AA119">
        <f t="shared" si="16"/>
        <v>2.6881720430107525</v>
      </c>
      <c r="AB119">
        <f t="shared" si="17"/>
        <v>1</v>
      </c>
      <c r="AC119">
        <f t="shared" si="18"/>
        <v>0</v>
      </c>
      <c r="AD119">
        <f t="shared" si="19"/>
        <v>7.4204301075268819E-2</v>
      </c>
      <c r="AE119">
        <f t="shared" si="20"/>
        <v>2.0154185022026433E-3</v>
      </c>
      <c r="AF119">
        <f t="shared" si="21"/>
        <v>90570.820799999987</v>
      </c>
    </row>
    <row r="120" spans="1:32">
      <c r="A120" t="s">
        <v>54</v>
      </c>
      <c r="B120" t="s">
        <v>66</v>
      </c>
      <c r="C120" t="s">
        <v>39</v>
      </c>
      <c r="D120">
        <v>798</v>
      </c>
      <c r="E120">
        <v>1318.38</v>
      </c>
      <c r="F120">
        <v>28</v>
      </c>
      <c r="G120">
        <v>481</v>
      </c>
      <c r="H120" s="1">
        <v>45013.076152303242</v>
      </c>
      <c r="I120" t="b">
        <v>1</v>
      </c>
      <c r="J120" t="s">
        <v>36</v>
      </c>
      <c r="K120">
        <v>2022</v>
      </c>
      <c r="L120">
        <v>1.41</v>
      </c>
      <c r="M120">
        <v>3.03</v>
      </c>
      <c r="N120">
        <v>8</v>
      </c>
      <c r="O120">
        <v>286.82</v>
      </c>
      <c r="P120">
        <v>28</v>
      </c>
      <c r="Q120">
        <v>18</v>
      </c>
      <c r="R120" t="s">
        <v>36</v>
      </c>
      <c r="S120">
        <v>4.2</v>
      </c>
      <c r="T120">
        <v>46.15</v>
      </c>
      <c r="U120">
        <v>9</v>
      </c>
      <c r="V120">
        <f t="shared" si="11"/>
        <v>1052067.24</v>
      </c>
      <c r="W120">
        <f t="shared" si="12"/>
        <v>31877.637371999997</v>
      </c>
      <c r="X120">
        <f t="shared" si="13"/>
        <v>1020189.602628</v>
      </c>
      <c r="Y120">
        <f t="shared" si="14"/>
        <v>485529.03125999996</v>
      </c>
      <c r="Z120">
        <f t="shared" si="15"/>
        <v>5.8212058212058215</v>
      </c>
      <c r="AA120">
        <f t="shared" si="16"/>
        <v>5.8212058212058215</v>
      </c>
      <c r="AB120">
        <f t="shared" si="17"/>
        <v>1</v>
      </c>
      <c r="AC120">
        <f t="shared" si="18"/>
        <v>0</v>
      </c>
      <c r="AD120">
        <f t="shared" si="19"/>
        <v>0.59629937629937624</v>
      </c>
      <c r="AE120">
        <f t="shared" si="20"/>
        <v>5.263157894736842E-3</v>
      </c>
      <c r="AF120">
        <f t="shared" si="21"/>
        <v>115602.15029999998</v>
      </c>
    </row>
    <row r="121" spans="1:32">
      <c r="A121" t="s">
        <v>50</v>
      </c>
      <c r="B121" t="s">
        <v>81</v>
      </c>
      <c r="C121" t="s">
        <v>39</v>
      </c>
      <c r="D121">
        <v>338</v>
      </c>
      <c r="E121">
        <v>609.19000000000005</v>
      </c>
      <c r="F121">
        <v>13</v>
      </c>
      <c r="G121">
        <v>719</v>
      </c>
      <c r="H121" s="1">
        <v>45013.805611226853</v>
      </c>
      <c r="I121" t="b">
        <v>1</v>
      </c>
      <c r="J121" t="s">
        <v>40</v>
      </c>
      <c r="K121">
        <v>2023</v>
      </c>
      <c r="L121">
        <v>1.69</v>
      </c>
      <c r="M121">
        <v>8.66</v>
      </c>
      <c r="N121">
        <v>1</v>
      </c>
      <c r="O121">
        <v>276.37</v>
      </c>
      <c r="P121">
        <v>18</v>
      </c>
      <c r="Q121">
        <v>2</v>
      </c>
      <c r="R121" t="s">
        <v>46</v>
      </c>
      <c r="S121">
        <v>4.21</v>
      </c>
      <c r="T121">
        <v>10.09</v>
      </c>
      <c r="U121">
        <v>13</v>
      </c>
      <c r="V121">
        <f t="shared" si="11"/>
        <v>205906.22000000003</v>
      </c>
      <c r="W121">
        <f t="shared" si="12"/>
        <v>17831.478652000002</v>
      </c>
      <c r="X121">
        <f t="shared" si="13"/>
        <v>188074.74134800004</v>
      </c>
      <c r="Y121">
        <f t="shared" si="14"/>
        <v>20775.937598000004</v>
      </c>
      <c r="Z121">
        <f t="shared" si="15"/>
        <v>1.8080667593880391</v>
      </c>
      <c r="AA121">
        <f t="shared" si="16"/>
        <v>2.5034770514603615</v>
      </c>
      <c r="AB121">
        <f t="shared" si="17"/>
        <v>1</v>
      </c>
      <c r="AC121">
        <f t="shared" si="18"/>
        <v>0</v>
      </c>
      <c r="AD121">
        <f t="shared" si="19"/>
        <v>0.38438108484005562</v>
      </c>
      <c r="AE121">
        <f t="shared" si="20"/>
        <v>1.2455621301775148E-2</v>
      </c>
      <c r="AF121">
        <f t="shared" si="21"/>
        <v>4934.902042280286</v>
      </c>
    </row>
    <row r="122" spans="1:32">
      <c r="A122" t="s">
        <v>57</v>
      </c>
      <c r="B122" t="s">
        <v>62</v>
      </c>
      <c r="C122" t="s">
        <v>59</v>
      </c>
      <c r="D122">
        <v>311</v>
      </c>
      <c r="E122">
        <v>493.91</v>
      </c>
      <c r="F122">
        <v>2</v>
      </c>
      <c r="G122">
        <v>317</v>
      </c>
      <c r="H122" s="1">
        <v>45014.535070138889</v>
      </c>
      <c r="I122" t="b">
        <v>1</v>
      </c>
      <c r="J122" t="s">
        <v>35</v>
      </c>
      <c r="K122">
        <v>2021</v>
      </c>
      <c r="L122">
        <v>3.27</v>
      </c>
      <c r="M122">
        <v>11.91</v>
      </c>
      <c r="N122">
        <v>24</v>
      </c>
      <c r="O122">
        <v>23.63</v>
      </c>
      <c r="P122">
        <v>16</v>
      </c>
      <c r="Q122">
        <v>17</v>
      </c>
      <c r="R122" t="s">
        <v>35</v>
      </c>
      <c r="S122">
        <v>2.66</v>
      </c>
      <c r="T122">
        <v>39.08</v>
      </c>
      <c r="U122">
        <v>9</v>
      </c>
      <c r="V122">
        <f t="shared" si="11"/>
        <v>153606.01</v>
      </c>
      <c r="W122">
        <f t="shared" si="12"/>
        <v>18294.475791000001</v>
      </c>
      <c r="X122">
        <f t="shared" si="13"/>
        <v>135311.534209</v>
      </c>
      <c r="Y122">
        <f t="shared" si="14"/>
        <v>60029.228708000002</v>
      </c>
      <c r="Z122">
        <f t="shared" si="15"/>
        <v>0.63091482649842268</v>
      </c>
      <c r="AA122">
        <f t="shared" si="16"/>
        <v>5.0473186119873814</v>
      </c>
      <c r="AB122">
        <f t="shared" si="17"/>
        <v>1</v>
      </c>
      <c r="AC122">
        <f t="shared" si="18"/>
        <v>0</v>
      </c>
      <c r="AD122">
        <f t="shared" si="19"/>
        <v>7.4542586750788634E-2</v>
      </c>
      <c r="AE122">
        <f t="shared" si="20"/>
        <v>8.5530546623794213E-3</v>
      </c>
      <c r="AF122">
        <f t="shared" si="21"/>
        <v>22567.379213533834</v>
      </c>
    </row>
    <row r="123" spans="1:32">
      <c r="A123" t="s">
        <v>83</v>
      </c>
      <c r="B123" t="s">
        <v>85</v>
      </c>
      <c r="C123" t="s">
        <v>52</v>
      </c>
      <c r="D123">
        <v>265</v>
      </c>
      <c r="E123">
        <v>1003.05</v>
      </c>
      <c r="F123">
        <v>23</v>
      </c>
      <c r="G123">
        <v>84</v>
      </c>
      <c r="H123" s="1">
        <v>45015.264529062501</v>
      </c>
      <c r="I123" t="b">
        <v>1</v>
      </c>
      <c r="J123" t="s">
        <v>36</v>
      </c>
      <c r="K123">
        <v>2023</v>
      </c>
      <c r="L123">
        <v>2.19</v>
      </c>
      <c r="M123">
        <v>1.61</v>
      </c>
      <c r="N123">
        <v>7</v>
      </c>
      <c r="O123">
        <v>108.26</v>
      </c>
      <c r="P123">
        <v>10</v>
      </c>
      <c r="Q123">
        <v>38</v>
      </c>
      <c r="R123" t="s">
        <v>49</v>
      </c>
      <c r="S123">
        <v>2.13</v>
      </c>
      <c r="T123">
        <v>39.090000000000003</v>
      </c>
      <c r="U123">
        <v>2</v>
      </c>
      <c r="V123">
        <f t="shared" si="11"/>
        <v>265808.25</v>
      </c>
      <c r="W123">
        <f t="shared" si="12"/>
        <v>4279.5128249999998</v>
      </c>
      <c r="X123">
        <f t="shared" si="13"/>
        <v>261528.73717499999</v>
      </c>
      <c r="Y123">
        <f t="shared" si="14"/>
        <v>103904.444925</v>
      </c>
      <c r="Z123">
        <f t="shared" si="15"/>
        <v>27.380952380952383</v>
      </c>
      <c r="AA123">
        <f t="shared" si="16"/>
        <v>11.904761904761903</v>
      </c>
      <c r="AB123">
        <f t="shared" si="17"/>
        <v>1</v>
      </c>
      <c r="AC123">
        <f t="shared" si="18"/>
        <v>0</v>
      </c>
      <c r="AD123">
        <f t="shared" si="19"/>
        <v>1.2888095238095238</v>
      </c>
      <c r="AE123">
        <f t="shared" si="20"/>
        <v>8.0377358490566035E-3</v>
      </c>
      <c r="AF123">
        <f t="shared" si="21"/>
        <v>48781.429542253529</v>
      </c>
    </row>
    <row r="124" spans="1:32">
      <c r="A124" t="s">
        <v>72</v>
      </c>
      <c r="B124" t="s">
        <v>86</v>
      </c>
      <c r="C124" t="s">
        <v>34</v>
      </c>
      <c r="D124">
        <v>196</v>
      </c>
      <c r="E124">
        <v>1212.73</v>
      </c>
      <c r="F124">
        <v>36</v>
      </c>
      <c r="G124">
        <v>828</v>
      </c>
      <c r="H124" s="1">
        <v>45015.993987974536</v>
      </c>
      <c r="I124" t="b">
        <v>1</v>
      </c>
      <c r="J124" t="s">
        <v>49</v>
      </c>
      <c r="K124">
        <v>2022</v>
      </c>
      <c r="L124">
        <v>4.75</v>
      </c>
      <c r="M124">
        <v>18.79</v>
      </c>
      <c r="N124">
        <v>19</v>
      </c>
      <c r="O124">
        <v>127.49</v>
      </c>
      <c r="P124">
        <v>27</v>
      </c>
      <c r="Q124">
        <v>8</v>
      </c>
      <c r="R124" t="s">
        <v>46</v>
      </c>
      <c r="S124">
        <v>2.14</v>
      </c>
      <c r="T124">
        <v>41.44</v>
      </c>
      <c r="U124">
        <v>7</v>
      </c>
      <c r="V124">
        <f t="shared" si="11"/>
        <v>237695.08000000002</v>
      </c>
      <c r="W124">
        <f t="shared" si="12"/>
        <v>44662.905531999997</v>
      </c>
      <c r="X124">
        <f t="shared" si="13"/>
        <v>193032.17446800001</v>
      </c>
      <c r="Y124">
        <f t="shared" si="14"/>
        <v>98500.841152000008</v>
      </c>
      <c r="Z124">
        <f t="shared" si="15"/>
        <v>4.3478260869565215</v>
      </c>
      <c r="AA124">
        <f t="shared" si="16"/>
        <v>3.2608695652173911</v>
      </c>
      <c r="AB124">
        <f t="shared" si="17"/>
        <v>1</v>
      </c>
      <c r="AC124">
        <f t="shared" si="18"/>
        <v>0</v>
      </c>
      <c r="AD124">
        <f t="shared" si="19"/>
        <v>0.1539734299516908</v>
      </c>
      <c r="AE124">
        <f t="shared" si="20"/>
        <v>1.0918367346938776E-2</v>
      </c>
      <c r="AF124">
        <f t="shared" si="21"/>
        <v>46028.430444859812</v>
      </c>
    </row>
    <row r="125" spans="1:32">
      <c r="A125" t="s">
        <v>72</v>
      </c>
      <c r="B125" t="s">
        <v>55</v>
      </c>
      <c r="C125" t="s">
        <v>34</v>
      </c>
      <c r="D125">
        <v>385</v>
      </c>
      <c r="E125">
        <v>1144.6199999999999</v>
      </c>
      <c r="F125">
        <v>15</v>
      </c>
      <c r="G125">
        <v>625</v>
      </c>
      <c r="H125" s="1">
        <v>45016.723446898148</v>
      </c>
      <c r="I125" t="b">
        <v>1</v>
      </c>
      <c r="J125" t="s">
        <v>49</v>
      </c>
      <c r="K125">
        <v>2022</v>
      </c>
      <c r="L125">
        <v>4.2699999999999996</v>
      </c>
      <c r="M125">
        <v>15.1</v>
      </c>
      <c r="N125">
        <v>22</v>
      </c>
      <c r="O125">
        <v>79.31</v>
      </c>
      <c r="P125">
        <v>27</v>
      </c>
      <c r="Q125">
        <v>11</v>
      </c>
      <c r="R125" t="s">
        <v>46</v>
      </c>
      <c r="S125">
        <v>2.93</v>
      </c>
      <c r="T125">
        <v>44.9</v>
      </c>
      <c r="U125">
        <v>5</v>
      </c>
      <c r="V125">
        <f t="shared" si="11"/>
        <v>440678.69999999995</v>
      </c>
      <c r="W125">
        <f t="shared" si="12"/>
        <v>66542.483699999997</v>
      </c>
      <c r="X125">
        <f t="shared" si="13"/>
        <v>374136.21629999997</v>
      </c>
      <c r="Y125">
        <f t="shared" si="14"/>
        <v>197864.73629999999</v>
      </c>
      <c r="Z125">
        <f t="shared" si="15"/>
        <v>2.4</v>
      </c>
      <c r="AA125">
        <f t="shared" si="16"/>
        <v>4.32</v>
      </c>
      <c r="AB125">
        <f t="shared" si="17"/>
        <v>1</v>
      </c>
      <c r="AC125">
        <f t="shared" si="18"/>
        <v>0</v>
      </c>
      <c r="AD125">
        <f t="shared" si="19"/>
        <v>0.12689600000000001</v>
      </c>
      <c r="AE125">
        <f t="shared" si="20"/>
        <v>7.6103896103896108E-3</v>
      </c>
      <c r="AF125">
        <f t="shared" si="21"/>
        <v>67530.626723549474</v>
      </c>
    </row>
    <row r="126" spans="1:32">
      <c r="A126" t="s">
        <v>72</v>
      </c>
      <c r="B126" t="s">
        <v>88</v>
      </c>
      <c r="C126" t="s">
        <v>34</v>
      </c>
      <c r="D126">
        <v>217</v>
      </c>
      <c r="E126">
        <v>1197.73</v>
      </c>
      <c r="F126">
        <v>3</v>
      </c>
      <c r="G126">
        <v>543</v>
      </c>
      <c r="H126" s="1">
        <v>45017.452905810183</v>
      </c>
      <c r="I126" t="b">
        <v>0</v>
      </c>
      <c r="J126" t="s">
        <v>40</v>
      </c>
      <c r="K126">
        <v>2023</v>
      </c>
      <c r="L126">
        <v>4.93</v>
      </c>
      <c r="M126">
        <v>11.73</v>
      </c>
      <c r="N126">
        <v>35</v>
      </c>
      <c r="O126">
        <v>192.37</v>
      </c>
      <c r="P126">
        <v>7</v>
      </c>
      <c r="Q126">
        <v>4</v>
      </c>
      <c r="R126" t="s">
        <v>36</v>
      </c>
      <c r="S126">
        <v>3.88</v>
      </c>
      <c r="T126">
        <v>16.84</v>
      </c>
      <c r="U126">
        <v>13</v>
      </c>
      <c r="V126">
        <f t="shared" si="11"/>
        <v>259907.41</v>
      </c>
      <c r="W126">
        <f t="shared" si="12"/>
        <v>30487.139192999999</v>
      </c>
      <c r="X126">
        <f t="shared" si="13"/>
        <v>229420.27080699999</v>
      </c>
      <c r="Y126">
        <f t="shared" si="14"/>
        <v>43768.407844000001</v>
      </c>
      <c r="Z126">
        <f t="shared" si="15"/>
        <v>0.55248618784530379</v>
      </c>
      <c r="AA126">
        <f t="shared" si="16"/>
        <v>1.2891344383057091</v>
      </c>
      <c r="AB126">
        <f t="shared" si="17"/>
        <v>0</v>
      </c>
      <c r="AC126">
        <f t="shared" si="18"/>
        <v>1</v>
      </c>
      <c r="AD126">
        <f t="shared" si="19"/>
        <v>0.35427255985267037</v>
      </c>
      <c r="AE126">
        <f t="shared" si="20"/>
        <v>1.7880184331797236E-2</v>
      </c>
      <c r="AF126">
        <f t="shared" si="21"/>
        <v>11280.51748556701</v>
      </c>
    </row>
    <row r="127" spans="1:32">
      <c r="A127" t="s">
        <v>41</v>
      </c>
      <c r="B127" t="s">
        <v>86</v>
      </c>
      <c r="C127" t="s">
        <v>39</v>
      </c>
      <c r="D127">
        <v>141</v>
      </c>
      <c r="E127">
        <v>656.2</v>
      </c>
      <c r="F127">
        <v>23</v>
      </c>
      <c r="G127">
        <v>611</v>
      </c>
      <c r="H127" s="1">
        <v>45018.182364733795</v>
      </c>
      <c r="I127" t="b">
        <v>1</v>
      </c>
      <c r="J127" t="s">
        <v>35</v>
      </c>
      <c r="K127">
        <v>2022</v>
      </c>
      <c r="L127">
        <v>2.04</v>
      </c>
      <c r="M127">
        <v>16.57</v>
      </c>
      <c r="N127">
        <v>30</v>
      </c>
      <c r="O127">
        <v>195.71</v>
      </c>
      <c r="P127">
        <v>22</v>
      </c>
      <c r="Q127">
        <v>2</v>
      </c>
      <c r="R127" t="s">
        <v>35</v>
      </c>
      <c r="S127">
        <v>2.44</v>
      </c>
      <c r="T127">
        <v>15.11</v>
      </c>
      <c r="U127">
        <v>6</v>
      </c>
      <c r="V127">
        <f t="shared" si="11"/>
        <v>92524.200000000012</v>
      </c>
      <c r="W127">
        <f t="shared" si="12"/>
        <v>15331.259940000004</v>
      </c>
      <c r="X127">
        <f t="shared" si="13"/>
        <v>77192.940060000008</v>
      </c>
      <c r="Y127">
        <f t="shared" si="14"/>
        <v>13980.40662</v>
      </c>
      <c r="Z127">
        <f t="shared" si="15"/>
        <v>3.764320785597381</v>
      </c>
      <c r="AA127">
        <f t="shared" si="16"/>
        <v>3.6006546644844519</v>
      </c>
      <c r="AB127">
        <f t="shared" si="17"/>
        <v>1</v>
      </c>
      <c r="AC127">
        <f t="shared" si="18"/>
        <v>0</v>
      </c>
      <c r="AD127">
        <f t="shared" si="19"/>
        <v>0.32031096563011457</v>
      </c>
      <c r="AE127">
        <f t="shared" si="20"/>
        <v>1.7304964539007092E-2</v>
      </c>
      <c r="AF127">
        <f t="shared" si="21"/>
        <v>5729.6748442622948</v>
      </c>
    </row>
    <row r="128" spans="1:32">
      <c r="A128" t="s">
        <v>83</v>
      </c>
      <c r="B128" t="s">
        <v>91</v>
      </c>
      <c r="C128" t="s">
        <v>39</v>
      </c>
      <c r="D128">
        <v>402</v>
      </c>
      <c r="E128">
        <v>1227.6600000000001</v>
      </c>
      <c r="F128">
        <v>33</v>
      </c>
      <c r="G128">
        <v>518</v>
      </c>
      <c r="H128" s="1">
        <v>45018.911823645831</v>
      </c>
      <c r="I128" t="b">
        <v>0</v>
      </c>
      <c r="J128" t="s">
        <v>35</v>
      </c>
      <c r="K128">
        <v>2022</v>
      </c>
      <c r="L128">
        <v>4.88</v>
      </c>
      <c r="M128">
        <v>1.6</v>
      </c>
      <c r="N128">
        <v>29</v>
      </c>
      <c r="O128">
        <v>256.64999999999998</v>
      </c>
      <c r="P128">
        <v>28</v>
      </c>
      <c r="Q128">
        <v>10</v>
      </c>
      <c r="R128" t="s">
        <v>49</v>
      </c>
      <c r="S128">
        <v>3.44</v>
      </c>
      <c r="T128">
        <v>25.95</v>
      </c>
      <c r="U128">
        <v>1</v>
      </c>
      <c r="V128">
        <f t="shared" si="11"/>
        <v>493519.32</v>
      </c>
      <c r="W128">
        <f t="shared" si="12"/>
        <v>7896.3091199999999</v>
      </c>
      <c r="X128">
        <f t="shared" si="13"/>
        <v>485623.01088000002</v>
      </c>
      <c r="Y128">
        <f t="shared" si="14"/>
        <v>128068.26354</v>
      </c>
      <c r="Z128">
        <f t="shared" si="15"/>
        <v>6.3706563706563708</v>
      </c>
      <c r="AA128">
        <f t="shared" si="16"/>
        <v>5.4054054054054053</v>
      </c>
      <c r="AB128">
        <f t="shared" si="17"/>
        <v>0</v>
      </c>
      <c r="AC128">
        <f t="shared" si="18"/>
        <v>1</v>
      </c>
      <c r="AD128">
        <f t="shared" si="19"/>
        <v>0.49546332046332042</v>
      </c>
      <c r="AE128">
        <f t="shared" si="20"/>
        <v>8.5572139303482578E-3</v>
      </c>
      <c r="AF128">
        <f t="shared" si="21"/>
        <v>37229.146377906975</v>
      </c>
    </row>
    <row r="129" spans="1:32">
      <c r="A129" t="s">
        <v>41</v>
      </c>
      <c r="B129" t="s">
        <v>86</v>
      </c>
      <c r="C129" t="s">
        <v>52</v>
      </c>
      <c r="D129">
        <v>620</v>
      </c>
      <c r="E129">
        <v>184.71</v>
      </c>
      <c r="F129">
        <v>29</v>
      </c>
      <c r="G129">
        <v>816</v>
      </c>
      <c r="H129" s="1">
        <v>45019.641282569442</v>
      </c>
      <c r="I129" t="b">
        <v>1</v>
      </c>
      <c r="J129" t="s">
        <v>46</v>
      </c>
      <c r="K129">
        <v>2021</v>
      </c>
      <c r="L129">
        <v>2.72</v>
      </c>
      <c r="M129">
        <v>9.5399999999999991</v>
      </c>
      <c r="N129">
        <v>22</v>
      </c>
      <c r="O129">
        <v>224.85</v>
      </c>
      <c r="P129">
        <v>4</v>
      </c>
      <c r="Q129">
        <v>29</v>
      </c>
      <c r="R129" t="s">
        <v>46</v>
      </c>
      <c r="S129">
        <v>2.5299999999999998</v>
      </c>
      <c r="T129">
        <v>16.93</v>
      </c>
      <c r="U129">
        <v>7</v>
      </c>
      <c r="V129">
        <f t="shared" si="11"/>
        <v>114520.20000000001</v>
      </c>
      <c r="W129">
        <f t="shared" si="12"/>
        <v>10925.227079999999</v>
      </c>
      <c r="X129">
        <f t="shared" si="13"/>
        <v>103594.97292000001</v>
      </c>
      <c r="Y129">
        <f t="shared" si="14"/>
        <v>19388.269860000004</v>
      </c>
      <c r="Z129">
        <f t="shared" si="15"/>
        <v>3.5539215686274508</v>
      </c>
      <c r="AA129">
        <f t="shared" si="16"/>
        <v>0.49019607843137253</v>
      </c>
      <c r="AB129">
        <f t="shared" si="17"/>
        <v>1</v>
      </c>
      <c r="AC129">
        <f t="shared" si="18"/>
        <v>0</v>
      </c>
      <c r="AD129">
        <f t="shared" si="19"/>
        <v>0.27555147058823531</v>
      </c>
      <c r="AE129">
        <f t="shared" si="20"/>
        <v>4.0806451612903222E-3</v>
      </c>
      <c r="AF129">
        <f t="shared" si="21"/>
        <v>7663.3477707509901</v>
      </c>
    </row>
    <row r="130" spans="1:32">
      <c r="A130" t="s">
        <v>44</v>
      </c>
      <c r="B130" t="s">
        <v>65</v>
      </c>
      <c r="C130" t="s">
        <v>34</v>
      </c>
      <c r="D130">
        <v>620</v>
      </c>
      <c r="E130">
        <v>819.01</v>
      </c>
      <c r="F130">
        <v>17</v>
      </c>
      <c r="G130">
        <v>710</v>
      </c>
      <c r="H130" s="1">
        <v>45020.370741481478</v>
      </c>
      <c r="I130" t="b">
        <v>1</v>
      </c>
      <c r="J130" t="s">
        <v>35</v>
      </c>
      <c r="K130">
        <v>2023</v>
      </c>
      <c r="L130">
        <v>2.39</v>
      </c>
      <c r="M130">
        <v>12.6</v>
      </c>
      <c r="N130">
        <v>11</v>
      </c>
      <c r="O130">
        <v>167.35</v>
      </c>
      <c r="P130">
        <v>9</v>
      </c>
      <c r="Q130">
        <v>3</v>
      </c>
      <c r="R130" t="s">
        <v>49</v>
      </c>
      <c r="S130">
        <v>2.2200000000000002</v>
      </c>
      <c r="T130">
        <v>38.04</v>
      </c>
      <c r="U130">
        <v>6</v>
      </c>
      <c r="V130">
        <f t="shared" si="11"/>
        <v>507786.2</v>
      </c>
      <c r="W130">
        <f t="shared" si="12"/>
        <v>63981.061200000004</v>
      </c>
      <c r="X130">
        <f t="shared" si="13"/>
        <v>443805.13880000002</v>
      </c>
      <c r="Y130">
        <f t="shared" si="14"/>
        <v>193161.87048000001</v>
      </c>
      <c r="Z130">
        <f t="shared" si="15"/>
        <v>2.3943661971830985</v>
      </c>
      <c r="AA130">
        <f t="shared" si="16"/>
        <v>1.267605633802817</v>
      </c>
      <c r="AB130">
        <f t="shared" si="17"/>
        <v>1</v>
      </c>
      <c r="AC130">
        <f t="shared" si="18"/>
        <v>0</v>
      </c>
      <c r="AD130">
        <f t="shared" si="19"/>
        <v>0.23570422535211266</v>
      </c>
      <c r="AE130">
        <f t="shared" si="20"/>
        <v>3.580645161290323E-3</v>
      </c>
      <c r="AF130">
        <f t="shared" si="21"/>
        <v>87009.851567567559</v>
      </c>
    </row>
    <row r="131" spans="1:32">
      <c r="A131" t="s">
        <v>41</v>
      </c>
      <c r="B131" t="s">
        <v>45</v>
      </c>
      <c r="C131" t="s">
        <v>34</v>
      </c>
      <c r="D131">
        <v>865</v>
      </c>
      <c r="E131">
        <v>13.61</v>
      </c>
      <c r="F131">
        <v>18</v>
      </c>
      <c r="G131">
        <v>374</v>
      </c>
      <c r="H131" s="1">
        <v>45021.10020040509</v>
      </c>
      <c r="I131" t="b">
        <v>1</v>
      </c>
      <c r="J131" t="s">
        <v>40</v>
      </c>
      <c r="K131">
        <v>2023</v>
      </c>
      <c r="L131">
        <v>1.2</v>
      </c>
      <c r="M131">
        <v>16.57</v>
      </c>
      <c r="N131">
        <v>20</v>
      </c>
      <c r="O131">
        <v>199.54</v>
      </c>
      <c r="P131">
        <v>6</v>
      </c>
      <c r="Q131">
        <v>4</v>
      </c>
      <c r="R131" t="s">
        <v>40</v>
      </c>
      <c r="S131">
        <v>1.1000000000000001</v>
      </c>
      <c r="T131">
        <v>33.619999999999997</v>
      </c>
      <c r="U131">
        <v>4</v>
      </c>
      <c r="V131">
        <f t="shared" ref="V131:V194" si="22">D131*E131</f>
        <v>11772.65</v>
      </c>
      <c r="W131">
        <f t="shared" ref="W131:W194" si="23">(M131/100)*V131</f>
        <v>1950.7281050000001</v>
      </c>
      <c r="X131">
        <f t="shared" ref="X131:X194" si="24">V131-W131</f>
        <v>9821.9218949999995</v>
      </c>
      <c r="Y131">
        <f t="shared" ref="Y131:Y194" si="25">(T131/100)*V131</f>
        <v>3957.9649299999996</v>
      </c>
      <c r="Z131">
        <f t="shared" ref="Z131:Z194" si="26">(F131/G131)*100</f>
        <v>4.8128342245989302</v>
      </c>
      <c r="AA131">
        <f t="shared" ref="AA131:AA194" si="27">(P131/G131)*100</f>
        <v>1.6042780748663104</v>
      </c>
      <c r="AB131">
        <f t="shared" ref="AB131:AB194" si="28">IF(I131=TRUE,1,0)</f>
        <v>1</v>
      </c>
      <c r="AC131">
        <f t="shared" ref="AC131:AC194" si="29">IF(I131=FALSE,1,0)</f>
        <v>0</v>
      </c>
      <c r="AD131">
        <f t="shared" ref="AD131:AD194" si="30">O131/G131</f>
        <v>0.53352941176470581</v>
      </c>
      <c r="AE131">
        <f t="shared" ref="AE131:AE194" si="31">S131/D131</f>
        <v>1.2716763005780347E-3</v>
      </c>
      <c r="AF131">
        <f t="shared" ref="AF131:AF194" si="32">Y131/S131</f>
        <v>3598.1499363636358</v>
      </c>
    </row>
    <row r="132" spans="1:32">
      <c r="A132" t="s">
        <v>79</v>
      </c>
      <c r="B132" t="s">
        <v>78</v>
      </c>
      <c r="C132" t="s">
        <v>59</v>
      </c>
      <c r="D132">
        <v>730</v>
      </c>
      <c r="E132">
        <v>490.26</v>
      </c>
      <c r="F132">
        <v>30</v>
      </c>
      <c r="G132">
        <v>353</v>
      </c>
      <c r="H132" s="1">
        <v>45021.829659317133</v>
      </c>
      <c r="I132" t="b">
        <v>1</v>
      </c>
      <c r="J132" t="s">
        <v>46</v>
      </c>
      <c r="K132">
        <v>2023</v>
      </c>
      <c r="L132">
        <v>1.21</v>
      </c>
      <c r="M132">
        <v>15.67</v>
      </c>
      <c r="N132">
        <v>29</v>
      </c>
      <c r="O132">
        <v>89.46</v>
      </c>
      <c r="P132">
        <v>9</v>
      </c>
      <c r="Q132">
        <v>0</v>
      </c>
      <c r="R132" t="s">
        <v>46</v>
      </c>
      <c r="S132">
        <v>1.02</v>
      </c>
      <c r="T132">
        <v>44.37</v>
      </c>
      <c r="U132">
        <v>1</v>
      </c>
      <c r="V132">
        <f t="shared" si="22"/>
        <v>357889.8</v>
      </c>
      <c r="W132">
        <f t="shared" si="23"/>
        <v>56081.331660000003</v>
      </c>
      <c r="X132">
        <f t="shared" si="24"/>
        <v>301808.46833999996</v>
      </c>
      <c r="Y132">
        <f t="shared" si="25"/>
        <v>158795.70426</v>
      </c>
      <c r="Z132">
        <f t="shared" si="26"/>
        <v>8.4985835694050991</v>
      </c>
      <c r="AA132">
        <f t="shared" si="27"/>
        <v>2.5495750708215295</v>
      </c>
      <c r="AB132">
        <f t="shared" si="28"/>
        <v>1</v>
      </c>
      <c r="AC132">
        <f t="shared" si="29"/>
        <v>0</v>
      </c>
      <c r="AD132">
        <f t="shared" si="30"/>
        <v>0.25342776203966005</v>
      </c>
      <c r="AE132">
        <f t="shared" si="31"/>
        <v>1.3972602739726028E-3</v>
      </c>
      <c r="AF132">
        <f t="shared" si="32"/>
        <v>155682.06299999999</v>
      </c>
    </row>
    <row r="133" spans="1:32">
      <c r="A133" t="s">
        <v>83</v>
      </c>
      <c r="B133" t="s">
        <v>94</v>
      </c>
      <c r="C133" t="s">
        <v>39</v>
      </c>
      <c r="D133">
        <v>830</v>
      </c>
      <c r="E133">
        <v>552.86</v>
      </c>
      <c r="F133">
        <v>18</v>
      </c>
      <c r="G133">
        <v>325</v>
      </c>
      <c r="H133" s="1">
        <v>45022.559118240744</v>
      </c>
      <c r="I133" t="b">
        <v>0</v>
      </c>
      <c r="J133" t="s">
        <v>46</v>
      </c>
      <c r="K133">
        <v>2022</v>
      </c>
      <c r="L133">
        <v>3.77</v>
      </c>
      <c r="M133">
        <v>5.54</v>
      </c>
      <c r="N133">
        <v>34</v>
      </c>
      <c r="O133">
        <v>181.99</v>
      </c>
      <c r="P133">
        <v>3</v>
      </c>
      <c r="Q133">
        <v>26</v>
      </c>
      <c r="R133" t="s">
        <v>46</v>
      </c>
      <c r="S133">
        <v>1.91</v>
      </c>
      <c r="T133">
        <v>8.7200000000000006</v>
      </c>
      <c r="U133">
        <v>9</v>
      </c>
      <c r="V133">
        <f t="shared" si="22"/>
        <v>458873.8</v>
      </c>
      <c r="W133">
        <f t="shared" si="23"/>
        <v>25421.608519999998</v>
      </c>
      <c r="X133">
        <f t="shared" si="24"/>
        <v>433452.19147999998</v>
      </c>
      <c r="Y133">
        <f t="shared" si="25"/>
        <v>40013.795359999996</v>
      </c>
      <c r="Z133">
        <f t="shared" si="26"/>
        <v>5.5384615384615383</v>
      </c>
      <c r="AA133">
        <f t="shared" si="27"/>
        <v>0.92307692307692313</v>
      </c>
      <c r="AB133">
        <f t="shared" si="28"/>
        <v>0</v>
      </c>
      <c r="AC133">
        <f t="shared" si="29"/>
        <v>1</v>
      </c>
      <c r="AD133">
        <f t="shared" si="30"/>
        <v>0.55996923076923077</v>
      </c>
      <c r="AE133">
        <f t="shared" si="31"/>
        <v>2.3012048192771082E-3</v>
      </c>
      <c r="AF133">
        <f t="shared" si="32"/>
        <v>20949.631078534032</v>
      </c>
    </row>
    <row r="134" spans="1:32">
      <c r="A134" t="s">
        <v>32</v>
      </c>
      <c r="B134" t="s">
        <v>88</v>
      </c>
      <c r="C134" t="s">
        <v>34</v>
      </c>
      <c r="D134">
        <v>412</v>
      </c>
      <c r="E134">
        <v>597.28</v>
      </c>
      <c r="F134">
        <v>48</v>
      </c>
      <c r="G134">
        <v>918</v>
      </c>
      <c r="H134" s="1">
        <v>45023.28857715278</v>
      </c>
      <c r="I134" t="b">
        <v>1</v>
      </c>
      <c r="J134" t="s">
        <v>49</v>
      </c>
      <c r="K134">
        <v>2023</v>
      </c>
      <c r="L134">
        <v>2.83</v>
      </c>
      <c r="M134">
        <v>18.82</v>
      </c>
      <c r="N134">
        <v>1</v>
      </c>
      <c r="O134">
        <v>151.88</v>
      </c>
      <c r="P134">
        <v>8</v>
      </c>
      <c r="Q134">
        <v>27</v>
      </c>
      <c r="R134" t="s">
        <v>40</v>
      </c>
      <c r="S134">
        <v>2.63</v>
      </c>
      <c r="T134">
        <v>46.18</v>
      </c>
      <c r="U134">
        <v>4</v>
      </c>
      <c r="V134">
        <f t="shared" si="22"/>
        <v>246079.35999999999</v>
      </c>
      <c r="W134">
        <f t="shared" si="23"/>
        <v>46312.135552</v>
      </c>
      <c r="X134">
        <f t="shared" si="24"/>
        <v>199767.22444799999</v>
      </c>
      <c r="Y134">
        <f t="shared" si="25"/>
        <v>113639.448448</v>
      </c>
      <c r="Z134">
        <f t="shared" si="26"/>
        <v>5.2287581699346406</v>
      </c>
      <c r="AA134">
        <f t="shared" si="27"/>
        <v>0.8714596949891068</v>
      </c>
      <c r="AB134">
        <f t="shared" si="28"/>
        <v>1</v>
      </c>
      <c r="AC134">
        <f t="shared" si="29"/>
        <v>0</v>
      </c>
      <c r="AD134">
        <f t="shared" si="30"/>
        <v>0.16544662309368191</v>
      </c>
      <c r="AE134">
        <f t="shared" si="31"/>
        <v>6.3834951456310674E-3</v>
      </c>
      <c r="AF134">
        <f t="shared" si="32"/>
        <v>43208.915759695818</v>
      </c>
    </row>
    <row r="135" spans="1:32">
      <c r="A135" t="s">
        <v>83</v>
      </c>
      <c r="B135" t="s">
        <v>48</v>
      </c>
      <c r="C135" t="s">
        <v>52</v>
      </c>
      <c r="D135">
        <v>606</v>
      </c>
      <c r="E135">
        <v>1044.72</v>
      </c>
      <c r="F135">
        <v>45</v>
      </c>
      <c r="G135">
        <v>733</v>
      </c>
      <c r="H135" s="1">
        <v>45024.018036076392</v>
      </c>
      <c r="I135" t="b">
        <v>1</v>
      </c>
      <c r="J135" t="s">
        <v>49</v>
      </c>
      <c r="K135">
        <v>2023</v>
      </c>
      <c r="L135">
        <v>1.91</v>
      </c>
      <c r="M135">
        <v>2.4900000000000002</v>
      </c>
      <c r="N135">
        <v>31</v>
      </c>
      <c r="O135">
        <v>48.67</v>
      </c>
      <c r="P135">
        <v>26</v>
      </c>
      <c r="Q135">
        <v>28</v>
      </c>
      <c r="R135" t="s">
        <v>36</v>
      </c>
      <c r="S135">
        <v>4.41</v>
      </c>
      <c r="T135">
        <v>18.2</v>
      </c>
      <c r="U135">
        <v>2</v>
      </c>
      <c r="V135">
        <f t="shared" si="22"/>
        <v>633100.32000000007</v>
      </c>
      <c r="W135">
        <f t="shared" si="23"/>
        <v>15764.197968000002</v>
      </c>
      <c r="X135">
        <f t="shared" si="24"/>
        <v>617336.1220320001</v>
      </c>
      <c r="Y135">
        <f t="shared" si="25"/>
        <v>115224.25824000001</v>
      </c>
      <c r="Z135">
        <f t="shared" si="26"/>
        <v>6.1391541609822644</v>
      </c>
      <c r="AA135">
        <f t="shared" si="27"/>
        <v>3.547066848567531</v>
      </c>
      <c r="AB135">
        <f t="shared" si="28"/>
        <v>1</v>
      </c>
      <c r="AC135">
        <f t="shared" si="29"/>
        <v>0</v>
      </c>
      <c r="AD135">
        <f t="shared" si="30"/>
        <v>6.6398362892223742E-2</v>
      </c>
      <c r="AE135">
        <f t="shared" si="31"/>
        <v>7.2772277227722776E-3</v>
      </c>
      <c r="AF135">
        <f t="shared" si="32"/>
        <v>26127.949714285714</v>
      </c>
    </row>
    <row r="136" spans="1:32">
      <c r="A136" t="s">
        <v>50</v>
      </c>
      <c r="B136" t="s">
        <v>33</v>
      </c>
      <c r="C136" t="s">
        <v>52</v>
      </c>
      <c r="D136">
        <v>394</v>
      </c>
      <c r="E136">
        <v>585.89</v>
      </c>
      <c r="F136">
        <v>18</v>
      </c>
      <c r="G136">
        <v>978</v>
      </c>
      <c r="H136" s="1">
        <v>45024.747494988427</v>
      </c>
      <c r="I136" t="b">
        <v>1</v>
      </c>
      <c r="J136" t="s">
        <v>35</v>
      </c>
      <c r="K136">
        <v>2021</v>
      </c>
      <c r="L136">
        <v>3.46</v>
      </c>
      <c r="M136">
        <v>17.5</v>
      </c>
      <c r="N136">
        <v>30</v>
      </c>
      <c r="O136">
        <v>80.34</v>
      </c>
      <c r="P136">
        <v>25</v>
      </c>
      <c r="Q136">
        <v>17</v>
      </c>
      <c r="R136" t="s">
        <v>46</v>
      </c>
      <c r="S136">
        <v>4.1900000000000004</v>
      </c>
      <c r="T136">
        <v>27.08</v>
      </c>
      <c r="U136">
        <v>8</v>
      </c>
      <c r="V136">
        <f t="shared" si="22"/>
        <v>230840.66</v>
      </c>
      <c r="W136">
        <f t="shared" si="23"/>
        <v>40397.1155</v>
      </c>
      <c r="X136">
        <f t="shared" si="24"/>
        <v>190443.54450000002</v>
      </c>
      <c r="Y136">
        <f t="shared" si="25"/>
        <v>62511.650728000001</v>
      </c>
      <c r="Z136">
        <f t="shared" si="26"/>
        <v>1.8404907975460123</v>
      </c>
      <c r="AA136">
        <f t="shared" si="27"/>
        <v>2.556237218813906</v>
      </c>
      <c r="AB136">
        <f t="shared" si="28"/>
        <v>1</v>
      </c>
      <c r="AC136">
        <f t="shared" si="29"/>
        <v>0</v>
      </c>
      <c r="AD136">
        <f t="shared" si="30"/>
        <v>8.2147239263803684E-2</v>
      </c>
      <c r="AE136">
        <f t="shared" si="31"/>
        <v>1.0634517766497462E-2</v>
      </c>
      <c r="AF136">
        <f t="shared" si="32"/>
        <v>14919.248383770882</v>
      </c>
    </row>
    <row r="137" spans="1:32">
      <c r="A137" t="s">
        <v>79</v>
      </c>
      <c r="B137" t="s">
        <v>90</v>
      </c>
      <c r="C137" t="s">
        <v>34</v>
      </c>
      <c r="D137">
        <v>742</v>
      </c>
      <c r="E137">
        <v>675.8</v>
      </c>
      <c r="F137">
        <v>21</v>
      </c>
      <c r="G137">
        <v>250</v>
      </c>
      <c r="H137" s="1">
        <v>45025.476953912039</v>
      </c>
      <c r="I137" t="b">
        <v>1</v>
      </c>
      <c r="J137" t="s">
        <v>46</v>
      </c>
      <c r="K137">
        <v>2021</v>
      </c>
      <c r="L137">
        <v>2.0099999999999998</v>
      </c>
      <c r="M137">
        <v>19.420000000000002</v>
      </c>
      <c r="N137">
        <v>18</v>
      </c>
      <c r="O137">
        <v>94.59</v>
      </c>
      <c r="P137">
        <v>13</v>
      </c>
      <c r="Q137">
        <v>11</v>
      </c>
      <c r="R137" t="s">
        <v>49</v>
      </c>
      <c r="S137">
        <v>2.0699999999999998</v>
      </c>
      <c r="T137">
        <v>24.74</v>
      </c>
      <c r="U137">
        <v>2</v>
      </c>
      <c r="V137">
        <f t="shared" si="22"/>
        <v>501443.6</v>
      </c>
      <c r="W137">
        <f t="shared" si="23"/>
        <v>97380.347120000006</v>
      </c>
      <c r="X137">
        <f t="shared" si="24"/>
        <v>404063.25287999999</v>
      </c>
      <c r="Y137">
        <f t="shared" si="25"/>
        <v>124057.14663999999</v>
      </c>
      <c r="Z137">
        <f t="shared" si="26"/>
        <v>8.4</v>
      </c>
      <c r="AA137">
        <f t="shared" si="27"/>
        <v>5.2</v>
      </c>
      <c r="AB137">
        <f t="shared" si="28"/>
        <v>1</v>
      </c>
      <c r="AC137">
        <f t="shared" si="29"/>
        <v>0</v>
      </c>
      <c r="AD137">
        <f t="shared" si="30"/>
        <v>0.37836000000000003</v>
      </c>
      <c r="AE137">
        <f t="shared" si="31"/>
        <v>2.7897574123989218E-3</v>
      </c>
      <c r="AF137">
        <f t="shared" si="32"/>
        <v>59930.988714975843</v>
      </c>
    </row>
    <row r="138" spans="1:32">
      <c r="A138" t="s">
        <v>72</v>
      </c>
      <c r="B138" t="s">
        <v>48</v>
      </c>
      <c r="C138" t="s">
        <v>39</v>
      </c>
      <c r="D138">
        <v>219</v>
      </c>
      <c r="E138">
        <v>360.13</v>
      </c>
      <c r="F138">
        <v>23</v>
      </c>
      <c r="G138">
        <v>494</v>
      </c>
      <c r="H138" s="1">
        <v>45026.206412824075</v>
      </c>
      <c r="I138" t="b">
        <v>0</v>
      </c>
      <c r="J138" t="s">
        <v>49</v>
      </c>
      <c r="K138">
        <v>2021</v>
      </c>
      <c r="L138">
        <v>3.31</v>
      </c>
      <c r="M138">
        <v>3.54</v>
      </c>
      <c r="N138">
        <v>17</v>
      </c>
      <c r="O138">
        <v>278.05</v>
      </c>
      <c r="P138">
        <v>1</v>
      </c>
      <c r="Q138">
        <v>12</v>
      </c>
      <c r="R138" t="s">
        <v>35</v>
      </c>
      <c r="S138">
        <v>1.98</v>
      </c>
      <c r="T138">
        <v>39.21</v>
      </c>
      <c r="U138">
        <v>5</v>
      </c>
      <c r="V138">
        <f t="shared" si="22"/>
        <v>78868.47</v>
      </c>
      <c r="W138">
        <f t="shared" si="23"/>
        <v>2791.9438380000001</v>
      </c>
      <c r="X138">
        <f t="shared" si="24"/>
        <v>76076.526161999995</v>
      </c>
      <c r="Y138">
        <f t="shared" si="25"/>
        <v>30924.327087000001</v>
      </c>
      <c r="Z138">
        <f t="shared" si="26"/>
        <v>4.6558704453441297</v>
      </c>
      <c r="AA138">
        <f t="shared" si="27"/>
        <v>0.20242914979757085</v>
      </c>
      <c r="AB138">
        <f t="shared" si="28"/>
        <v>0</v>
      </c>
      <c r="AC138">
        <f t="shared" si="29"/>
        <v>1</v>
      </c>
      <c r="AD138">
        <f t="shared" si="30"/>
        <v>0.56285425101214581</v>
      </c>
      <c r="AE138">
        <f t="shared" si="31"/>
        <v>9.0410958904109592E-3</v>
      </c>
      <c r="AF138">
        <f t="shared" si="32"/>
        <v>15618.347013636365</v>
      </c>
    </row>
    <row r="139" spans="1:32">
      <c r="A139" t="s">
        <v>50</v>
      </c>
      <c r="B139" t="s">
        <v>91</v>
      </c>
      <c r="C139" t="s">
        <v>52</v>
      </c>
      <c r="D139">
        <v>405</v>
      </c>
      <c r="E139">
        <v>563.01</v>
      </c>
      <c r="F139">
        <v>44</v>
      </c>
      <c r="G139">
        <v>954</v>
      </c>
      <c r="H139" s="1">
        <v>45026.935871747686</v>
      </c>
      <c r="I139" t="b">
        <v>1</v>
      </c>
      <c r="J139" t="s">
        <v>40</v>
      </c>
      <c r="K139">
        <v>2022</v>
      </c>
      <c r="L139">
        <v>2.44</v>
      </c>
      <c r="M139">
        <v>14.44</v>
      </c>
      <c r="N139">
        <v>38</v>
      </c>
      <c r="O139">
        <v>76.81</v>
      </c>
      <c r="P139">
        <v>24</v>
      </c>
      <c r="Q139">
        <v>40</v>
      </c>
      <c r="R139" t="s">
        <v>49</v>
      </c>
      <c r="S139">
        <v>1.91</v>
      </c>
      <c r="T139">
        <v>23.91</v>
      </c>
      <c r="U139">
        <v>11</v>
      </c>
      <c r="V139">
        <f t="shared" si="22"/>
        <v>228019.05</v>
      </c>
      <c r="W139">
        <f t="shared" si="23"/>
        <v>32925.950819999998</v>
      </c>
      <c r="X139">
        <f t="shared" si="24"/>
        <v>195093.09917999999</v>
      </c>
      <c r="Y139">
        <f t="shared" si="25"/>
        <v>54519.354854999998</v>
      </c>
      <c r="Z139">
        <f t="shared" si="26"/>
        <v>4.6121593291404608</v>
      </c>
      <c r="AA139">
        <f t="shared" si="27"/>
        <v>2.5157232704402519</v>
      </c>
      <c r="AB139">
        <f t="shared" si="28"/>
        <v>1</v>
      </c>
      <c r="AC139">
        <f t="shared" si="29"/>
        <v>0</v>
      </c>
      <c r="AD139">
        <f t="shared" si="30"/>
        <v>8.0513626834381555E-2</v>
      </c>
      <c r="AE139">
        <f t="shared" si="31"/>
        <v>4.7160493827160489E-3</v>
      </c>
      <c r="AF139">
        <f t="shared" si="32"/>
        <v>28544.164845549738</v>
      </c>
    </row>
    <row r="140" spans="1:32">
      <c r="A140" t="s">
        <v>50</v>
      </c>
      <c r="B140" t="s">
        <v>73</v>
      </c>
      <c r="C140" t="s">
        <v>59</v>
      </c>
      <c r="D140">
        <v>240</v>
      </c>
      <c r="E140">
        <v>344.77</v>
      </c>
      <c r="F140">
        <v>11</v>
      </c>
      <c r="G140">
        <v>373</v>
      </c>
      <c r="H140" s="1">
        <v>45027.665330659722</v>
      </c>
      <c r="I140" t="b">
        <v>1</v>
      </c>
      <c r="J140" t="s">
        <v>49</v>
      </c>
      <c r="K140">
        <v>2023</v>
      </c>
      <c r="L140">
        <v>4.29</v>
      </c>
      <c r="M140">
        <v>0.81</v>
      </c>
      <c r="N140">
        <v>14</v>
      </c>
      <c r="O140">
        <v>93.88</v>
      </c>
      <c r="P140">
        <v>8</v>
      </c>
      <c r="Q140">
        <v>1</v>
      </c>
      <c r="R140" t="s">
        <v>36</v>
      </c>
      <c r="S140">
        <v>2.36</v>
      </c>
      <c r="T140">
        <v>47.46</v>
      </c>
      <c r="U140">
        <v>6</v>
      </c>
      <c r="V140">
        <f t="shared" si="22"/>
        <v>82744.799999999988</v>
      </c>
      <c r="W140">
        <f t="shared" si="23"/>
        <v>670.23288000000002</v>
      </c>
      <c r="X140">
        <f t="shared" si="24"/>
        <v>82074.567119999992</v>
      </c>
      <c r="Y140">
        <f t="shared" si="25"/>
        <v>39270.682079999999</v>
      </c>
      <c r="Z140">
        <f t="shared" si="26"/>
        <v>2.9490616621983912</v>
      </c>
      <c r="AA140">
        <f t="shared" si="27"/>
        <v>2.1447721179624666</v>
      </c>
      <c r="AB140">
        <f t="shared" si="28"/>
        <v>1</v>
      </c>
      <c r="AC140">
        <f t="shared" si="29"/>
        <v>0</v>
      </c>
      <c r="AD140">
        <f t="shared" si="30"/>
        <v>0.25168900804289546</v>
      </c>
      <c r="AE140">
        <f t="shared" si="31"/>
        <v>9.8333333333333328E-3</v>
      </c>
      <c r="AF140">
        <f t="shared" si="32"/>
        <v>16640.119525423728</v>
      </c>
    </row>
    <row r="141" spans="1:32">
      <c r="A141" t="s">
        <v>44</v>
      </c>
      <c r="B141" t="s">
        <v>87</v>
      </c>
      <c r="C141" t="s">
        <v>52</v>
      </c>
      <c r="D141">
        <v>716</v>
      </c>
      <c r="E141">
        <v>114.43</v>
      </c>
      <c r="F141">
        <v>29</v>
      </c>
      <c r="G141">
        <v>84</v>
      </c>
      <c r="H141" s="1">
        <v>45028.394789583333</v>
      </c>
      <c r="I141" t="b">
        <v>1</v>
      </c>
      <c r="J141" t="s">
        <v>49</v>
      </c>
      <c r="K141">
        <v>2021</v>
      </c>
      <c r="L141">
        <v>4.28</v>
      </c>
      <c r="M141">
        <v>8.11</v>
      </c>
      <c r="N141">
        <v>23</v>
      </c>
      <c r="O141">
        <v>117.11</v>
      </c>
      <c r="P141">
        <v>20</v>
      </c>
      <c r="Q141">
        <v>36</v>
      </c>
      <c r="R141" t="s">
        <v>35</v>
      </c>
      <c r="S141">
        <v>2.99</v>
      </c>
      <c r="T141">
        <v>45.61</v>
      </c>
      <c r="U141">
        <v>11</v>
      </c>
      <c r="V141">
        <f t="shared" si="22"/>
        <v>81931.88</v>
      </c>
      <c r="W141">
        <f t="shared" si="23"/>
        <v>6644.6754679999995</v>
      </c>
      <c r="X141">
        <f t="shared" si="24"/>
        <v>75287.204532000003</v>
      </c>
      <c r="Y141">
        <f t="shared" si="25"/>
        <v>37369.130468000003</v>
      </c>
      <c r="Z141">
        <f t="shared" si="26"/>
        <v>34.523809523809526</v>
      </c>
      <c r="AA141">
        <f t="shared" si="27"/>
        <v>23.809523809523807</v>
      </c>
      <c r="AB141">
        <f t="shared" si="28"/>
        <v>1</v>
      </c>
      <c r="AC141">
        <f t="shared" si="29"/>
        <v>0</v>
      </c>
      <c r="AD141">
        <f t="shared" si="30"/>
        <v>1.3941666666666666</v>
      </c>
      <c r="AE141">
        <f t="shared" si="31"/>
        <v>4.1759776536312854E-3</v>
      </c>
      <c r="AF141">
        <f t="shared" si="32"/>
        <v>12498.036945819398</v>
      </c>
    </row>
    <row r="142" spans="1:32">
      <c r="A142" t="s">
        <v>47</v>
      </c>
      <c r="B142" t="s">
        <v>38</v>
      </c>
      <c r="C142" t="s">
        <v>43</v>
      </c>
      <c r="D142">
        <v>471</v>
      </c>
      <c r="E142">
        <v>907.16</v>
      </c>
      <c r="F142">
        <v>37</v>
      </c>
      <c r="G142">
        <v>531</v>
      </c>
      <c r="H142" s="1">
        <v>45029.124248495369</v>
      </c>
      <c r="I142" t="b">
        <v>1</v>
      </c>
      <c r="J142" t="s">
        <v>46</v>
      </c>
      <c r="K142">
        <v>2021</v>
      </c>
      <c r="L142">
        <v>2.91</v>
      </c>
      <c r="M142">
        <v>10.33</v>
      </c>
      <c r="N142">
        <v>25</v>
      </c>
      <c r="O142">
        <v>202.49</v>
      </c>
      <c r="P142">
        <v>26</v>
      </c>
      <c r="Q142">
        <v>44</v>
      </c>
      <c r="R142" t="s">
        <v>49</v>
      </c>
      <c r="S142">
        <v>2.75</v>
      </c>
      <c r="T142">
        <v>44.25</v>
      </c>
      <c r="U142">
        <v>13</v>
      </c>
      <c r="V142">
        <f t="shared" si="22"/>
        <v>427272.36</v>
      </c>
      <c r="W142">
        <f t="shared" si="23"/>
        <v>44137.234788000002</v>
      </c>
      <c r="X142">
        <f t="shared" si="24"/>
        <v>383135.12521199998</v>
      </c>
      <c r="Y142">
        <f t="shared" si="25"/>
        <v>189068.01929999999</v>
      </c>
      <c r="Z142">
        <f t="shared" si="26"/>
        <v>6.9679849340866298</v>
      </c>
      <c r="AA142">
        <f t="shared" si="27"/>
        <v>4.8964218455743875</v>
      </c>
      <c r="AB142">
        <f t="shared" si="28"/>
        <v>1</v>
      </c>
      <c r="AC142">
        <f t="shared" si="29"/>
        <v>0</v>
      </c>
      <c r="AD142">
        <f t="shared" si="30"/>
        <v>0.38133709981167607</v>
      </c>
      <c r="AE142">
        <f t="shared" si="31"/>
        <v>5.8386411889596599E-3</v>
      </c>
      <c r="AF142">
        <f t="shared" si="32"/>
        <v>68752.007018181816</v>
      </c>
    </row>
    <row r="143" spans="1:32">
      <c r="A143" t="s">
        <v>60</v>
      </c>
      <c r="B143" t="s">
        <v>81</v>
      </c>
      <c r="C143" t="s">
        <v>43</v>
      </c>
      <c r="D143">
        <v>749</v>
      </c>
      <c r="E143">
        <v>1003.98</v>
      </c>
      <c r="F143">
        <v>30</v>
      </c>
      <c r="G143">
        <v>777</v>
      </c>
      <c r="H143" s="1">
        <v>45029.853707418981</v>
      </c>
      <c r="I143" t="b">
        <v>1</v>
      </c>
      <c r="J143" t="s">
        <v>46</v>
      </c>
      <c r="K143">
        <v>2021</v>
      </c>
      <c r="L143">
        <v>2.4</v>
      </c>
      <c r="M143">
        <v>11.61</v>
      </c>
      <c r="N143">
        <v>15</v>
      </c>
      <c r="O143">
        <v>44.29</v>
      </c>
      <c r="P143">
        <v>0</v>
      </c>
      <c r="Q143">
        <v>15</v>
      </c>
      <c r="R143" t="s">
        <v>49</v>
      </c>
      <c r="S143">
        <v>1.87</v>
      </c>
      <c r="T143">
        <v>8.2100000000000009</v>
      </c>
      <c r="U143">
        <v>8</v>
      </c>
      <c r="V143">
        <f t="shared" si="22"/>
        <v>751981.02</v>
      </c>
      <c r="W143">
        <f t="shared" si="23"/>
        <v>87304.996421999997</v>
      </c>
      <c r="X143">
        <f t="shared" si="24"/>
        <v>664676.02357800002</v>
      </c>
      <c r="Y143">
        <f t="shared" si="25"/>
        <v>61737.641742000007</v>
      </c>
      <c r="Z143">
        <f t="shared" si="26"/>
        <v>3.8610038610038608</v>
      </c>
      <c r="AA143">
        <f t="shared" si="27"/>
        <v>0</v>
      </c>
      <c r="AB143">
        <f t="shared" si="28"/>
        <v>1</v>
      </c>
      <c r="AC143">
        <f t="shared" si="29"/>
        <v>0</v>
      </c>
      <c r="AD143">
        <f t="shared" si="30"/>
        <v>5.7001287001287003E-2</v>
      </c>
      <c r="AE143">
        <f t="shared" si="31"/>
        <v>2.4966622162883845E-3</v>
      </c>
      <c r="AF143">
        <f t="shared" si="32"/>
        <v>33014.781680213906</v>
      </c>
    </row>
    <row r="144" spans="1:32">
      <c r="A144" t="s">
        <v>79</v>
      </c>
      <c r="B144" t="s">
        <v>81</v>
      </c>
      <c r="C144" t="s">
        <v>39</v>
      </c>
      <c r="D144">
        <v>56</v>
      </c>
      <c r="E144">
        <v>931.14</v>
      </c>
      <c r="F144">
        <v>35</v>
      </c>
      <c r="G144">
        <v>529</v>
      </c>
      <c r="H144" s="1">
        <v>45030.583166331016</v>
      </c>
      <c r="I144" t="b">
        <v>1</v>
      </c>
      <c r="J144" t="s">
        <v>36</v>
      </c>
      <c r="K144">
        <v>2023</v>
      </c>
      <c r="L144">
        <v>2.4500000000000002</v>
      </c>
      <c r="M144">
        <v>18.72</v>
      </c>
      <c r="N144">
        <v>22</v>
      </c>
      <c r="O144">
        <v>286.64</v>
      </c>
      <c r="P144">
        <v>22</v>
      </c>
      <c r="Q144">
        <v>47</v>
      </c>
      <c r="R144" t="s">
        <v>40</v>
      </c>
      <c r="S144">
        <v>1.52</v>
      </c>
      <c r="T144">
        <v>43.44</v>
      </c>
      <c r="U144">
        <v>11</v>
      </c>
      <c r="V144">
        <f t="shared" si="22"/>
        <v>52143.839999999997</v>
      </c>
      <c r="W144">
        <f t="shared" si="23"/>
        <v>9761.3268479999988</v>
      </c>
      <c r="X144">
        <f t="shared" si="24"/>
        <v>42382.513152</v>
      </c>
      <c r="Y144">
        <f t="shared" si="25"/>
        <v>22651.284095999996</v>
      </c>
      <c r="Z144">
        <f t="shared" si="26"/>
        <v>6.6162570888468801</v>
      </c>
      <c r="AA144">
        <f t="shared" si="27"/>
        <v>4.1587901701323249</v>
      </c>
      <c r="AB144">
        <f t="shared" si="28"/>
        <v>1</v>
      </c>
      <c r="AC144">
        <f t="shared" si="29"/>
        <v>0</v>
      </c>
      <c r="AD144">
        <f t="shared" si="30"/>
        <v>0.54185255198487714</v>
      </c>
      <c r="AE144">
        <f t="shared" si="31"/>
        <v>2.7142857142857142E-2</v>
      </c>
      <c r="AF144">
        <f t="shared" si="32"/>
        <v>14902.16058947368</v>
      </c>
    </row>
    <row r="145" spans="1:32">
      <c r="A145" t="s">
        <v>50</v>
      </c>
      <c r="B145" t="s">
        <v>48</v>
      </c>
      <c r="C145" t="s">
        <v>34</v>
      </c>
      <c r="D145">
        <v>182</v>
      </c>
      <c r="E145">
        <v>697.92</v>
      </c>
      <c r="F145">
        <v>18</v>
      </c>
      <c r="G145">
        <v>114</v>
      </c>
      <c r="H145" s="1">
        <v>45031.312625254628</v>
      </c>
      <c r="I145" t="b">
        <v>1</v>
      </c>
      <c r="J145" t="s">
        <v>40</v>
      </c>
      <c r="K145">
        <v>2023</v>
      </c>
      <c r="L145">
        <v>4.22</v>
      </c>
      <c r="M145">
        <v>13.45</v>
      </c>
      <c r="N145">
        <v>3</v>
      </c>
      <c r="O145">
        <v>261.02</v>
      </c>
      <c r="P145">
        <v>9</v>
      </c>
      <c r="Q145">
        <v>23</v>
      </c>
      <c r="R145" t="s">
        <v>36</v>
      </c>
      <c r="S145">
        <v>1.05</v>
      </c>
      <c r="T145">
        <v>40.17</v>
      </c>
      <c r="U145">
        <v>1</v>
      </c>
      <c r="V145">
        <f t="shared" si="22"/>
        <v>127021.43999999999</v>
      </c>
      <c r="W145">
        <f t="shared" si="23"/>
        <v>17084.383679999995</v>
      </c>
      <c r="X145">
        <f t="shared" si="24"/>
        <v>109937.05631999999</v>
      </c>
      <c r="Y145">
        <f t="shared" si="25"/>
        <v>51024.512447999994</v>
      </c>
      <c r="Z145">
        <f t="shared" si="26"/>
        <v>15.789473684210526</v>
      </c>
      <c r="AA145">
        <f t="shared" si="27"/>
        <v>7.8947368421052628</v>
      </c>
      <c r="AB145">
        <f t="shared" si="28"/>
        <v>1</v>
      </c>
      <c r="AC145">
        <f t="shared" si="29"/>
        <v>0</v>
      </c>
      <c r="AD145">
        <f t="shared" si="30"/>
        <v>2.2896491228070173</v>
      </c>
      <c r="AE145">
        <f t="shared" si="31"/>
        <v>5.7692307692307696E-3</v>
      </c>
      <c r="AF145">
        <f t="shared" si="32"/>
        <v>48594.773759999989</v>
      </c>
    </row>
    <row r="146" spans="1:32">
      <c r="A146" t="s">
        <v>60</v>
      </c>
      <c r="B146" t="s">
        <v>95</v>
      </c>
      <c r="C146" t="s">
        <v>39</v>
      </c>
      <c r="D146">
        <v>796</v>
      </c>
      <c r="E146">
        <v>572.78</v>
      </c>
      <c r="F146">
        <v>47</v>
      </c>
      <c r="G146">
        <v>57</v>
      </c>
      <c r="H146" s="1">
        <v>45032.042084166664</v>
      </c>
      <c r="I146" t="b">
        <v>1</v>
      </c>
      <c r="J146" t="s">
        <v>46</v>
      </c>
      <c r="K146">
        <v>2023</v>
      </c>
      <c r="L146">
        <v>2.31</v>
      </c>
      <c r="M146">
        <v>9.6300000000000008</v>
      </c>
      <c r="N146">
        <v>19</v>
      </c>
      <c r="O146">
        <v>177.39</v>
      </c>
      <c r="P146">
        <v>9</v>
      </c>
      <c r="Q146">
        <v>34</v>
      </c>
      <c r="R146" t="s">
        <v>40</v>
      </c>
      <c r="S146">
        <v>1.62</v>
      </c>
      <c r="T146">
        <v>9.66</v>
      </c>
      <c r="U146">
        <v>1</v>
      </c>
      <c r="V146">
        <f t="shared" si="22"/>
        <v>455932.88</v>
      </c>
      <c r="W146">
        <f t="shared" si="23"/>
        <v>43906.336344000003</v>
      </c>
      <c r="X146">
        <f t="shared" si="24"/>
        <v>412026.54365599999</v>
      </c>
      <c r="Y146">
        <f t="shared" si="25"/>
        <v>44043.116207999999</v>
      </c>
      <c r="Z146">
        <f t="shared" si="26"/>
        <v>82.456140350877192</v>
      </c>
      <c r="AA146">
        <f t="shared" si="27"/>
        <v>15.789473684210526</v>
      </c>
      <c r="AB146">
        <f t="shared" si="28"/>
        <v>1</v>
      </c>
      <c r="AC146">
        <f t="shared" si="29"/>
        <v>0</v>
      </c>
      <c r="AD146">
        <f t="shared" si="30"/>
        <v>3.1121052631578947</v>
      </c>
      <c r="AE146">
        <f t="shared" si="31"/>
        <v>2.0351758793969851E-3</v>
      </c>
      <c r="AF146">
        <f t="shared" si="32"/>
        <v>27187.108770370367</v>
      </c>
    </row>
    <row r="147" spans="1:32">
      <c r="A147" t="s">
        <v>60</v>
      </c>
      <c r="B147" t="s">
        <v>77</v>
      </c>
      <c r="C147" t="s">
        <v>39</v>
      </c>
      <c r="D147">
        <v>606</v>
      </c>
      <c r="E147">
        <v>1295.68</v>
      </c>
      <c r="F147">
        <v>44</v>
      </c>
      <c r="G147">
        <v>350</v>
      </c>
      <c r="H147" s="1">
        <v>45032.771543090275</v>
      </c>
      <c r="I147" t="b">
        <v>1</v>
      </c>
      <c r="J147" t="s">
        <v>35</v>
      </c>
      <c r="K147">
        <v>2022</v>
      </c>
      <c r="L147">
        <v>1.84</v>
      </c>
      <c r="M147">
        <v>16.190000000000001</v>
      </c>
      <c r="N147">
        <v>34</v>
      </c>
      <c r="O147">
        <v>205.47</v>
      </c>
      <c r="P147">
        <v>19</v>
      </c>
      <c r="Q147">
        <v>21</v>
      </c>
      <c r="R147" t="s">
        <v>35</v>
      </c>
      <c r="S147">
        <v>3.82</v>
      </c>
      <c r="T147">
        <v>9.83</v>
      </c>
      <c r="U147">
        <v>12</v>
      </c>
      <c r="V147">
        <f t="shared" si="22"/>
        <v>785182.08000000007</v>
      </c>
      <c r="W147">
        <f t="shared" si="23"/>
        <v>127120.97875200002</v>
      </c>
      <c r="X147">
        <f t="shared" si="24"/>
        <v>658061.10124800005</v>
      </c>
      <c r="Y147">
        <f t="shared" si="25"/>
        <v>77183.398464000013</v>
      </c>
      <c r="Z147">
        <f t="shared" si="26"/>
        <v>12.571428571428573</v>
      </c>
      <c r="AA147">
        <f t="shared" si="27"/>
        <v>5.4285714285714288</v>
      </c>
      <c r="AB147">
        <f t="shared" si="28"/>
        <v>1</v>
      </c>
      <c r="AC147">
        <f t="shared" si="29"/>
        <v>0</v>
      </c>
      <c r="AD147">
        <f t="shared" si="30"/>
        <v>0.58705714285714283</v>
      </c>
      <c r="AE147">
        <f t="shared" si="31"/>
        <v>6.3036303630363034E-3</v>
      </c>
      <c r="AF147">
        <f t="shared" si="32"/>
        <v>20205.078131937178</v>
      </c>
    </row>
    <row r="148" spans="1:32">
      <c r="A148" t="s">
        <v>79</v>
      </c>
      <c r="B148" t="s">
        <v>67</v>
      </c>
      <c r="C148" t="s">
        <v>39</v>
      </c>
      <c r="D148">
        <v>875</v>
      </c>
      <c r="E148">
        <v>781.03</v>
      </c>
      <c r="F148">
        <v>35</v>
      </c>
      <c r="G148">
        <v>392</v>
      </c>
      <c r="H148" s="1">
        <v>45033.501002002318</v>
      </c>
      <c r="I148" t="b">
        <v>1</v>
      </c>
      <c r="J148" t="s">
        <v>40</v>
      </c>
      <c r="K148">
        <v>2022</v>
      </c>
      <c r="L148">
        <v>1.34</v>
      </c>
      <c r="M148">
        <v>19.010000000000002</v>
      </c>
      <c r="N148">
        <v>35</v>
      </c>
      <c r="O148">
        <v>14.83</v>
      </c>
      <c r="P148">
        <v>24</v>
      </c>
      <c r="Q148">
        <v>35</v>
      </c>
      <c r="R148" t="s">
        <v>40</v>
      </c>
      <c r="S148">
        <v>1.97</v>
      </c>
      <c r="T148">
        <v>9.5500000000000007</v>
      </c>
      <c r="U148">
        <v>4</v>
      </c>
      <c r="V148">
        <f t="shared" si="22"/>
        <v>683401.25</v>
      </c>
      <c r="W148">
        <f t="shared" si="23"/>
        <v>129914.57762500002</v>
      </c>
      <c r="X148">
        <f t="shared" si="24"/>
        <v>553486.67237499997</v>
      </c>
      <c r="Y148">
        <f t="shared" si="25"/>
        <v>65264.819374999999</v>
      </c>
      <c r="Z148">
        <f t="shared" si="26"/>
        <v>8.9285714285714288</v>
      </c>
      <c r="AA148">
        <f t="shared" si="27"/>
        <v>6.1224489795918364</v>
      </c>
      <c r="AB148">
        <f t="shared" si="28"/>
        <v>1</v>
      </c>
      <c r="AC148">
        <f t="shared" si="29"/>
        <v>0</v>
      </c>
      <c r="AD148">
        <f t="shared" si="30"/>
        <v>3.7831632653061227E-2</v>
      </c>
      <c r="AE148">
        <f t="shared" si="31"/>
        <v>2.2514285714285713E-3</v>
      </c>
      <c r="AF148">
        <f t="shared" si="32"/>
        <v>33129.34993654822</v>
      </c>
    </row>
    <row r="149" spans="1:32">
      <c r="A149" t="s">
        <v>47</v>
      </c>
      <c r="B149" t="s">
        <v>38</v>
      </c>
      <c r="C149" t="s">
        <v>39</v>
      </c>
      <c r="D149">
        <v>810</v>
      </c>
      <c r="E149">
        <v>721.38</v>
      </c>
      <c r="F149">
        <v>29</v>
      </c>
      <c r="G149">
        <v>480</v>
      </c>
      <c r="H149" s="1">
        <v>45034.230460925923</v>
      </c>
      <c r="I149" t="b">
        <v>1</v>
      </c>
      <c r="J149" t="s">
        <v>40</v>
      </c>
      <c r="K149">
        <v>2021</v>
      </c>
      <c r="L149">
        <v>2.87</v>
      </c>
      <c r="M149">
        <v>0.44</v>
      </c>
      <c r="N149">
        <v>1</v>
      </c>
      <c r="O149">
        <v>108.29</v>
      </c>
      <c r="P149">
        <v>21</v>
      </c>
      <c r="Q149">
        <v>10</v>
      </c>
      <c r="R149" t="s">
        <v>36</v>
      </c>
      <c r="S149">
        <v>2.87</v>
      </c>
      <c r="T149">
        <v>5.51</v>
      </c>
      <c r="U149">
        <v>5</v>
      </c>
      <c r="V149">
        <f t="shared" si="22"/>
        <v>584317.80000000005</v>
      </c>
      <c r="W149">
        <f t="shared" si="23"/>
        <v>2570.9983200000001</v>
      </c>
      <c r="X149">
        <f t="shared" si="24"/>
        <v>581746.80168000003</v>
      </c>
      <c r="Y149">
        <f t="shared" si="25"/>
        <v>32195.910780000002</v>
      </c>
      <c r="Z149">
        <f t="shared" si="26"/>
        <v>6.041666666666667</v>
      </c>
      <c r="AA149">
        <f t="shared" si="27"/>
        <v>4.375</v>
      </c>
      <c r="AB149">
        <f t="shared" si="28"/>
        <v>1</v>
      </c>
      <c r="AC149">
        <f t="shared" si="29"/>
        <v>0</v>
      </c>
      <c r="AD149">
        <f t="shared" si="30"/>
        <v>0.22560416666666669</v>
      </c>
      <c r="AE149">
        <f t="shared" si="31"/>
        <v>3.5432098765432098E-3</v>
      </c>
      <c r="AF149">
        <f t="shared" si="32"/>
        <v>11218.087379790941</v>
      </c>
    </row>
    <row r="150" spans="1:32">
      <c r="A150" t="s">
        <v>54</v>
      </c>
      <c r="B150" t="s">
        <v>62</v>
      </c>
      <c r="C150" t="s">
        <v>59</v>
      </c>
      <c r="D150">
        <v>80</v>
      </c>
      <c r="E150">
        <v>43.33</v>
      </c>
      <c r="F150">
        <v>48</v>
      </c>
      <c r="G150">
        <v>473</v>
      </c>
      <c r="H150" s="1">
        <v>45034.959919837966</v>
      </c>
      <c r="I150" t="b">
        <v>1</v>
      </c>
      <c r="J150" t="s">
        <v>46</v>
      </c>
      <c r="K150">
        <v>2023</v>
      </c>
      <c r="L150">
        <v>2.93</v>
      </c>
      <c r="M150">
        <v>19.649999999999999</v>
      </c>
      <c r="N150">
        <v>21</v>
      </c>
      <c r="O150">
        <v>240.74</v>
      </c>
      <c r="P150">
        <v>28</v>
      </c>
      <c r="Q150">
        <v>45</v>
      </c>
      <c r="R150" t="s">
        <v>46</v>
      </c>
      <c r="S150">
        <v>3.37</v>
      </c>
      <c r="T150">
        <v>29.69</v>
      </c>
      <c r="U150">
        <v>13</v>
      </c>
      <c r="V150">
        <f t="shared" si="22"/>
        <v>3466.3999999999996</v>
      </c>
      <c r="W150">
        <f t="shared" si="23"/>
        <v>681.1475999999999</v>
      </c>
      <c r="X150">
        <f t="shared" si="24"/>
        <v>2785.2523999999999</v>
      </c>
      <c r="Y150">
        <f t="shared" si="25"/>
        <v>1029.1741599999998</v>
      </c>
      <c r="Z150">
        <f t="shared" si="26"/>
        <v>10.14799154334038</v>
      </c>
      <c r="AA150">
        <f t="shared" si="27"/>
        <v>5.9196617336152215</v>
      </c>
      <c r="AB150">
        <f t="shared" si="28"/>
        <v>1</v>
      </c>
      <c r="AC150">
        <f t="shared" si="29"/>
        <v>0</v>
      </c>
      <c r="AD150">
        <f t="shared" si="30"/>
        <v>0.50896405919661736</v>
      </c>
      <c r="AE150">
        <f t="shared" si="31"/>
        <v>4.2125000000000003E-2</v>
      </c>
      <c r="AF150">
        <f t="shared" si="32"/>
        <v>305.39292581602365</v>
      </c>
    </row>
    <row r="151" spans="1:32">
      <c r="A151" t="s">
        <v>57</v>
      </c>
      <c r="B151" t="s">
        <v>67</v>
      </c>
      <c r="C151" t="s">
        <v>59</v>
      </c>
      <c r="D151">
        <v>584</v>
      </c>
      <c r="E151">
        <v>515.16999999999996</v>
      </c>
      <c r="F151">
        <v>32</v>
      </c>
      <c r="G151">
        <v>381</v>
      </c>
      <c r="H151" s="1">
        <v>45035.689378761577</v>
      </c>
      <c r="I151" t="b">
        <v>1</v>
      </c>
      <c r="J151" t="s">
        <v>40</v>
      </c>
      <c r="K151">
        <v>2021</v>
      </c>
      <c r="L151">
        <v>4.3600000000000003</v>
      </c>
      <c r="M151">
        <v>1.72</v>
      </c>
      <c r="N151">
        <v>29</v>
      </c>
      <c r="O151">
        <v>32.47</v>
      </c>
      <c r="P151">
        <v>2</v>
      </c>
      <c r="Q151">
        <v>28</v>
      </c>
      <c r="R151" t="s">
        <v>46</v>
      </c>
      <c r="S151">
        <v>4.55</v>
      </c>
      <c r="T151">
        <v>48.8</v>
      </c>
      <c r="U151">
        <v>13</v>
      </c>
      <c r="V151">
        <f t="shared" si="22"/>
        <v>300859.27999999997</v>
      </c>
      <c r="W151">
        <f t="shared" si="23"/>
        <v>5174.7796159999998</v>
      </c>
      <c r="X151">
        <f t="shared" si="24"/>
        <v>295684.50038399996</v>
      </c>
      <c r="Y151">
        <f t="shared" si="25"/>
        <v>146819.32863999999</v>
      </c>
      <c r="Z151">
        <f t="shared" si="26"/>
        <v>8.3989501312335957</v>
      </c>
      <c r="AA151">
        <f t="shared" si="27"/>
        <v>0.52493438320209973</v>
      </c>
      <c r="AB151">
        <f t="shared" si="28"/>
        <v>1</v>
      </c>
      <c r="AC151">
        <f t="shared" si="29"/>
        <v>0</v>
      </c>
      <c r="AD151">
        <f t="shared" si="30"/>
        <v>8.5223097112860885E-2</v>
      </c>
      <c r="AE151">
        <f t="shared" si="31"/>
        <v>7.791095890410959E-3</v>
      </c>
      <c r="AF151">
        <f t="shared" si="32"/>
        <v>32267.984316483515</v>
      </c>
    </row>
    <row r="152" spans="1:32">
      <c r="A152" t="s">
        <v>32</v>
      </c>
      <c r="B152" t="s">
        <v>73</v>
      </c>
      <c r="C152" t="s">
        <v>52</v>
      </c>
      <c r="D152">
        <v>475</v>
      </c>
      <c r="E152">
        <v>573.39</v>
      </c>
      <c r="F152">
        <v>17</v>
      </c>
      <c r="G152">
        <v>487</v>
      </c>
      <c r="H152" s="1">
        <v>45036.418837673613</v>
      </c>
      <c r="I152" t="b">
        <v>1</v>
      </c>
      <c r="J152" t="s">
        <v>46</v>
      </c>
      <c r="K152">
        <v>2023</v>
      </c>
      <c r="L152">
        <v>1.88</v>
      </c>
      <c r="M152">
        <v>16.29</v>
      </c>
      <c r="N152">
        <v>6</v>
      </c>
      <c r="O152">
        <v>91.87</v>
      </c>
      <c r="P152">
        <v>5</v>
      </c>
      <c r="Q152">
        <v>34</v>
      </c>
      <c r="R152" t="s">
        <v>35</v>
      </c>
      <c r="S152">
        <v>4.5599999999999996</v>
      </c>
      <c r="T152">
        <v>24.74</v>
      </c>
      <c r="U152">
        <v>9</v>
      </c>
      <c r="V152">
        <f t="shared" si="22"/>
        <v>272360.25</v>
      </c>
      <c r="W152">
        <f t="shared" si="23"/>
        <v>44367.484724999995</v>
      </c>
      <c r="X152">
        <f t="shared" si="24"/>
        <v>227992.76527500001</v>
      </c>
      <c r="Y152">
        <f t="shared" si="25"/>
        <v>67381.92585</v>
      </c>
      <c r="Z152">
        <f t="shared" si="26"/>
        <v>3.4907597535934287</v>
      </c>
      <c r="AA152">
        <f t="shared" si="27"/>
        <v>1.0266940451745379</v>
      </c>
      <c r="AB152">
        <f t="shared" si="28"/>
        <v>1</v>
      </c>
      <c r="AC152">
        <f t="shared" si="29"/>
        <v>0</v>
      </c>
      <c r="AD152">
        <f t="shared" si="30"/>
        <v>0.18864476386036963</v>
      </c>
      <c r="AE152">
        <f t="shared" si="31"/>
        <v>9.5999999999999992E-3</v>
      </c>
      <c r="AF152">
        <f t="shared" si="32"/>
        <v>14776.738125000002</v>
      </c>
    </row>
    <row r="153" spans="1:32">
      <c r="A153" t="s">
        <v>57</v>
      </c>
      <c r="B153" t="s">
        <v>61</v>
      </c>
      <c r="C153" t="s">
        <v>43</v>
      </c>
      <c r="D153">
        <v>443</v>
      </c>
      <c r="E153">
        <v>601.24</v>
      </c>
      <c r="F153">
        <v>48</v>
      </c>
      <c r="G153">
        <v>637</v>
      </c>
      <c r="H153" s="1">
        <v>45037.148296597225</v>
      </c>
      <c r="I153" t="b">
        <v>1</v>
      </c>
      <c r="J153" t="s">
        <v>49</v>
      </c>
      <c r="K153">
        <v>2023</v>
      </c>
      <c r="L153">
        <v>2.52</v>
      </c>
      <c r="M153">
        <v>5.61</v>
      </c>
      <c r="N153">
        <v>37</v>
      </c>
      <c r="O153">
        <v>179.74</v>
      </c>
      <c r="P153">
        <v>28</v>
      </c>
      <c r="Q153">
        <v>47</v>
      </c>
      <c r="R153" t="s">
        <v>46</v>
      </c>
      <c r="S153">
        <v>3.98</v>
      </c>
      <c r="T153">
        <v>29.33</v>
      </c>
      <c r="U153">
        <v>11</v>
      </c>
      <c r="V153">
        <f t="shared" si="22"/>
        <v>266349.32</v>
      </c>
      <c r="W153">
        <f t="shared" si="23"/>
        <v>14942.196852000001</v>
      </c>
      <c r="X153">
        <f t="shared" si="24"/>
        <v>251407.12314800001</v>
      </c>
      <c r="Y153">
        <f t="shared" si="25"/>
        <v>78120.255556000004</v>
      </c>
      <c r="Z153">
        <f t="shared" si="26"/>
        <v>7.5353218210361064</v>
      </c>
      <c r="AA153">
        <f t="shared" si="27"/>
        <v>4.395604395604396</v>
      </c>
      <c r="AB153">
        <f t="shared" si="28"/>
        <v>1</v>
      </c>
      <c r="AC153">
        <f t="shared" si="29"/>
        <v>0</v>
      </c>
      <c r="AD153">
        <f t="shared" si="30"/>
        <v>0.28216640502354789</v>
      </c>
      <c r="AE153">
        <f t="shared" si="31"/>
        <v>8.9841986455981935E-3</v>
      </c>
      <c r="AF153">
        <f t="shared" si="32"/>
        <v>19628.204913567839</v>
      </c>
    </row>
    <row r="154" spans="1:32">
      <c r="A154" t="s">
        <v>83</v>
      </c>
      <c r="B154" t="s">
        <v>42</v>
      </c>
      <c r="C154" t="s">
        <v>39</v>
      </c>
      <c r="D154">
        <v>721</v>
      </c>
      <c r="E154">
        <v>872.36</v>
      </c>
      <c r="F154">
        <v>27</v>
      </c>
      <c r="G154">
        <v>223</v>
      </c>
      <c r="H154" s="1">
        <v>45037.87775550926</v>
      </c>
      <c r="I154" t="b">
        <v>1</v>
      </c>
      <c r="J154" t="s">
        <v>36</v>
      </c>
      <c r="K154">
        <v>2023</v>
      </c>
      <c r="L154">
        <v>4.2300000000000004</v>
      </c>
      <c r="M154">
        <v>2.64</v>
      </c>
      <c r="N154">
        <v>1</v>
      </c>
      <c r="O154">
        <v>84.36</v>
      </c>
      <c r="P154">
        <v>25</v>
      </c>
      <c r="Q154">
        <v>14</v>
      </c>
      <c r="R154" t="s">
        <v>40</v>
      </c>
      <c r="S154">
        <v>1.1399999999999999</v>
      </c>
      <c r="T154">
        <v>48.56</v>
      </c>
      <c r="U154">
        <v>14</v>
      </c>
      <c r="V154">
        <f t="shared" si="22"/>
        <v>628971.56000000006</v>
      </c>
      <c r="W154">
        <f t="shared" si="23"/>
        <v>16604.849184000002</v>
      </c>
      <c r="X154">
        <f t="shared" si="24"/>
        <v>612366.71081600001</v>
      </c>
      <c r="Y154">
        <f t="shared" si="25"/>
        <v>305428.58953600004</v>
      </c>
      <c r="Z154">
        <f t="shared" si="26"/>
        <v>12.107623318385651</v>
      </c>
      <c r="AA154">
        <f t="shared" si="27"/>
        <v>11.210762331838566</v>
      </c>
      <c r="AB154">
        <f t="shared" si="28"/>
        <v>1</v>
      </c>
      <c r="AC154">
        <f t="shared" si="29"/>
        <v>0</v>
      </c>
      <c r="AD154">
        <f t="shared" si="30"/>
        <v>0.37829596412556055</v>
      </c>
      <c r="AE154">
        <f t="shared" si="31"/>
        <v>1.581137309292649E-3</v>
      </c>
      <c r="AF154">
        <f t="shared" si="32"/>
        <v>267919.81538245617</v>
      </c>
    </row>
    <row r="155" spans="1:32">
      <c r="A155" t="s">
        <v>72</v>
      </c>
      <c r="B155" t="s">
        <v>62</v>
      </c>
      <c r="C155" t="s">
        <v>52</v>
      </c>
      <c r="D155">
        <v>412</v>
      </c>
      <c r="E155">
        <v>802.74</v>
      </c>
      <c r="F155">
        <v>46</v>
      </c>
      <c r="G155">
        <v>608</v>
      </c>
      <c r="H155" s="1">
        <v>45038.607214432872</v>
      </c>
      <c r="I155" t="b">
        <v>1</v>
      </c>
      <c r="J155" t="s">
        <v>49</v>
      </c>
      <c r="K155">
        <v>2022</v>
      </c>
      <c r="L155">
        <v>4.29</v>
      </c>
      <c r="M155">
        <v>8.8000000000000007</v>
      </c>
      <c r="N155">
        <v>1</v>
      </c>
      <c r="O155">
        <v>280.85000000000002</v>
      </c>
      <c r="P155">
        <v>5</v>
      </c>
      <c r="Q155">
        <v>30</v>
      </c>
      <c r="R155" t="s">
        <v>35</v>
      </c>
      <c r="S155">
        <v>3.3</v>
      </c>
      <c r="T155">
        <v>16.48</v>
      </c>
      <c r="U155">
        <v>7</v>
      </c>
      <c r="V155">
        <f t="shared" si="22"/>
        <v>330728.88</v>
      </c>
      <c r="W155">
        <f t="shared" si="23"/>
        <v>29104.141440000003</v>
      </c>
      <c r="X155">
        <f t="shared" si="24"/>
        <v>301624.73856000003</v>
      </c>
      <c r="Y155">
        <f t="shared" si="25"/>
        <v>54504.119424000004</v>
      </c>
      <c r="Z155">
        <f t="shared" si="26"/>
        <v>7.5657894736842106</v>
      </c>
      <c r="AA155">
        <f t="shared" si="27"/>
        <v>0.82236842105263153</v>
      </c>
      <c r="AB155">
        <f t="shared" si="28"/>
        <v>1</v>
      </c>
      <c r="AC155">
        <f t="shared" si="29"/>
        <v>0</v>
      </c>
      <c r="AD155">
        <f t="shared" si="30"/>
        <v>0.46192434210526317</v>
      </c>
      <c r="AE155">
        <f t="shared" si="31"/>
        <v>8.0097087378640779E-3</v>
      </c>
      <c r="AF155">
        <f t="shared" si="32"/>
        <v>16516.399825454548</v>
      </c>
    </row>
    <row r="156" spans="1:32">
      <c r="A156" t="s">
        <v>32</v>
      </c>
      <c r="B156" t="s">
        <v>33</v>
      </c>
      <c r="C156" t="s">
        <v>43</v>
      </c>
      <c r="D156">
        <v>486</v>
      </c>
      <c r="E156">
        <v>913.82</v>
      </c>
      <c r="F156">
        <v>10</v>
      </c>
      <c r="G156">
        <v>576</v>
      </c>
      <c r="H156" s="1">
        <v>45039.336673344907</v>
      </c>
      <c r="I156" t="b">
        <v>1</v>
      </c>
      <c r="J156" t="s">
        <v>46</v>
      </c>
      <c r="K156">
        <v>2022</v>
      </c>
      <c r="L156">
        <v>2.54</v>
      </c>
      <c r="M156">
        <v>12.88</v>
      </c>
      <c r="N156">
        <v>27</v>
      </c>
      <c r="O156">
        <v>48.01</v>
      </c>
      <c r="P156">
        <v>20</v>
      </c>
      <c r="Q156">
        <v>41</v>
      </c>
      <c r="R156" t="s">
        <v>36</v>
      </c>
      <c r="S156">
        <v>4.1500000000000004</v>
      </c>
      <c r="T156">
        <v>43.63</v>
      </c>
      <c r="U156">
        <v>7</v>
      </c>
      <c r="V156">
        <f t="shared" si="22"/>
        <v>444116.52</v>
      </c>
      <c r="W156">
        <f t="shared" si="23"/>
        <v>57202.207776000003</v>
      </c>
      <c r="X156">
        <f t="shared" si="24"/>
        <v>386914.31222399999</v>
      </c>
      <c r="Y156">
        <f t="shared" si="25"/>
        <v>193768.03767600001</v>
      </c>
      <c r="Z156">
        <f t="shared" si="26"/>
        <v>1.7361111111111112</v>
      </c>
      <c r="AA156">
        <f t="shared" si="27"/>
        <v>3.4722222222222223</v>
      </c>
      <c r="AB156">
        <f t="shared" si="28"/>
        <v>1</v>
      </c>
      <c r="AC156">
        <f t="shared" si="29"/>
        <v>0</v>
      </c>
      <c r="AD156">
        <f t="shared" si="30"/>
        <v>8.3350694444444443E-2</v>
      </c>
      <c r="AE156">
        <f t="shared" si="31"/>
        <v>8.5390946502057613E-3</v>
      </c>
      <c r="AF156">
        <f t="shared" si="32"/>
        <v>46691.093415903611</v>
      </c>
    </row>
    <row r="157" spans="1:32">
      <c r="A157" t="s">
        <v>83</v>
      </c>
      <c r="B157" t="s">
        <v>81</v>
      </c>
      <c r="C157" t="s">
        <v>34</v>
      </c>
      <c r="D157">
        <v>719</v>
      </c>
      <c r="E157">
        <v>1148.5</v>
      </c>
      <c r="F157">
        <v>44</v>
      </c>
      <c r="G157">
        <v>922</v>
      </c>
      <c r="H157" s="1">
        <v>45040.066132268519</v>
      </c>
      <c r="I157" t="b">
        <v>1</v>
      </c>
      <c r="J157" t="s">
        <v>46</v>
      </c>
      <c r="K157">
        <v>2023</v>
      </c>
      <c r="L157">
        <v>2.84</v>
      </c>
      <c r="M157">
        <v>7.62</v>
      </c>
      <c r="N157">
        <v>21</v>
      </c>
      <c r="O157">
        <v>241.24</v>
      </c>
      <c r="P157">
        <v>1</v>
      </c>
      <c r="Q157">
        <v>40</v>
      </c>
      <c r="R157" t="s">
        <v>35</v>
      </c>
      <c r="S157">
        <v>1.07</v>
      </c>
      <c r="T157">
        <v>29.59</v>
      </c>
      <c r="U157">
        <v>8</v>
      </c>
      <c r="V157">
        <f t="shared" si="22"/>
        <v>825771.5</v>
      </c>
      <c r="W157">
        <f t="shared" si="23"/>
        <v>62923.7883</v>
      </c>
      <c r="X157">
        <f t="shared" si="24"/>
        <v>762847.71169999999</v>
      </c>
      <c r="Y157">
        <f t="shared" si="25"/>
        <v>244345.78685</v>
      </c>
      <c r="Z157">
        <f t="shared" si="26"/>
        <v>4.7722342733188716</v>
      </c>
      <c r="AA157">
        <f t="shared" si="27"/>
        <v>0.10845986984815618</v>
      </c>
      <c r="AB157">
        <f t="shared" si="28"/>
        <v>1</v>
      </c>
      <c r="AC157">
        <f t="shared" si="29"/>
        <v>0</v>
      </c>
      <c r="AD157">
        <f t="shared" si="30"/>
        <v>0.261648590021692</v>
      </c>
      <c r="AE157">
        <f t="shared" si="31"/>
        <v>1.4881780250347706E-3</v>
      </c>
      <c r="AF157">
        <f t="shared" si="32"/>
        <v>228360.54845794392</v>
      </c>
    </row>
    <row r="158" spans="1:32">
      <c r="A158" t="s">
        <v>50</v>
      </c>
      <c r="B158" t="s">
        <v>80</v>
      </c>
      <c r="C158" t="s">
        <v>59</v>
      </c>
      <c r="D158">
        <v>600</v>
      </c>
      <c r="E158">
        <v>1220.4100000000001</v>
      </c>
      <c r="F158">
        <v>32</v>
      </c>
      <c r="G158">
        <v>708</v>
      </c>
      <c r="H158" s="1">
        <v>45040.795591180555</v>
      </c>
      <c r="I158" t="b">
        <v>1</v>
      </c>
      <c r="J158" t="s">
        <v>49</v>
      </c>
      <c r="K158">
        <v>2021</v>
      </c>
      <c r="L158">
        <v>2.21</v>
      </c>
      <c r="M158">
        <v>1.0900000000000001</v>
      </c>
      <c r="N158">
        <v>16</v>
      </c>
      <c r="O158">
        <v>157.31</v>
      </c>
      <c r="P158">
        <v>25</v>
      </c>
      <c r="Q158">
        <v>42</v>
      </c>
      <c r="R158" t="s">
        <v>35</v>
      </c>
      <c r="S158">
        <v>3.2</v>
      </c>
      <c r="T158">
        <v>30.63</v>
      </c>
      <c r="U158">
        <v>5</v>
      </c>
      <c r="V158">
        <f t="shared" si="22"/>
        <v>732246</v>
      </c>
      <c r="W158">
        <f t="shared" si="23"/>
        <v>7981.4813999999997</v>
      </c>
      <c r="X158">
        <f t="shared" si="24"/>
        <v>724264.51859999995</v>
      </c>
      <c r="Y158">
        <f t="shared" si="25"/>
        <v>224286.9498</v>
      </c>
      <c r="Z158">
        <f t="shared" si="26"/>
        <v>4.5197740112994351</v>
      </c>
      <c r="AA158">
        <f t="shared" si="27"/>
        <v>3.5310734463276838</v>
      </c>
      <c r="AB158">
        <f t="shared" si="28"/>
        <v>1</v>
      </c>
      <c r="AC158">
        <f t="shared" si="29"/>
        <v>0</v>
      </c>
      <c r="AD158">
        <f t="shared" si="30"/>
        <v>0.22218926553672316</v>
      </c>
      <c r="AE158">
        <f t="shared" si="31"/>
        <v>5.333333333333334E-3</v>
      </c>
      <c r="AF158">
        <f t="shared" si="32"/>
        <v>70089.67181249999</v>
      </c>
    </row>
    <row r="159" spans="1:32">
      <c r="A159" t="s">
        <v>72</v>
      </c>
      <c r="B159" t="s">
        <v>85</v>
      </c>
      <c r="C159" t="s">
        <v>43</v>
      </c>
      <c r="D159">
        <v>976</v>
      </c>
      <c r="E159">
        <v>1078.5899999999999</v>
      </c>
      <c r="F159">
        <v>16</v>
      </c>
      <c r="G159">
        <v>75</v>
      </c>
      <c r="H159" s="1">
        <v>45041.525050104166</v>
      </c>
      <c r="I159" t="b">
        <v>1</v>
      </c>
      <c r="J159" t="s">
        <v>35</v>
      </c>
      <c r="K159">
        <v>2023</v>
      </c>
      <c r="L159">
        <v>4.7300000000000004</v>
      </c>
      <c r="M159">
        <v>11.99</v>
      </c>
      <c r="N159">
        <v>26</v>
      </c>
      <c r="O159">
        <v>227.6</v>
      </c>
      <c r="P159">
        <v>25</v>
      </c>
      <c r="Q159">
        <v>15</v>
      </c>
      <c r="R159" t="s">
        <v>49</v>
      </c>
      <c r="S159">
        <v>4.43</v>
      </c>
      <c r="T159">
        <v>20.440000000000001</v>
      </c>
      <c r="U159">
        <v>5</v>
      </c>
      <c r="V159">
        <f t="shared" si="22"/>
        <v>1052703.8399999999</v>
      </c>
      <c r="W159">
        <f t="shared" si="23"/>
        <v>126219.19041599998</v>
      </c>
      <c r="X159">
        <f t="shared" si="24"/>
        <v>926484.64958399988</v>
      </c>
      <c r="Y159">
        <f t="shared" si="25"/>
        <v>215172.664896</v>
      </c>
      <c r="Z159">
        <f t="shared" si="26"/>
        <v>21.333333333333336</v>
      </c>
      <c r="AA159">
        <f t="shared" si="27"/>
        <v>33.333333333333329</v>
      </c>
      <c r="AB159">
        <f t="shared" si="28"/>
        <v>1</v>
      </c>
      <c r="AC159">
        <f t="shared" si="29"/>
        <v>0</v>
      </c>
      <c r="AD159">
        <f t="shared" si="30"/>
        <v>3.0346666666666664</v>
      </c>
      <c r="AE159">
        <f t="shared" si="31"/>
        <v>4.538934426229508E-3</v>
      </c>
      <c r="AF159">
        <f t="shared" si="32"/>
        <v>48571.707651467274</v>
      </c>
    </row>
    <row r="160" spans="1:32">
      <c r="A160" t="s">
        <v>70</v>
      </c>
      <c r="B160" t="s">
        <v>51</v>
      </c>
      <c r="C160" t="s">
        <v>34</v>
      </c>
      <c r="D160">
        <v>131</v>
      </c>
      <c r="E160">
        <v>1433.51</v>
      </c>
      <c r="F160">
        <v>5</v>
      </c>
      <c r="G160">
        <v>869</v>
      </c>
      <c r="H160" s="1">
        <v>45042.254509016202</v>
      </c>
      <c r="I160" t="b">
        <v>1</v>
      </c>
      <c r="J160" t="s">
        <v>35</v>
      </c>
      <c r="K160">
        <v>2023</v>
      </c>
      <c r="L160">
        <v>1.47</v>
      </c>
      <c r="M160">
        <v>18.05</v>
      </c>
      <c r="N160">
        <v>16</v>
      </c>
      <c r="O160">
        <v>100.11</v>
      </c>
      <c r="P160">
        <v>17</v>
      </c>
      <c r="Q160">
        <v>9</v>
      </c>
      <c r="R160" t="s">
        <v>49</v>
      </c>
      <c r="S160">
        <v>2.9</v>
      </c>
      <c r="T160">
        <v>30.27</v>
      </c>
      <c r="U160">
        <v>1</v>
      </c>
      <c r="V160">
        <f t="shared" si="22"/>
        <v>187789.81</v>
      </c>
      <c r="W160">
        <f t="shared" si="23"/>
        <v>33896.060704999996</v>
      </c>
      <c r="X160">
        <f t="shared" si="24"/>
        <v>153893.74929499999</v>
      </c>
      <c r="Y160">
        <f t="shared" si="25"/>
        <v>56843.975486999996</v>
      </c>
      <c r="Z160">
        <f t="shared" si="26"/>
        <v>0.57537399309551207</v>
      </c>
      <c r="AA160">
        <f t="shared" si="27"/>
        <v>1.9562715765247412</v>
      </c>
      <c r="AB160">
        <f t="shared" si="28"/>
        <v>1</v>
      </c>
      <c r="AC160">
        <f t="shared" si="29"/>
        <v>0</v>
      </c>
      <c r="AD160">
        <f t="shared" si="30"/>
        <v>0.11520138089758343</v>
      </c>
      <c r="AE160">
        <f t="shared" si="31"/>
        <v>2.2137404580152672E-2</v>
      </c>
      <c r="AF160">
        <f t="shared" si="32"/>
        <v>19601.370857586207</v>
      </c>
    </row>
    <row r="161" spans="1:32">
      <c r="A161" t="s">
        <v>79</v>
      </c>
      <c r="B161" t="s">
        <v>33</v>
      </c>
      <c r="C161" t="s">
        <v>43</v>
      </c>
      <c r="D161">
        <v>405</v>
      </c>
      <c r="E161">
        <v>32.26</v>
      </c>
      <c r="F161">
        <v>3</v>
      </c>
      <c r="G161">
        <v>654</v>
      </c>
      <c r="H161" s="1">
        <v>45042.983967939814</v>
      </c>
      <c r="I161" t="b">
        <v>1</v>
      </c>
      <c r="J161" t="s">
        <v>35</v>
      </c>
      <c r="K161">
        <v>2021</v>
      </c>
      <c r="L161">
        <v>4.7300000000000004</v>
      </c>
      <c r="M161">
        <v>7.66</v>
      </c>
      <c r="N161">
        <v>28</v>
      </c>
      <c r="O161">
        <v>159.19999999999999</v>
      </c>
      <c r="P161">
        <v>22</v>
      </c>
      <c r="Q161">
        <v>48</v>
      </c>
      <c r="R161" t="s">
        <v>35</v>
      </c>
      <c r="S161">
        <v>1.02</v>
      </c>
      <c r="T161">
        <v>8.2899999999999991</v>
      </c>
      <c r="U161">
        <v>14</v>
      </c>
      <c r="V161">
        <f t="shared" si="22"/>
        <v>13065.3</v>
      </c>
      <c r="W161">
        <f t="shared" si="23"/>
        <v>1000.80198</v>
      </c>
      <c r="X161">
        <f t="shared" si="24"/>
        <v>12064.498019999999</v>
      </c>
      <c r="Y161">
        <f t="shared" si="25"/>
        <v>1083.1133699999998</v>
      </c>
      <c r="Z161">
        <f t="shared" si="26"/>
        <v>0.45871559633027525</v>
      </c>
      <c r="AA161">
        <f t="shared" si="27"/>
        <v>3.3639143730886847</v>
      </c>
      <c r="AB161">
        <f t="shared" si="28"/>
        <v>1</v>
      </c>
      <c r="AC161">
        <f t="shared" si="29"/>
        <v>0</v>
      </c>
      <c r="AD161">
        <f t="shared" si="30"/>
        <v>0.24342507645259936</v>
      </c>
      <c r="AE161">
        <f t="shared" si="31"/>
        <v>2.5185185185185185E-3</v>
      </c>
      <c r="AF161">
        <f t="shared" si="32"/>
        <v>1061.8758529411762</v>
      </c>
    </row>
    <row r="162" spans="1:32">
      <c r="A162" t="s">
        <v>32</v>
      </c>
      <c r="B162" t="s">
        <v>68</v>
      </c>
      <c r="C162" t="s">
        <v>59</v>
      </c>
      <c r="D162">
        <v>307</v>
      </c>
      <c r="E162">
        <v>297.69</v>
      </c>
      <c r="F162">
        <v>19</v>
      </c>
      <c r="G162">
        <v>455</v>
      </c>
      <c r="H162" s="1">
        <v>45043.713426851849</v>
      </c>
      <c r="I162" t="b">
        <v>1</v>
      </c>
      <c r="J162" t="s">
        <v>46</v>
      </c>
      <c r="K162">
        <v>2023</v>
      </c>
      <c r="L162">
        <v>3.74</v>
      </c>
      <c r="M162">
        <v>4.33</v>
      </c>
      <c r="N162">
        <v>1</v>
      </c>
      <c r="O162">
        <v>258.48</v>
      </c>
      <c r="P162">
        <v>1</v>
      </c>
      <c r="Q162">
        <v>31</v>
      </c>
      <c r="R162" t="s">
        <v>46</v>
      </c>
      <c r="S162">
        <v>1.04</v>
      </c>
      <c r="T162">
        <v>39.409999999999997</v>
      </c>
      <c r="U162">
        <v>9</v>
      </c>
      <c r="V162">
        <f t="shared" si="22"/>
        <v>91390.83</v>
      </c>
      <c r="W162">
        <f t="shared" si="23"/>
        <v>3957.2229389999998</v>
      </c>
      <c r="X162">
        <f t="shared" si="24"/>
        <v>87433.607061000002</v>
      </c>
      <c r="Y162">
        <f t="shared" si="25"/>
        <v>36017.126102999995</v>
      </c>
      <c r="Z162">
        <f t="shared" si="26"/>
        <v>4.1758241758241752</v>
      </c>
      <c r="AA162">
        <f t="shared" si="27"/>
        <v>0.21978021978021978</v>
      </c>
      <c r="AB162">
        <f t="shared" si="28"/>
        <v>1</v>
      </c>
      <c r="AC162">
        <f t="shared" si="29"/>
        <v>0</v>
      </c>
      <c r="AD162">
        <f t="shared" si="30"/>
        <v>0.56808791208791209</v>
      </c>
      <c r="AE162">
        <f t="shared" si="31"/>
        <v>3.3876221498371339E-3</v>
      </c>
      <c r="AF162">
        <f t="shared" si="32"/>
        <v>34631.852022115381</v>
      </c>
    </row>
    <row r="163" spans="1:32">
      <c r="A163" t="s">
        <v>32</v>
      </c>
      <c r="B163" t="s">
        <v>42</v>
      </c>
      <c r="C163" t="s">
        <v>59</v>
      </c>
      <c r="D163">
        <v>767</v>
      </c>
      <c r="E163">
        <v>16.309999999999999</v>
      </c>
      <c r="F163">
        <v>47</v>
      </c>
      <c r="G163">
        <v>281</v>
      </c>
      <c r="H163" s="1">
        <v>45044.442885775461</v>
      </c>
      <c r="I163" t="b">
        <v>1</v>
      </c>
      <c r="J163" t="s">
        <v>40</v>
      </c>
      <c r="K163">
        <v>2021</v>
      </c>
      <c r="L163">
        <v>3.13</v>
      </c>
      <c r="M163">
        <v>8.85</v>
      </c>
      <c r="N163">
        <v>36</v>
      </c>
      <c r="O163">
        <v>145.38999999999999</v>
      </c>
      <c r="P163">
        <v>11</v>
      </c>
      <c r="Q163">
        <v>1</v>
      </c>
      <c r="R163" t="s">
        <v>49</v>
      </c>
      <c r="S163">
        <v>2.67</v>
      </c>
      <c r="T163">
        <v>17.809999999999999</v>
      </c>
      <c r="U163">
        <v>6</v>
      </c>
      <c r="V163">
        <f t="shared" si="22"/>
        <v>12509.769999999999</v>
      </c>
      <c r="W163">
        <f t="shared" si="23"/>
        <v>1107.1146449999999</v>
      </c>
      <c r="X163">
        <f t="shared" si="24"/>
        <v>11402.655354999999</v>
      </c>
      <c r="Y163">
        <f t="shared" si="25"/>
        <v>2227.9900369999996</v>
      </c>
      <c r="Z163">
        <f t="shared" si="26"/>
        <v>16.72597864768683</v>
      </c>
      <c r="AA163">
        <f t="shared" si="27"/>
        <v>3.9145907473309607</v>
      </c>
      <c r="AB163">
        <f t="shared" si="28"/>
        <v>1</v>
      </c>
      <c r="AC163">
        <f t="shared" si="29"/>
        <v>0</v>
      </c>
      <c r="AD163">
        <f t="shared" si="30"/>
        <v>0.51740213523131673</v>
      </c>
      <c r="AE163">
        <f t="shared" si="31"/>
        <v>3.4810951760104302E-3</v>
      </c>
      <c r="AF163">
        <f t="shared" si="32"/>
        <v>834.45319737827697</v>
      </c>
    </row>
    <row r="164" spans="1:32">
      <c r="A164" t="s">
        <v>74</v>
      </c>
      <c r="B164" t="s">
        <v>84</v>
      </c>
      <c r="C164" t="s">
        <v>52</v>
      </c>
      <c r="D164">
        <v>638</v>
      </c>
      <c r="E164">
        <v>972.97</v>
      </c>
      <c r="F164">
        <v>46</v>
      </c>
      <c r="G164">
        <v>582</v>
      </c>
      <c r="H164" s="1">
        <v>45045.172344687497</v>
      </c>
      <c r="I164" t="b">
        <v>1</v>
      </c>
      <c r="J164" t="s">
        <v>46</v>
      </c>
      <c r="K164">
        <v>2022</v>
      </c>
      <c r="L164">
        <v>1.1299999999999999</v>
      </c>
      <c r="M164">
        <v>0.97</v>
      </c>
      <c r="N164">
        <v>10</v>
      </c>
      <c r="O164">
        <v>114.32</v>
      </c>
      <c r="P164">
        <v>21</v>
      </c>
      <c r="Q164">
        <v>23</v>
      </c>
      <c r="R164" t="s">
        <v>36</v>
      </c>
      <c r="S164">
        <v>1.62</v>
      </c>
      <c r="T164">
        <v>44.94</v>
      </c>
      <c r="U164">
        <v>9</v>
      </c>
      <c r="V164">
        <f t="shared" si="22"/>
        <v>620754.86</v>
      </c>
      <c r="W164">
        <f t="shared" si="23"/>
        <v>6021.322142</v>
      </c>
      <c r="X164">
        <f t="shared" si="24"/>
        <v>614733.53785800003</v>
      </c>
      <c r="Y164">
        <f t="shared" si="25"/>
        <v>278967.234084</v>
      </c>
      <c r="Z164">
        <f t="shared" si="26"/>
        <v>7.9037800687285218</v>
      </c>
      <c r="AA164">
        <f t="shared" si="27"/>
        <v>3.608247422680412</v>
      </c>
      <c r="AB164">
        <f t="shared" si="28"/>
        <v>1</v>
      </c>
      <c r="AC164">
        <f t="shared" si="29"/>
        <v>0</v>
      </c>
      <c r="AD164">
        <f t="shared" si="30"/>
        <v>0.19642611683848796</v>
      </c>
      <c r="AE164">
        <f t="shared" si="31"/>
        <v>2.5391849529780566E-3</v>
      </c>
      <c r="AF164">
        <f t="shared" si="32"/>
        <v>172201.99634814812</v>
      </c>
    </row>
    <row r="165" spans="1:32">
      <c r="A165" t="s">
        <v>50</v>
      </c>
      <c r="B165" t="s">
        <v>48</v>
      </c>
      <c r="C165" t="s">
        <v>39</v>
      </c>
      <c r="D165">
        <v>573</v>
      </c>
      <c r="E165">
        <v>1347.56</v>
      </c>
      <c r="F165">
        <v>26</v>
      </c>
      <c r="G165">
        <v>868</v>
      </c>
      <c r="H165" s="1">
        <v>45045.901803611108</v>
      </c>
      <c r="I165" t="b">
        <v>1</v>
      </c>
      <c r="J165" t="s">
        <v>40</v>
      </c>
      <c r="K165">
        <v>2022</v>
      </c>
      <c r="L165">
        <v>2.9</v>
      </c>
      <c r="M165">
        <v>16.41</v>
      </c>
      <c r="N165">
        <v>17</v>
      </c>
      <c r="O165">
        <v>165.49</v>
      </c>
      <c r="P165">
        <v>4</v>
      </c>
      <c r="Q165">
        <v>22</v>
      </c>
      <c r="R165" t="s">
        <v>40</v>
      </c>
      <c r="S165">
        <v>3.66</v>
      </c>
      <c r="T165">
        <v>21.55</v>
      </c>
      <c r="U165">
        <v>3</v>
      </c>
      <c r="V165">
        <f t="shared" si="22"/>
        <v>772151.88</v>
      </c>
      <c r="W165">
        <f t="shared" si="23"/>
        <v>126710.123508</v>
      </c>
      <c r="X165">
        <f t="shared" si="24"/>
        <v>645441.75649199996</v>
      </c>
      <c r="Y165">
        <f t="shared" si="25"/>
        <v>166398.73014</v>
      </c>
      <c r="Z165">
        <f t="shared" si="26"/>
        <v>2.9953917050691241</v>
      </c>
      <c r="AA165">
        <f t="shared" si="27"/>
        <v>0.46082949308755761</v>
      </c>
      <c r="AB165">
        <f t="shared" si="28"/>
        <v>1</v>
      </c>
      <c r="AC165">
        <f t="shared" si="29"/>
        <v>0</v>
      </c>
      <c r="AD165">
        <f t="shared" si="30"/>
        <v>0.19065668202764979</v>
      </c>
      <c r="AE165">
        <f t="shared" si="31"/>
        <v>6.3874345549738221E-3</v>
      </c>
      <c r="AF165">
        <f t="shared" si="32"/>
        <v>45464.133918032785</v>
      </c>
    </row>
    <row r="166" spans="1:32">
      <c r="A166" t="s">
        <v>54</v>
      </c>
      <c r="B166" t="s">
        <v>61</v>
      </c>
      <c r="C166" t="s">
        <v>43</v>
      </c>
      <c r="D166">
        <v>344</v>
      </c>
      <c r="E166">
        <v>369.01</v>
      </c>
      <c r="F166">
        <v>14</v>
      </c>
      <c r="G166">
        <v>599</v>
      </c>
      <c r="H166" s="1">
        <v>45046.631262523151</v>
      </c>
      <c r="I166" t="b">
        <v>1</v>
      </c>
      <c r="J166" t="s">
        <v>49</v>
      </c>
      <c r="K166">
        <v>2021</v>
      </c>
      <c r="L166">
        <v>2.63</v>
      </c>
      <c r="M166">
        <v>16.53</v>
      </c>
      <c r="N166">
        <v>23</v>
      </c>
      <c r="O166">
        <v>218.04</v>
      </c>
      <c r="P166">
        <v>19</v>
      </c>
      <c r="Q166">
        <v>1</v>
      </c>
      <c r="R166" t="s">
        <v>49</v>
      </c>
      <c r="S166">
        <v>3.84</v>
      </c>
      <c r="T166">
        <v>11.43</v>
      </c>
      <c r="U166">
        <v>5</v>
      </c>
      <c r="V166">
        <f t="shared" si="22"/>
        <v>126939.44</v>
      </c>
      <c r="W166">
        <f t="shared" si="23"/>
        <v>20983.089432000001</v>
      </c>
      <c r="X166">
        <f t="shared" si="24"/>
        <v>105956.35056799999</v>
      </c>
      <c r="Y166">
        <f t="shared" si="25"/>
        <v>14509.177992000001</v>
      </c>
      <c r="Z166">
        <f t="shared" si="26"/>
        <v>2.337228714524207</v>
      </c>
      <c r="AA166">
        <f t="shared" si="27"/>
        <v>3.1719532554257093</v>
      </c>
      <c r="AB166">
        <f t="shared" si="28"/>
        <v>1</v>
      </c>
      <c r="AC166">
        <f t="shared" si="29"/>
        <v>0</v>
      </c>
      <c r="AD166">
        <f t="shared" si="30"/>
        <v>0.36400667779632717</v>
      </c>
      <c r="AE166">
        <f t="shared" si="31"/>
        <v>1.1162790697674419E-2</v>
      </c>
      <c r="AF166">
        <f t="shared" si="32"/>
        <v>3778.4317687500002</v>
      </c>
    </row>
    <row r="167" spans="1:32">
      <c r="A167" t="s">
        <v>60</v>
      </c>
      <c r="B167" t="s">
        <v>84</v>
      </c>
      <c r="C167" t="s">
        <v>43</v>
      </c>
      <c r="D167">
        <v>273</v>
      </c>
      <c r="E167">
        <v>1390.92</v>
      </c>
      <c r="F167">
        <v>5</v>
      </c>
      <c r="G167">
        <v>837</v>
      </c>
      <c r="H167" s="1">
        <v>45047.360721446756</v>
      </c>
      <c r="I167" t="b">
        <v>1</v>
      </c>
      <c r="J167" t="s">
        <v>36</v>
      </c>
      <c r="K167">
        <v>2022</v>
      </c>
      <c r="L167">
        <v>1.64</v>
      </c>
      <c r="M167">
        <v>11.76</v>
      </c>
      <c r="N167">
        <v>7</v>
      </c>
      <c r="O167">
        <v>138.63</v>
      </c>
      <c r="P167">
        <v>6</v>
      </c>
      <c r="Q167">
        <v>37</v>
      </c>
      <c r="R167" t="s">
        <v>35</v>
      </c>
      <c r="S167">
        <v>1.71</v>
      </c>
      <c r="T167">
        <v>36.31</v>
      </c>
      <c r="U167">
        <v>2</v>
      </c>
      <c r="V167">
        <f t="shared" si="22"/>
        <v>379721.16000000003</v>
      </c>
      <c r="W167">
        <f t="shared" si="23"/>
        <v>44655.208416000001</v>
      </c>
      <c r="X167">
        <f t="shared" si="24"/>
        <v>335065.95158400002</v>
      </c>
      <c r="Y167">
        <f t="shared" si="25"/>
        <v>137876.75319600003</v>
      </c>
      <c r="Z167">
        <f t="shared" si="26"/>
        <v>0.59737156511350065</v>
      </c>
      <c r="AA167">
        <f t="shared" si="27"/>
        <v>0.71684587813620071</v>
      </c>
      <c r="AB167">
        <f t="shared" si="28"/>
        <v>1</v>
      </c>
      <c r="AC167">
        <f t="shared" si="29"/>
        <v>0</v>
      </c>
      <c r="AD167">
        <f t="shared" si="30"/>
        <v>0.16562724014336916</v>
      </c>
      <c r="AE167">
        <f t="shared" si="31"/>
        <v>6.2637362637362635E-3</v>
      </c>
      <c r="AF167">
        <f t="shared" si="32"/>
        <v>80629.680231578968</v>
      </c>
    </row>
    <row r="168" spans="1:32">
      <c r="A168" t="s">
        <v>72</v>
      </c>
      <c r="B168" t="s">
        <v>61</v>
      </c>
      <c r="C168" t="s">
        <v>34</v>
      </c>
      <c r="D168">
        <v>574</v>
      </c>
      <c r="E168">
        <v>95.1</v>
      </c>
      <c r="F168">
        <v>46</v>
      </c>
      <c r="G168">
        <v>554</v>
      </c>
      <c r="H168" s="1">
        <v>45048.090180358799</v>
      </c>
      <c r="I168" t="b">
        <v>1</v>
      </c>
      <c r="J168" t="s">
        <v>40</v>
      </c>
      <c r="K168">
        <v>2022</v>
      </c>
      <c r="L168">
        <v>3.63</v>
      </c>
      <c r="M168">
        <v>7.06</v>
      </c>
      <c r="N168">
        <v>7</v>
      </c>
      <c r="O168">
        <v>282.27</v>
      </c>
      <c r="P168">
        <v>23</v>
      </c>
      <c r="Q168">
        <v>30</v>
      </c>
      <c r="R168" t="s">
        <v>46</v>
      </c>
      <c r="S168">
        <v>4.55</v>
      </c>
      <c r="T168">
        <v>12.41</v>
      </c>
      <c r="U168">
        <v>10</v>
      </c>
      <c r="V168">
        <f t="shared" si="22"/>
        <v>54587.399999999994</v>
      </c>
      <c r="W168">
        <f t="shared" si="23"/>
        <v>3853.8704399999992</v>
      </c>
      <c r="X168">
        <f t="shared" si="24"/>
        <v>50733.529559999995</v>
      </c>
      <c r="Y168">
        <f t="shared" si="25"/>
        <v>6774.296339999999</v>
      </c>
      <c r="Z168">
        <f t="shared" si="26"/>
        <v>8.3032490974729249</v>
      </c>
      <c r="AA168">
        <f t="shared" si="27"/>
        <v>4.1516245487364625</v>
      </c>
      <c r="AB168">
        <f t="shared" si="28"/>
        <v>1</v>
      </c>
      <c r="AC168">
        <f t="shared" si="29"/>
        <v>0</v>
      </c>
      <c r="AD168">
        <f t="shared" si="30"/>
        <v>0.50951263537906133</v>
      </c>
      <c r="AE168">
        <f t="shared" si="31"/>
        <v>7.926829268292683E-3</v>
      </c>
      <c r="AF168">
        <f t="shared" si="32"/>
        <v>1488.8563384615384</v>
      </c>
    </row>
    <row r="169" spans="1:32">
      <c r="A169" t="s">
        <v>50</v>
      </c>
      <c r="B169" t="s">
        <v>87</v>
      </c>
      <c r="C169" t="s">
        <v>59</v>
      </c>
      <c r="D169">
        <v>95</v>
      </c>
      <c r="E169">
        <v>1401.98</v>
      </c>
      <c r="F169">
        <v>13</v>
      </c>
      <c r="G169">
        <v>718</v>
      </c>
      <c r="H169" s="1">
        <v>45048.81963928241</v>
      </c>
      <c r="I169" t="b">
        <v>1</v>
      </c>
      <c r="J169" t="s">
        <v>35</v>
      </c>
      <c r="K169">
        <v>2021</v>
      </c>
      <c r="L169">
        <v>4.88</v>
      </c>
      <c r="M169">
        <v>16</v>
      </c>
      <c r="N169">
        <v>15</v>
      </c>
      <c r="O169">
        <v>95.53</v>
      </c>
      <c r="P169">
        <v>15</v>
      </c>
      <c r="Q169">
        <v>39</v>
      </c>
      <c r="R169" t="s">
        <v>40</v>
      </c>
      <c r="S169">
        <v>2.77</v>
      </c>
      <c r="T169">
        <v>38.92</v>
      </c>
      <c r="U169">
        <v>5</v>
      </c>
      <c r="V169">
        <f t="shared" si="22"/>
        <v>133188.1</v>
      </c>
      <c r="W169">
        <f t="shared" si="23"/>
        <v>21310.096000000001</v>
      </c>
      <c r="X169">
        <f t="shared" si="24"/>
        <v>111878.004</v>
      </c>
      <c r="Y169">
        <f t="shared" si="25"/>
        <v>51836.808519999999</v>
      </c>
      <c r="Z169">
        <f t="shared" si="26"/>
        <v>1.8105849582172702</v>
      </c>
      <c r="AA169">
        <f t="shared" si="27"/>
        <v>2.0891364902506964</v>
      </c>
      <c r="AB169">
        <f t="shared" si="28"/>
        <v>1</v>
      </c>
      <c r="AC169">
        <f t="shared" si="29"/>
        <v>0</v>
      </c>
      <c r="AD169">
        <f t="shared" si="30"/>
        <v>0.13305013927576601</v>
      </c>
      <c r="AE169">
        <f t="shared" si="31"/>
        <v>2.9157894736842105E-2</v>
      </c>
      <c r="AF169">
        <f t="shared" si="32"/>
        <v>18713.649285198557</v>
      </c>
    </row>
    <row r="170" spans="1:32">
      <c r="A170" t="s">
        <v>69</v>
      </c>
      <c r="B170" t="s">
        <v>45</v>
      </c>
      <c r="C170" t="s">
        <v>43</v>
      </c>
      <c r="D170">
        <v>716</v>
      </c>
      <c r="E170">
        <v>530.67999999999995</v>
      </c>
      <c r="F170">
        <v>10</v>
      </c>
      <c r="G170">
        <v>228</v>
      </c>
      <c r="H170" s="1">
        <v>45049.549098194446</v>
      </c>
      <c r="I170" t="b">
        <v>1</v>
      </c>
      <c r="J170" t="s">
        <v>46</v>
      </c>
      <c r="K170">
        <v>2022</v>
      </c>
      <c r="L170">
        <v>3.25</v>
      </c>
      <c r="M170">
        <v>11.09</v>
      </c>
      <c r="N170">
        <v>34</v>
      </c>
      <c r="O170">
        <v>147.88</v>
      </c>
      <c r="P170">
        <v>19</v>
      </c>
      <c r="Q170">
        <v>25</v>
      </c>
      <c r="R170" t="s">
        <v>49</v>
      </c>
      <c r="S170">
        <v>1.57</v>
      </c>
      <c r="T170">
        <v>48.57</v>
      </c>
      <c r="U170">
        <v>13</v>
      </c>
      <c r="V170">
        <f t="shared" si="22"/>
        <v>379966.87999999995</v>
      </c>
      <c r="W170">
        <f t="shared" si="23"/>
        <v>42138.326991999995</v>
      </c>
      <c r="X170">
        <f t="shared" si="24"/>
        <v>337828.55300799996</v>
      </c>
      <c r="Y170">
        <f t="shared" si="25"/>
        <v>184549.91361599998</v>
      </c>
      <c r="Z170">
        <f t="shared" si="26"/>
        <v>4.3859649122807012</v>
      </c>
      <c r="AA170">
        <f t="shared" si="27"/>
        <v>8.3333333333333321</v>
      </c>
      <c r="AB170">
        <f t="shared" si="28"/>
        <v>1</v>
      </c>
      <c r="AC170">
        <f t="shared" si="29"/>
        <v>0</v>
      </c>
      <c r="AD170">
        <f t="shared" si="30"/>
        <v>0.64859649122807017</v>
      </c>
      <c r="AE170">
        <f t="shared" si="31"/>
        <v>2.1927374301675979E-3</v>
      </c>
      <c r="AF170">
        <f t="shared" si="32"/>
        <v>117547.71567898087</v>
      </c>
    </row>
    <row r="171" spans="1:32">
      <c r="A171" t="s">
        <v>47</v>
      </c>
      <c r="B171" t="s">
        <v>64</v>
      </c>
      <c r="C171" t="s">
        <v>59</v>
      </c>
      <c r="D171">
        <v>162</v>
      </c>
      <c r="E171">
        <v>156.62</v>
      </c>
      <c r="F171">
        <v>38</v>
      </c>
      <c r="G171">
        <v>181</v>
      </c>
      <c r="H171" s="1">
        <v>45050.278557118058</v>
      </c>
      <c r="I171" t="b">
        <v>1</v>
      </c>
      <c r="J171" t="s">
        <v>49</v>
      </c>
      <c r="K171">
        <v>2023</v>
      </c>
      <c r="L171">
        <v>3.86</v>
      </c>
      <c r="M171">
        <v>16.52</v>
      </c>
      <c r="N171">
        <v>4</v>
      </c>
      <c r="O171">
        <v>229.51</v>
      </c>
      <c r="P171">
        <v>0</v>
      </c>
      <c r="Q171">
        <v>28</v>
      </c>
      <c r="R171" t="s">
        <v>46</v>
      </c>
      <c r="S171">
        <v>4.0599999999999996</v>
      </c>
      <c r="T171">
        <v>40.08</v>
      </c>
      <c r="U171">
        <v>13</v>
      </c>
      <c r="V171">
        <f t="shared" si="22"/>
        <v>25372.440000000002</v>
      </c>
      <c r="W171">
        <f t="shared" si="23"/>
        <v>4191.5270879999998</v>
      </c>
      <c r="X171">
        <f t="shared" si="24"/>
        <v>21180.912912000003</v>
      </c>
      <c r="Y171">
        <f t="shared" si="25"/>
        <v>10169.273952000001</v>
      </c>
      <c r="Z171">
        <f t="shared" si="26"/>
        <v>20.994475138121548</v>
      </c>
      <c r="AA171">
        <f t="shared" si="27"/>
        <v>0</v>
      </c>
      <c r="AB171">
        <f t="shared" si="28"/>
        <v>1</v>
      </c>
      <c r="AC171">
        <f t="shared" si="29"/>
        <v>0</v>
      </c>
      <c r="AD171">
        <f t="shared" si="30"/>
        <v>1.2680110497237569</v>
      </c>
      <c r="AE171">
        <f t="shared" si="31"/>
        <v>2.5061728395061725E-2</v>
      </c>
      <c r="AF171">
        <f t="shared" si="32"/>
        <v>2504.7472788177347</v>
      </c>
    </row>
    <row r="172" spans="1:32">
      <c r="A172" t="s">
        <v>60</v>
      </c>
      <c r="B172" t="s">
        <v>58</v>
      </c>
      <c r="C172" t="s">
        <v>43</v>
      </c>
      <c r="D172">
        <v>282</v>
      </c>
      <c r="E172">
        <v>731.38</v>
      </c>
      <c r="F172">
        <v>8</v>
      </c>
      <c r="G172">
        <v>872</v>
      </c>
      <c r="H172" s="1">
        <v>45051.008016030093</v>
      </c>
      <c r="I172" t="b">
        <v>1</v>
      </c>
      <c r="J172" t="s">
        <v>35</v>
      </c>
      <c r="K172">
        <v>2023</v>
      </c>
      <c r="L172">
        <v>1.27</v>
      </c>
      <c r="M172">
        <v>12.63</v>
      </c>
      <c r="N172">
        <v>14</v>
      </c>
      <c r="O172">
        <v>209.85</v>
      </c>
      <c r="P172">
        <v>0</v>
      </c>
      <c r="Q172">
        <v>2</v>
      </c>
      <c r="R172" t="s">
        <v>46</v>
      </c>
      <c r="S172">
        <v>4.16</v>
      </c>
      <c r="T172">
        <v>6.01</v>
      </c>
      <c r="U172">
        <v>13</v>
      </c>
      <c r="V172">
        <f t="shared" si="22"/>
        <v>206249.16</v>
      </c>
      <c r="W172">
        <f t="shared" si="23"/>
        <v>26049.268907999998</v>
      </c>
      <c r="X172">
        <f t="shared" si="24"/>
        <v>180199.89109200001</v>
      </c>
      <c r="Y172">
        <f t="shared" si="25"/>
        <v>12395.574516000001</v>
      </c>
      <c r="Z172">
        <f t="shared" si="26"/>
        <v>0.91743119266055051</v>
      </c>
      <c r="AA172">
        <f t="shared" si="27"/>
        <v>0</v>
      </c>
      <c r="AB172">
        <f t="shared" si="28"/>
        <v>1</v>
      </c>
      <c r="AC172">
        <f t="shared" si="29"/>
        <v>0</v>
      </c>
      <c r="AD172">
        <f t="shared" si="30"/>
        <v>0.24065366972477065</v>
      </c>
      <c r="AE172">
        <f t="shared" si="31"/>
        <v>1.4751773049645391E-2</v>
      </c>
      <c r="AF172">
        <f t="shared" si="32"/>
        <v>2979.7054125</v>
      </c>
    </row>
    <row r="173" spans="1:32">
      <c r="A173" t="s">
        <v>79</v>
      </c>
      <c r="B173" t="s">
        <v>92</v>
      </c>
      <c r="C173" t="s">
        <v>52</v>
      </c>
      <c r="D173">
        <v>66</v>
      </c>
      <c r="E173">
        <v>388.88</v>
      </c>
      <c r="F173">
        <v>25</v>
      </c>
      <c r="G173">
        <v>504</v>
      </c>
      <c r="H173" s="1">
        <v>45051.737474953705</v>
      </c>
      <c r="I173" t="b">
        <v>1</v>
      </c>
      <c r="J173" t="s">
        <v>49</v>
      </c>
      <c r="K173">
        <v>2021</v>
      </c>
      <c r="L173">
        <v>2.67</v>
      </c>
      <c r="M173">
        <v>15.69</v>
      </c>
      <c r="N173">
        <v>14</v>
      </c>
      <c r="O173">
        <v>260.45999999999998</v>
      </c>
      <c r="P173">
        <v>16</v>
      </c>
      <c r="Q173">
        <v>13</v>
      </c>
      <c r="R173" t="s">
        <v>46</v>
      </c>
      <c r="S173">
        <v>3.56</v>
      </c>
      <c r="T173">
        <v>31.99</v>
      </c>
      <c r="U173">
        <v>14</v>
      </c>
      <c r="V173">
        <f t="shared" si="22"/>
        <v>25666.079999999998</v>
      </c>
      <c r="W173">
        <f t="shared" si="23"/>
        <v>4027.0079519999995</v>
      </c>
      <c r="X173">
        <f t="shared" si="24"/>
        <v>21639.072047999998</v>
      </c>
      <c r="Y173">
        <f t="shared" si="25"/>
        <v>8210.5789919999988</v>
      </c>
      <c r="Z173">
        <f t="shared" si="26"/>
        <v>4.9603174603174605</v>
      </c>
      <c r="AA173">
        <f t="shared" si="27"/>
        <v>3.1746031746031744</v>
      </c>
      <c r="AB173">
        <f t="shared" si="28"/>
        <v>1</v>
      </c>
      <c r="AC173">
        <f t="shared" si="29"/>
        <v>0</v>
      </c>
      <c r="AD173">
        <f t="shared" si="30"/>
        <v>0.51678571428571429</v>
      </c>
      <c r="AE173">
        <f t="shared" si="31"/>
        <v>5.393939393939394E-2</v>
      </c>
      <c r="AF173">
        <f t="shared" si="32"/>
        <v>2306.3424134831457</v>
      </c>
    </row>
    <row r="174" spans="1:32">
      <c r="A174" t="s">
        <v>60</v>
      </c>
      <c r="B174" t="s">
        <v>84</v>
      </c>
      <c r="C174" t="s">
        <v>39</v>
      </c>
      <c r="D174">
        <v>409</v>
      </c>
      <c r="E174">
        <v>430.88</v>
      </c>
      <c r="F174">
        <v>15</v>
      </c>
      <c r="G174">
        <v>397</v>
      </c>
      <c r="H174" s="1">
        <v>45052.46693386574</v>
      </c>
      <c r="I174" t="b">
        <v>1</v>
      </c>
      <c r="J174" t="s">
        <v>36</v>
      </c>
      <c r="K174">
        <v>2022</v>
      </c>
      <c r="L174">
        <v>1.47</v>
      </c>
      <c r="M174">
        <v>11.97</v>
      </c>
      <c r="N174">
        <v>16</v>
      </c>
      <c r="O174">
        <v>299.07</v>
      </c>
      <c r="P174">
        <v>26</v>
      </c>
      <c r="Q174">
        <v>24</v>
      </c>
      <c r="R174" t="s">
        <v>35</v>
      </c>
      <c r="S174">
        <v>4.41</v>
      </c>
      <c r="T174">
        <v>36.29</v>
      </c>
      <c r="U174">
        <v>8</v>
      </c>
      <c r="V174">
        <f t="shared" si="22"/>
        <v>176229.91999999998</v>
      </c>
      <c r="W174">
        <f t="shared" si="23"/>
        <v>21094.721423999999</v>
      </c>
      <c r="X174">
        <f t="shared" si="24"/>
        <v>155135.198576</v>
      </c>
      <c r="Y174">
        <f t="shared" si="25"/>
        <v>63953.837967999993</v>
      </c>
      <c r="Z174">
        <f t="shared" si="26"/>
        <v>3.7783375314861463</v>
      </c>
      <c r="AA174">
        <f t="shared" si="27"/>
        <v>6.5491183879093198</v>
      </c>
      <c r="AB174">
        <f t="shared" si="28"/>
        <v>1</v>
      </c>
      <c r="AC174">
        <f t="shared" si="29"/>
        <v>0</v>
      </c>
      <c r="AD174">
        <f t="shared" si="30"/>
        <v>0.75332493702770775</v>
      </c>
      <c r="AE174">
        <f t="shared" si="31"/>
        <v>1.078239608801956E-2</v>
      </c>
      <c r="AF174">
        <f t="shared" si="32"/>
        <v>14502.004074376415</v>
      </c>
    </row>
    <row r="175" spans="1:32">
      <c r="A175" t="s">
        <v>54</v>
      </c>
      <c r="B175" t="s">
        <v>56</v>
      </c>
      <c r="C175" t="s">
        <v>43</v>
      </c>
      <c r="D175">
        <v>272</v>
      </c>
      <c r="E175">
        <v>464.4</v>
      </c>
      <c r="F175">
        <v>4</v>
      </c>
      <c r="G175">
        <v>589</v>
      </c>
      <c r="H175" s="1">
        <v>45053.196392789352</v>
      </c>
      <c r="I175" t="b">
        <v>1</v>
      </c>
      <c r="J175" t="s">
        <v>46</v>
      </c>
      <c r="K175">
        <v>2023</v>
      </c>
      <c r="L175">
        <v>3.45</v>
      </c>
      <c r="M175">
        <v>8.2799999999999994</v>
      </c>
      <c r="N175">
        <v>7</v>
      </c>
      <c r="O175">
        <v>133.79</v>
      </c>
      <c r="P175">
        <v>0</v>
      </c>
      <c r="Q175">
        <v>47</v>
      </c>
      <c r="R175" t="s">
        <v>36</v>
      </c>
      <c r="S175">
        <v>3.95</v>
      </c>
      <c r="T175">
        <v>42.15</v>
      </c>
      <c r="U175">
        <v>11</v>
      </c>
      <c r="V175">
        <f t="shared" si="22"/>
        <v>126316.79999999999</v>
      </c>
      <c r="W175">
        <f t="shared" si="23"/>
        <v>10459.031039999998</v>
      </c>
      <c r="X175">
        <f t="shared" si="24"/>
        <v>115857.76895999999</v>
      </c>
      <c r="Y175">
        <f t="shared" si="25"/>
        <v>53242.53119999999</v>
      </c>
      <c r="Z175">
        <f t="shared" si="26"/>
        <v>0.6791171477079796</v>
      </c>
      <c r="AA175">
        <f t="shared" si="27"/>
        <v>0</v>
      </c>
      <c r="AB175">
        <f t="shared" si="28"/>
        <v>1</v>
      </c>
      <c r="AC175">
        <f t="shared" si="29"/>
        <v>0</v>
      </c>
      <c r="AD175">
        <f t="shared" si="30"/>
        <v>0.22714770797962647</v>
      </c>
      <c r="AE175">
        <f t="shared" si="31"/>
        <v>1.4522058823529412E-2</v>
      </c>
      <c r="AF175">
        <f t="shared" si="32"/>
        <v>13479.121822784808</v>
      </c>
    </row>
    <row r="176" spans="1:32">
      <c r="A176" t="s">
        <v>44</v>
      </c>
      <c r="B176" t="s">
        <v>76</v>
      </c>
      <c r="C176" t="s">
        <v>59</v>
      </c>
      <c r="D176">
        <v>915</v>
      </c>
      <c r="E176">
        <v>1205.52</v>
      </c>
      <c r="F176">
        <v>9</v>
      </c>
      <c r="G176">
        <v>821</v>
      </c>
      <c r="H176" s="1">
        <v>45053.925851701388</v>
      </c>
      <c r="I176" t="b">
        <v>1</v>
      </c>
      <c r="J176" t="s">
        <v>46</v>
      </c>
      <c r="K176">
        <v>2023</v>
      </c>
      <c r="L176">
        <v>4.75</v>
      </c>
      <c r="M176">
        <v>19.16</v>
      </c>
      <c r="N176">
        <v>32</v>
      </c>
      <c r="O176">
        <v>42.23</v>
      </c>
      <c r="P176">
        <v>20</v>
      </c>
      <c r="Q176">
        <v>0</v>
      </c>
      <c r="R176" t="s">
        <v>46</v>
      </c>
      <c r="S176">
        <v>4.53</v>
      </c>
      <c r="T176">
        <v>7.52</v>
      </c>
      <c r="U176">
        <v>2</v>
      </c>
      <c r="V176">
        <f t="shared" si="22"/>
        <v>1103050.8</v>
      </c>
      <c r="W176">
        <f t="shared" si="23"/>
        <v>211344.53328</v>
      </c>
      <c r="X176">
        <f t="shared" si="24"/>
        <v>891706.26672000007</v>
      </c>
      <c r="Y176">
        <f t="shared" si="25"/>
        <v>82949.420159999994</v>
      </c>
      <c r="Z176">
        <f t="shared" si="26"/>
        <v>1.0962241169305724</v>
      </c>
      <c r="AA176">
        <f t="shared" si="27"/>
        <v>2.4360535931790497</v>
      </c>
      <c r="AB176">
        <f t="shared" si="28"/>
        <v>1</v>
      </c>
      <c r="AC176">
        <f t="shared" si="29"/>
        <v>0</v>
      </c>
      <c r="AD176">
        <f t="shared" si="30"/>
        <v>5.1437271619975633E-2</v>
      </c>
      <c r="AE176">
        <f t="shared" si="31"/>
        <v>4.950819672131148E-3</v>
      </c>
      <c r="AF176">
        <f t="shared" si="32"/>
        <v>18311.130278145694</v>
      </c>
    </row>
    <row r="177" spans="1:32">
      <c r="A177" t="s">
        <v>74</v>
      </c>
      <c r="B177" t="s">
        <v>81</v>
      </c>
      <c r="C177" t="s">
        <v>52</v>
      </c>
      <c r="D177">
        <v>749</v>
      </c>
      <c r="E177">
        <v>811.05</v>
      </c>
      <c r="F177">
        <v>49</v>
      </c>
      <c r="G177">
        <v>455</v>
      </c>
      <c r="H177" s="1">
        <v>45054.655310624999</v>
      </c>
      <c r="I177" t="b">
        <v>1</v>
      </c>
      <c r="J177" t="s">
        <v>36</v>
      </c>
      <c r="K177">
        <v>2022</v>
      </c>
      <c r="L177">
        <v>3.65</v>
      </c>
      <c r="M177">
        <v>10.82</v>
      </c>
      <c r="N177">
        <v>19</v>
      </c>
      <c r="O177">
        <v>18.82</v>
      </c>
      <c r="P177">
        <v>19</v>
      </c>
      <c r="Q177">
        <v>2</v>
      </c>
      <c r="R177" t="s">
        <v>40</v>
      </c>
      <c r="S177">
        <v>2.74</v>
      </c>
      <c r="T177">
        <v>26.6</v>
      </c>
      <c r="U177">
        <v>8</v>
      </c>
      <c r="V177">
        <f t="shared" si="22"/>
        <v>607476.44999999995</v>
      </c>
      <c r="W177">
        <f t="shared" si="23"/>
        <v>65728.951889999997</v>
      </c>
      <c r="X177">
        <f t="shared" si="24"/>
        <v>541747.49810999993</v>
      </c>
      <c r="Y177">
        <f t="shared" si="25"/>
        <v>161588.73569999999</v>
      </c>
      <c r="Z177">
        <f t="shared" si="26"/>
        <v>10.76923076923077</v>
      </c>
      <c r="AA177">
        <f t="shared" si="27"/>
        <v>4.1758241758241752</v>
      </c>
      <c r="AB177">
        <f t="shared" si="28"/>
        <v>1</v>
      </c>
      <c r="AC177">
        <f t="shared" si="29"/>
        <v>0</v>
      </c>
      <c r="AD177">
        <f t="shared" si="30"/>
        <v>4.1362637362637365E-2</v>
      </c>
      <c r="AE177">
        <f t="shared" si="31"/>
        <v>3.6582109479305746E-3</v>
      </c>
      <c r="AF177">
        <f t="shared" si="32"/>
        <v>58973.991131386851</v>
      </c>
    </row>
    <row r="178" spans="1:32">
      <c r="A178" t="s">
        <v>60</v>
      </c>
      <c r="B178" t="s">
        <v>61</v>
      </c>
      <c r="C178" t="s">
        <v>43</v>
      </c>
      <c r="D178">
        <v>497</v>
      </c>
      <c r="E178">
        <v>470.41</v>
      </c>
      <c r="F178">
        <v>2</v>
      </c>
      <c r="G178">
        <v>125</v>
      </c>
      <c r="H178" s="1">
        <v>45055.384769537035</v>
      </c>
      <c r="I178" t="b">
        <v>0</v>
      </c>
      <c r="J178" t="s">
        <v>46</v>
      </c>
      <c r="K178">
        <v>2022</v>
      </c>
      <c r="L178">
        <v>1.31</v>
      </c>
      <c r="M178">
        <v>12.1</v>
      </c>
      <c r="N178">
        <v>2</v>
      </c>
      <c r="O178">
        <v>220.79</v>
      </c>
      <c r="P178">
        <v>12</v>
      </c>
      <c r="Q178">
        <v>25</v>
      </c>
      <c r="R178" t="s">
        <v>49</v>
      </c>
      <c r="S178">
        <v>3.99</v>
      </c>
      <c r="T178">
        <v>29.09</v>
      </c>
      <c r="U178">
        <v>4</v>
      </c>
      <c r="V178">
        <f t="shared" si="22"/>
        <v>233793.77000000002</v>
      </c>
      <c r="W178">
        <f t="shared" si="23"/>
        <v>28289.046170000001</v>
      </c>
      <c r="X178">
        <f t="shared" si="24"/>
        <v>205504.72383000003</v>
      </c>
      <c r="Y178">
        <f t="shared" si="25"/>
        <v>68010.607692999998</v>
      </c>
      <c r="Z178">
        <f t="shared" si="26"/>
        <v>1.6</v>
      </c>
      <c r="AA178">
        <f t="shared" si="27"/>
        <v>9.6</v>
      </c>
      <c r="AB178">
        <f t="shared" si="28"/>
        <v>0</v>
      </c>
      <c r="AC178">
        <f t="shared" si="29"/>
        <v>1</v>
      </c>
      <c r="AD178">
        <f t="shared" si="30"/>
        <v>1.7663199999999999</v>
      </c>
      <c r="AE178">
        <f t="shared" si="31"/>
        <v>8.0281690140845078E-3</v>
      </c>
      <c r="AF178">
        <f t="shared" si="32"/>
        <v>17045.265085964911</v>
      </c>
    </row>
    <row r="179" spans="1:32">
      <c r="A179" t="s">
        <v>79</v>
      </c>
      <c r="B179" t="s">
        <v>33</v>
      </c>
      <c r="C179" t="s">
        <v>34</v>
      </c>
      <c r="D179">
        <v>905</v>
      </c>
      <c r="E179">
        <v>917.45</v>
      </c>
      <c r="F179">
        <v>12</v>
      </c>
      <c r="G179">
        <v>990</v>
      </c>
      <c r="H179" s="1">
        <v>45056.114228460647</v>
      </c>
      <c r="I179" t="b">
        <v>1</v>
      </c>
      <c r="J179" t="s">
        <v>40</v>
      </c>
      <c r="K179">
        <v>2023</v>
      </c>
      <c r="L179">
        <v>2.42</v>
      </c>
      <c r="M179">
        <v>4.41</v>
      </c>
      <c r="N179">
        <v>10</v>
      </c>
      <c r="O179">
        <v>263.45999999999998</v>
      </c>
      <c r="P179">
        <v>29</v>
      </c>
      <c r="Q179">
        <v>17</v>
      </c>
      <c r="R179" t="s">
        <v>40</v>
      </c>
      <c r="S179">
        <v>5</v>
      </c>
      <c r="T179">
        <v>12.61</v>
      </c>
      <c r="U179">
        <v>10</v>
      </c>
      <c r="V179">
        <f t="shared" si="22"/>
        <v>830292.25</v>
      </c>
      <c r="W179">
        <f t="shared" si="23"/>
        <v>36615.888225000002</v>
      </c>
      <c r="X179">
        <f t="shared" si="24"/>
        <v>793676.361775</v>
      </c>
      <c r="Y179">
        <f t="shared" si="25"/>
        <v>104699.85272499999</v>
      </c>
      <c r="Z179">
        <f t="shared" si="26"/>
        <v>1.2121212121212122</v>
      </c>
      <c r="AA179">
        <f t="shared" si="27"/>
        <v>2.9292929292929295</v>
      </c>
      <c r="AB179">
        <f t="shared" si="28"/>
        <v>1</v>
      </c>
      <c r="AC179">
        <f t="shared" si="29"/>
        <v>0</v>
      </c>
      <c r="AD179">
        <f t="shared" si="30"/>
        <v>0.26612121212121209</v>
      </c>
      <c r="AE179">
        <f t="shared" si="31"/>
        <v>5.5248618784530384E-3</v>
      </c>
      <c r="AF179">
        <f t="shared" si="32"/>
        <v>20939.970544999996</v>
      </c>
    </row>
    <row r="180" spans="1:32">
      <c r="A180" t="s">
        <v>54</v>
      </c>
      <c r="B180" t="s">
        <v>90</v>
      </c>
      <c r="C180" t="s">
        <v>39</v>
      </c>
      <c r="D180">
        <v>414</v>
      </c>
      <c r="E180">
        <v>1075.6500000000001</v>
      </c>
      <c r="F180">
        <v>42</v>
      </c>
      <c r="G180">
        <v>628</v>
      </c>
      <c r="H180" s="1">
        <v>45056.843687372682</v>
      </c>
      <c r="I180" t="b">
        <v>0</v>
      </c>
      <c r="J180" t="s">
        <v>49</v>
      </c>
      <c r="K180">
        <v>2023</v>
      </c>
      <c r="L180">
        <v>3.2</v>
      </c>
      <c r="M180">
        <v>12.51</v>
      </c>
      <c r="N180">
        <v>17</v>
      </c>
      <c r="O180">
        <v>74.010000000000005</v>
      </c>
      <c r="P180">
        <v>8</v>
      </c>
      <c r="Q180">
        <v>8</v>
      </c>
      <c r="R180" t="s">
        <v>35</v>
      </c>
      <c r="S180">
        <v>3.9</v>
      </c>
      <c r="T180">
        <v>19.510000000000002</v>
      </c>
      <c r="U180">
        <v>10</v>
      </c>
      <c r="V180">
        <f t="shared" si="22"/>
        <v>445319.10000000003</v>
      </c>
      <c r="W180">
        <f t="shared" si="23"/>
        <v>55709.419410000002</v>
      </c>
      <c r="X180">
        <f t="shared" si="24"/>
        <v>389609.68059</v>
      </c>
      <c r="Y180">
        <f t="shared" si="25"/>
        <v>86881.756410000016</v>
      </c>
      <c r="Z180">
        <f t="shared" si="26"/>
        <v>6.6878980891719744</v>
      </c>
      <c r="AA180">
        <f t="shared" si="27"/>
        <v>1.2738853503184715</v>
      </c>
      <c r="AB180">
        <f t="shared" si="28"/>
        <v>0</v>
      </c>
      <c r="AC180">
        <f t="shared" si="29"/>
        <v>1</v>
      </c>
      <c r="AD180">
        <f t="shared" si="30"/>
        <v>0.11785031847133759</v>
      </c>
      <c r="AE180">
        <f t="shared" si="31"/>
        <v>9.4202898550724643E-3</v>
      </c>
      <c r="AF180">
        <f t="shared" si="32"/>
        <v>22277.373438461542</v>
      </c>
    </row>
    <row r="181" spans="1:32">
      <c r="A181" t="s">
        <v>57</v>
      </c>
      <c r="B181" t="s">
        <v>48</v>
      </c>
      <c r="C181" t="s">
        <v>43</v>
      </c>
      <c r="D181">
        <v>724</v>
      </c>
      <c r="E181">
        <v>412.57</v>
      </c>
      <c r="F181">
        <v>48</v>
      </c>
      <c r="G181">
        <v>903</v>
      </c>
      <c r="H181" s="1">
        <v>45057.573146296294</v>
      </c>
      <c r="I181" t="b">
        <v>1</v>
      </c>
      <c r="J181" t="s">
        <v>35</v>
      </c>
      <c r="K181">
        <v>2021</v>
      </c>
      <c r="L181">
        <v>2.61</v>
      </c>
      <c r="M181">
        <v>11.43</v>
      </c>
      <c r="N181">
        <v>37</v>
      </c>
      <c r="O181">
        <v>55.95</v>
      </c>
      <c r="P181">
        <v>14</v>
      </c>
      <c r="Q181">
        <v>37</v>
      </c>
      <c r="R181" t="s">
        <v>35</v>
      </c>
      <c r="S181">
        <v>1.46</v>
      </c>
      <c r="T181">
        <v>24.81</v>
      </c>
      <c r="U181">
        <v>1</v>
      </c>
      <c r="V181">
        <f t="shared" si="22"/>
        <v>298700.68</v>
      </c>
      <c r="W181">
        <f t="shared" si="23"/>
        <v>34141.487723999999</v>
      </c>
      <c r="X181">
        <f t="shared" si="24"/>
        <v>264559.19227599999</v>
      </c>
      <c r="Y181">
        <f t="shared" si="25"/>
        <v>74107.638707999999</v>
      </c>
      <c r="Z181">
        <f t="shared" si="26"/>
        <v>5.3156146179401995</v>
      </c>
      <c r="AA181">
        <f t="shared" si="27"/>
        <v>1.5503875968992249</v>
      </c>
      <c r="AB181">
        <f t="shared" si="28"/>
        <v>1</v>
      </c>
      <c r="AC181">
        <f t="shared" si="29"/>
        <v>0</v>
      </c>
      <c r="AD181">
        <f t="shared" si="30"/>
        <v>6.1960132890365449E-2</v>
      </c>
      <c r="AE181">
        <f t="shared" si="31"/>
        <v>2.0165745856353589E-3</v>
      </c>
      <c r="AF181">
        <f t="shared" si="32"/>
        <v>50758.656649315068</v>
      </c>
    </row>
    <row r="182" spans="1:32">
      <c r="A182" t="s">
        <v>32</v>
      </c>
      <c r="B182" t="s">
        <v>62</v>
      </c>
      <c r="C182" t="s">
        <v>52</v>
      </c>
      <c r="D182">
        <v>375</v>
      </c>
      <c r="E182">
        <v>623.26</v>
      </c>
      <c r="F182">
        <v>29</v>
      </c>
      <c r="G182">
        <v>541</v>
      </c>
      <c r="H182" s="1">
        <v>45058.302605208337</v>
      </c>
      <c r="I182" t="b">
        <v>0</v>
      </c>
      <c r="J182" t="s">
        <v>36</v>
      </c>
      <c r="K182">
        <v>2021</v>
      </c>
      <c r="L182">
        <v>4.33</v>
      </c>
      <c r="M182">
        <v>3.7</v>
      </c>
      <c r="N182">
        <v>12</v>
      </c>
      <c r="O182">
        <v>28.04</v>
      </c>
      <c r="P182">
        <v>2</v>
      </c>
      <c r="Q182">
        <v>22</v>
      </c>
      <c r="R182" t="s">
        <v>40</v>
      </c>
      <c r="S182">
        <v>3.07</v>
      </c>
      <c r="T182">
        <v>42.49</v>
      </c>
      <c r="U182">
        <v>13</v>
      </c>
      <c r="V182">
        <f t="shared" si="22"/>
        <v>233722.5</v>
      </c>
      <c r="W182">
        <f t="shared" si="23"/>
        <v>8647.7325000000019</v>
      </c>
      <c r="X182">
        <f t="shared" si="24"/>
        <v>225074.76749999999</v>
      </c>
      <c r="Y182">
        <f t="shared" si="25"/>
        <v>99308.69025</v>
      </c>
      <c r="Z182">
        <f t="shared" si="26"/>
        <v>5.360443622920517</v>
      </c>
      <c r="AA182">
        <f t="shared" si="27"/>
        <v>0.36968576709796674</v>
      </c>
      <c r="AB182">
        <f t="shared" si="28"/>
        <v>0</v>
      </c>
      <c r="AC182">
        <f t="shared" si="29"/>
        <v>1</v>
      </c>
      <c r="AD182">
        <f t="shared" si="30"/>
        <v>5.182994454713493E-2</v>
      </c>
      <c r="AE182">
        <f t="shared" si="31"/>
        <v>8.1866666666666667E-3</v>
      </c>
      <c r="AF182">
        <f t="shared" si="32"/>
        <v>32348.107573289904</v>
      </c>
    </row>
    <row r="183" spans="1:32">
      <c r="A183" t="s">
        <v>44</v>
      </c>
      <c r="B183" t="s">
        <v>56</v>
      </c>
      <c r="C183" t="s">
        <v>34</v>
      </c>
      <c r="D183">
        <v>516</v>
      </c>
      <c r="E183">
        <v>187.22</v>
      </c>
      <c r="F183">
        <v>44</v>
      </c>
      <c r="G183">
        <v>243</v>
      </c>
      <c r="H183" s="1">
        <v>45059.032064131941</v>
      </c>
      <c r="I183" t="b">
        <v>1</v>
      </c>
      <c r="J183" t="s">
        <v>40</v>
      </c>
      <c r="K183">
        <v>2023</v>
      </c>
      <c r="L183">
        <v>4.26</v>
      </c>
      <c r="M183">
        <v>1.19</v>
      </c>
      <c r="N183">
        <v>6</v>
      </c>
      <c r="O183">
        <v>248.58</v>
      </c>
      <c r="P183">
        <v>13</v>
      </c>
      <c r="Q183">
        <v>20</v>
      </c>
      <c r="R183" t="s">
        <v>36</v>
      </c>
      <c r="S183">
        <v>3.35</v>
      </c>
      <c r="T183">
        <v>46.82</v>
      </c>
      <c r="U183">
        <v>5</v>
      </c>
      <c r="V183">
        <f t="shared" si="22"/>
        <v>96605.52</v>
      </c>
      <c r="W183">
        <f t="shared" si="23"/>
        <v>1149.6056879999999</v>
      </c>
      <c r="X183">
        <f t="shared" si="24"/>
        <v>95455.914312000008</v>
      </c>
      <c r="Y183">
        <f t="shared" si="25"/>
        <v>45230.704464000002</v>
      </c>
      <c r="Z183">
        <f t="shared" si="26"/>
        <v>18.106995884773664</v>
      </c>
      <c r="AA183">
        <f t="shared" si="27"/>
        <v>5.3497942386831276</v>
      </c>
      <c r="AB183">
        <f t="shared" si="28"/>
        <v>1</v>
      </c>
      <c r="AC183">
        <f t="shared" si="29"/>
        <v>0</v>
      </c>
      <c r="AD183">
        <f t="shared" si="30"/>
        <v>1.0229629629629631</v>
      </c>
      <c r="AE183">
        <f t="shared" si="31"/>
        <v>6.4922480620155038E-3</v>
      </c>
      <c r="AF183">
        <f t="shared" si="32"/>
        <v>13501.702825074628</v>
      </c>
    </row>
    <row r="184" spans="1:32">
      <c r="A184" t="s">
        <v>74</v>
      </c>
      <c r="B184" t="s">
        <v>77</v>
      </c>
      <c r="C184" t="s">
        <v>52</v>
      </c>
      <c r="D184">
        <v>463</v>
      </c>
      <c r="E184">
        <v>275.82</v>
      </c>
      <c r="F184">
        <v>5</v>
      </c>
      <c r="G184">
        <v>211</v>
      </c>
      <c r="H184" s="1">
        <v>45059.761523043984</v>
      </c>
      <c r="I184" t="b">
        <v>1</v>
      </c>
      <c r="J184" t="s">
        <v>35</v>
      </c>
      <c r="K184">
        <v>2021</v>
      </c>
      <c r="L184">
        <v>3.45</v>
      </c>
      <c r="M184">
        <v>12.09</v>
      </c>
      <c r="N184">
        <v>22</v>
      </c>
      <c r="O184">
        <v>100.3</v>
      </c>
      <c r="P184">
        <v>22</v>
      </c>
      <c r="Q184">
        <v>0</v>
      </c>
      <c r="R184" t="s">
        <v>35</v>
      </c>
      <c r="S184">
        <v>1.7</v>
      </c>
      <c r="T184">
        <v>33.28</v>
      </c>
      <c r="U184">
        <v>13</v>
      </c>
      <c r="V184">
        <f t="shared" si="22"/>
        <v>127704.66</v>
      </c>
      <c r="W184">
        <f t="shared" si="23"/>
        <v>15439.493393999999</v>
      </c>
      <c r="X184">
        <f t="shared" si="24"/>
        <v>112265.166606</v>
      </c>
      <c r="Y184">
        <f t="shared" si="25"/>
        <v>42500.110847999997</v>
      </c>
      <c r="Z184">
        <f t="shared" si="26"/>
        <v>2.3696682464454977</v>
      </c>
      <c r="AA184">
        <f t="shared" si="27"/>
        <v>10.42654028436019</v>
      </c>
      <c r="AB184">
        <f t="shared" si="28"/>
        <v>1</v>
      </c>
      <c r="AC184">
        <f t="shared" si="29"/>
        <v>0</v>
      </c>
      <c r="AD184">
        <f t="shared" si="30"/>
        <v>0.47535545023696679</v>
      </c>
      <c r="AE184">
        <f t="shared" si="31"/>
        <v>3.67170626349892E-3</v>
      </c>
      <c r="AF184">
        <f t="shared" si="32"/>
        <v>25000.065204705879</v>
      </c>
    </row>
    <row r="185" spans="1:32">
      <c r="A185" t="s">
        <v>32</v>
      </c>
      <c r="B185" t="s">
        <v>77</v>
      </c>
      <c r="C185" t="s">
        <v>52</v>
      </c>
      <c r="D185">
        <v>504</v>
      </c>
      <c r="E185">
        <v>1023.27</v>
      </c>
      <c r="F185">
        <v>16</v>
      </c>
      <c r="G185">
        <v>396</v>
      </c>
      <c r="H185" s="1">
        <v>45060.490981967596</v>
      </c>
      <c r="I185" t="b">
        <v>1</v>
      </c>
      <c r="J185" t="s">
        <v>35</v>
      </c>
      <c r="K185">
        <v>2023</v>
      </c>
      <c r="L185">
        <v>2.4900000000000002</v>
      </c>
      <c r="M185">
        <v>15.27</v>
      </c>
      <c r="N185">
        <v>32</v>
      </c>
      <c r="O185">
        <v>126.49</v>
      </c>
      <c r="P185">
        <v>10</v>
      </c>
      <c r="Q185">
        <v>20</v>
      </c>
      <c r="R185" t="s">
        <v>35</v>
      </c>
      <c r="S185">
        <v>4.8499999999999996</v>
      </c>
      <c r="T185">
        <v>22.77</v>
      </c>
      <c r="U185">
        <v>1</v>
      </c>
      <c r="V185">
        <f t="shared" si="22"/>
        <v>515728.08</v>
      </c>
      <c r="W185">
        <f t="shared" si="23"/>
        <v>78751.67781600001</v>
      </c>
      <c r="X185">
        <f t="shared" si="24"/>
        <v>436976.40218400001</v>
      </c>
      <c r="Y185">
        <f t="shared" si="25"/>
        <v>117431.283816</v>
      </c>
      <c r="Z185">
        <f t="shared" si="26"/>
        <v>4.0404040404040407</v>
      </c>
      <c r="AA185">
        <f t="shared" si="27"/>
        <v>2.5252525252525251</v>
      </c>
      <c r="AB185">
        <f t="shared" si="28"/>
        <v>1</v>
      </c>
      <c r="AC185">
        <f t="shared" si="29"/>
        <v>0</v>
      </c>
      <c r="AD185">
        <f t="shared" si="30"/>
        <v>0.31941919191919188</v>
      </c>
      <c r="AE185">
        <f t="shared" si="31"/>
        <v>9.6230158730158718E-3</v>
      </c>
      <c r="AF185">
        <f t="shared" si="32"/>
        <v>24212.635838350518</v>
      </c>
    </row>
    <row r="186" spans="1:32">
      <c r="A186" t="s">
        <v>47</v>
      </c>
      <c r="B186" t="s">
        <v>58</v>
      </c>
      <c r="C186" t="s">
        <v>34</v>
      </c>
      <c r="D186">
        <v>635</v>
      </c>
      <c r="E186">
        <v>276.25</v>
      </c>
      <c r="F186">
        <v>44</v>
      </c>
      <c r="G186">
        <v>410</v>
      </c>
      <c r="H186" s="1">
        <v>45061.220440879631</v>
      </c>
      <c r="I186" t="b">
        <v>1</v>
      </c>
      <c r="J186" t="s">
        <v>36</v>
      </c>
      <c r="K186">
        <v>2023</v>
      </c>
      <c r="L186">
        <v>2.02</v>
      </c>
      <c r="M186">
        <v>10.47</v>
      </c>
      <c r="N186">
        <v>20</v>
      </c>
      <c r="O186">
        <v>155.80000000000001</v>
      </c>
      <c r="P186">
        <v>23</v>
      </c>
      <c r="Q186">
        <v>26</v>
      </c>
      <c r="R186" t="s">
        <v>40</v>
      </c>
      <c r="S186">
        <v>1.7</v>
      </c>
      <c r="T186">
        <v>16.43</v>
      </c>
      <c r="U186">
        <v>7</v>
      </c>
      <c r="V186">
        <f t="shared" si="22"/>
        <v>175418.75</v>
      </c>
      <c r="W186">
        <f t="shared" si="23"/>
        <v>18366.343124999999</v>
      </c>
      <c r="X186">
        <f t="shared" si="24"/>
        <v>157052.40687499999</v>
      </c>
      <c r="Y186">
        <f t="shared" si="25"/>
        <v>28821.300625</v>
      </c>
      <c r="Z186">
        <f t="shared" si="26"/>
        <v>10.731707317073171</v>
      </c>
      <c r="AA186">
        <f t="shared" si="27"/>
        <v>5.6097560975609762</v>
      </c>
      <c r="AB186">
        <f t="shared" si="28"/>
        <v>1</v>
      </c>
      <c r="AC186">
        <f t="shared" si="29"/>
        <v>0</v>
      </c>
      <c r="AD186">
        <f t="shared" si="30"/>
        <v>0.38</v>
      </c>
      <c r="AE186">
        <f t="shared" si="31"/>
        <v>2.6771653543307085E-3</v>
      </c>
      <c r="AF186">
        <f t="shared" si="32"/>
        <v>16953.706249999999</v>
      </c>
    </row>
    <row r="187" spans="1:32">
      <c r="A187" t="s">
        <v>83</v>
      </c>
      <c r="B187" t="s">
        <v>92</v>
      </c>
      <c r="C187" t="s">
        <v>52</v>
      </c>
      <c r="D187">
        <v>282</v>
      </c>
      <c r="E187">
        <v>790.12</v>
      </c>
      <c r="F187">
        <v>18</v>
      </c>
      <c r="G187">
        <v>818</v>
      </c>
      <c r="H187" s="1">
        <v>45061.949899803243</v>
      </c>
      <c r="I187" t="b">
        <v>1</v>
      </c>
      <c r="J187" t="s">
        <v>40</v>
      </c>
      <c r="K187">
        <v>2021</v>
      </c>
      <c r="L187">
        <v>1.42</v>
      </c>
      <c r="M187">
        <v>4.54</v>
      </c>
      <c r="N187">
        <v>1</v>
      </c>
      <c r="O187">
        <v>253.44</v>
      </c>
      <c r="P187">
        <v>21</v>
      </c>
      <c r="Q187">
        <v>41</v>
      </c>
      <c r="R187" t="s">
        <v>35</v>
      </c>
      <c r="S187">
        <v>1.71</v>
      </c>
      <c r="T187">
        <v>49.2</v>
      </c>
      <c r="U187">
        <v>8</v>
      </c>
      <c r="V187">
        <f t="shared" si="22"/>
        <v>222813.84</v>
      </c>
      <c r="W187">
        <f t="shared" si="23"/>
        <v>10115.748336000001</v>
      </c>
      <c r="X187">
        <f t="shared" si="24"/>
        <v>212698.09166400001</v>
      </c>
      <c r="Y187">
        <f t="shared" si="25"/>
        <v>109624.40928000001</v>
      </c>
      <c r="Z187">
        <f t="shared" si="26"/>
        <v>2.2004889975550124</v>
      </c>
      <c r="AA187">
        <f t="shared" si="27"/>
        <v>2.5672371638141809</v>
      </c>
      <c r="AB187">
        <f t="shared" si="28"/>
        <v>1</v>
      </c>
      <c r="AC187">
        <f t="shared" si="29"/>
        <v>0</v>
      </c>
      <c r="AD187">
        <f t="shared" si="30"/>
        <v>0.30982885085574574</v>
      </c>
      <c r="AE187">
        <f t="shared" si="31"/>
        <v>6.0638297872340425E-3</v>
      </c>
      <c r="AF187">
        <f t="shared" si="32"/>
        <v>64107.841684210529</v>
      </c>
    </row>
    <row r="188" spans="1:32">
      <c r="A188" t="s">
        <v>44</v>
      </c>
      <c r="B188" t="s">
        <v>76</v>
      </c>
      <c r="C188" t="s">
        <v>34</v>
      </c>
      <c r="D188">
        <v>273</v>
      </c>
      <c r="E188">
        <v>1065.02</v>
      </c>
      <c r="F188">
        <v>41</v>
      </c>
      <c r="G188">
        <v>633</v>
      </c>
      <c r="H188" s="1">
        <v>45062.679358715279</v>
      </c>
      <c r="I188" t="b">
        <v>1</v>
      </c>
      <c r="J188" t="s">
        <v>35</v>
      </c>
      <c r="K188">
        <v>2021</v>
      </c>
      <c r="L188">
        <v>2.42</v>
      </c>
      <c r="M188">
        <v>13.33</v>
      </c>
      <c r="N188">
        <v>6</v>
      </c>
      <c r="O188">
        <v>198.74</v>
      </c>
      <c r="P188">
        <v>11</v>
      </c>
      <c r="Q188">
        <v>5</v>
      </c>
      <c r="R188" t="s">
        <v>36</v>
      </c>
      <c r="S188">
        <v>4.66</v>
      </c>
      <c r="T188">
        <v>49.24</v>
      </c>
      <c r="U188">
        <v>3</v>
      </c>
      <c r="V188">
        <f t="shared" si="22"/>
        <v>290750.46000000002</v>
      </c>
      <c r="W188">
        <f t="shared" si="23"/>
        <v>38757.036318000006</v>
      </c>
      <c r="X188">
        <f t="shared" si="24"/>
        <v>251993.42368200002</v>
      </c>
      <c r="Y188">
        <f t="shared" si="25"/>
        <v>143165.52650400001</v>
      </c>
      <c r="Z188">
        <f t="shared" si="26"/>
        <v>6.4770932069510261</v>
      </c>
      <c r="AA188">
        <f t="shared" si="27"/>
        <v>1.7377567140600316</v>
      </c>
      <c r="AB188">
        <f t="shared" si="28"/>
        <v>1</v>
      </c>
      <c r="AC188">
        <f t="shared" si="29"/>
        <v>0</v>
      </c>
      <c r="AD188">
        <f t="shared" si="30"/>
        <v>0.31396524486571881</v>
      </c>
      <c r="AE188">
        <f t="shared" si="31"/>
        <v>1.706959706959707E-2</v>
      </c>
      <c r="AF188">
        <f t="shared" si="32"/>
        <v>30722.215987982832</v>
      </c>
    </row>
    <row r="189" spans="1:32">
      <c r="A189" t="s">
        <v>44</v>
      </c>
      <c r="B189" t="s">
        <v>81</v>
      </c>
      <c r="C189" t="s">
        <v>43</v>
      </c>
      <c r="D189">
        <v>880</v>
      </c>
      <c r="E189">
        <v>164.78</v>
      </c>
      <c r="F189">
        <v>34</v>
      </c>
      <c r="G189">
        <v>136</v>
      </c>
      <c r="H189" s="1">
        <v>45063.40881763889</v>
      </c>
      <c r="I189" t="b">
        <v>1</v>
      </c>
      <c r="J189" t="s">
        <v>35</v>
      </c>
      <c r="K189">
        <v>2022</v>
      </c>
      <c r="L189">
        <v>2.65</v>
      </c>
      <c r="M189">
        <v>1.6</v>
      </c>
      <c r="N189">
        <v>19</v>
      </c>
      <c r="O189">
        <v>188.37</v>
      </c>
      <c r="P189">
        <v>12</v>
      </c>
      <c r="Q189">
        <v>43</v>
      </c>
      <c r="R189" t="s">
        <v>36</v>
      </c>
      <c r="S189">
        <v>2.86</v>
      </c>
      <c r="T189">
        <v>46.62</v>
      </c>
      <c r="U189">
        <v>3</v>
      </c>
      <c r="V189">
        <f t="shared" si="22"/>
        <v>145006.39999999999</v>
      </c>
      <c r="W189">
        <f t="shared" si="23"/>
        <v>2320.1023999999998</v>
      </c>
      <c r="X189">
        <f t="shared" si="24"/>
        <v>142686.29759999999</v>
      </c>
      <c r="Y189">
        <f t="shared" si="25"/>
        <v>67601.98367999999</v>
      </c>
      <c r="Z189">
        <f t="shared" si="26"/>
        <v>25</v>
      </c>
      <c r="AA189">
        <f t="shared" si="27"/>
        <v>8.8235294117647065</v>
      </c>
      <c r="AB189">
        <f t="shared" si="28"/>
        <v>1</v>
      </c>
      <c r="AC189">
        <f t="shared" si="29"/>
        <v>0</v>
      </c>
      <c r="AD189">
        <f t="shared" si="30"/>
        <v>1.3850735294117646</v>
      </c>
      <c r="AE189">
        <f t="shared" si="31"/>
        <v>3.2499999999999999E-3</v>
      </c>
      <c r="AF189">
        <f t="shared" si="32"/>
        <v>23637.057230769227</v>
      </c>
    </row>
    <row r="190" spans="1:32">
      <c r="A190" t="s">
        <v>57</v>
      </c>
      <c r="B190" t="s">
        <v>62</v>
      </c>
      <c r="C190" t="s">
        <v>34</v>
      </c>
      <c r="D190">
        <v>461</v>
      </c>
      <c r="E190">
        <v>853.13</v>
      </c>
      <c r="F190">
        <v>45</v>
      </c>
      <c r="G190">
        <v>983</v>
      </c>
      <c r="H190" s="1">
        <v>45064.138276550926</v>
      </c>
      <c r="I190" t="b">
        <v>1</v>
      </c>
      <c r="J190" t="s">
        <v>40</v>
      </c>
      <c r="K190">
        <v>2022</v>
      </c>
      <c r="L190">
        <v>3.7</v>
      </c>
      <c r="M190">
        <v>8.84</v>
      </c>
      <c r="N190">
        <v>18</v>
      </c>
      <c r="O190">
        <v>60.94</v>
      </c>
      <c r="P190">
        <v>25</v>
      </c>
      <c r="Q190">
        <v>35</v>
      </c>
      <c r="R190" t="s">
        <v>36</v>
      </c>
      <c r="S190">
        <v>1.25</v>
      </c>
      <c r="T190">
        <v>40.36</v>
      </c>
      <c r="U190">
        <v>7</v>
      </c>
      <c r="V190">
        <f t="shared" si="22"/>
        <v>393292.93</v>
      </c>
      <c r="W190">
        <f t="shared" si="23"/>
        <v>34767.095011999998</v>
      </c>
      <c r="X190">
        <f t="shared" si="24"/>
        <v>358525.83498799999</v>
      </c>
      <c r="Y190">
        <f t="shared" si="25"/>
        <v>158733.02654799999</v>
      </c>
      <c r="Z190">
        <f t="shared" si="26"/>
        <v>4.5778229908443535</v>
      </c>
      <c r="AA190">
        <f t="shared" si="27"/>
        <v>2.5432349949135302</v>
      </c>
      <c r="AB190">
        <f t="shared" si="28"/>
        <v>1</v>
      </c>
      <c r="AC190">
        <f t="shared" si="29"/>
        <v>0</v>
      </c>
      <c r="AD190">
        <f t="shared" si="30"/>
        <v>6.1993896236012203E-2</v>
      </c>
      <c r="AE190">
        <f t="shared" si="31"/>
        <v>2.7114967462039045E-3</v>
      </c>
      <c r="AF190">
        <f t="shared" si="32"/>
        <v>126986.4212384</v>
      </c>
    </row>
    <row r="191" spans="1:32">
      <c r="A191" t="s">
        <v>57</v>
      </c>
      <c r="B191" t="s">
        <v>88</v>
      </c>
      <c r="C191" t="s">
        <v>34</v>
      </c>
      <c r="D191">
        <v>621</v>
      </c>
      <c r="E191">
        <v>388.56</v>
      </c>
      <c r="F191">
        <v>25</v>
      </c>
      <c r="G191">
        <v>311</v>
      </c>
      <c r="H191" s="1">
        <v>45064.867735474538</v>
      </c>
      <c r="I191" t="b">
        <v>1</v>
      </c>
      <c r="J191" t="s">
        <v>46</v>
      </c>
      <c r="K191">
        <v>2022</v>
      </c>
      <c r="L191">
        <v>3.63</v>
      </c>
      <c r="M191">
        <v>3.27</v>
      </c>
      <c r="N191">
        <v>6</v>
      </c>
      <c r="O191">
        <v>158.83000000000001</v>
      </c>
      <c r="P191">
        <v>12</v>
      </c>
      <c r="Q191">
        <v>27</v>
      </c>
      <c r="R191" t="s">
        <v>49</v>
      </c>
      <c r="S191">
        <v>3.39</v>
      </c>
      <c r="T191">
        <v>19.66</v>
      </c>
      <c r="U191">
        <v>4</v>
      </c>
      <c r="V191">
        <f t="shared" si="22"/>
        <v>241295.76</v>
      </c>
      <c r="W191">
        <f t="shared" si="23"/>
        <v>7890.3713520000001</v>
      </c>
      <c r="X191">
        <f t="shared" si="24"/>
        <v>233405.38864800002</v>
      </c>
      <c r="Y191">
        <f t="shared" si="25"/>
        <v>47438.746416000002</v>
      </c>
      <c r="Z191">
        <f t="shared" si="26"/>
        <v>8.0385852090032159</v>
      </c>
      <c r="AA191">
        <f t="shared" si="27"/>
        <v>3.8585209003215439</v>
      </c>
      <c r="AB191">
        <f t="shared" si="28"/>
        <v>1</v>
      </c>
      <c r="AC191">
        <f t="shared" si="29"/>
        <v>0</v>
      </c>
      <c r="AD191">
        <f t="shared" si="30"/>
        <v>0.51070739549839228</v>
      </c>
      <c r="AE191">
        <f t="shared" si="31"/>
        <v>5.4589371980676331E-3</v>
      </c>
      <c r="AF191">
        <f t="shared" si="32"/>
        <v>13993.73050619469</v>
      </c>
    </row>
    <row r="192" spans="1:32">
      <c r="A192" t="s">
        <v>72</v>
      </c>
      <c r="B192" t="s">
        <v>94</v>
      </c>
      <c r="C192" t="s">
        <v>39</v>
      </c>
      <c r="D192">
        <v>384</v>
      </c>
      <c r="E192">
        <v>1444.58</v>
      </c>
      <c r="F192">
        <v>4</v>
      </c>
      <c r="G192">
        <v>263</v>
      </c>
      <c r="H192" s="1">
        <v>45065.597194386573</v>
      </c>
      <c r="I192" t="b">
        <v>1</v>
      </c>
      <c r="J192" t="s">
        <v>35</v>
      </c>
      <c r="K192">
        <v>2023</v>
      </c>
      <c r="L192">
        <v>1.28</v>
      </c>
      <c r="M192">
        <v>3.69</v>
      </c>
      <c r="N192">
        <v>33</v>
      </c>
      <c r="O192">
        <v>217.46</v>
      </c>
      <c r="P192">
        <v>0</v>
      </c>
      <c r="Q192">
        <v>44</v>
      </c>
      <c r="R192" t="s">
        <v>36</v>
      </c>
      <c r="S192">
        <v>3.41</v>
      </c>
      <c r="T192">
        <v>41.77</v>
      </c>
      <c r="U192">
        <v>3</v>
      </c>
      <c r="V192">
        <f t="shared" si="22"/>
        <v>554718.71999999997</v>
      </c>
      <c r="W192">
        <f t="shared" si="23"/>
        <v>20469.120768000001</v>
      </c>
      <c r="X192">
        <f t="shared" si="24"/>
        <v>534249.59923199995</v>
      </c>
      <c r="Y192">
        <f t="shared" si="25"/>
        <v>231706.00934399999</v>
      </c>
      <c r="Z192">
        <f t="shared" si="26"/>
        <v>1.520912547528517</v>
      </c>
      <c r="AA192">
        <f t="shared" si="27"/>
        <v>0</v>
      </c>
      <c r="AB192">
        <f t="shared" si="28"/>
        <v>1</v>
      </c>
      <c r="AC192">
        <f t="shared" si="29"/>
        <v>0</v>
      </c>
      <c r="AD192">
        <f t="shared" si="30"/>
        <v>0.8268441064638784</v>
      </c>
      <c r="AE192">
        <f t="shared" si="31"/>
        <v>8.8802083333333337E-3</v>
      </c>
      <c r="AF192">
        <f t="shared" si="32"/>
        <v>67948.976347214077</v>
      </c>
    </row>
    <row r="193" spans="1:32">
      <c r="A193" t="s">
        <v>41</v>
      </c>
      <c r="B193" t="s">
        <v>95</v>
      </c>
      <c r="C193" t="s">
        <v>34</v>
      </c>
      <c r="D193">
        <v>271</v>
      </c>
      <c r="E193">
        <v>727.9</v>
      </c>
      <c r="F193">
        <v>28</v>
      </c>
      <c r="G193">
        <v>714</v>
      </c>
      <c r="H193" s="1">
        <v>45066.326653310185</v>
      </c>
      <c r="I193" t="b">
        <v>0</v>
      </c>
      <c r="J193" t="s">
        <v>49</v>
      </c>
      <c r="K193">
        <v>2021</v>
      </c>
      <c r="L193">
        <v>2.58</v>
      </c>
      <c r="M193">
        <v>4.05</v>
      </c>
      <c r="N193">
        <v>23</v>
      </c>
      <c r="O193">
        <v>292.25</v>
      </c>
      <c r="P193">
        <v>23</v>
      </c>
      <c r="Q193">
        <v>16</v>
      </c>
      <c r="R193" t="s">
        <v>36</v>
      </c>
      <c r="S193">
        <v>1.26</v>
      </c>
      <c r="T193">
        <v>23.4</v>
      </c>
      <c r="U193">
        <v>8</v>
      </c>
      <c r="V193">
        <f t="shared" si="22"/>
        <v>197260.9</v>
      </c>
      <c r="W193">
        <f t="shared" si="23"/>
        <v>7989.0664500000003</v>
      </c>
      <c r="X193">
        <f t="shared" si="24"/>
        <v>189271.83354999998</v>
      </c>
      <c r="Y193">
        <f t="shared" si="25"/>
        <v>46159.050599999995</v>
      </c>
      <c r="Z193">
        <f t="shared" si="26"/>
        <v>3.9215686274509802</v>
      </c>
      <c r="AA193">
        <f t="shared" si="27"/>
        <v>3.2212885154061621</v>
      </c>
      <c r="AB193">
        <f t="shared" si="28"/>
        <v>0</v>
      </c>
      <c r="AC193">
        <f t="shared" si="29"/>
        <v>1</v>
      </c>
      <c r="AD193">
        <f t="shared" si="30"/>
        <v>0.40931372549019607</v>
      </c>
      <c r="AE193">
        <f t="shared" si="31"/>
        <v>4.6494464944649445E-3</v>
      </c>
      <c r="AF193">
        <f t="shared" si="32"/>
        <v>36634.167142857135</v>
      </c>
    </row>
    <row r="194" spans="1:32">
      <c r="A194" t="s">
        <v>60</v>
      </c>
      <c r="B194" t="s">
        <v>61</v>
      </c>
      <c r="C194" t="s">
        <v>34</v>
      </c>
      <c r="D194">
        <v>86</v>
      </c>
      <c r="E194">
        <v>1209.96</v>
      </c>
      <c r="F194">
        <v>36</v>
      </c>
      <c r="G194">
        <v>771</v>
      </c>
      <c r="H194" s="1">
        <v>45067.056112222221</v>
      </c>
      <c r="I194" t="b">
        <v>1</v>
      </c>
      <c r="J194" t="s">
        <v>40</v>
      </c>
      <c r="K194">
        <v>2023</v>
      </c>
      <c r="L194">
        <v>1.73</v>
      </c>
      <c r="M194">
        <v>7.73</v>
      </c>
      <c r="N194">
        <v>23</v>
      </c>
      <c r="O194">
        <v>68.41</v>
      </c>
      <c r="P194">
        <v>9</v>
      </c>
      <c r="Q194">
        <v>39</v>
      </c>
      <c r="R194" t="s">
        <v>49</v>
      </c>
      <c r="S194">
        <v>4.8899999999999997</v>
      </c>
      <c r="T194">
        <v>19.7</v>
      </c>
      <c r="U194">
        <v>3</v>
      </c>
      <c r="V194">
        <f t="shared" si="22"/>
        <v>104056.56</v>
      </c>
      <c r="W194">
        <f t="shared" si="23"/>
        <v>8043.5720880000008</v>
      </c>
      <c r="X194">
        <f t="shared" si="24"/>
        <v>96012.987911999997</v>
      </c>
      <c r="Y194">
        <f t="shared" si="25"/>
        <v>20499.142319999999</v>
      </c>
      <c r="Z194">
        <f t="shared" si="26"/>
        <v>4.6692607003891053</v>
      </c>
      <c r="AA194">
        <f t="shared" si="27"/>
        <v>1.1673151750972763</v>
      </c>
      <c r="AB194">
        <f t="shared" si="28"/>
        <v>1</v>
      </c>
      <c r="AC194">
        <f t="shared" si="29"/>
        <v>0</v>
      </c>
      <c r="AD194">
        <f t="shared" si="30"/>
        <v>8.8728923476005181E-2</v>
      </c>
      <c r="AE194">
        <f t="shared" si="31"/>
        <v>5.6860465116279069E-2</v>
      </c>
      <c r="AF194">
        <f t="shared" si="32"/>
        <v>4192.0536441717795</v>
      </c>
    </row>
    <row r="195" spans="1:32">
      <c r="A195" t="s">
        <v>44</v>
      </c>
      <c r="B195" t="s">
        <v>87</v>
      </c>
      <c r="C195" t="s">
        <v>43</v>
      </c>
      <c r="D195">
        <v>327</v>
      </c>
      <c r="E195">
        <v>827.59</v>
      </c>
      <c r="F195">
        <v>19</v>
      </c>
      <c r="G195">
        <v>962</v>
      </c>
      <c r="H195" s="1">
        <v>45067.785571145832</v>
      </c>
      <c r="I195" t="b">
        <v>0</v>
      </c>
      <c r="J195" t="s">
        <v>35</v>
      </c>
      <c r="K195">
        <v>2021</v>
      </c>
      <c r="L195">
        <v>1.63</v>
      </c>
      <c r="M195">
        <v>1.02</v>
      </c>
      <c r="N195">
        <v>26</v>
      </c>
      <c r="O195">
        <v>12.77</v>
      </c>
      <c r="P195">
        <v>2</v>
      </c>
      <c r="Q195">
        <v>2</v>
      </c>
      <c r="R195" t="s">
        <v>46</v>
      </c>
      <c r="S195">
        <v>3.18</v>
      </c>
      <c r="T195">
        <v>38.520000000000003</v>
      </c>
      <c r="U195">
        <v>13</v>
      </c>
      <c r="V195">
        <f t="shared" ref="V195:V258" si="33">D195*E195</f>
        <v>270621.93</v>
      </c>
      <c r="W195">
        <f t="shared" ref="W195:W258" si="34">(M195/100)*V195</f>
        <v>2760.3436860000002</v>
      </c>
      <c r="X195">
        <f t="shared" ref="X195:X258" si="35">V195-W195</f>
        <v>267861.58631400001</v>
      </c>
      <c r="Y195">
        <f t="shared" ref="Y195:Y258" si="36">(T195/100)*V195</f>
        <v>104243.56743600001</v>
      </c>
      <c r="Z195">
        <f t="shared" ref="Z195:Z258" si="37">(F195/G195)*100</f>
        <v>1.9750519750519753</v>
      </c>
      <c r="AA195">
        <f t="shared" ref="AA195:AA258" si="38">(P195/G195)*100</f>
        <v>0.20790020790020791</v>
      </c>
      <c r="AB195">
        <f t="shared" ref="AB195:AB258" si="39">IF(I195=TRUE,1,0)</f>
        <v>0</v>
      </c>
      <c r="AC195">
        <f t="shared" ref="AC195:AC258" si="40">IF(I195=FALSE,1,0)</f>
        <v>1</v>
      </c>
      <c r="AD195">
        <f t="shared" ref="AD195:AD258" si="41">O195/G195</f>
        <v>1.3274428274428275E-2</v>
      </c>
      <c r="AE195">
        <f t="shared" ref="AE195:AE258" si="42">S195/D195</f>
        <v>9.7247706422018357E-3</v>
      </c>
      <c r="AF195">
        <f t="shared" ref="AF195:AF258" si="43">Y195/S195</f>
        <v>32780.996049056608</v>
      </c>
    </row>
    <row r="196" spans="1:32">
      <c r="A196" t="s">
        <v>32</v>
      </c>
      <c r="B196" t="s">
        <v>91</v>
      </c>
      <c r="C196" t="s">
        <v>39</v>
      </c>
      <c r="D196">
        <v>245</v>
      </c>
      <c r="E196">
        <v>69.900000000000006</v>
      </c>
      <c r="F196">
        <v>48</v>
      </c>
      <c r="G196">
        <v>622</v>
      </c>
      <c r="H196" s="1">
        <v>45068.515030057868</v>
      </c>
      <c r="I196" t="b">
        <v>1</v>
      </c>
      <c r="J196" t="s">
        <v>36</v>
      </c>
      <c r="K196">
        <v>2023</v>
      </c>
      <c r="L196">
        <v>4.3099999999999996</v>
      </c>
      <c r="M196">
        <v>7.96</v>
      </c>
      <c r="N196">
        <v>13</v>
      </c>
      <c r="O196">
        <v>31.84</v>
      </c>
      <c r="P196">
        <v>23</v>
      </c>
      <c r="Q196">
        <v>11</v>
      </c>
      <c r="R196" t="s">
        <v>35</v>
      </c>
      <c r="S196">
        <v>3.24</v>
      </c>
      <c r="T196">
        <v>8.58</v>
      </c>
      <c r="U196">
        <v>14</v>
      </c>
      <c r="V196">
        <f t="shared" si="33"/>
        <v>17125.5</v>
      </c>
      <c r="W196">
        <f t="shared" si="34"/>
        <v>1363.1898000000001</v>
      </c>
      <c r="X196">
        <f t="shared" si="35"/>
        <v>15762.3102</v>
      </c>
      <c r="Y196">
        <f t="shared" si="36"/>
        <v>1469.3679</v>
      </c>
      <c r="Z196">
        <f t="shared" si="37"/>
        <v>7.7170418006430879</v>
      </c>
      <c r="AA196">
        <f t="shared" si="38"/>
        <v>3.697749196141479</v>
      </c>
      <c r="AB196">
        <f t="shared" si="39"/>
        <v>1</v>
      </c>
      <c r="AC196">
        <f t="shared" si="40"/>
        <v>0</v>
      </c>
      <c r="AD196">
        <f t="shared" si="41"/>
        <v>5.1189710610932478E-2</v>
      </c>
      <c r="AE196">
        <f t="shared" si="42"/>
        <v>1.3224489795918368E-2</v>
      </c>
      <c r="AF196">
        <f t="shared" si="43"/>
        <v>453.50861111111107</v>
      </c>
    </row>
    <row r="197" spans="1:32">
      <c r="A197" t="s">
        <v>79</v>
      </c>
      <c r="B197" t="s">
        <v>85</v>
      </c>
      <c r="C197" t="s">
        <v>59</v>
      </c>
      <c r="D197">
        <v>965</v>
      </c>
      <c r="E197">
        <v>951.56</v>
      </c>
      <c r="F197">
        <v>20</v>
      </c>
      <c r="G197">
        <v>829</v>
      </c>
      <c r="H197" s="1">
        <v>45069.24448898148</v>
      </c>
      <c r="I197" t="b">
        <v>1</v>
      </c>
      <c r="J197" t="s">
        <v>49</v>
      </c>
      <c r="K197">
        <v>2022</v>
      </c>
      <c r="L197">
        <v>1.17</v>
      </c>
      <c r="M197">
        <v>10.23</v>
      </c>
      <c r="N197">
        <v>7</v>
      </c>
      <c r="O197">
        <v>119</v>
      </c>
      <c r="P197">
        <v>27</v>
      </c>
      <c r="Q197">
        <v>38</v>
      </c>
      <c r="R197" t="s">
        <v>36</v>
      </c>
      <c r="S197">
        <v>3.08</v>
      </c>
      <c r="T197">
        <v>7.19</v>
      </c>
      <c r="U197">
        <v>7</v>
      </c>
      <c r="V197">
        <f t="shared" si="33"/>
        <v>918255.39999999991</v>
      </c>
      <c r="W197">
        <f t="shared" si="34"/>
        <v>93937.527419999999</v>
      </c>
      <c r="X197">
        <f t="shared" si="35"/>
        <v>824317.87257999997</v>
      </c>
      <c r="Y197">
        <f t="shared" si="36"/>
        <v>66022.563259999995</v>
      </c>
      <c r="Z197">
        <f t="shared" si="37"/>
        <v>2.4125452352231602</v>
      </c>
      <c r="AA197">
        <f t="shared" si="38"/>
        <v>3.2569360675512664</v>
      </c>
      <c r="AB197">
        <f t="shared" si="39"/>
        <v>1</v>
      </c>
      <c r="AC197">
        <f t="shared" si="40"/>
        <v>0</v>
      </c>
      <c r="AD197">
        <f t="shared" si="41"/>
        <v>0.14354644149577805</v>
      </c>
      <c r="AE197">
        <f t="shared" si="42"/>
        <v>3.1917098445595855E-3</v>
      </c>
      <c r="AF197">
        <f t="shared" si="43"/>
        <v>21435.89716233766</v>
      </c>
    </row>
    <row r="198" spans="1:32">
      <c r="A198" t="s">
        <v>37</v>
      </c>
      <c r="B198" t="s">
        <v>96</v>
      </c>
      <c r="C198" t="s">
        <v>43</v>
      </c>
      <c r="D198">
        <v>913</v>
      </c>
      <c r="E198">
        <v>1427.35</v>
      </c>
      <c r="F198">
        <v>9</v>
      </c>
      <c r="G198">
        <v>311</v>
      </c>
      <c r="H198" s="1">
        <v>45069.973947893515</v>
      </c>
      <c r="I198" t="b">
        <v>1</v>
      </c>
      <c r="J198" t="s">
        <v>35</v>
      </c>
      <c r="K198">
        <v>2022</v>
      </c>
      <c r="L198">
        <v>2.68</v>
      </c>
      <c r="M198">
        <v>9.67</v>
      </c>
      <c r="N198">
        <v>15</v>
      </c>
      <c r="O198">
        <v>247.96</v>
      </c>
      <c r="P198">
        <v>3</v>
      </c>
      <c r="Q198">
        <v>11</v>
      </c>
      <c r="R198" t="s">
        <v>35</v>
      </c>
      <c r="S198">
        <v>3.44</v>
      </c>
      <c r="T198">
        <v>25.16</v>
      </c>
      <c r="U198">
        <v>2</v>
      </c>
      <c r="V198">
        <f t="shared" si="33"/>
        <v>1303170.5499999998</v>
      </c>
      <c r="W198">
        <f t="shared" si="34"/>
        <v>126016.59218499997</v>
      </c>
      <c r="X198">
        <f t="shared" si="35"/>
        <v>1177153.9578149999</v>
      </c>
      <c r="Y198">
        <f t="shared" si="36"/>
        <v>327877.71037999995</v>
      </c>
      <c r="Z198">
        <f t="shared" si="37"/>
        <v>2.8938906752411575</v>
      </c>
      <c r="AA198">
        <f t="shared" si="38"/>
        <v>0.96463022508038598</v>
      </c>
      <c r="AB198">
        <f t="shared" si="39"/>
        <v>1</v>
      </c>
      <c r="AC198">
        <f t="shared" si="40"/>
        <v>0</v>
      </c>
      <c r="AD198">
        <f t="shared" si="41"/>
        <v>0.79729903536977498</v>
      </c>
      <c r="AE198">
        <f t="shared" si="42"/>
        <v>3.7677984665936471E-3</v>
      </c>
      <c r="AF198">
        <f t="shared" si="43"/>
        <v>95313.287901162781</v>
      </c>
    </row>
    <row r="199" spans="1:32">
      <c r="A199" t="s">
        <v>41</v>
      </c>
      <c r="B199" t="s">
        <v>45</v>
      </c>
      <c r="C199" t="s">
        <v>43</v>
      </c>
      <c r="D199">
        <v>533</v>
      </c>
      <c r="E199">
        <v>904.41</v>
      </c>
      <c r="F199">
        <v>4</v>
      </c>
      <c r="G199">
        <v>779</v>
      </c>
      <c r="H199" s="1">
        <v>45070.703406817127</v>
      </c>
      <c r="I199" t="b">
        <v>1</v>
      </c>
      <c r="J199" t="s">
        <v>49</v>
      </c>
      <c r="K199">
        <v>2022</v>
      </c>
      <c r="L199">
        <v>1.67</v>
      </c>
      <c r="M199">
        <v>7.66</v>
      </c>
      <c r="N199">
        <v>27</v>
      </c>
      <c r="O199">
        <v>12.07</v>
      </c>
      <c r="P199">
        <v>15</v>
      </c>
      <c r="Q199">
        <v>1</v>
      </c>
      <c r="R199" t="s">
        <v>40</v>
      </c>
      <c r="S199">
        <v>2.06</v>
      </c>
      <c r="T199">
        <v>25.05</v>
      </c>
      <c r="U199">
        <v>11</v>
      </c>
      <c r="V199">
        <f t="shared" si="33"/>
        <v>482050.52999999997</v>
      </c>
      <c r="W199">
        <f t="shared" si="34"/>
        <v>36925.070597999998</v>
      </c>
      <c r="X199">
        <f t="shared" si="35"/>
        <v>445125.45940199995</v>
      </c>
      <c r="Y199">
        <f t="shared" si="36"/>
        <v>120753.657765</v>
      </c>
      <c r="Z199">
        <f t="shared" si="37"/>
        <v>0.51347881899871628</v>
      </c>
      <c r="AA199">
        <f t="shared" si="38"/>
        <v>1.9255455712451863</v>
      </c>
      <c r="AB199">
        <f t="shared" si="39"/>
        <v>1</v>
      </c>
      <c r="AC199">
        <f t="shared" si="40"/>
        <v>0</v>
      </c>
      <c r="AD199">
        <f t="shared" si="41"/>
        <v>1.5494223363286265E-2</v>
      </c>
      <c r="AE199">
        <f t="shared" si="42"/>
        <v>3.8649155722326454E-3</v>
      </c>
      <c r="AF199">
        <f t="shared" si="43"/>
        <v>58618.280468446595</v>
      </c>
    </row>
    <row r="200" spans="1:32">
      <c r="A200" t="s">
        <v>37</v>
      </c>
      <c r="B200" t="s">
        <v>42</v>
      </c>
      <c r="C200" t="s">
        <v>59</v>
      </c>
      <c r="D200">
        <v>291</v>
      </c>
      <c r="E200">
        <v>1229.69</v>
      </c>
      <c r="F200">
        <v>35</v>
      </c>
      <c r="G200">
        <v>332</v>
      </c>
      <c r="H200" s="1">
        <v>45071.43286572917</v>
      </c>
      <c r="I200" t="b">
        <v>1</v>
      </c>
      <c r="J200" t="s">
        <v>49</v>
      </c>
      <c r="K200">
        <v>2023</v>
      </c>
      <c r="L200">
        <v>4.5199999999999996</v>
      </c>
      <c r="M200">
        <v>16.78</v>
      </c>
      <c r="N200">
        <v>26</v>
      </c>
      <c r="O200">
        <v>142.44999999999999</v>
      </c>
      <c r="P200">
        <v>7</v>
      </c>
      <c r="Q200">
        <v>45</v>
      </c>
      <c r="R200" t="s">
        <v>35</v>
      </c>
      <c r="S200">
        <v>2.15</v>
      </c>
      <c r="T200">
        <v>45.3</v>
      </c>
      <c r="U200">
        <v>11</v>
      </c>
      <c r="V200">
        <f t="shared" si="33"/>
        <v>357839.79000000004</v>
      </c>
      <c r="W200">
        <f t="shared" si="34"/>
        <v>60045.516762000007</v>
      </c>
      <c r="X200">
        <f t="shared" si="35"/>
        <v>297794.27323800005</v>
      </c>
      <c r="Y200">
        <f t="shared" si="36"/>
        <v>162101.42486999999</v>
      </c>
      <c r="Z200">
        <f t="shared" si="37"/>
        <v>10.542168674698797</v>
      </c>
      <c r="AA200">
        <f t="shared" si="38"/>
        <v>2.1084337349397591</v>
      </c>
      <c r="AB200">
        <f t="shared" si="39"/>
        <v>1</v>
      </c>
      <c r="AC200">
        <f t="shared" si="40"/>
        <v>0</v>
      </c>
      <c r="AD200">
        <f t="shared" si="41"/>
        <v>0.42906626506024093</v>
      </c>
      <c r="AE200">
        <f t="shared" si="42"/>
        <v>7.3883161512027489E-3</v>
      </c>
      <c r="AF200">
        <f t="shared" si="43"/>
        <v>75396.011567441863</v>
      </c>
    </row>
    <row r="201" spans="1:32">
      <c r="A201" t="s">
        <v>74</v>
      </c>
      <c r="B201" t="s">
        <v>82</v>
      </c>
      <c r="C201" t="s">
        <v>34</v>
      </c>
      <c r="D201">
        <v>373</v>
      </c>
      <c r="E201">
        <v>1326.89</v>
      </c>
      <c r="F201">
        <v>5</v>
      </c>
      <c r="G201">
        <v>697</v>
      </c>
      <c r="H201" s="1">
        <v>45072.162324652774</v>
      </c>
      <c r="I201" t="b">
        <v>1</v>
      </c>
      <c r="J201" t="s">
        <v>46</v>
      </c>
      <c r="K201">
        <v>2021</v>
      </c>
      <c r="L201">
        <v>3.23</v>
      </c>
      <c r="M201">
        <v>2.91</v>
      </c>
      <c r="N201">
        <v>33</v>
      </c>
      <c r="O201">
        <v>105.48</v>
      </c>
      <c r="P201">
        <v>15</v>
      </c>
      <c r="Q201">
        <v>21</v>
      </c>
      <c r="R201" t="s">
        <v>49</v>
      </c>
      <c r="S201">
        <v>3.05</v>
      </c>
      <c r="T201">
        <v>10.68</v>
      </c>
      <c r="U201">
        <v>1</v>
      </c>
      <c r="V201">
        <f t="shared" si="33"/>
        <v>494929.97000000003</v>
      </c>
      <c r="W201">
        <f t="shared" si="34"/>
        <v>14402.462127000001</v>
      </c>
      <c r="X201">
        <f t="shared" si="35"/>
        <v>480527.50787300005</v>
      </c>
      <c r="Y201">
        <f t="shared" si="36"/>
        <v>52858.520795999997</v>
      </c>
      <c r="Z201">
        <f t="shared" si="37"/>
        <v>0.71736011477761841</v>
      </c>
      <c r="AA201">
        <f t="shared" si="38"/>
        <v>2.1520803443328553</v>
      </c>
      <c r="AB201">
        <f t="shared" si="39"/>
        <v>1</v>
      </c>
      <c r="AC201">
        <f t="shared" si="40"/>
        <v>0</v>
      </c>
      <c r="AD201">
        <f t="shared" si="41"/>
        <v>0.15133428981348637</v>
      </c>
      <c r="AE201">
        <f t="shared" si="42"/>
        <v>8.1769436997319034E-3</v>
      </c>
      <c r="AF201">
        <f t="shared" si="43"/>
        <v>17330.662556065574</v>
      </c>
    </row>
    <row r="202" spans="1:32">
      <c r="A202" t="s">
        <v>54</v>
      </c>
      <c r="B202" t="s">
        <v>87</v>
      </c>
      <c r="C202" t="s">
        <v>52</v>
      </c>
      <c r="D202">
        <v>780</v>
      </c>
      <c r="E202">
        <v>345.98</v>
      </c>
      <c r="F202">
        <v>25</v>
      </c>
      <c r="G202">
        <v>516</v>
      </c>
      <c r="H202" s="1">
        <v>45072.891783564817</v>
      </c>
      <c r="I202" t="b">
        <v>1</v>
      </c>
      <c r="J202" t="s">
        <v>49</v>
      </c>
      <c r="K202">
        <v>2021</v>
      </c>
      <c r="L202">
        <v>1.93</v>
      </c>
      <c r="M202">
        <v>10.11</v>
      </c>
      <c r="N202">
        <v>15</v>
      </c>
      <c r="O202">
        <v>25.22</v>
      </c>
      <c r="P202">
        <v>26</v>
      </c>
      <c r="Q202">
        <v>22</v>
      </c>
      <c r="R202" t="s">
        <v>35</v>
      </c>
      <c r="S202">
        <v>4.2300000000000004</v>
      </c>
      <c r="T202">
        <v>10.55</v>
      </c>
      <c r="U202">
        <v>12</v>
      </c>
      <c r="V202">
        <f t="shared" si="33"/>
        <v>269864.40000000002</v>
      </c>
      <c r="W202">
        <f t="shared" si="34"/>
        <v>27283.290840000001</v>
      </c>
      <c r="X202">
        <f t="shared" si="35"/>
        <v>242581.10916000002</v>
      </c>
      <c r="Y202">
        <f t="shared" si="36"/>
        <v>28470.694200000005</v>
      </c>
      <c r="Z202">
        <f t="shared" si="37"/>
        <v>4.8449612403100781</v>
      </c>
      <c r="AA202">
        <f t="shared" si="38"/>
        <v>5.0387596899224807</v>
      </c>
      <c r="AB202">
        <f t="shared" si="39"/>
        <v>1</v>
      </c>
      <c r="AC202">
        <f t="shared" si="40"/>
        <v>0</v>
      </c>
      <c r="AD202">
        <f t="shared" si="41"/>
        <v>4.887596899224806E-2</v>
      </c>
      <c r="AE202">
        <f t="shared" si="42"/>
        <v>5.4230769230769237E-3</v>
      </c>
      <c r="AF202">
        <f t="shared" si="43"/>
        <v>6730.6605673758868</v>
      </c>
    </row>
    <row r="203" spans="1:32">
      <c r="A203" t="s">
        <v>32</v>
      </c>
      <c r="B203" t="s">
        <v>93</v>
      </c>
      <c r="C203" t="s">
        <v>39</v>
      </c>
      <c r="D203">
        <v>241</v>
      </c>
      <c r="E203">
        <v>322.01</v>
      </c>
      <c r="F203">
        <v>3</v>
      </c>
      <c r="G203">
        <v>429</v>
      </c>
      <c r="H203" s="1">
        <v>45073.621242488429</v>
      </c>
      <c r="I203" t="b">
        <v>0</v>
      </c>
      <c r="J203" t="s">
        <v>46</v>
      </c>
      <c r="K203">
        <v>2022</v>
      </c>
      <c r="L203">
        <v>3.01</v>
      </c>
      <c r="M203">
        <v>1.24</v>
      </c>
      <c r="N203">
        <v>36</v>
      </c>
      <c r="O203">
        <v>140.57</v>
      </c>
      <c r="P203">
        <v>16</v>
      </c>
      <c r="Q203">
        <v>29</v>
      </c>
      <c r="R203" t="s">
        <v>35</v>
      </c>
      <c r="S203">
        <v>1.2</v>
      </c>
      <c r="T203">
        <v>11.64</v>
      </c>
      <c r="U203">
        <v>6</v>
      </c>
      <c r="V203">
        <f t="shared" si="33"/>
        <v>77604.41</v>
      </c>
      <c r="W203">
        <f t="shared" si="34"/>
        <v>962.29468399999996</v>
      </c>
      <c r="X203">
        <f t="shared" si="35"/>
        <v>76642.11531600001</v>
      </c>
      <c r="Y203">
        <f t="shared" si="36"/>
        <v>9033.1533240000008</v>
      </c>
      <c r="Z203">
        <f t="shared" si="37"/>
        <v>0.69930069930069927</v>
      </c>
      <c r="AA203">
        <f t="shared" si="38"/>
        <v>3.7296037296037294</v>
      </c>
      <c r="AB203">
        <f t="shared" si="39"/>
        <v>0</v>
      </c>
      <c r="AC203">
        <f t="shared" si="40"/>
        <v>1</v>
      </c>
      <c r="AD203">
        <f t="shared" si="41"/>
        <v>0.32766899766899765</v>
      </c>
      <c r="AE203">
        <f t="shared" si="42"/>
        <v>4.9792531120331947E-3</v>
      </c>
      <c r="AF203">
        <f t="shared" si="43"/>
        <v>7527.627770000001</v>
      </c>
    </row>
    <row r="204" spans="1:32">
      <c r="A204" t="s">
        <v>32</v>
      </c>
      <c r="B204" t="s">
        <v>66</v>
      </c>
      <c r="C204" t="s">
        <v>52</v>
      </c>
      <c r="D204">
        <v>66</v>
      </c>
      <c r="E204">
        <v>918.42</v>
      </c>
      <c r="F204">
        <v>38</v>
      </c>
      <c r="G204">
        <v>411</v>
      </c>
      <c r="H204" s="1">
        <v>45074.350701400464</v>
      </c>
      <c r="I204" t="b">
        <v>1</v>
      </c>
      <c r="J204" t="s">
        <v>40</v>
      </c>
      <c r="K204">
        <v>2022</v>
      </c>
      <c r="L204">
        <v>3.93</v>
      </c>
      <c r="M204">
        <v>1.42</v>
      </c>
      <c r="N204">
        <v>27</v>
      </c>
      <c r="O204">
        <v>83.88</v>
      </c>
      <c r="P204">
        <v>18</v>
      </c>
      <c r="Q204">
        <v>4</v>
      </c>
      <c r="R204" t="s">
        <v>35</v>
      </c>
      <c r="S204">
        <v>3.41</v>
      </c>
      <c r="T204">
        <v>6.34</v>
      </c>
      <c r="U204">
        <v>8</v>
      </c>
      <c r="V204">
        <f t="shared" si="33"/>
        <v>60615.719999999994</v>
      </c>
      <c r="W204">
        <f t="shared" si="34"/>
        <v>860.74322399999983</v>
      </c>
      <c r="X204">
        <f t="shared" si="35"/>
        <v>59754.976775999996</v>
      </c>
      <c r="Y204">
        <f t="shared" si="36"/>
        <v>3843.0366479999993</v>
      </c>
      <c r="Z204">
        <f t="shared" si="37"/>
        <v>9.2457420924574212</v>
      </c>
      <c r="AA204">
        <f t="shared" si="38"/>
        <v>4.3795620437956204</v>
      </c>
      <c r="AB204">
        <f t="shared" si="39"/>
        <v>1</v>
      </c>
      <c r="AC204">
        <f t="shared" si="40"/>
        <v>0</v>
      </c>
      <c r="AD204">
        <f t="shared" si="41"/>
        <v>0.20408759124087592</v>
      </c>
      <c r="AE204">
        <f t="shared" si="42"/>
        <v>5.1666666666666666E-2</v>
      </c>
      <c r="AF204">
        <f t="shared" si="43"/>
        <v>1126.9902193548385</v>
      </c>
    </row>
    <row r="205" spans="1:32">
      <c r="A205" t="s">
        <v>41</v>
      </c>
      <c r="B205" t="s">
        <v>76</v>
      </c>
      <c r="C205" t="s">
        <v>59</v>
      </c>
      <c r="D205">
        <v>573</v>
      </c>
      <c r="E205">
        <v>619.49</v>
      </c>
      <c r="F205">
        <v>38</v>
      </c>
      <c r="G205">
        <v>498</v>
      </c>
      <c r="H205" s="1">
        <v>45075.080160324076</v>
      </c>
      <c r="I205" t="b">
        <v>1</v>
      </c>
      <c r="J205" t="s">
        <v>46</v>
      </c>
      <c r="K205">
        <v>2022</v>
      </c>
      <c r="L205">
        <v>4.83</v>
      </c>
      <c r="M205">
        <v>11.48</v>
      </c>
      <c r="N205">
        <v>5</v>
      </c>
      <c r="O205">
        <v>112.05</v>
      </c>
      <c r="P205">
        <v>21</v>
      </c>
      <c r="Q205">
        <v>8</v>
      </c>
      <c r="R205" t="s">
        <v>46</v>
      </c>
      <c r="S205">
        <v>4.2300000000000004</v>
      </c>
      <c r="T205">
        <v>8.23</v>
      </c>
      <c r="U205">
        <v>1</v>
      </c>
      <c r="V205">
        <f t="shared" si="33"/>
        <v>354967.77</v>
      </c>
      <c r="W205">
        <f t="shared" si="34"/>
        <v>40750.299996000002</v>
      </c>
      <c r="X205">
        <f t="shared" si="35"/>
        <v>314217.470004</v>
      </c>
      <c r="Y205">
        <f t="shared" si="36"/>
        <v>29213.847471000001</v>
      </c>
      <c r="Z205">
        <f t="shared" si="37"/>
        <v>7.6305220883534144</v>
      </c>
      <c r="AA205">
        <f t="shared" si="38"/>
        <v>4.2168674698795181</v>
      </c>
      <c r="AB205">
        <f t="shared" si="39"/>
        <v>1</v>
      </c>
      <c r="AC205">
        <f t="shared" si="40"/>
        <v>0</v>
      </c>
      <c r="AD205">
        <f t="shared" si="41"/>
        <v>0.22500000000000001</v>
      </c>
      <c r="AE205">
        <f t="shared" si="42"/>
        <v>7.3821989528795821E-3</v>
      </c>
      <c r="AF205">
        <f t="shared" si="43"/>
        <v>6906.3469198581552</v>
      </c>
    </row>
    <row r="206" spans="1:32">
      <c r="A206" t="s">
        <v>44</v>
      </c>
      <c r="B206" t="s">
        <v>88</v>
      </c>
      <c r="C206" t="s">
        <v>43</v>
      </c>
      <c r="D206">
        <v>967</v>
      </c>
      <c r="E206">
        <v>1260.5899999999999</v>
      </c>
      <c r="F206">
        <v>49</v>
      </c>
      <c r="G206">
        <v>490</v>
      </c>
      <c r="H206" s="1">
        <v>45075.809619236112</v>
      </c>
      <c r="I206" t="b">
        <v>1</v>
      </c>
      <c r="J206" t="s">
        <v>36</v>
      </c>
      <c r="K206">
        <v>2022</v>
      </c>
      <c r="L206">
        <v>1.88</v>
      </c>
      <c r="M206">
        <v>11.32</v>
      </c>
      <c r="N206">
        <v>2</v>
      </c>
      <c r="O206">
        <v>214.63</v>
      </c>
      <c r="P206">
        <v>14</v>
      </c>
      <c r="Q206">
        <v>20</v>
      </c>
      <c r="R206" t="s">
        <v>46</v>
      </c>
      <c r="S206">
        <v>1.63</v>
      </c>
      <c r="T206">
        <v>34.69</v>
      </c>
      <c r="U206">
        <v>13</v>
      </c>
      <c r="V206">
        <f t="shared" si="33"/>
        <v>1218990.53</v>
      </c>
      <c r="W206">
        <f t="shared" si="34"/>
        <v>137989.727996</v>
      </c>
      <c r="X206">
        <f t="shared" si="35"/>
        <v>1081000.8020039999</v>
      </c>
      <c r="Y206">
        <f t="shared" si="36"/>
        <v>422867.81485700002</v>
      </c>
      <c r="Z206">
        <f t="shared" si="37"/>
        <v>10</v>
      </c>
      <c r="AA206">
        <f t="shared" si="38"/>
        <v>2.8571428571428572</v>
      </c>
      <c r="AB206">
        <f t="shared" si="39"/>
        <v>1</v>
      </c>
      <c r="AC206">
        <f t="shared" si="40"/>
        <v>0</v>
      </c>
      <c r="AD206">
        <f t="shared" si="41"/>
        <v>0.43802040816326532</v>
      </c>
      <c r="AE206">
        <f t="shared" si="42"/>
        <v>1.685625646328852E-3</v>
      </c>
      <c r="AF206">
        <f t="shared" si="43"/>
        <v>259428.10727423316</v>
      </c>
    </row>
    <row r="207" spans="1:32">
      <c r="A207" t="s">
        <v>47</v>
      </c>
      <c r="B207" t="s">
        <v>73</v>
      </c>
      <c r="C207" t="s">
        <v>43</v>
      </c>
      <c r="D207">
        <v>450</v>
      </c>
      <c r="E207">
        <v>1350.53</v>
      </c>
      <c r="F207">
        <v>34</v>
      </c>
      <c r="G207">
        <v>142</v>
      </c>
      <c r="H207" s="1">
        <v>45076.539078159723</v>
      </c>
      <c r="I207" t="b">
        <v>1</v>
      </c>
      <c r="J207" t="s">
        <v>35</v>
      </c>
      <c r="K207">
        <v>2021</v>
      </c>
      <c r="L207">
        <v>4.54</v>
      </c>
      <c r="M207">
        <v>17.559999999999999</v>
      </c>
      <c r="N207">
        <v>33</v>
      </c>
      <c r="O207">
        <v>161.25</v>
      </c>
      <c r="P207">
        <v>15</v>
      </c>
      <c r="Q207">
        <v>10</v>
      </c>
      <c r="R207" t="s">
        <v>40</v>
      </c>
      <c r="S207">
        <v>1.06</v>
      </c>
      <c r="T207">
        <v>24.42</v>
      </c>
      <c r="U207">
        <v>10</v>
      </c>
      <c r="V207">
        <f t="shared" si="33"/>
        <v>607738.5</v>
      </c>
      <c r="W207">
        <f t="shared" si="34"/>
        <v>106718.88059999999</v>
      </c>
      <c r="X207">
        <f t="shared" si="35"/>
        <v>501019.61940000003</v>
      </c>
      <c r="Y207">
        <f t="shared" si="36"/>
        <v>148409.74170000001</v>
      </c>
      <c r="Z207">
        <f t="shared" si="37"/>
        <v>23.943661971830984</v>
      </c>
      <c r="AA207">
        <f t="shared" si="38"/>
        <v>10.56338028169014</v>
      </c>
      <c r="AB207">
        <f t="shared" si="39"/>
        <v>1</v>
      </c>
      <c r="AC207">
        <f t="shared" si="40"/>
        <v>0</v>
      </c>
      <c r="AD207">
        <f t="shared" si="41"/>
        <v>1.1355633802816902</v>
      </c>
      <c r="AE207">
        <f t="shared" si="42"/>
        <v>2.3555555555555556E-3</v>
      </c>
      <c r="AF207">
        <f t="shared" si="43"/>
        <v>140009.19028301886</v>
      </c>
    </row>
    <row r="208" spans="1:32">
      <c r="A208" t="s">
        <v>41</v>
      </c>
      <c r="B208" t="s">
        <v>96</v>
      </c>
      <c r="C208" t="s">
        <v>39</v>
      </c>
      <c r="D208">
        <v>955</v>
      </c>
      <c r="E208">
        <v>533.36</v>
      </c>
      <c r="F208">
        <v>0</v>
      </c>
      <c r="G208">
        <v>670</v>
      </c>
      <c r="H208" s="1">
        <v>45077.268537071759</v>
      </c>
      <c r="I208" t="b">
        <v>1</v>
      </c>
      <c r="J208" t="s">
        <v>40</v>
      </c>
      <c r="K208">
        <v>2023</v>
      </c>
      <c r="L208">
        <v>4.74</v>
      </c>
      <c r="M208">
        <v>11.16</v>
      </c>
      <c r="N208">
        <v>16</v>
      </c>
      <c r="O208">
        <v>46.15</v>
      </c>
      <c r="P208">
        <v>14</v>
      </c>
      <c r="Q208">
        <v>4</v>
      </c>
      <c r="R208" t="s">
        <v>49</v>
      </c>
      <c r="S208">
        <v>2.25</v>
      </c>
      <c r="T208">
        <v>39.36</v>
      </c>
      <c r="U208">
        <v>12</v>
      </c>
      <c r="V208">
        <f t="shared" si="33"/>
        <v>509358.8</v>
      </c>
      <c r="W208">
        <f t="shared" si="34"/>
        <v>56844.442080000001</v>
      </c>
      <c r="X208">
        <f t="shared" si="35"/>
        <v>452514.35791999998</v>
      </c>
      <c r="Y208">
        <f t="shared" si="36"/>
        <v>200483.62367999999</v>
      </c>
      <c r="Z208">
        <f t="shared" si="37"/>
        <v>0</v>
      </c>
      <c r="AA208">
        <f t="shared" si="38"/>
        <v>2.0895522388059704</v>
      </c>
      <c r="AB208">
        <f t="shared" si="39"/>
        <v>1</v>
      </c>
      <c r="AC208">
        <f t="shared" si="40"/>
        <v>0</v>
      </c>
      <c r="AD208">
        <f t="shared" si="41"/>
        <v>6.8880597014925368E-2</v>
      </c>
      <c r="AE208">
        <f t="shared" si="42"/>
        <v>2.3560209424083769E-3</v>
      </c>
      <c r="AF208">
        <f t="shared" si="43"/>
        <v>89103.832746666667</v>
      </c>
    </row>
    <row r="209" spans="1:32">
      <c r="A209" t="s">
        <v>37</v>
      </c>
      <c r="B209" t="s">
        <v>84</v>
      </c>
      <c r="C209" t="s">
        <v>43</v>
      </c>
      <c r="D209">
        <v>935</v>
      </c>
      <c r="E209">
        <v>359.12</v>
      </c>
      <c r="F209">
        <v>23</v>
      </c>
      <c r="G209">
        <v>802</v>
      </c>
      <c r="H209" s="1">
        <v>45077.997995995371</v>
      </c>
      <c r="I209" t="b">
        <v>1</v>
      </c>
      <c r="J209" t="s">
        <v>40</v>
      </c>
      <c r="K209">
        <v>2023</v>
      </c>
      <c r="L209">
        <v>4.67</v>
      </c>
      <c r="M209">
        <v>19.2</v>
      </c>
      <c r="N209">
        <v>23</v>
      </c>
      <c r="O209">
        <v>288.81</v>
      </c>
      <c r="P209">
        <v>24</v>
      </c>
      <c r="Q209">
        <v>34</v>
      </c>
      <c r="R209" t="s">
        <v>35</v>
      </c>
      <c r="S209">
        <v>3.35</v>
      </c>
      <c r="T209">
        <v>49.67</v>
      </c>
      <c r="U209">
        <v>9</v>
      </c>
      <c r="V209">
        <f t="shared" si="33"/>
        <v>335777.2</v>
      </c>
      <c r="W209">
        <f t="shared" si="34"/>
        <v>64469.222400000006</v>
      </c>
      <c r="X209">
        <f t="shared" si="35"/>
        <v>271307.97759999998</v>
      </c>
      <c r="Y209">
        <f t="shared" si="36"/>
        <v>166780.53524000003</v>
      </c>
      <c r="Z209">
        <f t="shared" si="37"/>
        <v>2.8678304239401498</v>
      </c>
      <c r="AA209">
        <f t="shared" si="38"/>
        <v>2.9925187032418954</v>
      </c>
      <c r="AB209">
        <f t="shared" si="39"/>
        <v>1</v>
      </c>
      <c r="AC209">
        <f t="shared" si="40"/>
        <v>0</v>
      </c>
      <c r="AD209">
        <f t="shared" si="41"/>
        <v>0.36011221945137156</v>
      </c>
      <c r="AE209">
        <f t="shared" si="42"/>
        <v>3.5828877005347594E-3</v>
      </c>
      <c r="AF209">
        <f t="shared" si="43"/>
        <v>49785.234400000008</v>
      </c>
    </row>
    <row r="210" spans="1:32">
      <c r="A210" t="s">
        <v>41</v>
      </c>
      <c r="B210" t="s">
        <v>55</v>
      </c>
      <c r="C210" t="s">
        <v>43</v>
      </c>
      <c r="D210">
        <v>754</v>
      </c>
      <c r="E210">
        <v>1171.8900000000001</v>
      </c>
      <c r="F210">
        <v>35</v>
      </c>
      <c r="G210">
        <v>916</v>
      </c>
      <c r="H210" s="1">
        <v>45078.727454907406</v>
      </c>
      <c r="I210" t="b">
        <v>1</v>
      </c>
      <c r="J210" t="s">
        <v>36</v>
      </c>
      <c r="K210">
        <v>2023</v>
      </c>
      <c r="L210">
        <v>3.54</v>
      </c>
      <c r="M210">
        <v>0.97</v>
      </c>
      <c r="N210">
        <v>38</v>
      </c>
      <c r="O210">
        <v>194.41</v>
      </c>
      <c r="P210">
        <v>1</v>
      </c>
      <c r="Q210">
        <v>26</v>
      </c>
      <c r="R210" t="s">
        <v>35</v>
      </c>
      <c r="S210">
        <v>1.55</v>
      </c>
      <c r="T210">
        <v>34.659999999999997</v>
      </c>
      <c r="U210">
        <v>3</v>
      </c>
      <c r="V210">
        <f t="shared" si="33"/>
        <v>883605.06</v>
      </c>
      <c r="W210">
        <f t="shared" si="34"/>
        <v>8570.9690820000014</v>
      </c>
      <c r="X210">
        <f t="shared" si="35"/>
        <v>875034.09091800009</v>
      </c>
      <c r="Y210">
        <f t="shared" si="36"/>
        <v>306257.51379599998</v>
      </c>
      <c r="Z210">
        <f t="shared" si="37"/>
        <v>3.820960698689956</v>
      </c>
      <c r="AA210">
        <f t="shared" si="38"/>
        <v>0.10917030567685589</v>
      </c>
      <c r="AB210">
        <f t="shared" si="39"/>
        <v>1</v>
      </c>
      <c r="AC210">
        <f t="shared" si="40"/>
        <v>0</v>
      </c>
      <c r="AD210">
        <f t="shared" si="41"/>
        <v>0.21223799126637555</v>
      </c>
      <c r="AE210">
        <f t="shared" si="42"/>
        <v>2.0557029177718832E-3</v>
      </c>
      <c r="AF210">
        <f t="shared" si="43"/>
        <v>197585.49277161289</v>
      </c>
    </row>
    <row r="211" spans="1:32">
      <c r="A211" t="s">
        <v>32</v>
      </c>
      <c r="B211" t="s">
        <v>53</v>
      </c>
      <c r="C211" t="s">
        <v>39</v>
      </c>
      <c r="D211">
        <v>71</v>
      </c>
      <c r="E211">
        <v>415.84</v>
      </c>
      <c r="F211">
        <v>5</v>
      </c>
      <c r="G211">
        <v>473</v>
      </c>
      <c r="H211" s="1">
        <v>45079.456913831018</v>
      </c>
      <c r="I211" t="b">
        <v>1</v>
      </c>
      <c r="J211" t="s">
        <v>46</v>
      </c>
      <c r="K211">
        <v>2023</v>
      </c>
      <c r="L211">
        <v>3.52</v>
      </c>
      <c r="M211">
        <v>1.96</v>
      </c>
      <c r="N211">
        <v>16</v>
      </c>
      <c r="O211">
        <v>232.1</v>
      </c>
      <c r="P211">
        <v>10</v>
      </c>
      <c r="Q211">
        <v>48</v>
      </c>
      <c r="R211" t="s">
        <v>35</v>
      </c>
      <c r="S211">
        <v>2.7</v>
      </c>
      <c r="T211">
        <v>7.27</v>
      </c>
      <c r="U211">
        <v>3</v>
      </c>
      <c r="V211">
        <f t="shared" si="33"/>
        <v>29524.639999999999</v>
      </c>
      <c r="W211">
        <f t="shared" si="34"/>
        <v>578.68294400000002</v>
      </c>
      <c r="X211">
        <f t="shared" si="35"/>
        <v>28945.957055999999</v>
      </c>
      <c r="Y211">
        <f t="shared" si="36"/>
        <v>2146.4413279999999</v>
      </c>
      <c r="Z211">
        <f t="shared" si="37"/>
        <v>1.0570824524312896</v>
      </c>
      <c r="AA211">
        <f t="shared" si="38"/>
        <v>2.1141649048625792</v>
      </c>
      <c r="AB211">
        <f t="shared" si="39"/>
        <v>1</v>
      </c>
      <c r="AC211">
        <f t="shared" si="40"/>
        <v>0</v>
      </c>
      <c r="AD211">
        <f t="shared" si="41"/>
        <v>0.49069767441860462</v>
      </c>
      <c r="AE211">
        <f t="shared" si="42"/>
        <v>3.8028169014084512E-2</v>
      </c>
      <c r="AF211">
        <f t="shared" si="43"/>
        <v>794.97826962962949</v>
      </c>
    </row>
    <row r="212" spans="1:32">
      <c r="A212" t="s">
        <v>47</v>
      </c>
      <c r="B212" t="s">
        <v>68</v>
      </c>
      <c r="C212" t="s">
        <v>39</v>
      </c>
      <c r="D212">
        <v>523</v>
      </c>
      <c r="E212">
        <v>1234.81</v>
      </c>
      <c r="F212">
        <v>40</v>
      </c>
      <c r="G212">
        <v>191</v>
      </c>
      <c r="H212" s="1">
        <v>45080.186372743054</v>
      </c>
      <c r="I212" t="b">
        <v>1</v>
      </c>
      <c r="J212" t="s">
        <v>35</v>
      </c>
      <c r="K212">
        <v>2022</v>
      </c>
      <c r="L212">
        <v>2.61</v>
      </c>
      <c r="M212">
        <v>0.88</v>
      </c>
      <c r="N212">
        <v>14</v>
      </c>
      <c r="O212">
        <v>32.97</v>
      </c>
      <c r="P212">
        <v>0</v>
      </c>
      <c r="Q212">
        <v>1</v>
      </c>
      <c r="R212" t="s">
        <v>35</v>
      </c>
      <c r="S212">
        <v>3.21</v>
      </c>
      <c r="T212">
        <v>9.7100000000000009</v>
      </c>
      <c r="U212">
        <v>4</v>
      </c>
      <c r="V212">
        <f t="shared" si="33"/>
        <v>645805.63</v>
      </c>
      <c r="W212">
        <f t="shared" si="34"/>
        <v>5683.0895440000004</v>
      </c>
      <c r="X212">
        <f t="shared" si="35"/>
        <v>640122.54045600002</v>
      </c>
      <c r="Y212">
        <f t="shared" si="36"/>
        <v>62707.726673000005</v>
      </c>
      <c r="Z212">
        <f t="shared" si="37"/>
        <v>20.94240837696335</v>
      </c>
      <c r="AA212">
        <f t="shared" si="38"/>
        <v>0</v>
      </c>
      <c r="AB212">
        <f t="shared" si="39"/>
        <v>1</v>
      </c>
      <c r="AC212">
        <f t="shared" si="40"/>
        <v>0</v>
      </c>
      <c r="AD212">
        <f t="shared" si="41"/>
        <v>0.17261780104712041</v>
      </c>
      <c r="AE212">
        <f t="shared" si="42"/>
        <v>6.1376673040152959E-3</v>
      </c>
      <c r="AF212">
        <f t="shared" si="43"/>
        <v>19535.117343613711</v>
      </c>
    </row>
    <row r="213" spans="1:32">
      <c r="A213" t="s">
        <v>60</v>
      </c>
      <c r="B213" t="s">
        <v>85</v>
      </c>
      <c r="C213" t="s">
        <v>59</v>
      </c>
      <c r="D213">
        <v>169</v>
      </c>
      <c r="E213">
        <v>638.49</v>
      </c>
      <c r="F213">
        <v>45</v>
      </c>
      <c r="G213">
        <v>340</v>
      </c>
      <c r="H213" s="1">
        <v>45080.915831666665</v>
      </c>
      <c r="I213" t="b">
        <v>1</v>
      </c>
      <c r="J213" t="s">
        <v>46</v>
      </c>
      <c r="K213">
        <v>2022</v>
      </c>
      <c r="L213">
        <v>4.01</v>
      </c>
      <c r="M213">
        <v>3.71</v>
      </c>
      <c r="N213">
        <v>29</v>
      </c>
      <c r="O213">
        <v>23.65</v>
      </c>
      <c r="P213">
        <v>14</v>
      </c>
      <c r="Q213">
        <v>23</v>
      </c>
      <c r="R213" t="s">
        <v>46</v>
      </c>
      <c r="S213">
        <v>3.4</v>
      </c>
      <c r="T213">
        <v>44.65</v>
      </c>
      <c r="U213">
        <v>11</v>
      </c>
      <c r="V213">
        <f t="shared" si="33"/>
        <v>107904.81</v>
      </c>
      <c r="W213">
        <f t="shared" si="34"/>
        <v>4003.2684509999999</v>
      </c>
      <c r="X213">
        <f t="shared" si="35"/>
        <v>103901.541549</v>
      </c>
      <c r="Y213">
        <f t="shared" si="36"/>
        <v>48179.497665000003</v>
      </c>
      <c r="Z213">
        <f t="shared" si="37"/>
        <v>13.23529411764706</v>
      </c>
      <c r="AA213">
        <f t="shared" si="38"/>
        <v>4.117647058823529</v>
      </c>
      <c r="AB213">
        <f t="shared" si="39"/>
        <v>1</v>
      </c>
      <c r="AC213">
        <f t="shared" si="40"/>
        <v>0</v>
      </c>
      <c r="AD213">
        <f t="shared" si="41"/>
        <v>6.9558823529411756E-2</v>
      </c>
      <c r="AE213">
        <f t="shared" si="42"/>
        <v>2.0118343195266272E-2</v>
      </c>
      <c r="AF213">
        <f t="shared" si="43"/>
        <v>14170.440489705883</v>
      </c>
    </row>
    <row r="214" spans="1:32">
      <c r="A214" t="s">
        <v>69</v>
      </c>
      <c r="B214" t="s">
        <v>45</v>
      </c>
      <c r="C214" t="s">
        <v>43</v>
      </c>
      <c r="D214">
        <v>259</v>
      </c>
      <c r="E214">
        <v>1002.99</v>
      </c>
      <c r="F214">
        <v>43</v>
      </c>
      <c r="G214">
        <v>481</v>
      </c>
      <c r="H214" s="1">
        <v>45081.645290578701</v>
      </c>
      <c r="I214" t="b">
        <v>0</v>
      </c>
      <c r="J214" t="s">
        <v>49</v>
      </c>
      <c r="K214">
        <v>2022</v>
      </c>
      <c r="L214">
        <v>3.13</v>
      </c>
      <c r="M214">
        <v>10.83</v>
      </c>
      <c r="N214">
        <v>26</v>
      </c>
      <c r="O214">
        <v>15.64</v>
      </c>
      <c r="P214">
        <v>25</v>
      </c>
      <c r="Q214">
        <v>30</v>
      </c>
      <c r="R214" t="s">
        <v>40</v>
      </c>
      <c r="S214">
        <v>2.1</v>
      </c>
      <c r="T214">
        <v>28.74</v>
      </c>
      <c r="U214">
        <v>1</v>
      </c>
      <c r="V214">
        <f t="shared" si="33"/>
        <v>259774.41</v>
      </c>
      <c r="W214">
        <f t="shared" si="34"/>
        <v>28133.568603000003</v>
      </c>
      <c r="X214">
        <f t="shared" si="35"/>
        <v>231640.84139700001</v>
      </c>
      <c r="Y214">
        <f t="shared" si="36"/>
        <v>74659.165433999995</v>
      </c>
      <c r="Z214">
        <f t="shared" si="37"/>
        <v>8.9397089397089395</v>
      </c>
      <c r="AA214">
        <f t="shared" si="38"/>
        <v>5.1975051975051976</v>
      </c>
      <c r="AB214">
        <f t="shared" si="39"/>
        <v>0</v>
      </c>
      <c r="AC214">
        <f t="shared" si="40"/>
        <v>1</v>
      </c>
      <c r="AD214">
        <f t="shared" si="41"/>
        <v>3.2515592515592516E-2</v>
      </c>
      <c r="AE214">
        <f t="shared" si="42"/>
        <v>8.1081081081081086E-3</v>
      </c>
      <c r="AF214">
        <f t="shared" si="43"/>
        <v>35551.983539999994</v>
      </c>
    </row>
    <row r="215" spans="1:32">
      <c r="A215" t="s">
        <v>72</v>
      </c>
      <c r="B215" t="s">
        <v>33</v>
      </c>
      <c r="C215" t="s">
        <v>43</v>
      </c>
      <c r="D215">
        <v>355</v>
      </c>
      <c r="E215">
        <v>147.83000000000001</v>
      </c>
      <c r="F215">
        <v>30</v>
      </c>
      <c r="G215">
        <v>798</v>
      </c>
      <c r="H215" s="1">
        <v>45082.374749502313</v>
      </c>
      <c r="I215" t="b">
        <v>1</v>
      </c>
      <c r="J215" t="s">
        <v>46</v>
      </c>
      <c r="K215">
        <v>2023</v>
      </c>
      <c r="L215">
        <v>3.71</v>
      </c>
      <c r="M215">
        <v>12.91</v>
      </c>
      <c r="N215">
        <v>35</v>
      </c>
      <c r="O215">
        <v>64.75</v>
      </c>
      <c r="P215">
        <v>18</v>
      </c>
      <c r="Q215">
        <v>32</v>
      </c>
      <c r="R215" t="s">
        <v>36</v>
      </c>
      <c r="S215">
        <v>2.6</v>
      </c>
      <c r="T215">
        <v>42.12</v>
      </c>
      <c r="U215">
        <v>9</v>
      </c>
      <c r="V215">
        <f t="shared" si="33"/>
        <v>52479.65</v>
      </c>
      <c r="W215">
        <f t="shared" si="34"/>
        <v>6775.1228149999997</v>
      </c>
      <c r="X215">
        <f t="shared" si="35"/>
        <v>45704.527184999999</v>
      </c>
      <c r="Y215">
        <f t="shared" si="36"/>
        <v>22104.42858</v>
      </c>
      <c r="Z215">
        <f t="shared" si="37"/>
        <v>3.7593984962406015</v>
      </c>
      <c r="AA215">
        <f t="shared" si="38"/>
        <v>2.2556390977443606</v>
      </c>
      <c r="AB215">
        <f t="shared" si="39"/>
        <v>1</v>
      </c>
      <c r="AC215">
        <f t="shared" si="40"/>
        <v>0</v>
      </c>
      <c r="AD215">
        <f t="shared" si="41"/>
        <v>8.1140350877192985E-2</v>
      </c>
      <c r="AE215">
        <f t="shared" si="42"/>
        <v>7.3239436619718309E-3</v>
      </c>
      <c r="AF215">
        <f t="shared" si="43"/>
        <v>8501.7032999999992</v>
      </c>
    </row>
    <row r="216" spans="1:32">
      <c r="A216" t="s">
        <v>70</v>
      </c>
      <c r="B216" t="s">
        <v>78</v>
      </c>
      <c r="C216" t="s">
        <v>59</v>
      </c>
      <c r="D216">
        <v>319</v>
      </c>
      <c r="E216">
        <v>937.67</v>
      </c>
      <c r="F216">
        <v>19</v>
      </c>
      <c r="G216">
        <v>901</v>
      </c>
      <c r="H216" s="1">
        <v>45083.104208414348</v>
      </c>
      <c r="I216" t="b">
        <v>1</v>
      </c>
      <c r="J216" t="s">
        <v>40</v>
      </c>
      <c r="K216">
        <v>2022</v>
      </c>
      <c r="L216">
        <v>2.71</v>
      </c>
      <c r="M216">
        <v>0.91</v>
      </c>
      <c r="N216">
        <v>15</v>
      </c>
      <c r="O216">
        <v>130.18</v>
      </c>
      <c r="P216">
        <v>3</v>
      </c>
      <c r="Q216">
        <v>38</v>
      </c>
      <c r="R216" t="s">
        <v>49</v>
      </c>
      <c r="S216">
        <v>4.1100000000000003</v>
      </c>
      <c r="T216">
        <v>43.55</v>
      </c>
      <c r="U216">
        <v>11</v>
      </c>
      <c r="V216">
        <f t="shared" si="33"/>
        <v>299116.73</v>
      </c>
      <c r="W216">
        <f t="shared" si="34"/>
        <v>2721.9622429999999</v>
      </c>
      <c r="X216">
        <f t="shared" si="35"/>
        <v>296394.76775699999</v>
      </c>
      <c r="Y216">
        <f t="shared" si="36"/>
        <v>130265.33591499999</v>
      </c>
      <c r="Z216">
        <f t="shared" si="37"/>
        <v>2.1087680355160932</v>
      </c>
      <c r="AA216">
        <f t="shared" si="38"/>
        <v>0.33296337402885678</v>
      </c>
      <c r="AB216">
        <f t="shared" si="39"/>
        <v>1</v>
      </c>
      <c r="AC216">
        <f t="shared" si="40"/>
        <v>0</v>
      </c>
      <c r="AD216">
        <f t="shared" si="41"/>
        <v>0.14448390677025527</v>
      </c>
      <c r="AE216">
        <f t="shared" si="42"/>
        <v>1.2884012539184954E-2</v>
      </c>
      <c r="AF216">
        <f t="shared" si="43"/>
        <v>31694.72893309002</v>
      </c>
    </row>
    <row r="217" spans="1:32">
      <c r="A217" t="s">
        <v>57</v>
      </c>
      <c r="B217" t="s">
        <v>48</v>
      </c>
      <c r="C217" t="s">
        <v>34</v>
      </c>
      <c r="D217">
        <v>753</v>
      </c>
      <c r="E217">
        <v>680.39</v>
      </c>
      <c r="F217">
        <v>23</v>
      </c>
      <c r="G217">
        <v>873</v>
      </c>
      <c r="H217" s="1">
        <v>45083.83366733796</v>
      </c>
      <c r="I217" t="b">
        <v>1</v>
      </c>
      <c r="J217" t="s">
        <v>35</v>
      </c>
      <c r="K217">
        <v>2022</v>
      </c>
      <c r="L217">
        <v>3.93</v>
      </c>
      <c r="M217">
        <v>18.920000000000002</v>
      </c>
      <c r="N217">
        <v>3</v>
      </c>
      <c r="O217">
        <v>281.39</v>
      </c>
      <c r="P217">
        <v>10</v>
      </c>
      <c r="Q217">
        <v>29</v>
      </c>
      <c r="R217" t="s">
        <v>35</v>
      </c>
      <c r="S217">
        <v>4.76</v>
      </c>
      <c r="T217">
        <v>46.75</v>
      </c>
      <c r="U217">
        <v>3</v>
      </c>
      <c r="V217">
        <f t="shared" si="33"/>
        <v>512333.67</v>
      </c>
      <c r="W217">
        <f t="shared" si="34"/>
        <v>96933.530364000006</v>
      </c>
      <c r="X217">
        <f t="shared" si="35"/>
        <v>415400.13963599998</v>
      </c>
      <c r="Y217">
        <f t="shared" si="36"/>
        <v>239515.99072500001</v>
      </c>
      <c r="Z217">
        <f t="shared" si="37"/>
        <v>2.6345933562428407</v>
      </c>
      <c r="AA217">
        <f t="shared" si="38"/>
        <v>1.1454753722794959</v>
      </c>
      <c r="AB217">
        <f t="shared" si="39"/>
        <v>1</v>
      </c>
      <c r="AC217">
        <f t="shared" si="40"/>
        <v>0</v>
      </c>
      <c r="AD217">
        <f t="shared" si="41"/>
        <v>0.32232531500572736</v>
      </c>
      <c r="AE217">
        <f t="shared" si="42"/>
        <v>6.3213811420982733E-3</v>
      </c>
      <c r="AF217">
        <f t="shared" si="43"/>
        <v>50318.485446428575</v>
      </c>
    </row>
    <row r="218" spans="1:32">
      <c r="A218" t="s">
        <v>41</v>
      </c>
      <c r="B218" t="s">
        <v>71</v>
      </c>
      <c r="C218" t="s">
        <v>34</v>
      </c>
      <c r="D218">
        <v>736</v>
      </c>
      <c r="E218">
        <v>881.98</v>
      </c>
      <c r="F218">
        <v>24</v>
      </c>
      <c r="G218">
        <v>738</v>
      </c>
      <c r="H218" s="1">
        <v>45084.563126250003</v>
      </c>
      <c r="I218" t="b">
        <v>0</v>
      </c>
      <c r="J218" t="s">
        <v>46</v>
      </c>
      <c r="K218">
        <v>2021</v>
      </c>
      <c r="L218">
        <v>4.3</v>
      </c>
      <c r="M218">
        <v>16.84</v>
      </c>
      <c r="N218">
        <v>23</v>
      </c>
      <c r="O218">
        <v>142.55000000000001</v>
      </c>
      <c r="P218">
        <v>4</v>
      </c>
      <c r="Q218">
        <v>45</v>
      </c>
      <c r="R218" t="s">
        <v>40</v>
      </c>
      <c r="S218">
        <v>4.45</v>
      </c>
      <c r="T218">
        <v>47.74</v>
      </c>
      <c r="U218">
        <v>13</v>
      </c>
      <c r="V218">
        <f t="shared" si="33"/>
        <v>649137.28</v>
      </c>
      <c r="W218">
        <f t="shared" si="34"/>
        <v>109314.71795200001</v>
      </c>
      <c r="X218">
        <f t="shared" si="35"/>
        <v>539822.56204800005</v>
      </c>
      <c r="Y218">
        <f t="shared" si="36"/>
        <v>309898.13747200003</v>
      </c>
      <c r="Z218">
        <f t="shared" si="37"/>
        <v>3.2520325203252036</v>
      </c>
      <c r="AA218">
        <f t="shared" si="38"/>
        <v>0.54200542005420049</v>
      </c>
      <c r="AB218">
        <f t="shared" si="39"/>
        <v>0</v>
      </c>
      <c r="AC218">
        <f t="shared" si="40"/>
        <v>1</v>
      </c>
      <c r="AD218">
        <f t="shared" si="41"/>
        <v>0.19315718157181574</v>
      </c>
      <c r="AE218">
        <f t="shared" si="42"/>
        <v>6.0461956521739137E-3</v>
      </c>
      <c r="AF218">
        <f t="shared" si="43"/>
        <v>69640.030892584269</v>
      </c>
    </row>
    <row r="219" spans="1:32">
      <c r="A219" t="s">
        <v>74</v>
      </c>
      <c r="B219" t="s">
        <v>92</v>
      </c>
      <c r="C219" t="s">
        <v>34</v>
      </c>
      <c r="D219">
        <v>334</v>
      </c>
      <c r="E219">
        <v>256.18</v>
      </c>
      <c r="F219">
        <v>35</v>
      </c>
      <c r="G219">
        <v>702</v>
      </c>
      <c r="H219" s="1">
        <v>45085.292585173614</v>
      </c>
      <c r="I219" t="b">
        <v>1</v>
      </c>
      <c r="J219" t="s">
        <v>35</v>
      </c>
      <c r="K219">
        <v>2021</v>
      </c>
      <c r="L219">
        <v>1.59</v>
      </c>
      <c r="M219">
        <v>5.93</v>
      </c>
      <c r="N219">
        <v>29</v>
      </c>
      <c r="O219">
        <v>94.17</v>
      </c>
      <c r="P219">
        <v>2</v>
      </c>
      <c r="Q219">
        <v>36</v>
      </c>
      <c r="R219" t="s">
        <v>36</v>
      </c>
      <c r="S219">
        <v>3.26</v>
      </c>
      <c r="T219">
        <v>29.97</v>
      </c>
      <c r="U219">
        <v>10</v>
      </c>
      <c r="V219">
        <f t="shared" si="33"/>
        <v>85564.12</v>
      </c>
      <c r="W219">
        <f t="shared" si="34"/>
        <v>5073.9523159999999</v>
      </c>
      <c r="X219">
        <f t="shared" si="35"/>
        <v>80490.167684</v>
      </c>
      <c r="Y219">
        <f t="shared" si="36"/>
        <v>25643.566763999996</v>
      </c>
      <c r="Z219">
        <f t="shared" si="37"/>
        <v>4.9857549857549861</v>
      </c>
      <c r="AA219">
        <f t="shared" si="38"/>
        <v>0.28490028490028491</v>
      </c>
      <c r="AB219">
        <f t="shared" si="39"/>
        <v>1</v>
      </c>
      <c r="AC219">
        <f t="shared" si="40"/>
        <v>0</v>
      </c>
      <c r="AD219">
        <f t="shared" si="41"/>
        <v>0.13414529914529916</v>
      </c>
      <c r="AE219">
        <f t="shared" si="42"/>
        <v>9.7604790419161674E-3</v>
      </c>
      <c r="AF219">
        <f t="shared" si="43"/>
        <v>7866.1247742331279</v>
      </c>
    </row>
    <row r="220" spans="1:32">
      <c r="A220" t="s">
        <v>83</v>
      </c>
      <c r="B220" t="s">
        <v>84</v>
      </c>
      <c r="C220" t="s">
        <v>59</v>
      </c>
      <c r="D220">
        <v>765</v>
      </c>
      <c r="E220">
        <v>1106.6300000000001</v>
      </c>
      <c r="F220">
        <v>20</v>
      </c>
      <c r="G220">
        <v>750</v>
      </c>
      <c r="H220" s="1">
        <v>45086.02204408565</v>
      </c>
      <c r="I220" t="b">
        <v>1</v>
      </c>
      <c r="J220" t="s">
        <v>35</v>
      </c>
      <c r="K220">
        <v>2022</v>
      </c>
      <c r="L220">
        <v>4.33</v>
      </c>
      <c r="M220">
        <v>1.54</v>
      </c>
      <c r="N220">
        <v>34</v>
      </c>
      <c r="O220">
        <v>172.96</v>
      </c>
      <c r="P220">
        <v>12</v>
      </c>
      <c r="Q220">
        <v>27</v>
      </c>
      <c r="R220" t="s">
        <v>40</v>
      </c>
      <c r="S220">
        <v>2.64</v>
      </c>
      <c r="T220">
        <v>20.350000000000001</v>
      </c>
      <c r="U220">
        <v>4</v>
      </c>
      <c r="V220">
        <f t="shared" si="33"/>
        <v>846571.95000000007</v>
      </c>
      <c r="W220">
        <f t="shared" si="34"/>
        <v>13037.208030000002</v>
      </c>
      <c r="X220">
        <f t="shared" si="35"/>
        <v>833534.74197000009</v>
      </c>
      <c r="Y220">
        <f t="shared" si="36"/>
        <v>172277.39182500003</v>
      </c>
      <c r="Z220">
        <f t="shared" si="37"/>
        <v>2.666666666666667</v>
      </c>
      <c r="AA220">
        <f t="shared" si="38"/>
        <v>1.6</v>
      </c>
      <c r="AB220">
        <f t="shared" si="39"/>
        <v>1</v>
      </c>
      <c r="AC220">
        <f t="shared" si="40"/>
        <v>0</v>
      </c>
      <c r="AD220">
        <f t="shared" si="41"/>
        <v>0.23061333333333334</v>
      </c>
      <c r="AE220">
        <f t="shared" si="42"/>
        <v>3.4509803921568627E-3</v>
      </c>
      <c r="AF220">
        <f t="shared" si="43"/>
        <v>65256.587812500009</v>
      </c>
    </row>
    <row r="221" spans="1:32">
      <c r="A221" t="s">
        <v>54</v>
      </c>
      <c r="B221" t="s">
        <v>77</v>
      </c>
      <c r="C221" t="s">
        <v>43</v>
      </c>
      <c r="D221">
        <v>725</v>
      </c>
      <c r="E221">
        <v>1294.8800000000001</v>
      </c>
      <c r="F221">
        <v>29</v>
      </c>
      <c r="G221">
        <v>98</v>
      </c>
      <c r="H221" s="1">
        <v>45086.751503009262</v>
      </c>
      <c r="I221" t="b">
        <v>1</v>
      </c>
      <c r="J221" t="s">
        <v>49</v>
      </c>
      <c r="K221">
        <v>2021</v>
      </c>
      <c r="L221">
        <v>3.16</v>
      </c>
      <c r="M221">
        <v>3.4</v>
      </c>
      <c r="N221">
        <v>33</v>
      </c>
      <c r="O221">
        <v>42.46</v>
      </c>
      <c r="P221">
        <v>9</v>
      </c>
      <c r="Q221">
        <v>30</v>
      </c>
      <c r="R221" t="s">
        <v>46</v>
      </c>
      <c r="S221">
        <v>2.33</v>
      </c>
      <c r="T221">
        <v>48.28</v>
      </c>
      <c r="U221">
        <v>1</v>
      </c>
      <c r="V221">
        <f t="shared" si="33"/>
        <v>938788.00000000012</v>
      </c>
      <c r="W221">
        <f t="shared" si="34"/>
        <v>31918.792000000005</v>
      </c>
      <c r="X221">
        <f t="shared" si="35"/>
        <v>906869.2080000001</v>
      </c>
      <c r="Y221">
        <f t="shared" si="36"/>
        <v>453246.84640000004</v>
      </c>
      <c r="Z221">
        <f t="shared" si="37"/>
        <v>29.591836734693878</v>
      </c>
      <c r="AA221">
        <f t="shared" si="38"/>
        <v>9.183673469387756</v>
      </c>
      <c r="AB221">
        <f t="shared" si="39"/>
        <v>1</v>
      </c>
      <c r="AC221">
        <f t="shared" si="40"/>
        <v>0</v>
      </c>
      <c r="AD221">
        <f t="shared" si="41"/>
        <v>0.43326530612244901</v>
      </c>
      <c r="AE221">
        <f t="shared" si="42"/>
        <v>3.2137931034482759E-3</v>
      </c>
      <c r="AF221">
        <f t="shared" si="43"/>
        <v>194526.5435193133</v>
      </c>
    </row>
    <row r="222" spans="1:32">
      <c r="A222" t="s">
        <v>69</v>
      </c>
      <c r="B222" t="s">
        <v>93</v>
      </c>
      <c r="C222" t="s">
        <v>59</v>
      </c>
      <c r="D222">
        <v>812</v>
      </c>
      <c r="E222">
        <v>329.03</v>
      </c>
      <c r="F222">
        <v>23</v>
      </c>
      <c r="G222">
        <v>351</v>
      </c>
      <c r="H222" s="1">
        <v>45087.480961921297</v>
      </c>
      <c r="I222" t="b">
        <v>1</v>
      </c>
      <c r="J222" t="s">
        <v>49</v>
      </c>
      <c r="K222">
        <v>2021</v>
      </c>
      <c r="L222">
        <v>4.38</v>
      </c>
      <c r="M222">
        <v>2.54</v>
      </c>
      <c r="N222">
        <v>23</v>
      </c>
      <c r="O222">
        <v>186.76</v>
      </c>
      <c r="P222">
        <v>10</v>
      </c>
      <c r="Q222">
        <v>10</v>
      </c>
      <c r="R222" t="s">
        <v>36</v>
      </c>
      <c r="S222">
        <v>1.5</v>
      </c>
      <c r="T222">
        <v>29.63</v>
      </c>
      <c r="U222">
        <v>4</v>
      </c>
      <c r="V222">
        <f t="shared" si="33"/>
        <v>267172.36</v>
      </c>
      <c r="W222">
        <f t="shared" si="34"/>
        <v>6786.1779439999991</v>
      </c>
      <c r="X222">
        <f t="shared" si="35"/>
        <v>260386.18205599999</v>
      </c>
      <c r="Y222">
        <f t="shared" si="36"/>
        <v>79163.170268000002</v>
      </c>
      <c r="Z222">
        <f t="shared" si="37"/>
        <v>6.5527065527065522</v>
      </c>
      <c r="AA222">
        <f t="shared" si="38"/>
        <v>2.8490028490028489</v>
      </c>
      <c r="AB222">
        <f t="shared" si="39"/>
        <v>1</v>
      </c>
      <c r="AC222">
        <f t="shared" si="40"/>
        <v>0</v>
      </c>
      <c r="AD222">
        <f t="shared" si="41"/>
        <v>0.53207977207977208</v>
      </c>
      <c r="AE222">
        <f t="shared" si="42"/>
        <v>1.8472906403940886E-3</v>
      </c>
      <c r="AF222">
        <f t="shared" si="43"/>
        <v>52775.446845333332</v>
      </c>
    </row>
    <row r="223" spans="1:32">
      <c r="A223" t="s">
        <v>72</v>
      </c>
      <c r="B223" t="s">
        <v>91</v>
      </c>
      <c r="C223" t="s">
        <v>59</v>
      </c>
      <c r="D223">
        <v>276</v>
      </c>
      <c r="E223">
        <v>148.09</v>
      </c>
      <c r="F223">
        <v>43</v>
      </c>
      <c r="G223">
        <v>930</v>
      </c>
      <c r="H223" s="1">
        <v>45088.210420844909</v>
      </c>
      <c r="I223" t="b">
        <v>1</v>
      </c>
      <c r="J223" t="s">
        <v>40</v>
      </c>
      <c r="K223">
        <v>2022</v>
      </c>
      <c r="L223">
        <v>2.73</v>
      </c>
      <c r="M223">
        <v>2.4700000000000002</v>
      </c>
      <c r="N223">
        <v>7</v>
      </c>
      <c r="O223">
        <v>174.85</v>
      </c>
      <c r="P223">
        <v>17</v>
      </c>
      <c r="Q223">
        <v>22</v>
      </c>
      <c r="R223" t="s">
        <v>40</v>
      </c>
      <c r="S223">
        <v>1.43</v>
      </c>
      <c r="T223">
        <v>7.89</v>
      </c>
      <c r="U223">
        <v>13</v>
      </c>
      <c r="V223">
        <f t="shared" si="33"/>
        <v>40872.840000000004</v>
      </c>
      <c r="W223">
        <f t="shared" si="34"/>
        <v>1009.5591480000003</v>
      </c>
      <c r="X223">
        <f t="shared" si="35"/>
        <v>39863.280852000004</v>
      </c>
      <c r="Y223">
        <f t="shared" si="36"/>
        <v>3224.867076</v>
      </c>
      <c r="Z223">
        <f t="shared" si="37"/>
        <v>4.6236559139784941</v>
      </c>
      <c r="AA223">
        <f t="shared" si="38"/>
        <v>1.827956989247312</v>
      </c>
      <c r="AB223">
        <f t="shared" si="39"/>
        <v>1</v>
      </c>
      <c r="AC223">
        <f t="shared" si="40"/>
        <v>0</v>
      </c>
      <c r="AD223">
        <f t="shared" si="41"/>
        <v>0.18801075268817205</v>
      </c>
      <c r="AE223">
        <f t="shared" si="42"/>
        <v>5.1811594202898544E-3</v>
      </c>
      <c r="AF223">
        <f t="shared" si="43"/>
        <v>2255.1518013986015</v>
      </c>
    </row>
    <row r="224" spans="1:32">
      <c r="A224" t="s">
        <v>72</v>
      </c>
      <c r="B224" t="s">
        <v>86</v>
      </c>
      <c r="C224" t="s">
        <v>34</v>
      </c>
      <c r="D224">
        <v>997</v>
      </c>
      <c r="E224">
        <v>40.340000000000003</v>
      </c>
      <c r="F224">
        <v>41</v>
      </c>
      <c r="G224">
        <v>239</v>
      </c>
      <c r="H224" s="1">
        <v>45088.939879756945</v>
      </c>
      <c r="I224" t="b">
        <v>1</v>
      </c>
      <c r="J224" t="s">
        <v>36</v>
      </c>
      <c r="K224">
        <v>2022</v>
      </c>
      <c r="L224">
        <v>2.52</v>
      </c>
      <c r="M224">
        <v>10.37</v>
      </c>
      <c r="N224">
        <v>3</v>
      </c>
      <c r="O224">
        <v>239.68</v>
      </c>
      <c r="P224">
        <v>1</v>
      </c>
      <c r="Q224">
        <v>1</v>
      </c>
      <c r="R224" t="s">
        <v>46</v>
      </c>
      <c r="S224">
        <v>3.75</v>
      </c>
      <c r="T224">
        <v>33.92</v>
      </c>
      <c r="U224">
        <v>1</v>
      </c>
      <c r="V224">
        <f t="shared" si="33"/>
        <v>40218.980000000003</v>
      </c>
      <c r="W224">
        <f t="shared" si="34"/>
        <v>4170.7082259999997</v>
      </c>
      <c r="X224">
        <f t="shared" si="35"/>
        <v>36048.271774000001</v>
      </c>
      <c r="Y224">
        <f t="shared" si="36"/>
        <v>13642.278016000002</v>
      </c>
      <c r="Z224">
        <f t="shared" si="37"/>
        <v>17.154811715481173</v>
      </c>
      <c r="AA224">
        <f t="shared" si="38"/>
        <v>0.41841004184100417</v>
      </c>
      <c r="AB224">
        <f t="shared" si="39"/>
        <v>1</v>
      </c>
      <c r="AC224">
        <f t="shared" si="40"/>
        <v>0</v>
      </c>
      <c r="AD224">
        <f t="shared" si="41"/>
        <v>1.0028451882845189</v>
      </c>
      <c r="AE224">
        <f t="shared" si="42"/>
        <v>3.7612838515546638E-3</v>
      </c>
      <c r="AF224">
        <f t="shared" si="43"/>
        <v>3637.9408042666673</v>
      </c>
    </row>
    <row r="225" spans="1:32">
      <c r="A225" t="s">
        <v>72</v>
      </c>
      <c r="B225" t="s">
        <v>84</v>
      </c>
      <c r="C225" t="s">
        <v>52</v>
      </c>
      <c r="D225">
        <v>430</v>
      </c>
      <c r="E225">
        <v>964.75</v>
      </c>
      <c r="F225">
        <v>29</v>
      </c>
      <c r="G225">
        <v>185</v>
      </c>
      <c r="H225" s="1">
        <v>45089.669338680556</v>
      </c>
      <c r="I225" t="b">
        <v>1</v>
      </c>
      <c r="J225" t="s">
        <v>35</v>
      </c>
      <c r="K225">
        <v>2022</v>
      </c>
      <c r="L225">
        <v>4.66</v>
      </c>
      <c r="M225">
        <v>4.92</v>
      </c>
      <c r="N225">
        <v>32</v>
      </c>
      <c r="O225">
        <v>296.14</v>
      </c>
      <c r="P225">
        <v>6</v>
      </c>
      <c r="Q225">
        <v>39</v>
      </c>
      <c r="R225" t="s">
        <v>40</v>
      </c>
      <c r="S225">
        <v>2.04</v>
      </c>
      <c r="T225">
        <v>31.45</v>
      </c>
      <c r="U225">
        <v>5</v>
      </c>
      <c r="V225">
        <f t="shared" si="33"/>
        <v>414842.5</v>
      </c>
      <c r="W225">
        <f t="shared" si="34"/>
        <v>20410.251</v>
      </c>
      <c r="X225">
        <f t="shared" si="35"/>
        <v>394432.24900000001</v>
      </c>
      <c r="Y225">
        <f t="shared" si="36"/>
        <v>130467.96625</v>
      </c>
      <c r="Z225">
        <f t="shared" si="37"/>
        <v>15.675675675675677</v>
      </c>
      <c r="AA225">
        <f t="shared" si="38"/>
        <v>3.2432432432432434</v>
      </c>
      <c r="AB225">
        <f t="shared" si="39"/>
        <v>1</v>
      </c>
      <c r="AC225">
        <f t="shared" si="40"/>
        <v>0</v>
      </c>
      <c r="AD225">
        <f t="shared" si="41"/>
        <v>1.6007567567567567</v>
      </c>
      <c r="AE225">
        <f t="shared" si="42"/>
        <v>4.7441860465116279E-3</v>
      </c>
      <c r="AF225">
        <f t="shared" si="43"/>
        <v>63954.885416666664</v>
      </c>
    </row>
    <row r="226" spans="1:32">
      <c r="A226" t="s">
        <v>72</v>
      </c>
      <c r="B226" t="s">
        <v>77</v>
      </c>
      <c r="C226" t="s">
        <v>43</v>
      </c>
      <c r="D226">
        <v>509</v>
      </c>
      <c r="E226">
        <v>912.61</v>
      </c>
      <c r="F226">
        <v>21</v>
      </c>
      <c r="G226">
        <v>604</v>
      </c>
      <c r="H226" s="1">
        <v>45090.398797592592</v>
      </c>
      <c r="I226" t="b">
        <v>1</v>
      </c>
      <c r="J226" t="s">
        <v>36</v>
      </c>
      <c r="K226">
        <v>2022</v>
      </c>
      <c r="L226">
        <v>2</v>
      </c>
      <c r="M226">
        <v>7.16</v>
      </c>
      <c r="N226">
        <v>31</v>
      </c>
      <c r="O226">
        <v>82.75</v>
      </c>
      <c r="P226">
        <v>8</v>
      </c>
      <c r="Q226">
        <v>40</v>
      </c>
      <c r="R226" t="s">
        <v>40</v>
      </c>
      <c r="S226">
        <v>2.02</v>
      </c>
      <c r="T226">
        <v>45.31</v>
      </c>
      <c r="U226">
        <v>5</v>
      </c>
      <c r="V226">
        <f t="shared" si="33"/>
        <v>464518.49</v>
      </c>
      <c r="W226">
        <f t="shared" si="34"/>
        <v>33259.523883999995</v>
      </c>
      <c r="X226">
        <f t="shared" si="35"/>
        <v>431258.96611599997</v>
      </c>
      <c r="Y226">
        <f t="shared" si="36"/>
        <v>210473.327819</v>
      </c>
      <c r="Z226">
        <f t="shared" si="37"/>
        <v>3.4768211920529799</v>
      </c>
      <c r="AA226">
        <f t="shared" si="38"/>
        <v>1.3245033112582782</v>
      </c>
      <c r="AB226">
        <f t="shared" si="39"/>
        <v>1</v>
      </c>
      <c r="AC226">
        <f t="shared" si="40"/>
        <v>0</v>
      </c>
      <c r="AD226">
        <f t="shared" si="41"/>
        <v>0.13700331125827814</v>
      </c>
      <c r="AE226">
        <f t="shared" si="42"/>
        <v>3.9685658153241652E-3</v>
      </c>
      <c r="AF226">
        <f t="shared" si="43"/>
        <v>104194.71674207921</v>
      </c>
    </row>
    <row r="227" spans="1:32">
      <c r="A227" t="s">
        <v>37</v>
      </c>
      <c r="B227" t="s">
        <v>89</v>
      </c>
      <c r="C227" t="s">
        <v>34</v>
      </c>
      <c r="D227">
        <v>56</v>
      </c>
      <c r="E227">
        <v>822.31</v>
      </c>
      <c r="F227">
        <v>27</v>
      </c>
      <c r="G227">
        <v>453</v>
      </c>
      <c r="H227" s="1">
        <v>45091.128256516204</v>
      </c>
      <c r="I227" t="b">
        <v>1</v>
      </c>
      <c r="J227" t="s">
        <v>40</v>
      </c>
      <c r="K227">
        <v>2023</v>
      </c>
      <c r="L227">
        <v>4.38</v>
      </c>
      <c r="M227">
        <v>19.79</v>
      </c>
      <c r="N227">
        <v>18</v>
      </c>
      <c r="O227">
        <v>157.80000000000001</v>
      </c>
      <c r="P227">
        <v>9</v>
      </c>
      <c r="Q227">
        <v>26</v>
      </c>
      <c r="R227" t="s">
        <v>36</v>
      </c>
      <c r="S227">
        <v>4.99</v>
      </c>
      <c r="T227">
        <v>34.39</v>
      </c>
      <c r="U227">
        <v>14</v>
      </c>
      <c r="V227">
        <f t="shared" si="33"/>
        <v>46049.36</v>
      </c>
      <c r="W227">
        <f t="shared" si="34"/>
        <v>9113.1683439999997</v>
      </c>
      <c r="X227">
        <f t="shared" si="35"/>
        <v>36936.191656000003</v>
      </c>
      <c r="Y227">
        <f t="shared" si="36"/>
        <v>15836.374904</v>
      </c>
      <c r="Z227">
        <f t="shared" si="37"/>
        <v>5.9602649006622519</v>
      </c>
      <c r="AA227">
        <f t="shared" si="38"/>
        <v>1.9867549668874174</v>
      </c>
      <c r="AB227">
        <f t="shared" si="39"/>
        <v>1</v>
      </c>
      <c r="AC227">
        <f t="shared" si="40"/>
        <v>0</v>
      </c>
      <c r="AD227">
        <f t="shared" si="41"/>
        <v>0.34834437086092718</v>
      </c>
      <c r="AE227">
        <f t="shared" si="42"/>
        <v>8.9107142857142857E-2</v>
      </c>
      <c r="AF227">
        <f t="shared" si="43"/>
        <v>3173.6222252505008</v>
      </c>
    </row>
    <row r="228" spans="1:32">
      <c r="A228" t="s">
        <v>74</v>
      </c>
      <c r="B228" t="s">
        <v>42</v>
      </c>
      <c r="C228" t="s">
        <v>52</v>
      </c>
      <c r="D228">
        <v>78</v>
      </c>
      <c r="E228">
        <v>351.76</v>
      </c>
      <c r="F228">
        <v>6</v>
      </c>
      <c r="G228">
        <v>941</v>
      </c>
      <c r="H228" s="1">
        <v>45091.857715428239</v>
      </c>
      <c r="I228" t="b">
        <v>1</v>
      </c>
      <c r="J228" t="s">
        <v>35</v>
      </c>
      <c r="K228">
        <v>2023</v>
      </c>
      <c r="L228">
        <v>2.94</v>
      </c>
      <c r="M228">
        <v>13.69</v>
      </c>
      <c r="N228">
        <v>7</v>
      </c>
      <c r="O228">
        <v>273.57</v>
      </c>
      <c r="P228">
        <v>17</v>
      </c>
      <c r="Q228">
        <v>34</v>
      </c>
      <c r="R228" t="s">
        <v>46</v>
      </c>
      <c r="S228">
        <v>1.75</v>
      </c>
      <c r="T228">
        <v>20.71</v>
      </c>
      <c r="U228">
        <v>11</v>
      </c>
      <c r="V228">
        <f t="shared" si="33"/>
        <v>27437.279999999999</v>
      </c>
      <c r="W228">
        <f t="shared" si="34"/>
        <v>3756.1636319999998</v>
      </c>
      <c r="X228">
        <f t="shared" si="35"/>
        <v>23681.116367999999</v>
      </c>
      <c r="Y228">
        <f t="shared" si="36"/>
        <v>5682.2606880000003</v>
      </c>
      <c r="Z228">
        <f t="shared" si="37"/>
        <v>0.6376195536663124</v>
      </c>
      <c r="AA228">
        <f t="shared" si="38"/>
        <v>1.8065887353878853</v>
      </c>
      <c r="AB228">
        <f t="shared" si="39"/>
        <v>1</v>
      </c>
      <c r="AC228">
        <f t="shared" si="40"/>
        <v>0</v>
      </c>
      <c r="AD228">
        <f t="shared" si="41"/>
        <v>0.29072263549415517</v>
      </c>
      <c r="AE228">
        <f t="shared" si="42"/>
        <v>2.2435897435897436E-2</v>
      </c>
      <c r="AF228">
        <f t="shared" si="43"/>
        <v>3247.0061074285718</v>
      </c>
    </row>
    <row r="229" spans="1:32">
      <c r="A229" t="s">
        <v>74</v>
      </c>
      <c r="B229" t="s">
        <v>64</v>
      </c>
      <c r="C229" t="s">
        <v>52</v>
      </c>
      <c r="D229">
        <v>956</v>
      </c>
      <c r="E229">
        <v>589.4</v>
      </c>
      <c r="F229">
        <v>34</v>
      </c>
      <c r="G229">
        <v>914</v>
      </c>
      <c r="H229" s="1">
        <v>45092.587174351851</v>
      </c>
      <c r="I229" t="b">
        <v>1</v>
      </c>
      <c r="J229" t="s">
        <v>35</v>
      </c>
      <c r="K229">
        <v>2022</v>
      </c>
      <c r="L229">
        <v>3.06</v>
      </c>
      <c r="M229">
        <v>18.98</v>
      </c>
      <c r="N229">
        <v>1</v>
      </c>
      <c r="O229">
        <v>237.71</v>
      </c>
      <c r="P229">
        <v>22</v>
      </c>
      <c r="Q229">
        <v>1</v>
      </c>
      <c r="R229" t="s">
        <v>35</v>
      </c>
      <c r="S229">
        <v>1.59</v>
      </c>
      <c r="T229">
        <v>48.48</v>
      </c>
      <c r="U229">
        <v>7</v>
      </c>
      <c r="V229">
        <f t="shared" si="33"/>
        <v>563466.4</v>
      </c>
      <c r="W229">
        <f t="shared" si="34"/>
        <v>106945.92272</v>
      </c>
      <c r="X229">
        <f t="shared" si="35"/>
        <v>456520.47727999999</v>
      </c>
      <c r="Y229">
        <f t="shared" si="36"/>
        <v>273168.51071999996</v>
      </c>
      <c r="Z229">
        <f t="shared" si="37"/>
        <v>3.7199124726477026</v>
      </c>
      <c r="AA229">
        <f t="shared" si="38"/>
        <v>2.4070021881838075</v>
      </c>
      <c r="AB229">
        <f t="shared" si="39"/>
        <v>1</v>
      </c>
      <c r="AC229">
        <f t="shared" si="40"/>
        <v>0</v>
      </c>
      <c r="AD229">
        <f t="shared" si="41"/>
        <v>0.26007658643326043</v>
      </c>
      <c r="AE229">
        <f t="shared" si="42"/>
        <v>1.6631799163179916E-3</v>
      </c>
      <c r="AF229">
        <f t="shared" si="43"/>
        <v>171804.09479245279</v>
      </c>
    </row>
    <row r="230" spans="1:32">
      <c r="A230" t="s">
        <v>47</v>
      </c>
      <c r="B230" t="s">
        <v>51</v>
      </c>
      <c r="C230" t="s">
        <v>39</v>
      </c>
      <c r="D230">
        <v>82</v>
      </c>
      <c r="E230">
        <v>893.74</v>
      </c>
      <c r="F230">
        <v>27</v>
      </c>
      <c r="G230">
        <v>651</v>
      </c>
      <c r="H230" s="1">
        <v>45093.316633263887</v>
      </c>
      <c r="I230" t="b">
        <v>1</v>
      </c>
      <c r="J230" t="s">
        <v>36</v>
      </c>
      <c r="K230">
        <v>2021</v>
      </c>
      <c r="L230">
        <v>2.23</v>
      </c>
      <c r="M230">
        <v>2.85</v>
      </c>
      <c r="N230">
        <v>14</v>
      </c>
      <c r="O230">
        <v>151.35</v>
      </c>
      <c r="P230">
        <v>6</v>
      </c>
      <c r="Q230">
        <v>38</v>
      </c>
      <c r="R230" t="s">
        <v>49</v>
      </c>
      <c r="S230">
        <v>1.39</v>
      </c>
      <c r="T230">
        <v>41.07</v>
      </c>
      <c r="U230">
        <v>14</v>
      </c>
      <c r="V230">
        <f t="shared" si="33"/>
        <v>73286.680000000008</v>
      </c>
      <c r="W230">
        <f t="shared" si="34"/>
        <v>2088.6703800000005</v>
      </c>
      <c r="X230">
        <f t="shared" si="35"/>
        <v>71198.009620000012</v>
      </c>
      <c r="Y230">
        <f t="shared" si="36"/>
        <v>30098.839476000005</v>
      </c>
      <c r="Z230">
        <f t="shared" si="37"/>
        <v>4.1474654377880187</v>
      </c>
      <c r="AA230">
        <f t="shared" si="38"/>
        <v>0.92165898617511521</v>
      </c>
      <c r="AB230">
        <f t="shared" si="39"/>
        <v>1</v>
      </c>
      <c r="AC230">
        <f t="shared" si="40"/>
        <v>0</v>
      </c>
      <c r="AD230">
        <f t="shared" si="41"/>
        <v>0.2324884792626728</v>
      </c>
      <c r="AE230">
        <f t="shared" si="42"/>
        <v>1.695121951219512E-2</v>
      </c>
      <c r="AF230">
        <f t="shared" si="43"/>
        <v>21653.841349640294</v>
      </c>
    </row>
    <row r="231" spans="1:32">
      <c r="A231" t="s">
        <v>57</v>
      </c>
      <c r="B231" t="s">
        <v>64</v>
      </c>
      <c r="C231" t="s">
        <v>43</v>
      </c>
      <c r="D231">
        <v>695</v>
      </c>
      <c r="E231">
        <v>747.67</v>
      </c>
      <c r="F231">
        <v>13</v>
      </c>
      <c r="G231">
        <v>856</v>
      </c>
      <c r="H231" s="1">
        <v>45094.046092187498</v>
      </c>
      <c r="I231" t="b">
        <v>0</v>
      </c>
      <c r="J231" t="s">
        <v>46</v>
      </c>
      <c r="K231">
        <v>2022</v>
      </c>
      <c r="L231">
        <v>3.29</v>
      </c>
      <c r="M231">
        <v>7.64</v>
      </c>
      <c r="N231">
        <v>32</v>
      </c>
      <c r="O231">
        <v>284.16000000000003</v>
      </c>
      <c r="P231">
        <v>26</v>
      </c>
      <c r="Q231">
        <v>36</v>
      </c>
      <c r="R231" t="s">
        <v>36</v>
      </c>
      <c r="S231">
        <v>3.32</v>
      </c>
      <c r="T231">
        <v>33.369999999999997</v>
      </c>
      <c r="U231">
        <v>8</v>
      </c>
      <c r="V231">
        <f t="shared" si="33"/>
        <v>519630.64999999997</v>
      </c>
      <c r="W231">
        <f t="shared" si="34"/>
        <v>39699.781659999993</v>
      </c>
      <c r="X231">
        <f t="shared" si="35"/>
        <v>479930.86833999999</v>
      </c>
      <c r="Y231">
        <f t="shared" si="36"/>
        <v>173400.747905</v>
      </c>
      <c r="Z231">
        <f t="shared" si="37"/>
        <v>1.5186915887850467</v>
      </c>
      <c r="AA231">
        <f t="shared" si="38"/>
        <v>3.0373831775700935</v>
      </c>
      <c r="AB231">
        <f t="shared" si="39"/>
        <v>0</v>
      </c>
      <c r="AC231">
        <f t="shared" si="40"/>
        <v>1</v>
      </c>
      <c r="AD231">
        <f t="shared" si="41"/>
        <v>0.33196261682242995</v>
      </c>
      <c r="AE231">
        <f t="shared" si="42"/>
        <v>4.7769784172661872E-3</v>
      </c>
      <c r="AF231">
        <f t="shared" si="43"/>
        <v>52229.140935240968</v>
      </c>
    </row>
    <row r="232" spans="1:32">
      <c r="A232" t="s">
        <v>32</v>
      </c>
      <c r="B232" t="s">
        <v>55</v>
      </c>
      <c r="C232" t="s">
        <v>52</v>
      </c>
      <c r="D232">
        <v>928</v>
      </c>
      <c r="E232">
        <v>1481.74</v>
      </c>
      <c r="F232">
        <v>9</v>
      </c>
      <c r="G232">
        <v>390</v>
      </c>
      <c r="H232" s="1">
        <v>45094.775551099534</v>
      </c>
      <c r="I232" t="b">
        <v>1</v>
      </c>
      <c r="J232" t="s">
        <v>49</v>
      </c>
      <c r="K232">
        <v>2022</v>
      </c>
      <c r="L232">
        <v>2.2999999999999998</v>
      </c>
      <c r="M232">
        <v>11.09</v>
      </c>
      <c r="N232">
        <v>6</v>
      </c>
      <c r="O232">
        <v>26.6</v>
      </c>
      <c r="P232">
        <v>6</v>
      </c>
      <c r="Q232">
        <v>20</v>
      </c>
      <c r="R232" t="s">
        <v>46</v>
      </c>
      <c r="S232">
        <v>3.51</v>
      </c>
      <c r="T232">
        <v>18.18</v>
      </c>
      <c r="U232">
        <v>4</v>
      </c>
      <c r="V232">
        <f t="shared" si="33"/>
        <v>1375054.72</v>
      </c>
      <c r="W232">
        <f t="shared" si="34"/>
        <v>152493.56844800001</v>
      </c>
      <c r="X232">
        <f t="shared" si="35"/>
        <v>1222561.1515520001</v>
      </c>
      <c r="Y232">
        <f t="shared" si="36"/>
        <v>249984.94809599998</v>
      </c>
      <c r="Z232">
        <f t="shared" si="37"/>
        <v>2.3076923076923079</v>
      </c>
      <c r="AA232">
        <f t="shared" si="38"/>
        <v>1.5384615384615385</v>
      </c>
      <c r="AB232">
        <f t="shared" si="39"/>
        <v>1</v>
      </c>
      <c r="AC232">
        <f t="shared" si="40"/>
        <v>0</v>
      </c>
      <c r="AD232">
        <f t="shared" si="41"/>
        <v>6.820512820512821E-2</v>
      </c>
      <c r="AE232">
        <f t="shared" si="42"/>
        <v>3.7823275862068962E-3</v>
      </c>
      <c r="AF232">
        <f t="shared" si="43"/>
        <v>71220.782933333336</v>
      </c>
    </row>
    <row r="233" spans="1:32">
      <c r="A233" t="s">
        <v>72</v>
      </c>
      <c r="B233" t="s">
        <v>77</v>
      </c>
      <c r="C233" t="s">
        <v>34</v>
      </c>
      <c r="D233">
        <v>128</v>
      </c>
      <c r="E233">
        <v>208.98</v>
      </c>
      <c r="F233">
        <v>15</v>
      </c>
      <c r="G233">
        <v>806</v>
      </c>
      <c r="H233" s="1">
        <v>45095.505010023146</v>
      </c>
      <c r="I233" t="b">
        <v>1</v>
      </c>
      <c r="J233" t="s">
        <v>46</v>
      </c>
      <c r="K233">
        <v>2021</v>
      </c>
      <c r="L233">
        <v>1.1599999999999999</v>
      </c>
      <c r="M233">
        <v>1.54</v>
      </c>
      <c r="N233">
        <v>39</v>
      </c>
      <c r="O233">
        <v>279.99</v>
      </c>
      <c r="P233">
        <v>2</v>
      </c>
      <c r="Q233">
        <v>4</v>
      </c>
      <c r="R233" t="s">
        <v>40</v>
      </c>
      <c r="S233">
        <v>2.46</v>
      </c>
      <c r="T233">
        <v>21.81</v>
      </c>
      <c r="U233">
        <v>7</v>
      </c>
      <c r="V233">
        <f t="shared" si="33"/>
        <v>26749.439999999999</v>
      </c>
      <c r="W233">
        <f t="shared" si="34"/>
        <v>411.94137599999999</v>
      </c>
      <c r="X233">
        <f t="shared" si="35"/>
        <v>26337.498624</v>
      </c>
      <c r="Y233">
        <f t="shared" si="36"/>
        <v>5834.0528639999993</v>
      </c>
      <c r="Z233">
        <f t="shared" si="37"/>
        <v>1.8610421836228286</v>
      </c>
      <c r="AA233">
        <f t="shared" si="38"/>
        <v>0.24813895781637718</v>
      </c>
      <c r="AB233">
        <f t="shared" si="39"/>
        <v>1</v>
      </c>
      <c r="AC233">
        <f t="shared" si="40"/>
        <v>0</v>
      </c>
      <c r="AD233">
        <f t="shared" si="41"/>
        <v>0.34738213399503726</v>
      </c>
      <c r="AE233">
        <f t="shared" si="42"/>
        <v>1.921875E-2</v>
      </c>
      <c r="AF233">
        <f t="shared" si="43"/>
        <v>2371.5662048780487</v>
      </c>
    </row>
    <row r="234" spans="1:32">
      <c r="A234" t="s">
        <v>83</v>
      </c>
      <c r="B234" t="s">
        <v>53</v>
      </c>
      <c r="C234" t="s">
        <v>39</v>
      </c>
      <c r="D234">
        <v>977</v>
      </c>
      <c r="E234">
        <v>1044.24</v>
      </c>
      <c r="F234">
        <v>15</v>
      </c>
      <c r="G234">
        <v>994</v>
      </c>
      <c r="H234" s="1">
        <v>45096.234468935188</v>
      </c>
      <c r="I234" t="b">
        <v>1</v>
      </c>
      <c r="J234" t="s">
        <v>36</v>
      </c>
      <c r="K234">
        <v>2023</v>
      </c>
      <c r="L234">
        <v>2.09</v>
      </c>
      <c r="M234">
        <v>0.08</v>
      </c>
      <c r="N234">
        <v>10</v>
      </c>
      <c r="O234">
        <v>24.65</v>
      </c>
      <c r="P234">
        <v>11</v>
      </c>
      <c r="Q234">
        <v>44</v>
      </c>
      <c r="R234" t="s">
        <v>46</v>
      </c>
      <c r="S234">
        <v>3.14</v>
      </c>
      <c r="T234">
        <v>35.15</v>
      </c>
      <c r="U234">
        <v>4</v>
      </c>
      <c r="V234">
        <f t="shared" si="33"/>
        <v>1020222.48</v>
      </c>
      <c r="W234">
        <f t="shared" si="34"/>
        <v>816.17798400000004</v>
      </c>
      <c r="X234">
        <f t="shared" si="35"/>
        <v>1019406.302016</v>
      </c>
      <c r="Y234">
        <f t="shared" si="36"/>
        <v>358608.20171999995</v>
      </c>
      <c r="Z234">
        <f t="shared" si="37"/>
        <v>1.5090543259557343</v>
      </c>
      <c r="AA234">
        <f t="shared" si="38"/>
        <v>1.1066398390342052</v>
      </c>
      <c r="AB234">
        <f t="shared" si="39"/>
        <v>1</v>
      </c>
      <c r="AC234">
        <f t="shared" si="40"/>
        <v>0</v>
      </c>
      <c r="AD234">
        <f t="shared" si="41"/>
        <v>2.4798792756539234E-2</v>
      </c>
      <c r="AE234">
        <f t="shared" si="42"/>
        <v>3.2139201637666325E-3</v>
      </c>
      <c r="AF234">
        <f t="shared" si="43"/>
        <v>114206.43366878979</v>
      </c>
    </row>
    <row r="235" spans="1:32">
      <c r="A235" t="s">
        <v>32</v>
      </c>
      <c r="B235" t="s">
        <v>89</v>
      </c>
      <c r="C235" t="s">
        <v>43</v>
      </c>
      <c r="D235">
        <v>996</v>
      </c>
      <c r="E235">
        <v>609.46</v>
      </c>
      <c r="F235">
        <v>30</v>
      </c>
      <c r="G235">
        <v>753</v>
      </c>
      <c r="H235" s="1">
        <v>45096.963927858793</v>
      </c>
      <c r="I235" t="b">
        <v>1</v>
      </c>
      <c r="J235" t="s">
        <v>49</v>
      </c>
      <c r="K235">
        <v>2022</v>
      </c>
      <c r="L235">
        <v>1.03</v>
      </c>
      <c r="M235">
        <v>13.41</v>
      </c>
      <c r="N235">
        <v>7</v>
      </c>
      <c r="O235">
        <v>168.72</v>
      </c>
      <c r="P235">
        <v>6</v>
      </c>
      <c r="Q235">
        <v>20</v>
      </c>
      <c r="R235" t="s">
        <v>49</v>
      </c>
      <c r="S235">
        <v>4.1500000000000004</v>
      </c>
      <c r="T235">
        <v>8.24</v>
      </c>
      <c r="U235">
        <v>3</v>
      </c>
      <c r="V235">
        <f t="shared" si="33"/>
        <v>607022.16</v>
      </c>
      <c r="W235">
        <f t="shared" si="34"/>
        <v>81401.671656000006</v>
      </c>
      <c r="X235">
        <f t="shared" si="35"/>
        <v>525620.48834400007</v>
      </c>
      <c r="Y235">
        <f t="shared" si="36"/>
        <v>50018.625984000006</v>
      </c>
      <c r="Z235">
        <f t="shared" si="37"/>
        <v>3.9840637450199203</v>
      </c>
      <c r="AA235">
        <f t="shared" si="38"/>
        <v>0.79681274900398402</v>
      </c>
      <c r="AB235">
        <f t="shared" si="39"/>
        <v>1</v>
      </c>
      <c r="AC235">
        <f t="shared" si="40"/>
        <v>0</v>
      </c>
      <c r="AD235">
        <f t="shared" si="41"/>
        <v>0.22406374501992032</v>
      </c>
      <c r="AE235">
        <f t="shared" si="42"/>
        <v>4.1666666666666666E-3</v>
      </c>
      <c r="AF235">
        <f t="shared" si="43"/>
        <v>12052.68096</v>
      </c>
    </row>
    <row r="236" spans="1:32">
      <c r="A236" t="s">
        <v>74</v>
      </c>
      <c r="B236" t="s">
        <v>42</v>
      </c>
      <c r="C236" t="s">
        <v>59</v>
      </c>
      <c r="D236">
        <v>508</v>
      </c>
      <c r="E236">
        <v>645.16</v>
      </c>
      <c r="F236">
        <v>41</v>
      </c>
      <c r="G236">
        <v>367</v>
      </c>
      <c r="H236" s="1">
        <v>45097.693386770836</v>
      </c>
      <c r="I236" t="b">
        <v>1</v>
      </c>
      <c r="J236" t="s">
        <v>46</v>
      </c>
      <c r="K236">
        <v>2022</v>
      </c>
      <c r="L236">
        <v>4.91</v>
      </c>
      <c r="M236">
        <v>12.84</v>
      </c>
      <c r="N236">
        <v>26</v>
      </c>
      <c r="O236">
        <v>268.23</v>
      </c>
      <c r="P236">
        <v>16</v>
      </c>
      <c r="Q236">
        <v>28</v>
      </c>
      <c r="R236" t="s">
        <v>49</v>
      </c>
      <c r="S236">
        <v>4.2699999999999996</v>
      </c>
      <c r="T236">
        <v>16.55</v>
      </c>
      <c r="U236">
        <v>6</v>
      </c>
      <c r="V236">
        <f t="shared" si="33"/>
        <v>327741.27999999997</v>
      </c>
      <c r="W236">
        <f t="shared" si="34"/>
        <v>42081.980351999991</v>
      </c>
      <c r="X236">
        <f t="shared" si="35"/>
        <v>285659.29964799999</v>
      </c>
      <c r="Y236">
        <f t="shared" si="36"/>
        <v>54241.181839999997</v>
      </c>
      <c r="Z236">
        <f t="shared" si="37"/>
        <v>11.1716621253406</v>
      </c>
      <c r="AA236">
        <f t="shared" si="38"/>
        <v>4.3596730245231603</v>
      </c>
      <c r="AB236">
        <f t="shared" si="39"/>
        <v>1</v>
      </c>
      <c r="AC236">
        <f t="shared" si="40"/>
        <v>0</v>
      </c>
      <c r="AD236">
        <f t="shared" si="41"/>
        <v>0.73087193460490463</v>
      </c>
      <c r="AE236">
        <f t="shared" si="42"/>
        <v>8.4055118110236207E-3</v>
      </c>
      <c r="AF236">
        <f t="shared" si="43"/>
        <v>12702.852889929743</v>
      </c>
    </row>
    <row r="237" spans="1:32">
      <c r="A237" t="s">
        <v>79</v>
      </c>
      <c r="B237" t="s">
        <v>64</v>
      </c>
      <c r="C237" t="s">
        <v>34</v>
      </c>
      <c r="D237">
        <v>619</v>
      </c>
      <c r="E237">
        <v>1077.81</v>
      </c>
      <c r="F237">
        <v>24</v>
      </c>
      <c r="G237">
        <v>667</v>
      </c>
      <c r="H237" s="1">
        <v>45098.422845694447</v>
      </c>
      <c r="I237" t="b">
        <v>1</v>
      </c>
      <c r="J237" t="s">
        <v>49</v>
      </c>
      <c r="K237">
        <v>2023</v>
      </c>
      <c r="L237">
        <v>4.8600000000000003</v>
      </c>
      <c r="M237">
        <v>8.2200000000000006</v>
      </c>
      <c r="N237">
        <v>34</v>
      </c>
      <c r="O237">
        <v>86.19</v>
      </c>
      <c r="P237">
        <v>25</v>
      </c>
      <c r="Q237">
        <v>19</v>
      </c>
      <c r="R237" t="s">
        <v>35</v>
      </c>
      <c r="S237">
        <v>4.83</v>
      </c>
      <c r="T237">
        <v>37.130000000000003</v>
      </c>
      <c r="U237">
        <v>4</v>
      </c>
      <c r="V237">
        <f t="shared" si="33"/>
        <v>667164.39</v>
      </c>
      <c r="W237">
        <f t="shared" si="34"/>
        <v>54840.912858000011</v>
      </c>
      <c r="X237">
        <f t="shared" si="35"/>
        <v>612323.47714199999</v>
      </c>
      <c r="Y237">
        <f t="shared" si="36"/>
        <v>247718.13800700003</v>
      </c>
      <c r="Z237">
        <f t="shared" si="37"/>
        <v>3.5982008995502248</v>
      </c>
      <c r="AA237">
        <f t="shared" si="38"/>
        <v>3.7481259370314843</v>
      </c>
      <c r="AB237">
        <f t="shared" si="39"/>
        <v>1</v>
      </c>
      <c r="AC237">
        <f t="shared" si="40"/>
        <v>0</v>
      </c>
      <c r="AD237">
        <f t="shared" si="41"/>
        <v>0.12922038980509745</v>
      </c>
      <c r="AE237">
        <f t="shared" si="42"/>
        <v>7.8029079159935384E-3</v>
      </c>
      <c r="AF237">
        <f t="shared" si="43"/>
        <v>51287.399173291931</v>
      </c>
    </row>
    <row r="238" spans="1:32">
      <c r="A238" t="s">
        <v>79</v>
      </c>
      <c r="B238" t="s">
        <v>33</v>
      </c>
      <c r="C238" t="s">
        <v>52</v>
      </c>
      <c r="D238">
        <v>587</v>
      </c>
      <c r="E238">
        <v>1040.19</v>
      </c>
      <c r="F238">
        <v>12</v>
      </c>
      <c r="G238">
        <v>412</v>
      </c>
      <c r="H238" s="1">
        <v>45099.152304606483</v>
      </c>
      <c r="I238" t="b">
        <v>1</v>
      </c>
      <c r="J238" t="s">
        <v>35</v>
      </c>
      <c r="K238">
        <v>2023</v>
      </c>
      <c r="L238">
        <v>2.58</v>
      </c>
      <c r="M238">
        <v>9.7899999999999991</v>
      </c>
      <c r="N238">
        <v>30</v>
      </c>
      <c r="O238">
        <v>146.94999999999999</v>
      </c>
      <c r="P238">
        <v>0</v>
      </c>
      <c r="Q238">
        <v>37</v>
      </c>
      <c r="R238" t="s">
        <v>35</v>
      </c>
      <c r="S238">
        <v>4.3</v>
      </c>
      <c r="T238">
        <v>26.6</v>
      </c>
      <c r="U238">
        <v>14</v>
      </c>
      <c r="V238">
        <f t="shared" si="33"/>
        <v>610591.53</v>
      </c>
      <c r="W238">
        <f t="shared" si="34"/>
        <v>59776.910786999993</v>
      </c>
      <c r="X238">
        <f t="shared" si="35"/>
        <v>550814.61921300006</v>
      </c>
      <c r="Y238">
        <f t="shared" si="36"/>
        <v>162417.34698</v>
      </c>
      <c r="Z238">
        <f t="shared" si="37"/>
        <v>2.912621359223301</v>
      </c>
      <c r="AA238">
        <f t="shared" si="38"/>
        <v>0</v>
      </c>
      <c r="AB238">
        <f t="shared" si="39"/>
        <v>1</v>
      </c>
      <c r="AC238">
        <f t="shared" si="40"/>
        <v>0</v>
      </c>
      <c r="AD238">
        <f t="shared" si="41"/>
        <v>0.35667475728155335</v>
      </c>
      <c r="AE238">
        <f t="shared" si="42"/>
        <v>7.3253833049403746E-3</v>
      </c>
      <c r="AF238">
        <f t="shared" si="43"/>
        <v>37771.476041860464</v>
      </c>
    </row>
    <row r="239" spans="1:32">
      <c r="A239" t="s">
        <v>83</v>
      </c>
      <c r="B239" t="s">
        <v>75</v>
      </c>
      <c r="C239" t="s">
        <v>52</v>
      </c>
      <c r="D239">
        <v>531</v>
      </c>
      <c r="E239">
        <v>1486.93</v>
      </c>
      <c r="F239">
        <v>5</v>
      </c>
      <c r="G239">
        <v>871</v>
      </c>
      <c r="H239" s="1">
        <v>45099.881763530095</v>
      </c>
      <c r="I239" t="b">
        <v>1</v>
      </c>
      <c r="J239" t="s">
        <v>46</v>
      </c>
      <c r="K239">
        <v>2021</v>
      </c>
      <c r="L239">
        <v>3.91</v>
      </c>
      <c r="M239">
        <v>8.31</v>
      </c>
      <c r="N239">
        <v>36</v>
      </c>
      <c r="O239">
        <v>104.06</v>
      </c>
      <c r="P239">
        <v>4</v>
      </c>
      <c r="Q239">
        <v>19</v>
      </c>
      <c r="R239" t="s">
        <v>49</v>
      </c>
      <c r="S239">
        <v>3.26</v>
      </c>
      <c r="T239">
        <v>23.11</v>
      </c>
      <c r="U239">
        <v>3</v>
      </c>
      <c r="V239">
        <f t="shared" si="33"/>
        <v>789559.83000000007</v>
      </c>
      <c r="W239">
        <f t="shared" si="34"/>
        <v>65612.421873000014</v>
      </c>
      <c r="X239">
        <f t="shared" si="35"/>
        <v>723947.40812700009</v>
      </c>
      <c r="Y239">
        <f t="shared" si="36"/>
        <v>182467.27671300003</v>
      </c>
      <c r="Z239">
        <f t="shared" si="37"/>
        <v>0.57405281285878307</v>
      </c>
      <c r="AA239">
        <f t="shared" si="38"/>
        <v>0.45924225028702642</v>
      </c>
      <c r="AB239">
        <f t="shared" si="39"/>
        <v>1</v>
      </c>
      <c r="AC239">
        <f t="shared" si="40"/>
        <v>0</v>
      </c>
      <c r="AD239">
        <f t="shared" si="41"/>
        <v>0.11947187141216992</v>
      </c>
      <c r="AE239">
        <f t="shared" si="42"/>
        <v>6.1393596986817319E-3</v>
      </c>
      <c r="AF239">
        <f t="shared" si="43"/>
        <v>55971.557273926395</v>
      </c>
    </row>
    <row r="240" spans="1:32">
      <c r="A240" t="s">
        <v>47</v>
      </c>
      <c r="B240" t="s">
        <v>96</v>
      </c>
      <c r="C240" t="s">
        <v>34</v>
      </c>
      <c r="D240">
        <v>479</v>
      </c>
      <c r="E240">
        <v>196.95</v>
      </c>
      <c r="F240">
        <v>43</v>
      </c>
      <c r="G240">
        <v>431</v>
      </c>
      <c r="H240" s="1">
        <v>45100.61122244213</v>
      </c>
      <c r="I240" t="b">
        <v>1</v>
      </c>
      <c r="J240" t="s">
        <v>49</v>
      </c>
      <c r="K240">
        <v>2023</v>
      </c>
      <c r="L240">
        <v>2.38</v>
      </c>
      <c r="M240">
        <v>0.48</v>
      </c>
      <c r="N240">
        <v>21</v>
      </c>
      <c r="O240">
        <v>286.12</v>
      </c>
      <c r="P240">
        <v>15</v>
      </c>
      <c r="Q240">
        <v>49</v>
      </c>
      <c r="R240" t="s">
        <v>36</v>
      </c>
      <c r="S240">
        <v>1.72</v>
      </c>
      <c r="T240">
        <v>11.82</v>
      </c>
      <c r="U240">
        <v>9</v>
      </c>
      <c r="V240">
        <f t="shared" si="33"/>
        <v>94339.049999999988</v>
      </c>
      <c r="W240">
        <f t="shared" si="34"/>
        <v>452.82743999999991</v>
      </c>
      <c r="X240">
        <f t="shared" si="35"/>
        <v>93886.222559999995</v>
      </c>
      <c r="Y240">
        <f t="shared" si="36"/>
        <v>11150.875709999998</v>
      </c>
      <c r="Z240">
        <f t="shared" si="37"/>
        <v>9.9767981438515072</v>
      </c>
      <c r="AA240">
        <f t="shared" si="38"/>
        <v>3.4802784222737819</v>
      </c>
      <c r="AB240">
        <f t="shared" si="39"/>
        <v>1</v>
      </c>
      <c r="AC240">
        <f t="shared" si="40"/>
        <v>0</v>
      </c>
      <c r="AD240">
        <f t="shared" si="41"/>
        <v>0.66385150812064964</v>
      </c>
      <c r="AE240">
        <f t="shared" si="42"/>
        <v>3.5908141962421713E-3</v>
      </c>
      <c r="AF240">
        <f t="shared" si="43"/>
        <v>6483.0672732558132</v>
      </c>
    </row>
    <row r="241" spans="1:32">
      <c r="A241" t="s">
        <v>74</v>
      </c>
      <c r="B241" t="s">
        <v>71</v>
      </c>
      <c r="C241" t="s">
        <v>52</v>
      </c>
      <c r="D241">
        <v>787</v>
      </c>
      <c r="E241">
        <v>160.63999999999999</v>
      </c>
      <c r="F241">
        <v>8</v>
      </c>
      <c r="G241">
        <v>282</v>
      </c>
      <c r="H241" s="1">
        <v>45101.340681365742</v>
      </c>
      <c r="I241" t="b">
        <v>1</v>
      </c>
      <c r="J241" t="s">
        <v>49</v>
      </c>
      <c r="K241">
        <v>2023</v>
      </c>
      <c r="L241">
        <v>3.68</v>
      </c>
      <c r="M241">
        <v>6.71</v>
      </c>
      <c r="N241">
        <v>17</v>
      </c>
      <c r="O241">
        <v>248.86</v>
      </c>
      <c r="P241">
        <v>14</v>
      </c>
      <c r="Q241">
        <v>24</v>
      </c>
      <c r="R241" t="s">
        <v>36</v>
      </c>
      <c r="S241">
        <v>1.4</v>
      </c>
      <c r="T241">
        <v>24.88</v>
      </c>
      <c r="U241">
        <v>5</v>
      </c>
      <c r="V241">
        <f t="shared" si="33"/>
        <v>126423.67999999999</v>
      </c>
      <c r="W241">
        <f t="shared" si="34"/>
        <v>8483.0289279999979</v>
      </c>
      <c r="X241">
        <f t="shared" si="35"/>
        <v>117940.65107199999</v>
      </c>
      <c r="Y241">
        <f t="shared" si="36"/>
        <v>31454.211583999997</v>
      </c>
      <c r="Z241">
        <f t="shared" si="37"/>
        <v>2.8368794326241136</v>
      </c>
      <c r="AA241">
        <f t="shared" si="38"/>
        <v>4.9645390070921991</v>
      </c>
      <c r="AB241">
        <f t="shared" si="39"/>
        <v>1</v>
      </c>
      <c r="AC241">
        <f t="shared" si="40"/>
        <v>0</v>
      </c>
      <c r="AD241">
        <f t="shared" si="41"/>
        <v>0.88248226950354614</v>
      </c>
      <c r="AE241">
        <f t="shared" si="42"/>
        <v>1.7789072426937736E-3</v>
      </c>
      <c r="AF241">
        <f t="shared" si="43"/>
        <v>22467.29398857143</v>
      </c>
    </row>
    <row r="242" spans="1:32">
      <c r="A242" t="s">
        <v>83</v>
      </c>
      <c r="B242" t="s">
        <v>67</v>
      </c>
      <c r="C242" t="s">
        <v>39</v>
      </c>
      <c r="D242">
        <v>334</v>
      </c>
      <c r="E242">
        <v>1087.8900000000001</v>
      </c>
      <c r="F242">
        <v>44</v>
      </c>
      <c r="G242">
        <v>826</v>
      </c>
      <c r="H242" s="1">
        <v>45102.070140277778</v>
      </c>
      <c r="I242" t="b">
        <v>1</v>
      </c>
      <c r="J242" t="s">
        <v>49</v>
      </c>
      <c r="K242">
        <v>2023</v>
      </c>
      <c r="L242">
        <v>4.22</v>
      </c>
      <c r="M242">
        <v>3.54</v>
      </c>
      <c r="N242">
        <v>33</v>
      </c>
      <c r="O242">
        <v>215.61</v>
      </c>
      <c r="P242">
        <v>1</v>
      </c>
      <c r="Q242">
        <v>1</v>
      </c>
      <c r="R242" t="s">
        <v>40</v>
      </c>
      <c r="S242">
        <v>1.22</v>
      </c>
      <c r="T242">
        <v>39.68</v>
      </c>
      <c r="U242">
        <v>13</v>
      </c>
      <c r="V242">
        <f t="shared" si="33"/>
        <v>363355.26</v>
      </c>
      <c r="W242">
        <f t="shared" si="34"/>
        <v>12862.776204</v>
      </c>
      <c r="X242">
        <f t="shared" si="35"/>
        <v>350492.48379600001</v>
      </c>
      <c r="Y242">
        <f t="shared" si="36"/>
        <v>144179.367168</v>
      </c>
      <c r="Z242">
        <f t="shared" si="37"/>
        <v>5.3268765133171918</v>
      </c>
      <c r="AA242">
        <f t="shared" si="38"/>
        <v>0.12106537530266344</v>
      </c>
      <c r="AB242">
        <f t="shared" si="39"/>
        <v>1</v>
      </c>
      <c r="AC242">
        <f t="shared" si="40"/>
        <v>0</v>
      </c>
      <c r="AD242">
        <f t="shared" si="41"/>
        <v>0.26102905569007268</v>
      </c>
      <c r="AE242">
        <f t="shared" si="42"/>
        <v>3.6526946107784432E-3</v>
      </c>
      <c r="AF242">
        <f t="shared" si="43"/>
        <v>118179.80915409836</v>
      </c>
    </row>
    <row r="243" spans="1:32">
      <c r="A243" t="s">
        <v>37</v>
      </c>
      <c r="B243" t="s">
        <v>90</v>
      </c>
      <c r="C243" t="s">
        <v>43</v>
      </c>
      <c r="D243">
        <v>565</v>
      </c>
      <c r="E243">
        <v>869.69</v>
      </c>
      <c r="F243">
        <v>35</v>
      </c>
      <c r="G243">
        <v>393</v>
      </c>
      <c r="H243" s="1">
        <v>45102.799599201389</v>
      </c>
      <c r="I243" t="b">
        <v>1</v>
      </c>
      <c r="J243" t="s">
        <v>46</v>
      </c>
      <c r="K243">
        <v>2021</v>
      </c>
      <c r="L243">
        <v>4.79</v>
      </c>
      <c r="M243">
        <v>1.97</v>
      </c>
      <c r="N243">
        <v>10</v>
      </c>
      <c r="O243">
        <v>180.41</v>
      </c>
      <c r="P243">
        <v>8</v>
      </c>
      <c r="Q243">
        <v>31</v>
      </c>
      <c r="R243" t="s">
        <v>35</v>
      </c>
      <c r="S243">
        <v>3.67</v>
      </c>
      <c r="T243">
        <v>16.88</v>
      </c>
      <c r="U243">
        <v>14</v>
      </c>
      <c r="V243">
        <f t="shared" si="33"/>
        <v>491374.85000000003</v>
      </c>
      <c r="W243">
        <f t="shared" si="34"/>
        <v>9680.0845449999997</v>
      </c>
      <c r="X243">
        <f t="shared" si="35"/>
        <v>481694.76545500004</v>
      </c>
      <c r="Y243">
        <f t="shared" si="36"/>
        <v>82944.074679999991</v>
      </c>
      <c r="Z243">
        <f t="shared" si="37"/>
        <v>8.9058524173027998</v>
      </c>
      <c r="AA243">
        <f t="shared" si="38"/>
        <v>2.0356234096692112</v>
      </c>
      <c r="AB243">
        <f t="shared" si="39"/>
        <v>1</v>
      </c>
      <c r="AC243">
        <f t="shared" si="40"/>
        <v>0</v>
      </c>
      <c r="AD243">
        <f t="shared" si="41"/>
        <v>0.459058524173028</v>
      </c>
      <c r="AE243">
        <f t="shared" si="42"/>
        <v>6.4955752212389377E-3</v>
      </c>
      <c r="AF243">
        <f t="shared" si="43"/>
        <v>22600.565307901907</v>
      </c>
    </row>
    <row r="244" spans="1:32">
      <c r="A244" t="s">
        <v>41</v>
      </c>
      <c r="B244" t="s">
        <v>56</v>
      </c>
      <c r="C244" t="s">
        <v>39</v>
      </c>
      <c r="D244">
        <v>148</v>
      </c>
      <c r="E244">
        <v>414.87</v>
      </c>
      <c r="F244">
        <v>42</v>
      </c>
      <c r="G244">
        <v>598</v>
      </c>
      <c r="H244" s="1">
        <v>45103.529058113425</v>
      </c>
      <c r="I244" t="b">
        <v>1</v>
      </c>
      <c r="J244" t="s">
        <v>40</v>
      </c>
      <c r="K244">
        <v>2023</v>
      </c>
      <c r="L244">
        <v>2.6</v>
      </c>
      <c r="M244">
        <v>19.13</v>
      </c>
      <c r="N244">
        <v>12</v>
      </c>
      <c r="O244">
        <v>247.97</v>
      </c>
      <c r="P244">
        <v>6</v>
      </c>
      <c r="Q244">
        <v>25</v>
      </c>
      <c r="R244" t="s">
        <v>40</v>
      </c>
      <c r="S244">
        <v>4.2300000000000004</v>
      </c>
      <c r="T244">
        <v>5.24</v>
      </c>
      <c r="U244">
        <v>7</v>
      </c>
      <c r="V244">
        <f t="shared" si="33"/>
        <v>61400.76</v>
      </c>
      <c r="W244">
        <f t="shared" si="34"/>
        <v>11745.965388000001</v>
      </c>
      <c r="X244">
        <f t="shared" si="35"/>
        <v>49654.794611999998</v>
      </c>
      <c r="Y244">
        <f t="shared" si="36"/>
        <v>3217.3998240000001</v>
      </c>
      <c r="Z244">
        <f t="shared" si="37"/>
        <v>7.023411371237458</v>
      </c>
      <c r="AA244">
        <f t="shared" si="38"/>
        <v>1.0033444816053512</v>
      </c>
      <c r="AB244">
        <f t="shared" si="39"/>
        <v>1</v>
      </c>
      <c r="AC244">
        <f t="shared" si="40"/>
        <v>0</v>
      </c>
      <c r="AD244">
        <f t="shared" si="41"/>
        <v>0.41466555183946491</v>
      </c>
      <c r="AE244">
        <f t="shared" si="42"/>
        <v>2.8581081081081084E-2</v>
      </c>
      <c r="AF244">
        <f t="shared" si="43"/>
        <v>760.61461560283681</v>
      </c>
    </row>
    <row r="245" spans="1:32">
      <c r="A245" t="s">
        <v>83</v>
      </c>
      <c r="B245" t="s">
        <v>90</v>
      </c>
      <c r="C245" t="s">
        <v>52</v>
      </c>
      <c r="D245">
        <v>446</v>
      </c>
      <c r="E245">
        <v>123.73</v>
      </c>
      <c r="F245">
        <v>19</v>
      </c>
      <c r="G245">
        <v>866</v>
      </c>
      <c r="H245" s="1">
        <v>45104.258517037037</v>
      </c>
      <c r="I245" t="b">
        <v>1</v>
      </c>
      <c r="J245" t="s">
        <v>46</v>
      </c>
      <c r="K245">
        <v>2023</v>
      </c>
      <c r="L245">
        <v>4.13</v>
      </c>
      <c r="M245">
        <v>11.99</v>
      </c>
      <c r="N245">
        <v>16</v>
      </c>
      <c r="O245">
        <v>123.76</v>
      </c>
      <c r="P245">
        <v>3</v>
      </c>
      <c r="Q245">
        <v>5</v>
      </c>
      <c r="R245" t="s">
        <v>35</v>
      </c>
      <c r="S245">
        <v>3.03</v>
      </c>
      <c r="T245">
        <v>35.08</v>
      </c>
      <c r="U245">
        <v>12</v>
      </c>
      <c r="V245">
        <f t="shared" si="33"/>
        <v>55183.58</v>
      </c>
      <c r="W245">
        <f t="shared" si="34"/>
        <v>6616.5112420000005</v>
      </c>
      <c r="X245">
        <f t="shared" si="35"/>
        <v>48567.068758000001</v>
      </c>
      <c r="Y245">
        <f t="shared" si="36"/>
        <v>19358.399863999999</v>
      </c>
      <c r="Z245">
        <f t="shared" si="37"/>
        <v>2.1939953810623556</v>
      </c>
      <c r="AA245">
        <f t="shared" si="38"/>
        <v>0.3464203233256351</v>
      </c>
      <c r="AB245">
        <f t="shared" si="39"/>
        <v>1</v>
      </c>
      <c r="AC245">
        <f t="shared" si="40"/>
        <v>0</v>
      </c>
      <c r="AD245">
        <f t="shared" si="41"/>
        <v>0.14290993071593533</v>
      </c>
      <c r="AE245">
        <f t="shared" si="42"/>
        <v>6.7937219730941703E-3</v>
      </c>
      <c r="AF245">
        <f t="shared" si="43"/>
        <v>6388.9108462046206</v>
      </c>
    </row>
    <row r="246" spans="1:32">
      <c r="A246" t="s">
        <v>60</v>
      </c>
      <c r="B246" t="s">
        <v>94</v>
      </c>
      <c r="C246" t="s">
        <v>59</v>
      </c>
      <c r="D246">
        <v>538</v>
      </c>
      <c r="E246">
        <v>133.06</v>
      </c>
      <c r="F246">
        <v>17</v>
      </c>
      <c r="G246">
        <v>602</v>
      </c>
      <c r="H246" s="1">
        <v>45104.987975949072</v>
      </c>
      <c r="I246" t="b">
        <v>1</v>
      </c>
      <c r="J246" t="s">
        <v>36</v>
      </c>
      <c r="K246">
        <v>2021</v>
      </c>
      <c r="L246">
        <v>2.06</v>
      </c>
      <c r="M246">
        <v>14.57</v>
      </c>
      <c r="N246">
        <v>32</v>
      </c>
      <c r="O246">
        <v>139.79</v>
      </c>
      <c r="P246">
        <v>19</v>
      </c>
      <c r="Q246">
        <v>40</v>
      </c>
      <c r="R246" t="s">
        <v>49</v>
      </c>
      <c r="S246">
        <v>1.22</v>
      </c>
      <c r="T246">
        <v>48.77</v>
      </c>
      <c r="U246">
        <v>14</v>
      </c>
      <c r="V246">
        <f t="shared" si="33"/>
        <v>71586.28</v>
      </c>
      <c r="W246">
        <f t="shared" si="34"/>
        <v>10430.120996</v>
      </c>
      <c r="X246">
        <f t="shared" si="35"/>
        <v>61156.159004000001</v>
      </c>
      <c r="Y246">
        <f t="shared" si="36"/>
        <v>34912.628755999998</v>
      </c>
      <c r="Z246">
        <f t="shared" si="37"/>
        <v>2.823920265780731</v>
      </c>
      <c r="AA246">
        <f t="shared" si="38"/>
        <v>3.1561461794019934</v>
      </c>
      <c r="AB246">
        <f t="shared" si="39"/>
        <v>1</v>
      </c>
      <c r="AC246">
        <f t="shared" si="40"/>
        <v>0</v>
      </c>
      <c r="AD246">
        <f t="shared" si="41"/>
        <v>0.23220930232558137</v>
      </c>
      <c r="AE246">
        <f t="shared" si="42"/>
        <v>2.2676579925650555E-3</v>
      </c>
      <c r="AF246">
        <f t="shared" si="43"/>
        <v>28616.908816393443</v>
      </c>
    </row>
    <row r="247" spans="1:32">
      <c r="A247" t="s">
        <v>32</v>
      </c>
      <c r="B247" t="s">
        <v>73</v>
      </c>
      <c r="C247" t="s">
        <v>43</v>
      </c>
      <c r="D247">
        <v>88</v>
      </c>
      <c r="E247">
        <v>1341.82</v>
      </c>
      <c r="F247">
        <v>42</v>
      </c>
      <c r="G247">
        <v>578</v>
      </c>
      <c r="H247" s="1">
        <v>45105.717434872684</v>
      </c>
      <c r="I247" t="b">
        <v>1</v>
      </c>
      <c r="J247" t="s">
        <v>46</v>
      </c>
      <c r="K247">
        <v>2023</v>
      </c>
      <c r="L247">
        <v>4.96</v>
      </c>
      <c r="M247">
        <v>6.31</v>
      </c>
      <c r="N247">
        <v>15</v>
      </c>
      <c r="O247">
        <v>221.7</v>
      </c>
      <c r="P247">
        <v>17</v>
      </c>
      <c r="Q247">
        <v>2</v>
      </c>
      <c r="R247" t="s">
        <v>36</v>
      </c>
      <c r="S247">
        <v>3.14</v>
      </c>
      <c r="T247">
        <v>32.31</v>
      </c>
      <c r="U247">
        <v>6</v>
      </c>
      <c r="V247">
        <f t="shared" si="33"/>
        <v>118080.15999999999</v>
      </c>
      <c r="W247">
        <f t="shared" si="34"/>
        <v>7450.8580959999981</v>
      </c>
      <c r="X247">
        <f t="shared" si="35"/>
        <v>110629.30190399999</v>
      </c>
      <c r="Y247">
        <f t="shared" si="36"/>
        <v>38151.699695999996</v>
      </c>
      <c r="Z247">
        <f t="shared" si="37"/>
        <v>7.2664359861591699</v>
      </c>
      <c r="AA247">
        <f t="shared" si="38"/>
        <v>2.9411764705882351</v>
      </c>
      <c r="AB247">
        <f t="shared" si="39"/>
        <v>1</v>
      </c>
      <c r="AC247">
        <f t="shared" si="40"/>
        <v>0</v>
      </c>
      <c r="AD247">
        <f t="shared" si="41"/>
        <v>0.38356401384083044</v>
      </c>
      <c r="AE247">
        <f t="shared" si="42"/>
        <v>3.5681818181818183E-2</v>
      </c>
      <c r="AF247">
        <f t="shared" si="43"/>
        <v>12150.222833121017</v>
      </c>
    </row>
    <row r="248" spans="1:32">
      <c r="A248" t="s">
        <v>69</v>
      </c>
      <c r="B248" t="s">
        <v>48</v>
      </c>
      <c r="C248" t="s">
        <v>43</v>
      </c>
      <c r="D248">
        <v>320</v>
      </c>
      <c r="E248">
        <v>291.83999999999997</v>
      </c>
      <c r="F248">
        <v>20</v>
      </c>
      <c r="G248">
        <v>905</v>
      </c>
      <c r="H248" s="1">
        <v>45106.44689378472</v>
      </c>
      <c r="I248" t="b">
        <v>1</v>
      </c>
      <c r="J248" t="s">
        <v>49</v>
      </c>
      <c r="K248">
        <v>2023</v>
      </c>
      <c r="L248">
        <v>1.1000000000000001</v>
      </c>
      <c r="M248">
        <v>7.86</v>
      </c>
      <c r="N248">
        <v>27</v>
      </c>
      <c r="O248">
        <v>113.75</v>
      </c>
      <c r="P248">
        <v>20</v>
      </c>
      <c r="Q248">
        <v>32</v>
      </c>
      <c r="R248" t="s">
        <v>36</v>
      </c>
      <c r="S248">
        <v>4.74</v>
      </c>
      <c r="T248">
        <v>10.4</v>
      </c>
      <c r="U248">
        <v>10</v>
      </c>
      <c r="V248">
        <f t="shared" si="33"/>
        <v>93388.799999999988</v>
      </c>
      <c r="W248">
        <f t="shared" si="34"/>
        <v>7340.3596799999996</v>
      </c>
      <c r="X248">
        <f t="shared" si="35"/>
        <v>86048.440319999994</v>
      </c>
      <c r="Y248">
        <f t="shared" si="36"/>
        <v>9712.4351999999999</v>
      </c>
      <c r="Z248">
        <f t="shared" si="37"/>
        <v>2.2099447513812152</v>
      </c>
      <c r="AA248">
        <f t="shared" si="38"/>
        <v>2.2099447513812152</v>
      </c>
      <c r="AB248">
        <f t="shared" si="39"/>
        <v>1</v>
      </c>
      <c r="AC248">
        <f t="shared" si="40"/>
        <v>0</v>
      </c>
      <c r="AD248">
        <f t="shared" si="41"/>
        <v>0.12569060773480664</v>
      </c>
      <c r="AE248">
        <f t="shared" si="42"/>
        <v>1.4812500000000001E-2</v>
      </c>
      <c r="AF248">
        <f t="shared" si="43"/>
        <v>2049.0369620253164</v>
      </c>
    </row>
    <row r="249" spans="1:32">
      <c r="A249" t="s">
        <v>50</v>
      </c>
      <c r="B249" t="s">
        <v>81</v>
      </c>
      <c r="C249" t="s">
        <v>34</v>
      </c>
      <c r="D249">
        <v>936</v>
      </c>
      <c r="E249">
        <v>488.44</v>
      </c>
      <c r="F249">
        <v>3</v>
      </c>
      <c r="G249">
        <v>838</v>
      </c>
      <c r="H249" s="1">
        <v>45107.176352708331</v>
      </c>
      <c r="I249" t="b">
        <v>1</v>
      </c>
      <c r="J249" t="s">
        <v>35</v>
      </c>
      <c r="K249">
        <v>2021</v>
      </c>
      <c r="L249">
        <v>3.41</v>
      </c>
      <c r="M249">
        <v>4.74</v>
      </c>
      <c r="N249">
        <v>28</v>
      </c>
      <c r="O249">
        <v>28.53</v>
      </c>
      <c r="P249">
        <v>3</v>
      </c>
      <c r="Q249">
        <v>0</v>
      </c>
      <c r="R249" t="s">
        <v>49</v>
      </c>
      <c r="S249">
        <v>3.39</v>
      </c>
      <c r="T249">
        <v>19.43</v>
      </c>
      <c r="U249">
        <v>5</v>
      </c>
      <c r="V249">
        <f t="shared" si="33"/>
        <v>457179.84</v>
      </c>
      <c r="W249">
        <f t="shared" si="34"/>
        <v>21670.324416000003</v>
      </c>
      <c r="X249">
        <f t="shared" si="35"/>
        <v>435509.51558400004</v>
      </c>
      <c r="Y249">
        <f t="shared" si="36"/>
        <v>88830.042912000004</v>
      </c>
      <c r="Z249">
        <f t="shared" si="37"/>
        <v>0.35799522673031026</v>
      </c>
      <c r="AA249">
        <f t="shared" si="38"/>
        <v>0.35799522673031026</v>
      </c>
      <c r="AB249">
        <f t="shared" si="39"/>
        <v>1</v>
      </c>
      <c r="AC249">
        <f t="shared" si="40"/>
        <v>0</v>
      </c>
      <c r="AD249">
        <f t="shared" si="41"/>
        <v>3.4045346062052506E-2</v>
      </c>
      <c r="AE249">
        <f t="shared" si="42"/>
        <v>3.6217948717948718E-3</v>
      </c>
      <c r="AF249">
        <f t="shared" si="43"/>
        <v>26203.552481415929</v>
      </c>
    </row>
    <row r="250" spans="1:32">
      <c r="A250" t="s">
        <v>47</v>
      </c>
      <c r="B250" t="s">
        <v>84</v>
      </c>
      <c r="C250" t="s">
        <v>34</v>
      </c>
      <c r="D250">
        <v>846</v>
      </c>
      <c r="E250">
        <v>343.85</v>
      </c>
      <c r="F250">
        <v>49</v>
      </c>
      <c r="G250">
        <v>868</v>
      </c>
      <c r="H250" s="1">
        <v>45107.905811620367</v>
      </c>
      <c r="I250" t="b">
        <v>1</v>
      </c>
      <c r="J250" t="s">
        <v>46</v>
      </c>
      <c r="K250">
        <v>2022</v>
      </c>
      <c r="L250">
        <v>3.64</v>
      </c>
      <c r="M250">
        <v>1.94</v>
      </c>
      <c r="N250">
        <v>17</v>
      </c>
      <c r="O250">
        <v>31.56</v>
      </c>
      <c r="P250">
        <v>27</v>
      </c>
      <c r="Q250">
        <v>4</v>
      </c>
      <c r="R250" t="s">
        <v>40</v>
      </c>
      <c r="S250">
        <v>4.24</v>
      </c>
      <c r="T250">
        <v>44.04</v>
      </c>
      <c r="U250">
        <v>7</v>
      </c>
      <c r="V250">
        <f t="shared" si="33"/>
        <v>290897.10000000003</v>
      </c>
      <c r="W250">
        <f t="shared" si="34"/>
        <v>5643.4037400000007</v>
      </c>
      <c r="X250">
        <f t="shared" si="35"/>
        <v>285253.69626000006</v>
      </c>
      <c r="Y250">
        <f t="shared" si="36"/>
        <v>128111.08284000002</v>
      </c>
      <c r="Z250">
        <f t="shared" si="37"/>
        <v>5.6451612903225801</v>
      </c>
      <c r="AA250">
        <f t="shared" si="38"/>
        <v>3.1105990783410138</v>
      </c>
      <c r="AB250">
        <f t="shared" si="39"/>
        <v>1</v>
      </c>
      <c r="AC250">
        <f t="shared" si="40"/>
        <v>0</v>
      </c>
      <c r="AD250">
        <f t="shared" si="41"/>
        <v>3.6359447004608296E-2</v>
      </c>
      <c r="AE250">
        <f t="shared" si="42"/>
        <v>5.0118203309692678E-3</v>
      </c>
      <c r="AF250">
        <f t="shared" si="43"/>
        <v>30214.87802830189</v>
      </c>
    </row>
    <row r="251" spans="1:32">
      <c r="A251" t="s">
        <v>83</v>
      </c>
      <c r="B251" t="s">
        <v>51</v>
      </c>
      <c r="C251" t="s">
        <v>59</v>
      </c>
      <c r="D251">
        <v>206</v>
      </c>
      <c r="E251">
        <v>535.72</v>
      </c>
      <c r="F251">
        <v>32</v>
      </c>
      <c r="G251">
        <v>620</v>
      </c>
      <c r="H251" s="1">
        <v>45108.635270543979</v>
      </c>
      <c r="I251" t="b">
        <v>0</v>
      </c>
      <c r="J251" t="s">
        <v>46</v>
      </c>
      <c r="K251">
        <v>2021</v>
      </c>
      <c r="L251">
        <v>3.75</v>
      </c>
      <c r="M251">
        <v>3.58</v>
      </c>
      <c r="N251">
        <v>2</v>
      </c>
      <c r="O251">
        <v>43.46</v>
      </c>
      <c r="P251">
        <v>12</v>
      </c>
      <c r="Q251">
        <v>12</v>
      </c>
      <c r="R251" t="s">
        <v>40</v>
      </c>
      <c r="S251">
        <v>4.2</v>
      </c>
      <c r="T251">
        <v>15.47</v>
      </c>
      <c r="U251">
        <v>11</v>
      </c>
      <c r="V251">
        <f t="shared" si="33"/>
        <v>110358.32</v>
      </c>
      <c r="W251">
        <f t="shared" si="34"/>
        <v>3950.8278559999999</v>
      </c>
      <c r="X251">
        <f t="shared" si="35"/>
        <v>106407.492144</v>
      </c>
      <c r="Y251">
        <f t="shared" si="36"/>
        <v>17072.432104000003</v>
      </c>
      <c r="Z251">
        <f t="shared" si="37"/>
        <v>5.161290322580645</v>
      </c>
      <c r="AA251">
        <f t="shared" si="38"/>
        <v>1.935483870967742</v>
      </c>
      <c r="AB251">
        <f t="shared" si="39"/>
        <v>0</v>
      </c>
      <c r="AC251">
        <f t="shared" si="40"/>
        <v>1</v>
      </c>
      <c r="AD251">
        <f t="shared" si="41"/>
        <v>7.0096774193548386E-2</v>
      </c>
      <c r="AE251">
        <f t="shared" si="42"/>
        <v>2.0388349514563107E-2</v>
      </c>
      <c r="AF251">
        <f t="shared" si="43"/>
        <v>4064.8647866666674</v>
      </c>
    </row>
    <row r="252" spans="1:32">
      <c r="A252" t="s">
        <v>74</v>
      </c>
      <c r="B252" t="s">
        <v>95</v>
      </c>
      <c r="C252" t="s">
        <v>43</v>
      </c>
      <c r="D252">
        <v>124</v>
      </c>
      <c r="E252">
        <v>108.79</v>
      </c>
      <c r="F252">
        <v>26</v>
      </c>
      <c r="G252">
        <v>984</v>
      </c>
      <c r="H252" s="1">
        <v>45109.364729456021</v>
      </c>
      <c r="I252" t="b">
        <v>1</v>
      </c>
      <c r="J252" t="s">
        <v>49</v>
      </c>
      <c r="K252">
        <v>2023</v>
      </c>
      <c r="L252">
        <v>1.48</v>
      </c>
      <c r="M252">
        <v>15.95</v>
      </c>
      <c r="N252">
        <v>36</v>
      </c>
      <c r="O252">
        <v>262.20999999999998</v>
      </c>
      <c r="P252">
        <v>0</v>
      </c>
      <c r="Q252">
        <v>18</v>
      </c>
      <c r="R252" t="s">
        <v>46</v>
      </c>
      <c r="S252">
        <v>4.7300000000000004</v>
      </c>
      <c r="T252">
        <v>32.35</v>
      </c>
      <c r="U252">
        <v>6</v>
      </c>
      <c r="V252">
        <f t="shared" si="33"/>
        <v>13489.960000000001</v>
      </c>
      <c r="W252">
        <f t="shared" si="34"/>
        <v>2151.6486200000004</v>
      </c>
      <c r="X252">
        <f t="shared" si="35"/>
        <v>11338.311380000001</v>
      </c>
      <c r="Y252">
        <f t="shared" si="36"/>
        <v>4364.0020600000007</v>
      </c>
      <c r="Z252">
        <f t="shared" si="37"/>
        <v>2.6422764227642279</v>
      </c>
      <c r="AA252">
        <f t="shared" si="38"/>
        <v>0</v>
      </c>
      <c r="AB252">
        <f t="shared" si="39"/>
        <v>1</v>
      </c>
      <c r="AC252">
        <f t="shared" si="40"/>
        <v>0</v>
      </c>
      <c r="AD252">
        <f t="shared" si="41"/>
        <v>0.26647357723577236</v>
      </c>
      <c r="AE252">
        <f t="shared" si="42"/>
        <v>3.8145161290322582E-2</v>
      </c>
      <c r="AF252">
        <f t="shared" si="43"/>
        <v>922.62200000000007</v>
      </c>
    </row>
    <row r="253" spans="1:32">
      <c r="A253" t="s">
        <v>54</v>
      </c>
      <c r="B253" t="s">
        <v>58</v>
      </c>
      <c r="C253" t="s">
        <v>59</v>
      </c>
      <c r="D253">
        <v>933</v>
      </c>
      <c r="E253">
        <v>780.99</v>
      </c>
      <c r="F253">
        <v>6</v>
      </c>
      <c r="G253">
        <v>232</v>
      </c>
      <c r="H253" s="1">
        <v>45110.094188379633</v>
      </c>
      <c r="I253" t="b">
        <v>1</v>
      </c>
      <c r="J253" t="s">
        <v>35</v>
      </c>
      <c r="K253">
        <v>2023</v>
      </c>
      <c r="L253">
        <v>4.75</v>
      </c>
      <c r="M253">
        <v>13.55</v>
      </c>
      <c r="N253">
        <v>7</v>
      </c>
      <c r="O253">
        <v>146.94999999999999</v>
      </c>
      <c r="P253">
        <v>27</v>
      </c>
      <c r="Q253">
        <v>11</v>
      </c>
      <c r="R253" t="s">
        <v>35</v>
      </c>
      <c r="S253">
        <v>4.08</v>
      </c>
      <c r="T253">
        <v>23.12</v>
      </c>
      <c r="U253">
        <v>10</v>
      </c>
      <c r="V253">
        <f t="shared" si="33"/>
        <v>728663.67</v>
      </c>
      <c r="W253">
        <f t="shared" si="34"/>
        <v>98733.927285000012</v>
      </c>
      <c r="X253">
        <f t="shared" si="35"/>
        <v>629929.74271500006</v>
      </c>
      <c r="Y253">
        <f t="shared" si="36"/>
        <v>168467.04050400003</v>
      </c>
      <c r="Z253">
        <f t="shared" si="37"/>
        <v>2.5862068965517242</v>
      </c>
      <c r="AA253">
        <f t="shared" si="38"/>
        <v>11.637931034482758</v>
      </c>
      <c r="AB253">
        <f t="shared" si="39"/>
        <v>1</v>
      </c>
      <c r="AC253">
        <f t="shared" si="40"/>
        <v>0</v>
      </c>
      <c r="AD253">
        <f t="shared" si="41"/>
        <v>0.63340517241379302</v>
      </c>
      <c r="AE253">
        <f t="shared" si="42"/>
        <v>4.3729903536977493E-3</v>
      </c>
      <c r="AF253">
        <f t="shared" si="43"/>
        <v>41290.941300000006</v>
      </c>
    </row>
    <row r="254" spans="1:32">
      <c r="A254" t="s">
        <v>79</v>
      </c>
      <c r="B254" t="s">
        <v>63</v>
      </c>
      <c r="C254" t="s">
        <v>34</v>
      </c>
      <c r="D254">
        <v>849</v>
      </c>
      <c r="E254">
        <v>106.08</v>
      </c>
      <c r="F254">
        <v>5</v>
      </c>
      <c r="G254">
        <v>90</v>
      </c>
      <c r="H254" s="1">
        <v>45110.823647291669</v>
      </c>
      <c r="I254" t="b">
        <v>1</v>
      </c>
      <c r="J254" t="s">
        <v>35</v>
      </c>
      <c r="K254">
        <v>2023</v>
      </c>
      <c r="L254">
        <v>1.72</v>
      </c>
      <c r="M254">
        <v>10.94</v>
      </c>
      <c r="N254">
        <v>13</v>
      </c>
      <c r="O254">
        <v>216.74</v>
      </c>
      <c r="P254">
        <v>23</v>
      </c>
      <c r="Q254">
        <v>47</v>
      </c>
      <c r="R254" t="s">
        <v>40</v>
      </c>
      <c r="S254">
        <v>3.99</v>
      </c>
      <c r="T254">
        <v>14.35</v>
      </c>
      <c r="U254">
        <v>2</v>
      </c>
      <c r="V254">
        <f t="shared" si="33"/>
        <v>90061.92</v>
      </c>
      <c r="W254">
        <f t="shared" si="34"/>
        <v>9852.7740479999993</v>
      </c>
      <c r="X254">
        <f t="shared" si="35"/>
        <v>80209.145951999992</v>
      </c>
      <c r="Y254">
        <f t="shared" si="36"/>
        <v>12923.885519999998</v>
      </c>
      <c r="Z254">
        <f t="shared" si="37"/>
        <v>5.5555555555555554</v>
      </c>
      <c r="AA254">
        <f t="shared" si="38"/>
        <v>25.555555555555554</v>
      </c>
      <c r="AB254">
        <f t="shared" si="39"/>
        <v>1</v>
      </c>
      <c r="AC254">
        <f t="shared" si="40"/>
        <v>0</v>
      </c>
      <c r="AD254">
        <f t="shared" si="41"/>
        <v>2.4082222222222223</v>
      </c>
      <c r="AE254">
        <f t="shared" si="42"/>
        <v>4.6996466431095405E-3</v>
      </c>
      <c r="AF254">
        <f t="shared" si="43"/>
        <v>3239.0690526315784</v>
      </c>
    </row>
    <row r="255" spans="1:32">
      <c r="A255" t="s">
        <v>60</v>
      </c>
      <c r="B255" t="s">
        <v>92</v>
      </c>
      <c r="C255" t="s">
        <v>34</v>
      </c>
      <c r="D255">
        <v>179</v>
      </c>
      <c r="E255">
        <v>1201.53</v>
      </c>
      <c r="F255">
        <v>14</v>
      </c>
      <c r="G255">
        <v>600</v>
      </c>
      <c r="H255" s="1">
        <v>45111.55310621528</v>
      </c>
      <c r="I255" t="b">
        <v>1</v>
      </c>
      <c r="J255" t="s">
        <v>36</v>
      </c>
      <c r="K255">
        <v>2021</v>
      </c>
      <c r="L255">
        <v>3.49</v>
      </c>
      <c r="M255">
        <v>9.5</v>
      </c>
      <c r="N255">
        <v>15</v>
      </c>
      <c r="O255">
        <v>123.94</v>
      </c>
      <c r="P255">
        <v>2</v>
      </c>
      <c r="Q255">
        <v>24</v>
      </c>
      <c r="R255" t="s">
        <v>49</v>
      </c>
      <c r="S255">
        <v>1.94</v>
      </c>
      <c r="T255">
        <v>41.6</v>
      </c>
      <c r="U255">
        <v>13</v>
      </c>
      <c r="V255">
        <f t="shared" si="33"/>
        <v>215073.87</v>
      </c>
      <c r="W255">
        <f t="shared" si="34"/>
        <v>20432.017650000002</v>
      </c>
      <c r="X255">
        <f t="shared" si="35"/>
        <v>194641.85235</v>
      </c>
      <c r="Y255">
        <f t="shared" si="36"/>
        <v>89470.729920000012</v>
      </c>
      <c r="Z255">
        <f t="shared" si="37"/>
        <v>2.3333333333333335</v>
      </c>
      <c r="AA255">
        <f t="shared" si="38"/>
        <v>0.33333333333333337</v>
      </c>
      <c r="AB255">
        <f t="shared" si="39"/>
        <v>1</v>
      </c>
      <c r="AC255">
        <f t="shared" si="40"/>
        <v>0</v>
      </c>
      <c r="AD255">
        <f t="shared" si="41"/>
        <v>0.20656666666666668</v>
      </c>
      <c r="AE255">
        <f t="shared" si="42"/>
        <v>1.0837988826815642E-2</v>
      </c>
      <c r="AF255">
        <f t="shared" si="43"/>
        <v>46118.932948453614</v>
      </c>
    </row>
    <row r="256" spans="1:32">
      <c r="A256" t="s">
        <v>57</v>
      </c>
      <c r="B256" t="s">
        <v>53</v>
      </c>
      <c r="C256" t="s">
        <v>43</v>
      </c>
      <c r="D256">
        <v>736</v>
      </c>
      <c r="E256">
        <v>354.4</v>
      </c>
      <c r="F256">
        <v>17</v>
      </c>
      <c r="G256">
        <v>446</v>
      </c>
      <c r="H256" s="1">
        <v>45112.282565127316</v>
      </c>
      <c r="I256" t="b">
        <v>1</v>
      </c>
      <c r="J256" t="s">
        <v>46</v>
      </c>
      <c r="K256">
        <v>2023</v>
      </c>
      <c r="L256">
        <v>1.89</v>
      </c>
      <c r="M256">
        <v>18.45</v>
      </c>
      <c r="N256">
        <v>25</v>
      </c>
      <c r="O256">
        <v>85.03</v>
      </c>
      <c r="P256">
        <v>15</v>
      </c>
      <c r="Q256">
        <v>34</v>
      </c>
      <c r="R256" t="s">
        <v>40</v>
      </c>
      <c r="S256">
        <v>1.24</v>
      </c>
      <c r="T256">
        <v>38.43</v>
      </c>
      <c r="U256">
        <v>13</v>
      </c>
      <c r="V256">
        <f t="shared" si="33"/>
        <v>260838.39999999999</v>
      </c>
      <c r="W256">
        <f t="shared" si="34"/>
        <v>48124.684799999995</v>
      </c>
      <c r="X256">
        <f t="shared" si="35"/>
        <v>212713.71520000001</v>
      </c>
      <c r="Y256">
        <f t="shared" si="36"/>
        <v>100240.19712</v>
      </c>
      <c r="Z256">
        <f t="shared" si="37"/>
        <v>3.811659192825112</v>
      </c>
      <c r="AA256">
        <f t="shared" si="38"/>
        <v>3.3632286995515694</v>
      </c>
      <c r="AB256">
        <f t="shared" si="39"/>
        <v>1</v>
      </c>
      <c r="AC256">
        <f t="shared" si="40"/>
        <v>0</v>
      </c>
      <c r="AD256">
        <f t="shared" si="41"/>
        <v>0.19065022421524663</v>
      </c>
      <c r="AE256">
        <f t="shared" si="42"/>
        <v>1.6847826086956522E-3</v>
      </c>
      <c r="AF256">
        <f t="shared" si="43"/>
        <v>80838.868645161288</v>
      </c>
    </row>
    <row r="257" spans="1:32">
      <c r="A257" t="s">
        <v>72</v>
      </c>
      <c r="B257" t="s">
        <v>89</v>
      </c>
      <c r="C257" t="s">
        <v>39</v>
      </c>
      <c r="D257">
        <v>133</v>
      </c>
      <c r="E257">
        <v>812.32</v>
      </c>
      <c r="F257">
        <v>31</v>
      </c>
      <c r="G257">
        <v>753</v>
      </c>
      <c r="H257" s="1">
        <v>45113.012024050928</v>
      </c>
      <c r="I257" t="b">
        <v>1</v>
      </c>
      <c r="J257" t="s">
        <v>35</v>
      </c>
      <c r="K257">
        <v>2023</v>
      </c>
      <c r="L257">
        <v>2.23</v>
      </c>
      <c r="M257">
        <v>1.45</v>
      </c>
      <c r="N257">
        <v>23</v>
      </c>
      <c r="O257">
        <v>110.69</v>
      </c>
      <c r="P257">
        <v>29</v>
      </c>
      <c r="Q257">
        <v>11</v>
      </c>
      <c r="R257" t="s">
        <v>36</v>
      </c>
      <c r="S257">
        <v>3.07</v>
      </c>
      <c r="T257">
        <v>34.770000000000003</v>
      </c>
      <c r="U257">
        <v>13</v>
      </c>
      <c r="V257">
        <f t="shared" si="33"/>
        <v>108038.56000000001</v>
      </c>
      <c r="W257">
        <f t="shared" si="34"/>
        <v>1566.5591200000001</v>
      </c>
      <c r="X257">
        <f t="shared" si="35"/>
        <v>106472.00088000001</v>
      </c>
      <c r="Y257">
        <f t="shared" si="36"/>
        <v>37565.007312000009</v>
      </c>
      <c r="Z257">
        <f t="shared" si="37"/>
        <v>4.1168658698539176</v>
      </c>
      <c r="AA257">
        <f t="shared" si="38"/>
        <v>3.8512616201859231</v>
      </c>
      <c r="AB257">
        <f t="shared" si="39"/>
        <v>1</v>
      </c>
      <c r="AC257">
        <f t="shared" si="40"/>
        <v>0</v>
      </c>
      <c r="AD257">
        <f t="shared" si="41"/>
        <v>0.14699867197875166</v>
      </c>
      <c r="AE257">
        <f t="shared" si="42"/>
        <v>2.3082706766917292E-2</v>
      </c>
      <c r="AF257">
        <f t="shared" si="43"/>
        <v>12236.158733550492</v>
      </c>
    </row>
    <row r="258" spans="1:32">
      <c r="A258" t="s">
        <v>50</v>
      </c>
      <c r="B258" t="s">
        <v>56</v>
      </c>
      <c r="C258" t="s">
        <v>52</v>
      </c>
      <c r="D258">
        <v>71</v>
      </c>
      <c r="E258">
        <v>1320.72</v>
      </c>
      <c r="F258">
        <v>10</v>
      </c>
      <c r="G258">
        <v>828</v>
      </c>
      <c r="H258" s="1">
        <v>45113.741482962963</v>
      </c>
      <c r="I258" t="b">
        <v>0</v>
      </c>
      <c r="J258" t="s">
        <v>35</v>
      </c>
      <c r="K258">
        <v>2021</v>
      </c>
      <c r="L258">
        <v>3.19</v>
      </c>
      <c r="M258">
        <v>5.61</v>
      </c>
      <c r="N258">
        <v>22</v>
      </c>
      <c r="O258">
        <v>240.31</v>
      </c>
      <c r="P258">
        <v>21</v>
      </c>
      <c r="Q258">
        <v>29</v>
      </c>
      <c r="R258" t="s">
        <v>35</v>
      </c>
      <c r="S258">
        <v>1.5</v>
      </c>
      <c r="T258">
        <v>15.64</v>
      </c>
      <c r="U258">
        <v>3</v>
      </c>
      <c r="V258">
        <f t="shared" si="33"/>
        <v>93771.12</v>
      </c>
      <c r="W258">
        <f t="shared" si="34"/>
        <v>5260.5598319999999</v>
      </c>
      <c r="X258">
        <f t="shared" si="35"/>
        <v>88510.560167999996</v>
      </c>
      <c r="Y258">
        <f t="shared" si="36"/>
        <v>14665.803168</v>
      </c>
      <c r="Z258">
        <f t="shared" si="37"/>
        <v>1.2077294685990339</v>
      </c>
      <c r="AA258">
        <f t="shared" si="38"/>
        <v>2.5362318840579712</v>
      </c>
      <c r="AB258">
        <f t="shared" si="39"/>
        <v>0</v>
      </c>
      <c r="AC258">
        <f t="shared" si="40"/>
        <v>1</v>
      </c>
      <c r="AD258">
        <f t="shared" si="41"/>
        <v>0.29022946859903381</v>
      </c>
      <c r="AE258">
        <f t="shared" si="42"/>
        <v>2.1126760563380281E-2</v>
      </c>
      <c r="AF258">
        <f t="shared" si="43"/>
        <v>9777.2021120000009</v>
      </c>
    </row>
    <row r="259" spans="1:32">
      <c r="A259" t="s">
        <v>44</v>
      </c>
      <c r="B259" t="s">
        <v>62</v>
      </c>
      <c r="C259" t="s">
        <v>34</v>
      </c>
      <c r="D259">
        <v>508</v>
      </c>
      <c r="E259">
        <v>978.06</v>
      </c>
      <c r="F259">
        <v>19</v>
      </c>
      <c r="G259">
        <v>543</v>
      </c>
      <c r="H259" s="1">
        <v>45114.470941886575</v>
      </c>
      <c r="I259" t="b">
        <v>1</v>
      </c>
      <c r="J259" t="s">
        <v>40</v>
      </c>
      <c r="K259">
        <v>2022</v>
      </c>
      <c r="L259">
        <v>2.67</v>
      </c>
      <c r="M259">
        <v>7</v>
      </c>
      <c r="N259">
        <v>26</v>
      </c>
      <c r="O259">
        <v>191.31</v>
      </c>
      <c r="P259">
        <v>3</v>
      </c>
      <c r="Q259">
        <v>4</v>
      </c>
      <c r="R259" t="s">
        <v>46</v>
      </c>
      <c r="S259">
        <v>4.8499999999999996</v>
      </c>
      <c r="T259">
        <v>9.4</v>
      </c>
      <c r="U259">
        <v>2</v>
      </c>
      <c r="V259">
        <f t="shared" ref="V259:V322" si="44">D259*E259</f>
        <v>496854.48</v>
      </c>
      <c r="W259">
        <f t="shared" ref="W259:W322" si="45">(M259/100)*V259</f>
        <v>34779.813600000001</v>
      </c>
      <c r="X259">
        <f t="shared" ref="X259:X322" si="46">V259-W259</f>
        <v>462074.66639999999</v>
      </c>
      <c r="Y259">
        <f t="shared" ref="Y259:Y322" si="47">(T259/100)*V259</f>
        <v>46704.321120000001</v>
      </c>
      <c r="Z259">
        <f t="shared" ref="Z259:Z322" si="48">(F259/G259)*100</f>
        <v>3.4990791896869244</v>
      </c>
      <c r="AA259">
        <f t="shared" ref="AA259:AA322" si="49">(P259/G259)*100</f>
        <v>0.55248618784530379</v>
      </c>
      <c r="AB259">
        <f t="shared" ref="AB259:AB322" si="50">IF(I259=TRUE,1,0)</f>
        <v>1</v>
      </c>
      <c r="AC259">
        <f t="shared" ref="AC259:AC322" si="51">IF(I259=FALSE,1,0)</f>
        <v>0</v>
      </c>
      <c r="AD259">
        <f t="shared" ref="AD259:AD322" si="52">O259/G259</f>
        <v>0.35232044198895029</v>
      </c>
      <c r="AE259">
        <f t="shared" ref="AE259:AE322" si="53">S259/D259</f>
        <v>9.547244094488188E-3</v>
      </c>
      <c r="AF259">
        <f t="shared" ref="AF259:AF322" si="54">Y259/S259</f>
        <v>9629.7569319587637</v>
      </c>
    </row>
    <row r="260" spans="1:32">
      <c r="A260" t="s">
        <v>47</v>
      </c>
      <c r="B260" t="s">
        <v>94</v>
      </c>
      <c r="C260" t="s">
        <v>34</v>
      </c>
      <c r="D260">
        <v>588</v>
      </c>
      <c r="E260">
        <v>801.77</v>
      </c>
      <c r="F260">
        <v>23</v>
      </c>
      <c r="G260">
        <v>708</v>
      </c>
      <c r="H260" s="1">
        <v>45115.200400798611</v>
      </c>
      <c r="I260" t="b">
        <v>1</v>
      </c>
      <c r="J260" t="s">
        <v>40</v>
      </c>
      <c r="K260">
        <v>2022</v>
      </c>
      <c r="L260">
        <v>1.64</v>
      </c>
      <c r="M260">
        <v>15.65</v>
      </c>
      <c r="N260">
        <v>33</v>
      </c>
      <c r="O260">
        <v>281.92</v>
      </c>
      <c r="P260">
        <v>24</v>
      </c>
      <c r="Q260">
        <v>33</v>
      </c>
      <c r="R260" t="s">
        <v>35</v>
      </c>
      <c r="S260">
        <v>2.16</v>
      </c>
      <c r="T260">
        <v>30.93</v>
      </c>
      <c r="U260">
        <v>12</v>
      </c>
      <c r="V260">
        <f t="shared" si="44"/>
        <v>471440.76</v>
      </c>
      <c r="W260">
        <f t="shared" si="45"/>
        <v>73780.478940000001</v>
      </c>
      <c r="X260">
        <f t="shared" si="46"/>
        <v>397660.28106000001</v>
      </c>
      <c r="Y260">
        <f t="shared" si="47"/>
        <v>145816.627068</v>
      </c>
      <c r="Z260">
        <f t="shared" si="48"/>
        <v>3.2485875706214689</v>
      </c>
      <c r="AA260">
        <f t="shared" si="49"/>
        <v>3.3898305084745761</v>
      </c>
      <c r="AB260">
        <f t="shared" si="50"/>
        <v>1</v>
      </c>
      <c r="AC260">
        <f t="shared" si="51"/>
        <v>0</v>
      </c>
      <c r="AD260">
        <f t="shared" si="52"/>
        <v>0.39819209039548026</v>
      </c>
      <c r="AE260">
        <f t="shared" si="53"/>
        <v>3.6734693877551023E-3</v>
      </c>
      <c r="AF260">
        <f t="shared" si="54"/>
        <v>67507.697716666662</v>
      </c>
    </row>
    <row r="261" spans="1:32">
      <c r="A261" t="s">
        <v>69</v>
      </c>
      <c r="B261" t="s">
        <v>61</v>
      </c>
      <c r="C261" t="s">
        <v>39</v>
      </c>
      <c r="D261">
        <v>756</v>
      </c>
      <c r="E261">
        <v>489.88</v>
      </c>
      <c r="F261">
        <v>14</v>
      </c>
      <c r="G261">
        <v>956</v>
      </c>
      <c r="H261" s="1">
        <v>45115.929859722222</v>
      </c>
      <c r="I261" t="b">
        <v>1</v>
      </c>
      <c r="J261" t="s">
        <v>35</v>
      </c>
      <c r="K261">
        <v>2023</v>
      </c>
      <c r="L261">
        <v>1.68</v>
      </c>
      <c r="M261">
        <v>19.850000000000001</v>
      </c>
      <c r="N261">
        <v>11</v>
      </c>
      <c r="O261">
        <v>207.11</v>
      </c>
      <c r="P261">
        <v>22</v>
      </c>
      <c r="Q261">
        <v>21</v>
      </c>
      <c r="R261" t="s">
        <v>36</v>
      </c>
      <c r="S261">
        <v>4.41</v>
      </c>
      <c r="T261">
        <v>29.92</v>
      </c>
      <c r="U261">
        <v>3</v>
      </c>
      <c r="V261">
        <f t="shared" si="44"/>
        <v>370349.27999999997</v>
      </c>
      <c r="W261">
        <f t="shared" si="45"/>
        <v>73514.332079999993</v>
      </c>
      <c r="X261">
        <f t="shared" si="46"/>
        <v>296834.94791999995</v>
      </c>
      <c r="Y261">
        <f t="shared" si="47"/>
        <v>110808.50457599999</v>
      </c>
      <c r="Z261">
        <f t="shared" si="48"/>
        <v>1.4644351464435146</v>
      </c>
      <c r="AA261">
        <f t="shared" si="49"/>
        <v>2.3012552301255229</v>
      </c>
      <c r="AB261">
        <f t="shared" si="50"/>
        <v>1</v>
      </c>
      <c r="AC261">
        <f t="shared" si="51"/>
        <v>0</v>
      </c>
      <c r="AD261">
        <f t="shared" si="52"/>
        <v>0.21664225941422596</v>
      </c>
      <c r="AE261">
        <f t="shared" si="53"/>
        <v>5.8333333333333336E-3</v>
      </c>
      <c r="AF261">
        <f t="shared" si="54"/>
        <v>25126.645028571427</v>
      </c>
    </row>
    <row r="262" spans="1:32">
      <c r="A262" t="s">
        <v>50</v>
      </c>
      <c r="B262" t="s">
        <v>91</v>
      </c>
      <c r="C262" t="s">
        <v>39</v>
      </c>
      <c r="D262">
        <v>898</v>
      </c>
      <c r="E262">
        <v>502.84</v>
      </c>
      <c r="F262">
        <v>47</v>
      </c>
      <c r="G262">
        <v>382</v>
      </c>
      <c r="H262" s="1">
        <v>45116.659318634258</v>
      </c>
      <c r="I262" t="b">
        <v>1</v>
      </c>
      <c r="J262" t="s">
        <v>36</v>
      </c>
      <c r="K262">
        <v>2021</v>
      </c>
      <c r="L262">
        <v>2.67</v>
      </c>
      <c r="M262">
        <v>4.8099999999999996</v>
      </c>
      <c r="N262">
        <v>10</v>
      </c>
      <c r="O262">
        <v>175.35</v>
      </c>
      <c r="P262">
        <v>24</v>
      </c>
      <c r="Q262">
        <v>38</v>
      </c>
      <c r="R262" t="s">
        <v>36</v>
      </c>
      <c r="S262">
        <v>2.5499999999999998</v>
      </c>
      <c r="T262">
        <v>13.48</v>
      </c>
      <c r="U262">
        <v>1</v>
      </c>
      <c r="V262">
        <f t="shared" si="44"/>
        <v>451550.31999999995</v>
      </c>
      <c r="W262">
        <f t="shared" si="45"/>
        <v>21719.570391999998</v>
      </c>
      <c r="X262">
        <f t="shared" si="46"/>
        <v>429830.74960799993</v>
      </c>
      <c r="Y262">
        <f t="shared" si="47"/>
        <v>60868.983135999995</v>
      </c>
      <c r="Z262">
        <f t="shared" si="48"/>
        <v>12.30366492146597</v>
      </c>
      <c r="AA262">
        <f t="shared" si="49"/>
        <v>6.2827225130890048</v>
      </c>
      <c r="AB262">
        <f t="shared" si="50"/>
        <v>1</v>
      </c>
      <c r="AC262">
        <f t="shared" si="51"/>
        <v>0</v>
      </c>
      <c r="AD262">
        <f t="shared" si="52"/>
        <v>0.45903141361256544</v>
      </c>
      <c r="AE262">
        <f t="shared" si="53"/>
        <v>2.839643652561247E-3</v>
      </c>
      <c r="AF262">
        <f t="shared" si="54"/>
        <v>23870.189465098039</v>
      </c>
    </row>
    <row r="263" spans="1:32">
      <c r="A263" t="s">
        <v>83</v>
      </c>
      <c r="B263" t="s">
        <v>67</v>
      </c>
      <c r="C263" t="s">
        <v>59</v>
      </c>
      <c r="D263">
        <v>431</v>
      </c>
      <c r="E263">
        <v>1005.88</v>
      </c>
      <c r="F263">
        <v>6</v>
      </c>
      <c r="G263">
        <v>176</v>
      </c>
      <c r="H263" s="1">
        <v>45117.38877755787</v>
      </c>
      <c r="I263" t="b">
        <v>1</v>
      </c>
      <c r="J263" t="s">
        <v>35</v>
      </c>
      <c r="K263">
        <v>2023</v>
      </c>
      <c r="L263">
        <v>4.03</v>
      </c>
      <c r="M263">
        <v>17.489999999999998</v>
      </c>
      <c r="N263">
        <v>25</v>
      </c>
      <c r="O263">
        <v>186.96</v>
      </c>
      <c r="P263">
        <v>15</v>
      </c>
      <c r="Q263">
        <v>12</v>
      </c>
      <c r="R263" t="s">
        <v>36</v>
      </c>
      <c r="S263">
        <v>2.29</v>
      </c>
      <c r="T263">
        <v>7.53</v>
      </c>
      <c r="U263">
        <v>8</v>
      </c>
      <c r="V263">
        <f t="shared" si="44"/>
        <v>433534.27999999997</v>
      </c>
      <c r="W263">
        <f t="shared" si="45"/>
        <v>75825.145571999979</v>
      </c>
      <c r="X263">
        <f t="shared" si="46"/>
        <v>357709.13442799996</v>
      </c>
      <c r="Y263">
        <f t="shared" si="47"/>
        <v>32645.131283999999</v>
      </c>
      <c r="Z263">
        <f t="shared" si="48"/>
        <v>3.4090909090909087</v>
      </c>
      <c r="AA263">
        <f t="shared" si="49"/>
        <v>8.5227272727272716</v>
      </c>
      <c r="AB263">
        <f t="shared" si="50"/>
        <v>1</v>
      </c>
      <c r="AC263">
        <f t="shared" si="51"/>
        <v>0</v>
      </c>
      <c r="AD263">
        <f t="shared" si="52"/>
        <v>1.0622727272727273</v>
      </c>
      <c r="AE263">
        <f t="shared" si="53"/>
        <v>5.3132250580046406E-3</v>
      </c>
      <c r="AF263">
        <f t="shared" si="54"/>
        <v>14255.515844541484</v>
      </c>
    </row>
    <row r="264" spans="1:32">
      <c r="A264" t="s">
        <v>37</v>
      </c>
      <c r="B264" t="s">
        <v>56</v>
      </c>
      <c r="C264" t="s">
        <v>59</v>
      </c>
      <c r="D264">
        <v>797</v>
      </c>
      <c r="E264">
        <v>1491.24</v>
      </c>
      <c r="F264">
        <v>20</v>
      </c>
      <c r="G264">
        <v>607</v>
      </c>
      <c r="H264" s="1">
        <v>45118.118236469905</v>
      </c>
      <c r="I264" t="b">
        <v>1</v>
      </c>
      <c r="J264" t="s">
        <v>49</v>
      </c>
      <c r="K264">
        <v>2021</v>
      </c>
      <c r="L264">
        <v>4.59</v>
      </c>
      <c r="M264">
        <v>16.61</v>
      </c>
      <c r="N264">
        <v>37</v>
      </c>
      <c r="O264">
        <v>283.29000000000002</v>
      </c>
      <c r="P264">
        <v>25</v>
      </c>
      <c r="Q264">
        <v>46</v>
      </c>
      <c r="R264" t="s">
        <v>36</v>
      </c>
      <c r="S264">
        <v>4.74</v>
      </c>
      <c r="T264">
        <v>8.6300000000000008</v>
      </c>
      <c r="U264">
        <v>6</v>
      </c>
      <c r="V264">
        <f t="shared" si="44"/>
        <v>1188518.28</v>
      </c>
      <c r="W264">
        <f t="shared" si="45"/>
        <v>197412.88630800002</v>
      </c>
      <c r="X264">
        <f t="shared" si="46"/>
        <v>991105.39369200007</v>
      </c>
      <c r="Y264">
        <f t="shared" si="47"/>
        <v>102569.12756400001</v>
      </c>
      <c r="Z264">
        <f t="shared" si="48"/>
        <v>3.2948929159802307</v>
      </c>
      <c r="AA264">
        <f t="shared" si="49"/>
        <v>4.1186161449752881</v>
      </c>
      <c r="AB264">
        <f t="shared" si="50"/>
        <v>1</v>
      </c>
      <c r="AC264">
        <f t="shared" si="51"/>
        <v>0</v>
      </c>
      <c r="AD264">
        <f t="shared" si="52"/>
        <v>0.4667051070840198</v>
      </c>
      <c r="AE264">
        <f t="shared" si="53"/>
        <v>5.9473023839397747E-3</v>
      </c>
      <c r="AF264">
        <f t="shared" si="54"/>
        <v>21639.056448101266</v>
      </c>
    </row>
    <row r="265" spans="1:32">
      <c r="A265" t="s">
        <v>79</v>
      </c>
      <c r="B265" t="s">
        <v>55</v>
      </c>
      <c r="C265" t="s">
        <v>52</v>
      </c>
      <c r="D265">
        <v>489</v>
      </c>
      <c r="E265">
        <v>994.45</v>
      </c>
      <c r="F265">
        <v>41</v>
      </c>
      <c r="G265">
        <v>606</v>
      </c>
      <c r="H265" s="1">
        <v>45118.847695393517</v>
      </c>
      <c r="I265" t="b">
        <v>1</v>
      </c>
      <c r="J265" t="s">
        <v>46</v>
      </c>
      <c r="K265">
        <v>2021</v>
      </c>
      <c r="L265">
        <v>1.34</v>
      </c>
      <c r="M265">
        <v>4.49</v>
      </c>
      <c r="N265">
        <v>38</v>
      </c>
      <c r="O265">
        <v>238.58</v>
      </c>
      <c r="P265">
        <v>18</v>
      </c>
      <c r="Q265">
        <v>2</v>
      </c>
      <c r="R265" t="s">
        <v>49</v>
      </c>
      <c r="S265">
        <v>2.4500000000000002</v>
      </c>
      <c r="T265">
        <v>49.67</v>
      </c>
      <c r="U265">
        <v>13</v>
      </c>
      <c r="V265">
        <f t="shared" si="44"/>
        <v>486286.05000000005</v>
      </c>
      <c r="W265">
        <f t="shared" si="45"/>
        <v>21834.243645000002</v>
      </c>
      <c r="X265">
        <f t="shared" si="46"/>
        <v>464451.80635500007</v>
      </c>
      <c r="Y265">
        <f t="shared" si="47"/>
        <v>241538.28103500005</v>
      </c>
      <c r="Z265">
        <f t="shared" si="48"/>
        <v>6.7656765676567661</v>
      </c>
      <c r="AA265">
        <f t="shared" si="49"/>
        <v>2.9702970297029703</v>
      </c>
      <c r="AB265">
        <f t="shared" si="50"/>
        <v>1</v>
      </c>
      <c r="AC265">
        <f t="shared" si="51"/>
        <v>0</v>
      </c>
      <c r="AD265">
        <f t="shared" si="52"/>
        <v>0.39369636963696369</v>
      </c>
      <c r="AE265">
        <f t="shared" si="53"/>
        <v>5.0102249488752559E-3</v>
      </c>
      <c r="AF265">
        <f t="shared" si="54"/>
        <v>98587.053483673488</v>
      </c>
    </row>
    <row r="266" spans="1:32">
      <c r="A266" t="s">
        <v>74</v>
      </c>
      <c r="B266" t="s">
        <v>96</v>
      </c>
      <c r="C266" t="s">
        <v>52</v>
      </c>
      <c r="D266">
        <v>653</v>
      </c>
      <c r="E266">
        <v>838.89</v>
      </c>
      <c r="F266">
        <v>25</v>
      </c>
      <c r="G266">
        <v>50</v>
      </c>
      <c r="H266" s="1">
        <v>45119.577154305553</v>
      </c>
      <c r="I266" t="b">
        <v>1</v>
      </c>
      <c r="J266" t="s">
        <v>36</v>
      </c>
      <c r="K266">
        <v>2022</v>
      </c>
      <c r="L266">
        <v>2.57</v>
      </c>
      <c r="M266">
        <v>7.99</v>
      </c>
      <c r="N266">
        <v>24</v>
      </c>
      <c r="O266">
        <v>16.97</v>
      </c>
      <c r="P266">
        <v>0</v>
      </c>
      <c r="Q266">
        <v>19</v>
      </c>
      <c r="R266" t="s">
        <v>46</v>
      </c>
      <c r="S266">
        <v>2.56</v>
      </c>
      <c r="T266">
        <v>40.26</v>
      </c>
      <c r="U266">
        <v>2</v>
      </c>
      <c r="V266">
        <f t="shared" si="44"/>
        <v>547795.17000000004</v>
      </c>
      <c r="W266">
        <f t="shared" si="45"/>
        <v>43768.834083000002</v>
      </c>
      <c r="X266">
        <f t="shared" si="46"/>
        <v>504026.33591700002</v>
      </c>
      <c r="Y266">
        <f t="shared" si="47"/>
        <v>220542.33544199998</v>
      </c>
      <c r="Z266">
        <f t="shared" si="48"/>
        <v>50</v>
      </c>
      <c r="AA266">
        <f t="shared" si="49"/>
        <v>0</v>
      </c>
      <c r="AB266">
        <f t="shared" si="50"/>
        <v>1</v>
      </c>
      <c r="AC266">
        <f t="shared" si="51"/>
        <v>0</v>
      </c>
      <c r="AD266">
        <f t="shared" si="52"/>
        <v>0.33939999999999998</v>
      </c>
      <c r="AE266">
        <f t="shared" si="53"/>
        <v>3.9203675344563552E-3</v>
      </c>
      <c r="AF266">
        <f t="shared" si="54"/>
        <v>86149.349782031248</v>
      </c>
    </row>
    <row r="267" spans="1:32">
      <c r="A267" t="s">
        <v>79</v>
      </c>
      <c r="B267" t="s">
        <v>61</v>
      </c>
      <c r="C267" t="s">
        <v>43</v>
      </c>
      <c r="D267">
        <v>70</v>
      </c>
      <c r="E267">
        <v>1097.32</v>
      </c>
      <c r="F267">
        <v>43</v>
      </c>
      <c r="G267">
        <v>217</v>
      </c>
      <c r="H267" s="1">
        <v>45120.306613229164</v>
      </c>
      <c r="I267" t="b">
        <v>1</v>
      </c>
      <c r="J267" t="s">
        <v>49</v>
      </c>
      <c r="K267">
        <v>2022</v>
      </c>
      <c r="L267">
        <v>1.4</v>
      </c>
      <c r="M267">
        <v>8.19</v>
      </c>
      <c r="N267">
        <v>33</v>
      </c>
      <c r="O267">
        <v>164.9</v>
      </c>
      <c r="P267">
        <v>4</v>
      </c>
      <c r="Q267">
        <v>30</v>
      </c>
      <c r="R267" t="s">
        <v>36</v>
      </c>
      <c r="S267">
        <v>1.42</v>
      </c>
      <c r="T267">
        <v>46.49</v>
      </c>
      <c r="U267">
        <v>8</v>
      </c>
      <c r="V267">
        <f t="shared" si="44"/>
        <v>76812.399999999994</v>
      </c>
      <c r="W267">
        <f t="shared" si="45"/>
        <v>6290.9355599999999</v>
      </c>
      <c r="X267">
        <f t="shared" si="46"/>
        <v>70521.464439999996</v>
      </c>
      <c r="Y267">
        <f t="shared" si="47"/>
        <v>35710.084759999998</v>
      </c>
      <c r="Z267">
        <f t="shared" si="48"/>
        <v>19.815668202764979</v>
      </c>
      <c r="AA267">
        <f t="shared" si="49"/>
        <v>1.8433179723502304</v>
      </c>
      <c r="AB267">
        <f t="shared" si="50"/>
        <v>1</v>
      </c>
      <c r="AC267">
        <f t="shared" si="51"/>
        <v>0</v>
      </c>
      <c r="AD267">
        <f t="shared" si="52"/>
        <v>0.75990783410138252</v>
      </c>
      <c r="AE267">
        <f t="shared" si="53"/>
        <v>2.0285714285714285E-2</v>
      </c>
      <c r="AF267">
        <f t="shared" si="54"/>
        <v>25147.947014084508</v>
      </c>
    </row>
    <row r="268" spans="1:32">
      <c r="A268" t="s">
        <v>57</v>
      </c>
      <c r="B268" t="s">
        <v>38</v>
      </c>
      <c r="C268" t="s">
        <v>59</v>
      </c>
      <c r="D268">
        <v>352</v>
      </c>
      <c r="E268">
        <v>700.48</v>
      </c>
      <c r="F268">
        <v>13</v>
      </c>
      <c r="G268">
        <v>669</v>
      </c>
      <c r="H268" s="1">
        <v>45121.036072141207</v>
      </c>
      <c r="I268" t="b">
        <v>1</v>
      </c>
      <c r="J268" t="s">
        <v>36</v>
      </c>
      <c r="K268">
        <v>2021</v>
      </c>
      <c r="L268">
        <v>1.07</v>
      </c>
      <c r="M268">
        <v>19.559999999999999</v>
      </c>
      <c r="N268">
        <v>17</v>
      </c>
      <c r="O268">
        <v>209.62</v>
      </c>
      <c r="P268">
        <v>18</v>
      </c>
      <c r="Q268">
        <v>4</v>
      </c>
      <c r="R268" t="s">
        <v>36</v>
      </c>
      <c r="S268">
        <v>3.68</v>
      </c>
      <c r="T268">
        <v>13.78</v>
      </c>
      <c r="U268">
        <v>6</v>
      </c>
      <c r="V268">
        <f t="shared" si="44"/>
        <v>246568.96000000002</v>
      </c>
      <c r="W268">
        <f t="shared" si="45"/>
        <v>48228.888576000005</v>
      </c>
      <c r="X268">
        <f t="shared" si="46"/>
        <v>198340.07142400002</v>
      </c>
      <c r="Y268">
        <f t="shared" si="47"/>
        <v>33977.202688000005</v>
      </c>
      <c r="Z268">
        <f t="shared" si="48"/>
        <v>1.9431988041853512</v>
      </c>
      <c r="AA268">
        <f t="shared" si="49"/>
        <v>2.6905829596412558</v>
      </c>
      <c r="AB268">
        <f t="shared" si="50"/>
        <v>1</v>
      </c>
      <c r="AC268">
        <f t="shared" si="51"/>
        <v>0</v>
      </c>
      <c r="AD268">
        <f t="shared" si="52"/>
        <v>0.31333333333333335</v>
      </c>
      <c r="AE268">
        <f t="shared" si="53"/>
        <v>1.0454545454545454E-2</v>
      </c>
      <c r="AF268">
        <f t="shared" si="54"/>
        <v>9232.9355130434797</v>
      </c>
    </row>
    <row r="269" spans="1:32">
      <c r="A269" t="s">
        <v>37</v>
      </c>
      <c r="B269" t="s">
        <v>64</v>
      </c>
      <c r="C269" t="s">
        <v>34</v>
      </c>
      <c r="D269">
        <v>918</v>
      </c>
      <c r="E269">
        <v>94.91</v>
      </c>
      <c r="F269">
        <v>36</v>
      </c>
      <c r="G269">
        <v>68</v>
      </c>
      <c r="H269" s="1">
        <v>45121.765531064812</v>
      </c>
      <c r="I269" t="b">
        <v>1</v>
      </c>
      <c r="J269" t="s">
        <v>49</v>
      </c>
      <c r="K269">
        <v>2023</v>
      </c>
      <c r="L269">
        <v>3.65</v>
      </c>
      <c r="M269">
        <v>3.62</v>
      </c>
      <c r="N269">
        <v>24</v>
      </c>
      <c r="O269">
        <v>227.12</v>
      </c>
      <c r="P269">
        <v>21</v>
      </c>
      <c r="Q269">
        <v>23</v>
      </c>
      <c r="R269" t="s">
        <v>40</v>
      </c>
      <c r="S269">
        <v>2.16</v>
      </c>
      <c r="T269">
        <v>48.23</v>
      </c>
      <c r="U269">
        <v>7</v>
      </c>
      <c r="V269">
        <f t="shared" si="44"/>
        <v>87127.37999999999</v>
      </c>
      <c r="W269">
        <f t="shared" si="45"/>
        <v>3154.011156</v>
      </c>
      <c r="X269">
        <f t="shared" si="46"/>
        <v>83973.368843999997</v>
      </c>
      <c r="Y269">
        <f t="shared" si="47"/>
        <v>42021.535373999992</v>
      </c>
      <c r="Z269">
        <f t="shared" si="48"/>
        <v>52.941176470588239</v>
      </c>
      <c r="AA269">
        <f t="shared" si="49"/>
        <v>30.882352941176471</v>
      </c>
      <c r="AB269">
        <f t="shared" si="50"/>
        <v>1</v>
      </c>
      <c r="AC269">
        <f t="shared" si="51"/>
        <v>0</v>
      </c>
      <c r="AD269">
        <f t="shared" si="52"/>
        <v>3.34</v>
      </c>
      <c r="AE269">
        <f t="shared" si="53"/>
        <v>2.3529411764705885E-3</v>
      </c>
      <c r="AF269">
        <f t="shared" si="54"/>
        <v>19454.414524999997</v>
      </c>
    </row>
    <row r="270" spans="1:32">
      <c r="A270" t="s">
        <v>72</v>
      </c>
      <c r="B270" t="s">
        <v>55</v>
      </c>
      <c r="C270" t="s">
        <v>59</v>
      </c>
      <c r="D270">
        <v>133</v>
      </c>
      <c r="E270">
        <v>845.63</v>
      </c>
      <c r="F270">
        <v>20</v>
      </c>
      <c r="G270">
        <v>381</v>
      </c>
      <c r="H270" s="1">
        <v>45122.494989976854</v>
      </c>
      <c r="I270" t="b">
        <v>1</v>
      </c>
      <c r="J270" t="s">
        <v>46</v>
      </c>
      <c r="K270">
        <v>2022</v>
      </c>
      <c r="L270">
        <v>3.41</v>
      </c>
      <c r="M270">
        <v>15.98</v>
      </c>
      <c r="N270">
        <v>37</v>
      </c>
      <c r="O270">
        <v>71.81</v>
      </c>
      <c r="P270">
        <v>23</v>
      </c>
      <c r="Q270">
        <v>39</v>
      </c>
      <c r="R270" t="s">
        <v>46</v>
      </c>
      <c r="S270">
        <v>3.34</v>
      </c>
      <c r="T270">
        <v>11.42</v>
      </c>
      <c r="U270">
        <v>11</v>
      </c>
      <c r="V270">
        <f t="shared" si="44"/>
        <v>112468.79</v>
      </c>
      <c r="W270">
        <f t="shared" si="45"/>
        <v>17972.512641999998</v>
      </c>
      <c r="X270">
        <f t="shared" si="46"/>
        <v>94496.277357999992</v>
      </c>
      <c r="Y270">
        <f t="shared" si="47"/>
        <v>12843.935817999998</v>
      </c>
      <c r="Z270">
        <f t="shared" si="48"/>
        <v>5.2493438320209975</v>
      </c>
      <c r="AA270">
        <f t="shared" si="49"/>
        <v>6.0367454068241466</v>
      </c>
      <c r="AB270">
        <f t="shared" si="50"/>
        <v>1</v>
      </c>
      <c r="AC270">
        <f t="shared" si="51"/>
        <v>0</v>
      </c>
      <c r="AD270">
        <f t="shared" si="52"/>
        <v>0.18847769028871392</v>
      </c>
      <c r="AE270">
        <f t="shared" si="53"/>
        <v>2.5112781954887219E-2</v>
      </c>
      <c r="AF270">
        <f t="shared" si="54"/>
        <v>3845.489765868263</v>
      </c>
    </row>
    <row r="271" spans="1:32">
      <c r="A271" t="s">
        <v>74</v>
      </c>
      <c r="B271" t="s">
        <v>64</v>
      </c>
      <c r="C271" t="s">
        <v>34</v>
      </c>
      <c r="D271">
        <v>823</v>
      </c>
      <c r="E271">
        <v>1436.65</v>
      </c>
      <c r="F271">
        <v>17</v>
      </c>
      <c r="G271">
        <v>633</v>
      </c>
      <c r="H271" s="1">
        <v>45123.224448900466</v>
      </c>
      <c r="I271" t="b">
        <v>1</v>
      </c>
      <c r="J271" t="s">
        <v>46</v>
      </c>
      <c r="K271">
        <v>2023</v>
      </c>
      <c r="L271">
        <v>1.65</v>
      </c>
      <c r="M271">
        <v>6.68</v>
      </c>
      <c r="N271">
        <v>2</v>
      </c>
      <c r="O271">
        <v>261.48</v>
      </c>
      <c r="P271">
        <v>10</v>
      </c>
      <c r="Q271">
        <v>32</v>
      </c>
      <c r="R271" t="s">
        <v>35</v>
      </c>
      <c r="S271">
        <v>3.37</v>
      </c>
      <c r="T271">
        <v>27.91</v>
      </c>
      <c r="U271">
        <v>1</v>
      </c>
      <c r="V271">
        <f t="shared" si="44"/>
        <v>1182362.9500000002</v>
      </c>
      <c r="W271">
        <f t="shared" si="45"/>
        <v>78981.845060000007</v>
      </c>
      <c r="X271">
        <f t="shared" si="46"/>
        <v>1103381.1049400002</v>
      </c>
      <c r="Y271">
        <f t="shared" si="47"/>
        <v>329997.49934500008</v>
      </c>
      <c r="Z271">
        <f t="shared" si="48"/>
        <v>2.6856240126382307</v>
      </c>
      <c r="AA271">
        <f t="shared" si="49"/>
        <v>1.5797788309636649</v>
      </c>
      <c r="AB271">
        <f t="shared" si="50"/>
        <v>1</v>
      </c>
      <c r="AC271">
        <f t="shared" si="51"/>
        <v>0</v>
      </c>
      <c r="AD271">
        <f t="shared" si="52"/>
        <v>0.41308056872037918</v>
      </c>
      <c r="AE271">
        <f t="shared" si="53"/>
        <v>4.0947752126366949E-3</v>
      </c>
      <c r="AF271">
        <f t="shared" si="54"/>
        <v>97922.106630563823</v>
      </c>
    </row>
    <row r="272" spans="1:32">
      <c r="A272" t="s">
        <v>32</v>
      </c>
      <c r="B272" t="s">
        <v>48</v>
      </c>
      <c r="C272" t="s">
        <v>39</v>
      </c>
      <c r="D272">
        <v>708</v>
      </c>
      <c r="E272">
        <v>267.08</v>
      </c>
      <c r="F272">
        <v>4</v>
      </c>
      <c r="G272">
        <v>505</v>
      </c>
      <c r="H272" s="1">
        <v>45123.953907812502</v>
      </c>
      <c r="I272" t="b">
        <v>1</v>
      </c>
      <c r="J272" t="s">
        <v>40</v>
      </c>
      <c r="K272">
        <v>2022</v>
      </c>
      <c r="L272">
        <v>1.94</v>
      </c>
      <c r="M272">
        <v>14.62</v>
      </c>
      <c r="N272">
        <v>32</v>
      </c>
      <c r="O272">
        <v>287.19</v>
      </c>
      <c r="P272">
        <v>12</v>
      </c>
      <c r="Q272">
        <v>7</v>
      </c>
      <c r="R272" t="s">
        <v>46</v>
      </c>
      <c r="S272">
        <v>3.88</v>
      </c>
      <c r="T272">
        <v>42.34</v>
      </c>
      <c r="U272">
        <v>7</v>
      </c>
      <c r="V272">
        <f t="shared" si="44"/>
        <v>189092.63999999998</v>
      </c>
      <c r="W272">
        <f t="shared" si="45"/>
        <v>27645.343967999997</v>
      </c>
      <c r="X272">
        <f t="shared" si="46"/>
        <v>161447.29603199998</v>
      </c>
      <c r="Y272">
        <f t="shared" si="47"/>
        <v>80061.823776000005</v>
      </c>
      <c r="Z272">
        <f t="shared" si="48"/>
        <v>0.79207920792079212</v>
      </c>
      <c r="AA272">
        <f t="shared" si="49"/>
        <v>2.3762376237623761</v>
      </c>
      <c r="AB272">
        <f t="shared" si="50"/>
        <v>1</v>
      </c>
      <c r="AC272">
        <f t="shared" si="51"/>
        <v>0</v>
      </c>
      <c r="AD272">
        <f t="shared" si="52"/>
        <v>0.56869306930693064</v>
      </c>
      <c r="AE272">
        <f t="shared" si="53"/>
        <v>5.480225988700565E-3</v>
      </c>
      <c r="AF272">
        <f t="shared" si="54"/>
        <v>20634.490663917528</v>
      </c>
    </row>
    <row r="273" spans="1:32">
      <c r="A273" t="s">
        <v>70</v>
      </c>
      <c r="B273" t="s">
        <v>86</v>
      </c>
      <c r="C273" t="s">
        <v>59</v>
      </c>
      <c r="D273">
        <v>502</v>
      </c>
      <c r="E273">
        <v>1036.56</v>
      </c>
      <c r="F273">
        <v>2</v>
      </c>
      <c r="G273">
        <v>158</v>
      </c>
      <c r="H273" s="1">
        <v>45124.683366736113</v>
      </c>
      <c r="I273" t="b">
        <v>1</v>
      </c>
      <c r="J273" t="s">
        <v>49</v>
      </c>
      <c r="K273">
        <v>2022</v>
      </c>
      <c r="L273">
        <v>1.0900000000000001</v>
      </c>
      <c r="M273">
        <v>8.4</v>
      </c>
      <c r="N273">
        <v>24</v>
      </c>
      <c r="O273">
        <v>78.650000000000006</v>
      </c>
      <c r="P273">
        <v>19</v>
      </c>
      <c r="Q273">
        <v>23</v>
      </c>
      <c r="R273" t="s">
        <v>46</v>
      </c>
      <c r="S273">
        <v>3.98</v>
      </c>
      <c r="T273">
        <v>20.74</v>
      </c>
      <c r="U273">
        <v>3</v>
      </c>
      <c r="V273">
        <f t="shared" si="44"/>
        <v>520353.12</v>
      </c>
      <c r="W273">
        <f t="shared" si="45"/>
        <v>43709.662080000002</v>
      </c>
      <c r="X273">
        <f t="shared" si="46"/>
        <v>476643.45792000002</v>
      </c>
      <c r="Y273">
        <f t="shared" si="47"/>
        <v>107921.23708799998</v>
      </c>
      <c r="Z273">
        <f t="shared" si="48"/>
        <v>1.2658227848101267</v>
      </c>
      <c r="AA273">
        <f t="shared" si="49"/>
        <v>12.025316455696203</v>
      </c>
      <c r="AB273">
        <f t="shared" si="50"/>
        <v>1</v>
      </c>
      <c r="AC273">
        <f t="shared" si="51"/>
        <v>0</v>
      </c>
      <c r="AD273">
        <f t="shared" si="52"/>
        <v>0.49778481012658232</v>
      </c>
      <c r="AE273">
        <f t="shared" si="53"/>
        <v>7.9282868525896409E-3</v>
      </c>
      <c r="AF273">
        <f t="shared" si="54"/>
        <v>27115.888715577883</v>
      </c>
    </row>
    <row r="274" spans="1:32">
      <c r="A274" t="s">
        <v>60</v>
      </c>
      <c r="B274" t="s">
        <v>55</v>
      </c>
      <c r="C274" t="s">
        <v>39</v>
      </c>
      <c r="D274">
        <v>436</v>
      </c>
      <c r="E274">
        <v>305.39999999999998</v>
      </c>
      <c r="F274">
        <v>22</v>
      </c>
      <c r="G274">
        <v>317</v>
      </c>
      <c r="H274" s="1">
        <v>45125.412825648149</v>
      </c>
      <c r="I274" t="b">
        <v>0</v>
      </c>
      <c r="J274" t="s">
        <v>40</v>
      </c>
      <c r="K274">
        <v>2023</v>
      </c>
      <c r="L274">
        <v>4.34</v>
      </c>
      <c r="M274">
        <v>11.57</v>
      </c>
      <c r="N274">
        <v>9</v>
      </c>
      <c r="O274">
        <v>265.95999999999998</v>
      </c>
      <c r="P274">
        <v>4</v>
      </c>
      <c r="Q274">
        <v>49</v>
      </c>
      <c r="R274" t="s">
        <v>46</v>
      </c>
      <c r="S274">
        <v>3.06</v>
      </c>
      <c r="T274">
        <v>24.12</v>
      </c>
      <c r="U274">
        <v>11</v>
      </c>
      <c r="V274">
        <f t="shared" si="44"/>
        <v>133154.4</v>
      </c>
      <c r="W274">
        <f t="shared" si="45"/>
        <v>15405.96408</v>
      </c>
      <c r="X274">
        <f t="shared" si="46"/>
        <v>117748.43591999999</v>
      </c>
      <c r="Y274">
        <f t="shared" si="47"/>
        <v>32116.841279999997</v>
      </c>
      <c r="Z274">
        <f t="shared" si="48"/>
        <v>6.9400630914826493</v>
      </c>
      <c r="AA274">
        <f t="shared" si="49"/>
        <v>1.2618296529968454</v>
      </c>
      <c r="AB274">
        <f t="shared" si="50"/>
        <v>0</v>
      </c>
      <c r="AC274">
        <f t="shared" si="51"/>
        <v>1</v>
      </c>
      <c r="AD274">
        <f t="shared" si="52"/>
        <v>0.83899053627760245</v>
      </c>
      <c r="AE274">
        <f t="shared" si="53"/>
        <v>7.0183486238532111E-3</v>
      </c>
      <c r="AF274">
        <f t="shared" si="54"/>
        <v>10495.699764705882</v>
      </c>
    </row>
    <row r="275" spans="1:32">
      <c r="A275" t="s">
        <v>79</v>
      </c>
      <c r="B275" t="s">
        <v>64</v>
      </c>
      <c r="C275" t="s">
        <v>52</v>
      </c>
      <c r="D275">
        <v>556</v>
      </c>
      <c r="E275">
        <v>806.06</v>
      </c>
      <c r="F275">
        <v>25</v>
      </c>
      <c r="G275">
        <v>494</v>
      </c>
      <c r="H275" s="1">
        <v>45126.142284571761</v>
      </c>
      <c r="I275" t="b">
        <v>1</v>
      </c>
      <c r="J275" t="s">
        <v>49</v>
      </c>
      <c r="K275">
        <v>2022</v>
      </c>
      <c r="L275">
        <v>4.9000000000000004</v>
      </c>
      <c r="M275">
        <v>16.649999999999999</v>
      </c>
      <c r="N275">
        <v>4</v>
      </c>
      <c r="O275">
        <v>38.119999999999997</v>
      </c>
      <c r="P275">
        <v>20</v>
      </c>
      <c r="Q275">
        <v>19</v>
      </c>
      <c r="R275" t="s">
        <v>36</v>
      </c>
      <c r="S275">
        <v>2.3199999999999998</v>
      </c>
      <c r="T275">
        <v>10.77</v>
      </c>
      <c r="U275">
        <v>12</v>
      </c>
      <c r="V275">
        <f t="shared" si="44"/>
        <v>448169.36</v>
      </c>
      <c r="W275">
        <f t="shared" si="45"/>
        <v>74620.198439999993</v>
      </c>
      <c r="X275">
        <f t="shared" si="46"/>
        <v>373549.16155999998</v>
      </c>
      <c r="Y275">
        <f t="shared" si="47"/>
        <v>48267.840071999992</v>
      </c>
      <c r="Z275">
        <f t="shared" si="48"/>
        <v>5.0607287449392713</v>
      </c>
      <c r="AA275">
        <f t="shared" si="49"/>
        <v>4.048582995951417</v>
      </c>
      <c r="AB275">
        <f t="shared" si="50"/>
        <v>1</v>
      </c>
      <c r="AC275">
        <f t="shared" si="51"/>
        <v>0</v>
      </c>
      <c r="AD275">
        <f t="shared" si="52"/>
        <v>7.7165991902834005E-2</v>
      </c>
      <c r="AE275">
        <f t="shared" si="53"/>
        <v>4.1726618705035965E-3</v>
      </c>
      <c r="AF275">
        <f t="shared" si="54"/>
        <v>20805.103479310343</v>
      </c>
    </row>
    <row r="276" spans="1:32">
      <c r="A276" t="s">
        <v>54</v>
      </c>
      <c r="B276" t="s">
        <v>64</v>
      </c>
      <c r="C276" t="s">
        <v>52</v>
      </c>
      <c r="D276">
        <v>306</v>
      </c>
      <c r="E276">
        <v>149.53</v>
      </c>
      <c r="F276">
        <v>36</v>
      </c>
      <c r="G276">
        <v>289</v>
      </c>
      <c r="H276" s="1">
        <v>45126.871743483796</v>
      </c>
      <c r="I276" t="b">
        <v>1</v>
      </c>
      <c r="J276" t="s">
        <v>40</v>
      </c>
      <c r="K276">
        <v>2022</v>
      </c>
      <c r="L276">
        <v>1.54</v>
      </c>
      <c r="M276">
        <v>16.079999999999998</v>
      </c>
      <c r="N276">
        <v>17</v>
      </c>
      <c r="O276">
        <v>26.15</v>
      </c>
      <c r="P276">
        <v>3</v>
      </c>
      <c r="Q276">
        <v>15</v>
      </c>
      <c r="R276" t="s">
        <v>36</v>
      </c>
      <c r="S276">
        <v>4.3499999999999996</v>
      </c>
      <c r="T276">
        <v>10.53</v>
      </c>
      <c r="U276">
        <v>8</v>
      </c>
      <c r="V276">
        <f t="shared" si="44"/>
        <v>45756.18</v>
      </c>
      <c r="W276">
        <f t="shared" si="45"/>
        <v>7357.5937439999989</v>
      </c>
      <c r="X276">
        <f t="shared" si="46"/>
        <v>38398.586256000002</v>
      </c>
      <c r="Y276">
        <f t="shared" si="47"/>
        <v>4818.1257539999997</v>
      </c>
      <c r="Z276">
        <f t="shared" si="48"/>
        <v>12.45674740484429</v>
      </c>
      <c r="AA276">
        <f t="shared" si="49"/>
        <v>1.0380622837370241</v>
      </c>
      <c r="AB276">
        <f t="shared" si="50"/>
        <v>1</v>
      </c>
      <c r="AC276">
        <f t="shared" si="51"/>
        <v>0</v>
      </c>
      <c r="AD276">
        <f t="shared" si="52"/>
        <v>9.0484429065743943E-2</v>
      </c>
      <c r="AE276">
        <f t="shared" si="53"/>
        <v>1.4215686274509802E-2</v>
      </c>
      <c r="AF276">
        <f t="shared" si="54"/>
        <v>1107.6151158620689</v>
      </c>
    </row>
    <row r="277" spans="1:32">
      <c r="A277" t="s">
        <v>79</v>
      </c>
      <c r="B277" t="s">
        <v>73</v>
      </c>
      <c r="C277" t="s">
        <v>43</v>
      </c>
      <c r="D277">
        <v>619</v>
      </c>
      <c r="E277">
        <v>678.3</v>
      </c>
      <c r="F277">
        <v>23</v>
      </c>
      <c r="G277">
        <v>978</v>
      </c>
      <c r="H277" s="1">
        <v>45127.601202407408</v>
      </c>
      <c r="I277" t="b">
        <v>0</v>
      </c>
      <c r="J277" t="s">
        <v>46</v>
      </c>
      <c r="K277">
        <v>2023</v>
      </c>
      <c r="L277">
        <v>1.93</v>
      </c>
      <c r="M277">
        <v>17.329999999999998</v>
      </c>
      <c r="N277">
        <v>17</v>
      </c>
      <c r="O277">
        <v>47.47</v>
      </c>
      <c r="P277">
        <v>3</v>
      </c>
      <c r="Q277">
        <v>49</v>
      </c>
      <c r="R277" t="s">
        <v>49</v>
      </c>
      <c r="S277">
        <v>2.2400000000000002</v>
      </c>
      <c r="T277">
        <v>32.880000000000003</v>
      </c>
      <c r="U277">
        <v>6</v>
      </c>
      <c r="V277">
        <f t="shared" si="44"/>
        <v>419867.69999999995</v>
      </c>
      <c r="W277">
        <f t="shared" si="45"/>
        <v>72763.072409999979</v>
      </c>
      <c r="X277">
        <f t="shared" si="46"/>
        <v>347104.62758999999</v>
      </c>
      <c r="Y277">
        <f t="shared" si="47"/>
        <v>138052.49976000001</v>
      </c>
      <c r="Z277">
        <f t="shared" si="48"/>
        <v>2.3517382413087935</v>
      </c>
      <c r="AA277">
        <f t="shared" si="49"/>
        <v>0.30674846625766872</v>
      </c>
      <c r="AB277">
        <f t="shared" si="50"/>
        <v>0</v>
      </c>
      <c r="AC277">
        <f t="shared" si="51"/>
        <v>1</v>
      </c>
      <c r="AD277">
        <f t="shared" si="52"/>
        <v>4.8537832310838441E-2</v>
      </c>
      <c r="AE277">
        <f t="shared" si="53"/>
        <v>3.618739903069467E-3</v>
      </c>
      <c r="AF277">
        <f t="shared" si="54"/>
        <v>61630.580249999999</v>
      </c>
    </row>
    <row r="278" spans="1:32">
      <c r="A278" t="s">
        <v>50</v>
      </c>
      <c r="B278" t="s">
        <v>48</v>
      </c>
      <c r="C278" t="s">
        <v>59</v>
      </c>
      <c r="D278">
        <v>941</v>
      </c>
      <c r="E278">
        <v>1135.46</v>
      </c>
      <c r="F278">
        <v>48</v>
      </c>
      <c r="G278">
        <v>350</v>
      </c>
      <c r="H278" s="1">
        <v>45128.330661319444</v>
      </c>
      <c r="I278" t="b">
        <v>1</v>
      </c>
      <c r="J278" t="s">
        <v>36</v>
      </c>
      <c r="K278">
        <v>2022</v>
      </c>
      <c r="L278">
        <v>4.47</v>
      </c>
      <c r="M278">
        <v>1.19</v>
      </c>
      <c r="N278">
        <v>30</v>
      </c>
      <c r="O278">
        <v>26.74</v>
      </c>
      <c r="P278">
        <v>3</v>
      </c>
      <c r="Q278">
        <v>11</v>
      </c>
      <c r="R278" t="s">
        <v>35</v>
      </c>
      <c r="S278">
        <v>3.03</v>
      </c>
      <c r="T278">
        <v>35.4</v>
      </c>
      <c r="U278">
        <v>4</v>
      </c>
      <c r="V278">
        <f t="shared" si="44"/>
        <v>1068467.8600000001</v>
      </c>
      <c r="W278">
        <f t="shared" si="45"/>
        <v>12714.767534000001</v>
      </c>
      <c r="X278">
        <f t="shared" si="46"/>
        <v>1055753.092466</v>
      </c>
      <c r="Y278">
        <f t="shared" si="47"/>
        <v>378237.62244000001</v>
      </c>
      <c r="Z278">
        <f t="shared" si="48"/>
        <v>13.714285714285715</v>
      </c>
      <c r="AA278">
        <f t="shared" si="49"/>
        <v>0.85714285714285721</v>
      </c>
      <c r="AB278">
        <f t="shared" si="50"/>
        <v>1</v>
      </c>
      <c r="AC278">
        <f t="shared" si="51"/>
        <v>0</v>
      </c>
      <c r="AD278">
        <f t="shared" si="52"/>
        <v>7.6399999999999996E-2</v>
      </c>
      <c r="AE278">
        <f t="shared" si="53"/>
        <v>3.2199787460148776E-3</v>
      </c>
      <c r="AF278">
        <f t="shared" si="54"/>
        <v>124830.89849504952</v>
      </c>
    </row>
    <row r="279" spans="1:32">
      <c r="A279" t="s">
        <v>79</v>
      </c>
      <c r="B279" t="s">
        <v>93</v>
      </c>
      <c r="C279" t="s">
        <v>39</v>
      </c>
      <c r="D279">
        <v>983</v>
      </c>
      <c r="E279">
        <v>524.62</v>
      </c>
      <c r="F279">
        <v>18</v>
      </c>
      <c r="G279">
        <v>651</v>
      </c>
      <c r="H279" s="1">
        <v>45129.060120243055</v>
      </c>
      <c r="I279" t="b">
        <v>1</v>
      </c>
      <c r="J279" t="s">
        <v>40</v>
      </c>
      <c r="K279">
        <v>2022</v>
      </c>
      <c r="L279">
        <v>4.71</v>
      </c>
      <c r="M279">
        <v>13.84</v>
      </c>
      <c r="N279">
        <v>11</v>
      </c>
      <c r="O279">
        <v>255.05</v>
      </c>
      <c r="P279">
        <v>3</v>
      </c>
      <c r="Q279">
        <v>12</v>
      </c>
      <c r="R279" t="s">
        <v>40</v>
      </c>
      <c r="S279">
        <v>2.61</v>
      </c>
      <c r="T279">
        <v>39.979999999999997</v>
      </c>
      <c r="U279">
        <v>11</v>
      </c>
      <c r="V279">
        <f t="shared" si="44"/>
        <v>515701.46</v>
      </c>
      <c r="W279">
        <f t="shared" si="45"/>
        <v>71373.082064000002</v>
      </c>
      <c r="X279">
        <f t="shared" si="46"/>
        <v>444328.377936</v>
      </c>
      <c r="Y279">
        <f t="shared" si="47"/>
        <v>206177.44370800001</v>
      </c>
      <c r="Z279">
        <f t="shared" si="48"/>
        <v>2.7649769585253456</v>
      </c>
      <c r="AA279">
        <f t="shared" si="49"/>
        <v>0.46082949308755761</v>
      </c>
      <c r="AB279">
        <f t="shared" si="50"/>
        <v>1</v>
      </c>
      <c r="AC279">
        <f t="shared" si="51"/>
        <v>0</v>
      </c>
      <c r="AD279">
        <f t="shared" si="52"/>
        <v>0.39178187403993858</v>
      </c>
      <c r="AE279">
        <f t="shared" si="53"/>
        <v>2.6551373346897253E-3</v>
      </c>
      <c r="AF279">
        <f t="shared" si="54"/>
        <v>78995.18916015327</v>
      </c>
    </row>
    <row r="280" spans="1:32">
      <c r="A280" t="s">
        <v>47</v>
      </c>
      <c r="B280" t="s">
        <v>85</v>
      </c>
      <c r="C280" t="s">
        <v>34</v>
      </c>
      <c r="D280">
        <v>576</v>
      </c>
      <c r="E280">
        <v>999.04</v>
      </c>
      <c r="F280">
        <v>24</v>
      </c>
      <c r="G280">
        <v>152</v>
      </c>
      <c r="H280" s="1">
        <v>45129.789579155091</v>
      </c>
      <c r="I280" t="b">
        <v>1</v>
      </c>
      <c r="J280" t="s">
        <v>49</v>
      </c>
      <c r="K280">
        <v>2022</v>
      </c>
      <c r="L280">
        <v>2.68</v>
      </c>
      <c r="M280">
        <v>2.8</v>
      </c>
      <c r="N280">
        <v>21</v>
      </c>
      <c r="O280">
        <v>27.12</v>
      </c>
      <c r="P280">
        <v>19</v>
      </c>
      <c r="Q280">
        <v>44</v>
      </c>
      <c r="R280" t="s">
        <v>46</v>
      </c>
      <c r="S280">
        <v>4.42</v>
      </c>
      <c r="T280">
        <v>30.05</v>
      </c>
      <c r="U280">
        <v>8</v>
      </c>
      <c r="V280">
        <f t="shared" si="44"/>
        <v>575447.04000000004</v>
      </c>
      <c r="W280">
        <f t="shared" si="45"/>
        <v>16112.517119999999</v>
      </c>
      <c r="X280">
        <f t="shared" si="46"/>
        <v>559334.52288000006</v>
      </c>
      <c r="Y280">
        <f t="shared" si="47"/>
        <v>172921.83551999999</v>
      </c>
      <c r="Z280">
        <f t="shared" si="48"/>
        <v>15.789473684210526</v>
      </c>
      <c r="AA280">
        <f t="shared" si="49"/>
        <v>12.5</v>
      </c>
      <c r="AB280">
        <f t="shared" si="50"/>
        <v>1</v>
      </c>
      <c r="AC280">
        <f t="shared" si="51"/>
        <v>0</v>
      </c>
      <c r="AD280">
        <f t="shared" si="52"/>
        <v>0.17842105263157895</v>
      </c>
      <c r="AE280">
        <f t="shared" si="53"/>
        <v>7.6736111111111111E-3</v>
      </c>
      <c r="AF280">
        <f t="shared" si="54"/>
        <v>39122.587221719456</v>
      </c>
    </row>
    <row r="281" spans="1:32">
      <c r="A281" t="s">
        <v>79</v>
      </c>
      <c r="B281" t="s">
        <v>87</v>
      </c>
      <c r="C281" t="s">
        <v>52</v>
      </c>
      <c r="D281">
        <v>211</v>
      </c>
      <c r="E281">
        <v>1194.2</v>
      </c>
      <c r="F281">
        <v>20</v>
      </c>
      <c r="G281">
        <v>299</v>
      </c>
      <c r="H281" s="1">
        <v>45130.519038078703</v>
      </c>
      <c r="I281" t="b">
        <v>1</v>
      </c>
      <c r="J281" t="s">
        <v>49</v>
      </c>
      <c r="K281">
        <v>2023</v>
      </c>
      <c r="L281">
        <v>1.2</v>
      </c>
      <c r="M281">
        <v>8.32</v>
      </c>
      <c r="N281">
        <v>21</v>
      </c>
      <c r="O281">
        <v>88.78</v>
      </c>
      <c r="P281">
        <v>20</v>
      </c>
      <c r="Q281">
        <v>41</v>
      </c>
      <c r="R281" t="s">
        <v>35</v>
      </c>
      <c r="S281">
        <v>2.73</v>
      </c>
      <c r="T281">
        <v>34.06</v>
      </c>
      <c r="U281">
        <v>9</v>
      </c>
      <c r="V281">
        <f t="shared" si="44"/>
        <v>251976.2</v>
      </c>
      <c r="W281">
        <f t="shared" si="45"/>
        <v>20964.419839999999</v>
      </c>
      <c r="X281">
        <f t="shared" si="46"/>
        <v>231011.78016000002</v>
      </c>
      <c r="Y281">
        <f t="shared" si="47"/>
        <v>85823.093720000004</v>
      </c>
      <c r="Z281">
        <f t="shared" si="48"/>
        <v>6.6889632107023411</v>
      </c>
      <c r="AA281">
        <f t="shared" si="49"/>
        <v>6.6889632107023411</v>
      </c>
      <c r="AB281">
        <f t="shared" si="50"/>
        <v>1</v>
      </c>
      <c r="AC281">
        <f t="shared" si="51"/>
        <v>0</v>
      </c>
      <c r="AD281">
        <f t="shared" si="52"/>
        <v>0.2969230769230769</v>
      </c>
      <c r="AE281">
        <f t="shared" si="53"/>
        <v>1.2938388625592417E-2</v>
      </c>
      <c r="AF281">
        <f t="shared" si="54"/>
        <v>31437.030666666669</v>
      </c>
    </row>
    <row r="282" spans="1:32">
      <c r="A282" t="s">
        <v>70</v>
      </c>
      <c r="B282" t="s">
        <v>75</v>
      </c>
      <c r="C282" t="s">
        <v>52</v>
      </c>
      <c r="D282">
        <v>212</v>
      </c>
      <c r="E282">
        <v>1391.13</v>
      </c>
      <c r="F282">
        <v>11</v>
      </c>
      <c r="G282">
        <v>502</v>
      </c>
      <c r="H282" s="1">
        <v>45131.248496990738</v>
      </c>
      <c r="I282" t="b">
        <v>1</v>
      </c>
      <c r="J282" t="s">
        <v>46</v>
      </c>
      <c r="K282">
        <v>2021</v>
      </c>
      <c r="L282">
        <v>1.1599999999999999</v>
      </c>
      <c r="M282">
        <v>10.97</v>
      </c>
      <c r="N282">
        <v>18</v>
      </c>
      <c r="O282">
        <v>40.090000000000003</v>
      </c>
      <c r="P282">
        <v>17</v>
      </c>
      <c r="Q282">
        <v>38</v>
      </c>
      <c r="R282" t="s">
        <v>35</v>
      </c>
      <c r="S282">
        <v>2.54</v>
      </c>
      <c r="T282">
        <v>5.61</v>
      </c>
      <c r="U282">
        <v>10</v>
      </c>
      <c r="V282">
        <f t="shared" si="44"/>
        <v>294919.56</v>
      </c>
      <c r="W282">
        <f t="shared" si="45"/>
        <v>32352.675732</v>
      </c>
      <c r="X282">
        <f t="shared" si="46"/>
        <v>262566.88426800002</v>
      </c>
      <c r="Y282">
        <f t="shared" si="47"/>
        <v>16544.987316000002</v>
      </c>
      <c r="Z282">
        <f t="shared" si="48"/>
        <v>2.1912350597609564</v>
      </c>
      <c r="AA282">
        <f t="shared" si="49"/>
        <v>3.3864541832669319</v>
      </c>
      <c r="AB282">
        <f t="shared" si="50"/>
        <v>1</v>
      </c>
      <c r="AC282">
        <f t="shared" si="51"/>
        <v>0</v>
      </c>
      <c r="AD282">
        <f t="shared" si="52"/>
        <v>7.9860557768924312E-2</v>
      </c>
      <c r="AE282">
        <f t="shared" si="53"/>
        <v>1.1981132075471699E-2</v>
      </c>
      <c r="AF282">
        <f t="shared" si="54"/>
        <v>6513.774533858269</v>
      </c>
    </row>
    <row r="283" spans="1:32">
      <c r="A283" t="s">
        <v>70</v>
      </c>
      <c r="B283" t="s">
        <v>51</v>
      </c>
      <c r="C283" t="s">
        <v>34</v>
      </c>
      <c r="D283">
        <v>881</v>
      </c>
      <c r="E283">
        <v>355.79</v>
      </c>
      <c r="F283">
        <v>40</v>
      </c>
      <c r="G283">
        <v>569</v>
      </c>
      <c r="H283" s="1">
        <v>45131.97795591435</v>
      </c>
      <c r="I283" t="b">
        <v>1</v>
      </c>
      <c r="J283" t="s">
        <v>49</v>
      </c>
      <c r="K283">
        <v>2023</v>
      </c>
      <c r="L283">
        <v>3.3</v>
      </c>
      <c r="M283">
        <v>8.0500000000000007</v>
      </c>
      <c r="N283">
        <v>29</v>
      </c>
      <c r="O283">
        <v>95.67</v>
      </c>
      <c r="P283">
        <v>17</v>
      </c>
      <c r="Q283">
        <v>24</v>
      </c>
      <c r="R283" t="s">
        <v>49</v>
      </c>
      <c r="S283">
        <v>3.76</v>
      </c>
      <c r="T283">
        <v>12.3</v>
      </c>
      <c r="U283">
        <v>2</v>
      </c>
      <c r="V283">
        <f t="shared" si="44"/>
        <v>313450.99</v>
      </c>
      <c r="W283">
        <f t="shared" si="45"/>
        <v>25232.804694999999</v>
      </c>
      <c r="X283">
        <f t="shared" si="46"/>
        <v>288218.18530499999</v>
      </c>
      <c r="Y283">
        <f t="shared" si="47"/>
        <v>38554.471770000004</v>
      </c>
      <c r="Z283">
        <f t="shared" si="48"/>
        <v>7.0298769771529006</v>
      </c>
      <c r="AA283">
        <f t="shared" si="49"/>
        <v>2.9876977152899822</v>
      </c>
      <c r="AB283">
        <f t="shared" si="50"/>
        <v>1</v>
      </c>
      <c r="AC283">
        <f t="shared" si="51"/>
        <v>0</v>
      </c>
      <c r="AD283">
        <f t="shared" si="52"/>
        <v>0.16813708260105448</v>
      </c>
      <c r="AE283">
        <f t="shared" si="53"/>
        <v>4.2678774120317817E-3</v>
      </c>
      <c r="AF283">
        <f t="shared" si="54"/>
        <v>10253.848875000001</v>
      </c>
    </row>
    <row r="284" spans="1:32">
      <c r="A284" t="s">
        <v>72</v>
      </c>
      <c r="B284" t="s">
        <v>42</v>
      </c>
      <c r="C284" t="s">
        <v>39</v>
      </c>
      <c r="D284">
        <v>842</v>
      </c>
      <c r="E284">
        <v>601.98</v>
      </c>
      <c r="F284">
        <v>32</v>
      </c>
      <c r="G284">
        <v>202</v>
      </c>
      <c r="H284" s="1">
        <v>45132.707414826386</v>
      </c>
      <c r="I284" t="b">
        <v>1</v>
      </c>
      <c r="J284" t="s">
        <v>35</v>
      </c>
      <c r="K284">
        <v>2021</v>
      </c>
      <c r="L284">
        <v>2.57</v>
      </c>
      <c r="M284">
        <v>10.39</v>
      </c>
      <c r="N284">
        <v>24</v>
      </c>
      <c r="O284">
        <v>36.26</v>
      </c>
      <c r="P284">
        <v>15</v>
      </c>
      <c r="Q284">
        <v>45</v>
      </c>
      <c r="R284" t="s">
        <v>40</v>
      </c>
      <c r="S284">
        <v>3.41</v>
      </c>
      <c r="T284">
        <v>49.32</v>
      </c>
      <c r="U284">
        <v>6</v>
      </c>
      <c r="V284">
        <f t="shared" si="44"/>
        <v>506867.16000000003</v>
      </c>
      <c r="W284">
        <f t="shared" si="45"/>
        <v>52663.497924000003</v>
      </c>
      <c r="X284">
        <f t="shared" si="46"/>
        <v>454203.66207600001</v>
      </c>
      <c r="Y284">
        <f t="shared" si="47"/>
        <v>249986.88331200002</v>
      </c>
      <c r="Z284">
        <f t="shared" si="48"/>
        <v>15.841584158415841</v>
      </c>
      <c r="AA284">
        <f t="shared" si="49"/>
        <v>7.4257425742574252</v>
      </c>
      <c r="AB284">
        <f t="shared" si="50"/>
        <v>1</v>
      </c>
      <c r="AC284">
        <f t="shared" si="51"/>
        <v>0</v>
      </c>
      <c r="AD284">
        <f t="shared" si="52"/>
        <v>0.1795049504950495</v>
      </c>
      <c r="AE284">
        <f t="shared" si="53"/>
        <v>4.0498812351543942E-3</v>
      </c>
      <c r="AF284">
        <f t="shared" si="54"/>
        <v>73309.936455131974</v>
      </c>
    </row>
    <row r="285" spans="1:32">
      <c r="A285" t="s">
        <v>69</v>
      </c>
      <c r="B285" t="s">
        <v>64</v>
      </c>
      <c r="C285" t="s">
        <v>39</v>
      </c>
      <c r="D285">
        <v>841</v>
      </c>
      <c r="E285">
        <v>232.86</v>
      </c>
      <c r="F285">
        <v>49</v>
      </c>
      <c r="G285">
        <v>908</v>
      </c>
      <c r="H285" s="1">
        <v>45133.436873749997</v>
      </c>
      <c r="I285" t="b">
        <v>1</v>
      </c>
      <c r="J285" t="s">
        <v>36</v>
      </c>
      <c r="K285">
        <v>2022</v>
      </c>
      <c r="L285">
        <v>1.1100000000000001</v>
      </c>
      <c r="M285">
        <v>19.93</v>
      </c>
      <c r="N285">
        <v>10</v>
      </c>
      <c r="O285">
        <v>203.72</v>
      </c>
      <c r="P285">
        <v>8</v>
      </c>
      <c r="Q285">
        <v>31</v>
      </c>
      <c r="R285" t="s">
        <v>46</v>
      </c>
      <c r="S285">
        <v>1.43</v>
      </c>
      <c r="T285">
        <v>8.42</v>
      </c>
      <c r="U285">
        <v>5</v>
      </c>
      <c r="V285">
        <f t="shared" si="44"/>
        <v>195835.26</v>
      </c>
      <c r="W285">
        <f t="shared" si="45"/>
        <v>39029.967318000003</v>
      </c>
      <c r="X285">
        <f t="shared" si="46"/>
        <v>156805.292682</v>
      </c>
      <c r="Y285">
        <f t="shared" si="47"/>
        <v>16489.328892000001</v>
      </c>
      <c r="Z285">
        <f t="shared" si="48"/>
        <v>5.3964757709251101</v>
      </c>
      <c r="AA285">
        <f t="shared" si="49"/>
        <v>0.88105726872246704</v>
      </c>
      <c r="AB285">
        <f t="shared" si="50"/>
        <v>1</v>
      </c>
      <c r="AC285">
        <f t="shared" si="51"/>
        <v>0</v>
      </c>
      <c r="AD285">
        <f t="shared" si="52"/>
        <v>0.2243612334801762</v>
      </c>
      <c r="AE285">
        <f t="shared" si="53"/>
        <v>1.7003567181926279E-3</v>
      </c>
      <c r="AF285">
        <f t="shared" si="54"/>
        <v>11530.999225174826</v>
      </c>
    </row>
    <row r="286" spans="1:32">
      <c r="A286" t="s">
        <v>32</v>
      </c>
      <c r="B286" t="s">
        <v>88</v>
      </c>
      <c r="C286" t="s">
        <v>59</v>
      </c>
      <c r="D286">
        <v>573</v>
      </c>
      <c r="E286">
        <v>1488.76</v>
      </c>
      <c r="F286">
        <v>3</v>
      </c>
      <c r="G286">
        <v>223</v>
      </c>
      <c r="H286" s="1">
        <v>45134.16633266204</v>
      </c>
      <c r="I286" t="b">
        <v>1</v>
      </c>
      <c r="J286" t="s">
        <v>40</v>
      </c>
      <c r="K286">
        <v>2021</v>
      </c>
      <c r="L286">
        <v>3.33</v>
      </c>
      <c r="M286">
        <v>2.7</v>
      </c>
      <c r="N286">
        <v>17</v>
      </c>
      <c r="O286">
        <v>48.66</v>
      </c>
      <c r="P286">
        <v>17</v>
      </c>
      <c r="Q286">
        <v>23</v>
      </c>
      <c r="R286" t="s">
        <v>40</v>
      </c>
      <c r="S286">
        <v>3.03</v>
      </c>
      <c r="T286">
        <v>35.549999999999997</v>
      </c>
      <c r="U286">
        <v>5</v>
      </c>
      <c r="V286">
        <f t="shared" si="44"/>
        <v>853059.48</v>
      </c>
      <c r="W286">
        <f t="shared" si="45"/>
        <v>23032.605960000001</v>
      </c>
      <c r="X286">
        <f t="shared" si="46"/>
        <v>830026.87404000002</v>
      </c>
      <c r="Y286">
        <f t="shared" si="47"/>
        <v>303262.64513999998</v>
      </c>
      <c r="Z286">
        <f t="shared" si="48"/>
        <v>1.3452914798206279</v>
      </c>
      <c r="AA286">
        <f t="shared" si="49"/>
        <v>7.623318385650224</v>
      </c>
      <c r="AB286">
        <f t="shared" si="50"/>
        <v>1</v>
      </c>
      <c r="AC286">
        <f t="shared" si="51"/>
        <v>0</v>
      </c>
      <c r="AD286">
        <f t="shared" si="52"/>
        <v>0.21820627802690581</v>
      </c>
      <c r="AE286">
        <f t="shared" si="53"/>
        <v>5.2879581151832455E-3</v>
      </c>
      <c r="AF286">
        <f t="shared" si="54"/>
        <v>100086.68156435643</v>
      </c>
    </row>
    <row r="287" spans="1:32">
      <c r="A287" t="s">
        <v>54</v>
      </c>
      <c r="B287" t="s">
        <v>42</v>
      </c>
      <c r="C287" t="s">
        <v>59</v>
      </c>
      <c r="D287">
        <v>835</v>
      </c>
      <c r="E287">
        <v>1390.87</v>
      </c>
      <c r="F287">
        <v>41</v>
      </c>
      <c r="G287">
        <v>392</v>
      </c>
      <c r="H287" s="1">
        <v>45134.895791585652</v>
      </c>
      <c r="I287" t="b">
        <v>1</v>
      </c>
      <c r="J287" t="s">
        <v>36</v>
      </c>
      <c r="K287">
        <v>2023</v>
      </c>
      <c r="L287">
        <v>1.05</v>
      </c>
      <c r="M287">
        <v>13.51</v>
      </c>
      <c r="N287">
        <v>18</v>
      </c>
      <c r="O287">
        <v>257.04000000000002</v>
      </c>
      <c r="P287">
        <v>21</v>
      </c>
      <c r="Q287">
        <v>47</v>
      </c>
      <c r="R287" t="s">
        <v>49</v>
      </c>
      <c r="S287">
        <v>3.94</v>
      </c>
      <c r="T287">
        <v>12.92</v>
      </c>
      <c r="U287">
        <v>10</v>
      </c>
      <c r="V287">
        <f t="shared" si="44"/>
        <v>1161376.45</v>
      </c>
      <c r="W287">
        <f t="shared" si="45"/>
        <v>156901.95839499999</v>
      </c>
      <c r="X287">
        <f t="shared" si="46"/>
        <v>1004474.491605</v>
      </c>
      <c r="Y287">
        <f t="shared" si="47"/>
        <v>150049.83734</v>
      </c>
      <c r="Z287">
        <f t="shared" si="48"/>
        <v>10.459183673469388</v>
      </c>
      <c r="AA287">
        <f t="shared" si="49"/>
        <v>5.3571428571428568</v>
      </c>
      <c r="AB287">
        <f t="shared" si="50"/>
        <v>1</v>
      </c>
      <c r="AC287">
        <f t="shared" si="51"/>
        <v>0</v>
      </c>
      <c r="AD287">
        <f t="shared" si="52"/>
        <v>0.65571428571428581</v>
      </c>
      <c r="AE287">
        <f t="shared" si="53"/>
        <v>4.7185628742514966E-3</v>
      </c>
      <c r="AF287">
        <f t="shared" si="54"/>
        <v>38083.715060913702</v>
      </c>
    </row>
    <row r="288" spans="1:32">
      <c r="A288" t="s">
        <v>79</v>
      </c>
      <c r="B288" t="s">
        <v>81</v>
      </c>
      <c r="C288" t="s">
        <v>43</v>
      </c>
      <c r="D288">
        <v>320</v>
      </c>
      <c r="E288">
        <v>812.24</v>
      </c>
      <c r="F288">
        <v>6</v>
      </c>
      <c r="G288">
        <v>719</v>
      </c>
      <c r="H288" s="1">
        <v>45135.625250497687</v>
      </c>
      <c r="I288" t="b">
        <v>1</v>
      </c>
      <c r="J288" t="s">
        <v>46</v>
      </c>
      <c r="K288">
        <v>2023</v>
      </c>
      <c r="L288">
        <v>4.1500000000000004</v>
      </c>
      <c r="M288">
        <v>7.92</v>
      </c>
      <c r="N288">
        <v>20</v>
      </c>
      <c r="O288">
        <v>246.99</v>
      </c>
      <c r="P288">
        <v>1</v>
      </c>
      <c r="Q288">
        <v>46</v>
      </c>
      <c r="R288" t="s">
        <v>36</v>
      </c>
      <c r="S288">
        <v>4.97</v>
      </c>
      <c r="T288">
        <v>37.25</v>
      </c>
      <c r="U288">
        <v>11</v>
      </c>
      <c r="V288">
        <f t="shared" si="44"/>
        <v>259916.79999999999</v>
      </c>
      <c r="W288">
        <f t="shared" si="45"/>
        <v>20585.410559999997</v>
      </c>
      <c r="X288">
        <f t="shared" si="46"/>
        <v>239331.38944</v>
      </c>
      <c r="Y288">
        <f t="shared" si="47"/>
        <v>96819.008000000002</v>
      </c>
      <c r="Z288">
        <f t="shared" si="48"/>
        <v>0.83449235048678716</v>
      </c>
      <c r="AA288">
        <f t="shared" si="49"/>
        <v>0.13908205841446453</v>
      </c>
      <c r="AB288">
        <f t="shared" si="50"/>
        <v>1</v>
      </c>
      <c r="AC288">
        <f t="shared" si="51"/>
        <v>0</v>
      </c>
      <c r="AD288">
        <f t="shared" si="52"/>
        <v>0.34351877607788595</v>
      </c>
      <c r="AE288">
        <f t="shared" si="53"/>
        <v>1.553125E-2</v>
      </c>
      <c r="AF288">
        <f t="shared" si="54"/>
        <v>19480.685714285715</v>
      </c>
    </row>
    <row r="289" spans="1:32">
      <c r="A289" t="s">
        <v>79</v>
      </c>
      <c r="B289" t="s">
        <v>71</v>
      </c>
      <c r="C289" t="s">
        <v>52</v>
      </c>
      <c r="D289">
        <v>541</v>
      </c>
      <c r="E289">
        <v>1263.8399999999999</v>
      </c>
      <c r="F289">
        <v>21</v>
      </c>
      <c r="G289">
        <v>480</v>
      </c>
      <c r="H289" s="1">
        <v>45136.354709421299</v>
      </c>
      <c r="I289" t="b">
        <v>1</v>
      </c>
      <c r="J289" t="s">
        <v>40</v>
      </c>
      <c r="K289">
        <v>2022</v>
      </c>
      <c r="L289">
        <v>2.23</v>
      </c>
      <c r="M289">
        <v>2.66</v>
      </c>
      <c r="N289">
        <v>37</v>
      </c>
      <c r="O289">
        <v>13.96</v>
      </c>
      <c r="P289">
        <v>20</v>
      </c>
      <c r="Q289">
        <v>43</v>
      </c>
      <c r="R289" t="s">
        <v>35</v>
      </c>
      <c r="S289">
        <v>3.52</v>
      </c>
      <c r="T289">
        <v>36.770000000000003</v>
      </c>
      <c r="U289">
        <v>3</v>
      </c>
      <c r="V289">
        <f t="shared" si="44"/>
        <v>683737.44</v>
      </c>
      <c r="W289">
        <f t="shared" si="45"/>
        <v>18187.415904000001</v>
      </c>
      <c r="X289">
        <f t="shared" si="46"/>
        <v>665550.02409599989</v>
      </c>
      <c r="Y289">
        <f t="shared" si="47"/>
        <v>251410.25668799999</v>
      </c>
      <c r="Z289">
        <f t="shared" si="48"/>
        <v>4.375</v>
      </c>
      <c r="AA289">
        <f t="shared" si="49"/>
        <v>4.1666666666666661</v>
      </c>
      <c r="AB289">
        <f t="shared" si="50"/>
        <v>1</v>
      </c>
      <c r="AC289">
        <f t="shared" si="51"/>
        <v>0</v>
      </c>
      <c r="AD289">
        <f t="shared" si="52"/>
        <v>2.9083333333333336E-2</v>
      </c>
      <c r="AE289">
        <f t="shared" si="53"/>
        <v>6.5064695009242144E-3</v>
      </c>
      <c r="AF289">
        <f t="shared" si="54"/>
        <v>71423.368377272724</v>
      </c>
    </row>
    <row r="290" spans="1:32">
      <c r="A290" t="s">
        <v>60</v>
      </c>
      <c r="B290" t="s">
        <v>95</v>
      </c>
      <c r="C290" t="s">
        <v>59</v>
      </c>
      <c r="D290">
        <v>257</v>
      </c>
      <c r="E290">
        <v>783.83</v>
      </c>
      <c r="F290">
        <v>32</v>
      </c>
      <c r="G290">
        <v>776</v>
      </c>
      <c r="H290" s="1">
        <v>45137.084168333335</v>
      </c>
      <c r="I290" t="b">
        <v>0</v>
      </c>
      <c r="J290" t="s">
        <v>40</v>
      </c>
      <c r="K290">
        <v>2021</v>
      </c>
      <c r="L290">
        <v>1.1599999999999999</v>
      </c>
      <c r="M290">
        <v>3.17</v>
      </c>
      <c r="N290">
        <v>18</v>
      </c>
      <c r="O290">
        <v>269.76</v>
      </c>
      <c r="P290">
        <v>3</v>
      </c>
      <c r="Q290">
        <v>8</v>
      </c>
      <c r="R290" t="s">
        <v>46</v>
      </c>
      <c r="S290">
        <v>2.48</v>
      </c>
      <c r="T290">
        <v>15.54</v>
      </c>
      <c r="U290">
        <v>12</v>
      </c>
      <c r="V290">
        <f t="shared" si="44"/>
        <v>201444.31</v>
      </c>
      <c r="W290">
        <f t="shared" si="45"/>
        <v>6385.784627</v>
      </c>
      <c r="X290">
        <f t="shared" si="46"/>
        <v>195058.52537300001</v>
      </c>
      <c r="Y290">
        <f t="shared" si="47"/>
        <v>31304.445773999996</v>
      </c>
      <c r="Z290">
        <f t="shared" si="48"/>
        <v>4.1237113402061851</v>
      </c>
      <c r="AA290">
        <f t="shared" si="49"/>
        <v>0.38659793814432991</v>
      </c>
      <c r="AB290">
        <f t="shared" si="50"/>
        <v>0</v>
      </c>
      <c r="AC290">
        <f t="shared" si="51"/>
        <v>1</v>
      </c>
      <c r="AD290">
        <f t="shared" si="52"/>
        <v>0.34762886597938142</v>
      </c>
      <c r="AE290">
        <f t="shared" si="53"/>
        <v>9.6498054474708165E-3</v>
      </c>
      <c r="AF290">
        <f t="shared" si="54"/>
        <v>12622.760392741933</v>
      </c>
    </row>
    <row r="291" spans="1:32">
      <c r="A291" t="s">
        <v>74</v>
      </c>
      <c r="B291" t="s">
        <v>76</v>
      </c>
      <c r="C291" t="s">
        <v>39</v>
      </c>
      <c r="D291">
        <v>588</v>
      </c>
      <c r="E291">
        <v>937.26</v>
      </c>
      <c r="F291">
        <v>16</v>
      </c>
      <c r="G291">
        <v>738</v>
      </c>
      <c r="H291" s="1">
        <v>45137.813627256946</v>
      </c>
      <c r="I291" t="b">
        <v>0</v>
      </c>
      <c r="J291" t="s">
        <v>35</v>
      </c>
      <c r="K291">
        <v>2022</v>
      </c>
      <c r="L291">
        <v>3.35</v>
      </c>
      <c r="M291">
        <v>18.989999999999998</v>
      </c>
      <c r="N291">
        <v>17</v>
      </c>
      <c r="O291">
        <v>18.39</v>
      </c>
      <c r="P291">
        <v>11</v>
      </c>
      <c r="Q291">
        <v>39</v>
      </c>
      <c r="R291" t="s">
        <v>36</v>
      </c>
      <c r="S291">
        <v>1.9</v>
      </c>
      <c r="T291">
        <v>17.13</v>
      </c>
      <c r="U291">
        <v>8</v>
      </c>
      <c r="V291">
        <f t="shared" si="44"/>
        <v>551108.88</v>
      </c>
      <c r="W291">
        <f t="shared" si="45"/>
        <v>104655.57631199999</v>
      </c>
      <c r="X291">
        <f t="shared" si="46"/>
        <v>446453.30368800001</v>
      </c>
      <c r="Y291">
        <f t="shared" si="47"/>
        <v>94404.951143999991</v>
      </c>
      <c r="Z291">
        <f t="shared" si="48"/>
        <v>2.168021680216802</v>
      </c>
      <c r="AA291">
        <f t="shared" si="49"/>
        <v>1.4905149051490514</v>
      </c>
      <c r="AB291">
        <f t="shared" si="50"/>
        <v>0</v>
      </c>
      <c r="AC291">
        <f t="shared" si="51"/>
        <v>1</v>
      </c>
      <c r="AD291">
        <f t="shared" si="52"/>
        <v>2.4918699186991872E-2</v>
      </c>
      <c r="AE291">
        <f t="shared" si="53"/>
        <v>3.2312925170068026E-3</v>
      </c>
      <c r="AF291">
        <f t="shared" si="54"/>
        <v>49686.816391578948</v>
      </c>
    </row>
    <row r="292" spans="1:32">
      <c r="A292" t="s">
        <v>70</v>
      </c>
      <c r="B292" t="s">
        <v>33</v>
      </c>
      <c r="C292" t="s">
        <v>34</v>
      </c>
      <c r="D292">
        <v>633</v>
      </c>
      <c r="E292">
        <v>138.24</v>
      </c>
      <c r="F292">
        <v>23</v>
      </c>
      <c r="G292">
        <v>736</v>
      </c>
      <c r="H292" s="1">
        <v>45138.543086168982</v>
      </c>
      <c r="I292" t="b">
        <v>1</v>
      </c>
      <c r="J292" t="s">
        <v>46</v>
      </c>
      <c r="K292">
        <v>2022</v>
      </c>
      <c r="L292">
        <v>2.59</v>
      </c>
      <c r="M292">
        <v>17.59</v>
      </c>
      <c r="N292">
        <v>9</v>
      </c>
      <c r="O292">
        <v>79.5</v>
      </c>
      <c r="P292">
        <v>6</v>
      </c>
      <c r="Q292">
        <v>49</v>
      </c>
      <c r="R292" t="s">
        <v>49</v>
      </c>
      <c r="S292">
        <v>4.49</v>
      </c>
      <c r="T292">
        <v>34.46</v>
      </c>
      <c r="U292">
        <v>14</v>
      </c>
      <c r="V292">
        <f t="shared" si="44"/>
        <v>87505.920000000013</v>
      </c>
      <c r="W292">
        <f t="shared" si="45"/>
        <v>15392.291328000003</v>
      </c>
      <c r="X292">
        <f t="shared" si="46"/>
        <v>72113.628672000006</v>
      </c>
      <c r="Y292">
        <f t="shared" si="47"/>
        <v>30154.540032000004</v>
      </c>
      <c r="Z292">
        <f t="shared" si="48"/>
        <v>3.125</v>
      </c>
      <c r="AA292">
        <f t="shared" si="49"/>
        <v>0.81521739130434778</v>
      </c>
      <c r="AB292">
        <f t="shared" si="50"/>
        <v>1</v>
      </c>
      <c r="AC292">
        <f t="shared" si="51"/>
        <v>0</v>
      </c>
      <c r="AD292">
        <f t="shared" si="52"/>
        <v>0.10801630434782608</v>
      </c>
      <c r="AE292">
        <f t="shared" si="53"/>
        <v>7.0932069510268566E-3</v>
      </c>
      <c r="AF292">
        <f t="shared" si="54"/>
        <v>6715.9331919821834</v>
      </c>
    </row>
    <row r="293" spans="1:32">
      <c r="A293" t="s">
        <v>54</v>
      </c>
      <c r="B293" t="s">
        <v>66</v>
      </c>
      <c r="C293" t="s">
        <v>39</v>
      </c>
      <c r="D293">
        <v>109</v>
      </c>
      <c r="E293">
        <v>1134.1300000000001</v>
      </c>
      <c r="F293">
        <v>33</v>
      </c>
      <c r="G293">
        <v>901</v>
      </c>
      <c r="H293" s="1">
        <v>45139.272545092594</v>
      </c>
      <c r="I293" t="b">
        <v>0</v>
      </c>
      <c r="J293" t="s">
        <v>49</v>
      </c>
      <c r="K293">
        <v>2023</v>
      </c>
      <c r="L293">
        <v>4.9000000000000004</v>
      </c>
      <c r="M293">
        <v>18.14</v>
      </c>
      <c r="N293">
        <v>14</v>
      </c>
      <c r="O293">
        <v>19.39</v>
      </c>
      <c r="P293">
        <v>14</v>
      </c>
      <c r="Q293">
        <v>22</v>
      </c>
      <c r="R293" t="s">
        <v>40</v>
      </c>
      <c r="S293">
        <v>4.26</v>
      </c>
      <c r="T293">
        <v>22.55</v>
      </c>
      <c r="U293">
        <v>8</v>
      </c>
      <c r="V293">
        <f t="shared" si="44"/>
        <v>123620.17000000001</v>
      </c>
      <c r="W293">
        <f t="shared" si="45"/>
        <v>22424.698838000004</v>
      </c>
      <c r="X293">
        <f t="shared" si="46"/>
        <v>101195.471162</v>
      </c>
      <c r="Y293">
        <f t="shared" si="47"/>
        <v>27876.348335000002</v>
      </c>
      <c r="Z293">
        <f t="shared" si="48"/>
        <v>3.6625971143174252</v>
      </c>
      <c r="AA293">
        <f t="shared" si="49"/>
        <v>1.553829078801332</v>
      </c>
      <c r="AB293">
        <f t="shared" si="50"/>
        <v>0</v>
      </c>
      <c r="AC293">
        <f t="shared" si="51"/>
        <v>1</v>
      </c>
      <c r="AD293">
        <f t="shared" si="52"/>
        <v>2.1520532741398448E-2</v>
      </c>
      <c r="AE293">
        <f t="shared" si="53"/>
        <v>3.908256880733945E-2</v>
      </c>
      <c r="AF293">
        <f t="shared" si="54"/>
        <v>6543.74374061033</v>
      </c>
    </row>
    <row r="294" spans="1:32">
      <c r="A294" t="s">
        <v>72</v>
      </c>
      <c r="B294" t="s">
        <v>91</v>
      </c>
      <c r="C294" t="s">
        <v>52</v>
      </c>
      <c r="D294">
        <v>479</v>
      </c>
      <c r="E294">
        <v>195.93</v>
      </c>
      <c r="F294">
        <v>27</v>
      </c>
      <c r="G294">
        <v>899</v>
      </c>
      <c r="H294" s="1">
        <v>45140.002004004629</v>
      </c>
      <c r="I294" t="b">
        <v>1</v>
      </c>
      <c r="J294" t="s">
        <v>35</v>
      </c>
      <c r="K294">
        <v>2021</v>
      </c>
      <c r="L294">
        <v>3.18</v>
      </c>
      <c r="M294">
        <v>19.829999999999998</v>
      </c>
      <c r="N294">
        <v>29</v>
      </c>
      <c r="O294">
        <v>107.39</v>
      </c>
      <c r="P294">
        <v>6</v>
      </c>
      <c r="Q294">
        <v>49</v>
      </c>
      <c r="R294" t="s">
        <v>35</v>
      </c>
      <c r="S294">
        <v>1.94</v>
      </c>
      <c r="T294">
        <v>13.75</v>
      </c>
      <c r="U294">
        <v>12</v>
      </c>
      <c r="V294">
        <f t="shared" si="44"/>
        <v>93850.47</v>
      </c>
      <c r="W294">
        <f t="shared" si="45"/>
        <v>18610.548200999998</v>
      </c>
      <c r="X294">
        <f t="shared" si="46"/>
        <v>75239.921799000003</v>
      </c>
      <c r="Y294">
        <f t="shared" si="47"/>
        <v>12904.439625000001</v>
      </c>
      <c r="Z294">
        <f t="shared" si="48"/>
        <v>3.0033370411568407</v>
      </c>
      <c r="AA294">
        <f t="shared" si="49"/>
        <v>0.66740823136818694</v>
      </c>
      <c r="AB294">
        <f t="shared" si="50"/>
        <v>1</v>
      </c>
      <c r="AC294">
        <f t="shared" si="51"/>
        <v>0</v>
      </c>
      <c r="AD294">
        <f t="shared" si="52"/>
        <v>0.11945494994438265</v>
      </c>
      <c r="AE294">
        <f t="shared" si="53"/>
        <v>4.0501043841336118E-3</v>
      </c>
      <c r="AF294">
        <f t="shared" si="54"/>
        <v>6651.7730025773199</v>
      </c>
    </row>
    <row r="295" spans="1:32">
      <c r="A295" t="s">
        <v>57</v>
      </c>
      <c r="B295" t="s">
        <v>80</v>
      </c>
      <c r="C295" t="s">
        <v>39</v>
      </c>
      <c r="D295">
        <v>706</v>
      </c>
      <c r="E295">
        <v>1239.97</v>
      </c>
      <c r="F295">
        <v>42</v>
      </c>
      <c r="G295">
        <v>707</v>
      </c>
      <c r="H295" s="1">
        <v>45140.731462928241</v>
      </c>
      <c r="I295" t="b">
        <v>0</v>
      </c>
      <c r="J295" t="s">
        <v>35</v>
      </c>
      <c r="K295">
        <v>2021</v>
      </c>
      <c r="L295">
        <v>2.1</v>
      </c>
      <c r="M295">
        <v>4.17</v>
      </c>
      <c r="N295">
        <v>31</v>
      </c>
      <c r="O295">
        <v>159.02000000000001</v>
      </c>
      <c r="P295">
        <v>28</v>
      </c>
      <c r="Q295">
        <v>12</v>
      </c>
      <c r="R295" t="s">
        <v>46</v>
      </c>
      <c r="S295">
        <v>1.8</v>
      </c>
      <c r="T295">
        <v>37.93</v>
      </c>
      <c r="U295">
        <v>5</v>
      </c>
      <c r="V295">
        <f t="shared" si="44"/>
        <v>875418.82000000007</v>
      </c>
      <c r="W295">
        <f t="shared" si="45"/>
        <v>36504.964794000007</v>
      </c>
      <c r="X295">
        <f t="shared" si="46"/>
        <v>838913.85520600004</v>
      </c>
      <c r="Y295">
        <f t="shared" si="47"/>
        <v>332046.35842599999</v>
      </c>
      <c r="Z295">
        <f t="shared" si="48"/>
        <v>5.9405940594059405</v>
      </c>
      <c r="AA295">
        <f t="shared" si="49"/>
        <v>3.9603960396039604</v>
      </c>
      <c r="AB295">
        <f t="shared" si="50"/>
        <v>0</v>
      </c>
      <c r="AC295">
        <f t="shared" si="51"/>
        <v>1</v>
      </c>
      <c r="AD295">
        <f t="shared" si="52"/>
        <v>0.22492220650636494</v>
      </c>
      <c r="AE295">
        <f t="shared" si="53"/>
        <v>2.5495750708215297E-3</v>
      </c>
      <c r="AF295">
        <f t="shared" si="54"/>
        <v>184470.19912555555</v>
      </c>
    </row>
    <row r="296" spans="1:32">
      <c r="A296" t="s">
        <v>69</v>
      </c>
      <c r="B296" t="s">
        <v>76</v>
      </c>
      <c r="C296" t="s">
        <v>43</v>
      </c>
      <c r="D296">
        <v>654</v>
      </c>
      <c r="E296">
        <v>1174.1300000000001</v>
      </c>
      <c r="F296">
        <v>40</v>
      </c>
      <c r="G296">
        <v>373</v>
      </c>
      <c r="H296" s="1">
        <v>45141.460921840277</v>
      </c>
      <c r="I296" t="b">
        <v>1</v>
      </c>
      <c r="J296" t="s">
        <v>36</v>
      </c>
      <c r="K296">
        <v>2021</v>
      </c>
      <c r="L296">
        <v>3.84</v>
      </c>
      <c r="M296">
        <v>7.11</v>
      </c>
      <c r="N296">
        <v>4</v>
      </c>
      <c r="O296">
        <v>241.03</v>
      </c>
      <c r="P296">
        <v>21</v>
      </c>
      <c r="Q296">
        <v>31</v>
      </c>
      <c r="R296" t="s">
        <v>36</v>
      </c>
      <c r="S296">
        <v>3.86</v>
      </c>
      <c r="T296">
        <v>11.94</v>
      </c>
      <c r="U296">
        <v>8</v>
      </c>
      <c r="V296">
        <f t="shared" si="44"/>
        <v>767881.02</v>
      </c>
      <c r="W296">
        <f t="shared" si="45"/>
        <v>54596.340521999999</v>
      </c>
      <c r="X296">
        <f t="shared" si="46"/>
        <v>713284.67947800003</v>
      </c>
      <c r="Y296">
        <f t="shared" si="47"/>
        <v>91684.993787999992</v>
      </c>
      <c r="Z296">
        <f t="shared" si="48"/>
        <v>10.723860589812332</v>
      </c>
      <c r="AA296">
        <f t="shared" si="49"/>
        <v>5.6300268096514747</v>
      </c>
      <c r="AB296">
        <f t="shared" si="50"/>
        <v>1</v>
      </c>
      <c r="AC296">
        <f t="shared" si="51"/>
        <v>0</v>
      </c>
      <c r="AD296">
        <f t="shared" si="52"/>
        <v>0.64619302949061663</v>
      </c>
      <c r="AE296">
        <f t="shared" si="53"/>
        <v>5.9021406727828747E-3</v>
      </c>
      <c r="AF296">
        <f t="shared" si="54"/>
        <v>23752.589064248703</v>
      </c>
    </row>
    <row r="297" spans="1:32">
      <c r="A297" t="s">
        <v>32</v>
      </c>
      <c r="B297" t="s">
        <v>75</v>
      </c>
      <c r="C297" t="s">
        <v>52</v>
      </c>
      <c r="D297">
        <v>358</v>
      </c>
      <c r="E297">
        <v>1064.57</v>
      </c>
      <c r="F297">
        <v>38</v>
      </c>
      <c r="G297">
        <v>722</v>
      </c>
      <c r="H297" s="1">
        <v>45142.190380763888</v>
      </c>
      <c r="I297" t="b">
        <v>1</v>
      </c>
      <c r="J297" t="s">
        <v>36</v>
      </c>
      <c r="K297">
        <v>2021</v>
      </c>
      <c r="L297">
        <v>2.09</v>
      </c>
      <c r="M297">
        <v>13.38</v>
      </c>
      <c r="N297">
        <v>18</v>
      </c>
      <c r="O297">
        <v>108.01</v>
      </c>
      <c r="P297">
        <v>25</v>
      </c>
      <c r="Q297">
        <v>49</v>
      </c>
      <c r="R297" t="s">
        <v>36</v>
      </c>
      <c r="S297">
        <v>2.2599999999999998</v>
      </c>
      <c r="T297">
        <v>43.5</v>
      </c>
      <c r="U297">
        <v>10</v>
      </c>
      <c r="V297">
        <f t="shared" si="44"/>
        <v>381116.06</v>
      </c>
      <c r="W297">
        <f t="shared" si="45"/>
        <v>50993.328827999998</v>
      </c>
      <c r="X297">
        <f t="shared" si="46"/>
        <v>330122.731172</v>
      </c>
      <c r="Y297">
        <f t="shared" si="47"/>
        <v>165785.48610000001</v>
      </c>
      <c r="Z297">
        <f t="shared" si="48"/>
        <v>5.2631578947368416</v>
      </c>
      <c r="AA297">
        <f t="shared" si="49"/>
        <v>3.4626038781163437</v>
      </c>
      <c r="AB297">
        <f t="shared" si="50"/>
        <v>1</v>
      </c>
      <c r="AC297">
        <f t="shared" si="51"/>
        <v>0</v>
      </c>
      <c r="AD297">
        <f t="shared" si="52"/>
        <v>0.14959833795013852</v>
      </c>
      <c r="AE297">
        <f t="shared" si="53"/>
        <v>6.3128491620111724E-3</v>
      </c>
      <c r="AF297">
        <f t="shared" si="54"/>
        <v>73356.409778761066</v>
      </c>
    </row>
    <row r="298" spans="1:32">
      <c r="A298" t="s">
        <v>37</v>
      </c>
      <c r="B298" t="s">
        <v>53</v>
      </c>
      <c r="C298" t="s">
        <v>34</v>
      </c>
      <c r="D298">
        <v>569</v>
      </c>
      <c r="E298">
        <v>59.06</v>
      </c>
      <c r="F298">
        <v>21</v>
      </c>
      <c r="G298">
        <v>688</v>
      </c>
      <c r="H298" s="1">
        <v>45142.919839675924</v>
      </c>
      <c r="I298" t="b">
        <v>1</v>
      </c>
      <c r="J298" t="s">
        <v>36</v>
      </c>
      <c r="K298">
        <v>2022</v>
      </c>
      <c r="L298">
        <v>4.62</v>
      </c>
      <c r="M298">
        <v>9.68</v>
      </c>
      <c r="N298">
        <v>20</v>
      </c>
      <c r="O298">
        <v>214.59</v>
      </c>
      <c r="P298">
        <v>20</v>
      </c>
      <c r="Q298">
        <v>14</v>
      </c>
      <c r="R298" t="s">
        <v>35</v>
      </c>
      <c r="S298">
        <v>2.23</v>
      </c>
      <c r="T298">
        <v>28.16</v>
      </c>
      <c r="U298">
        <v>8</v>
      </c>
      <c r="V298">
        <f t="shared" si="44"/>
        <v>33605.14</v>
      </c>
      <c r="W298">
        <f t="shared" si="45"/>
        <v>3252.9775519999998</v>
      </c>
      <c r="X298">
        <f t="shared" si="46"/>
        <v>30352.162447999999</v>
      </c>
      <c r="Y298">
        <f t="shared" si="47"/>
        <v>9463.2074240000002</v>
      </c>
      <c r="Z298">
        <f t="shared" si="48"/>
        <v>3.0523255813953485</v>
      </c>
      <c r="AA298">
        <f t="shared" si="49"/>
        <v>2.9069767441860463</v>
      </c>
      <c r="AB298">
        <f t="shared" si="50"/>
        <v>1</v>
      </c>
      <c r="AC298">
        <f t="shared" si="51"/>
        <v>0</v>
      </c>
      <c r="AD298">
        <f t="shared" si="52"/>
        <v>0.31190406976744184</v>
      </c>
      <c r="AE298">
        <f t="shared" si="53"/>
        <v>3.9191564147627415E-3</v>
      </c>
      <c r="AF298">
        <f t="shared" si="54"/>
        <v>4243.5907730941708</v>
      </c>
    </row>
    <row r="299" spans="1:32">
      <c r="A299" t="s">
        <v>32</v>
      </c>
      <c r="B299" t="s">
        <v>95</v>
      </c>
      <c r="C299" t="s">
        <v>43</v>
      </c>
      <c r="D299">
        <v>640</v>
      </c>
      <c r="E299">
        <v>458.18</v>
      </c>
      <c r="F299">
        <v>48</v>
      </c>
      <c r="G299">
        <v>469</v>
      </c>
      <c r="H299" s="1">
        <v>45143.649298599536</v>
      </c>
      <c r="I299" t="b">
        <v>1</v>
      </c>
      <c r="J299" t="s">
        <v>35</v>
      </c>
      <c r="K299">
        <v>2022</v>
      </c>
      <c r="L299">
        <v>2.5</v>
      </c>
      <c r="M299">
        <v>8.3699999999999992</v>
      </c>
      <c r="N299">
        <v>9</v>
      </c>
      <c r="O299">
        <v>64.38</v>
      </c>
      <c r="P299">
        <v>16</v>
      </c>
      <c r="Q299">
        <v>35</v>
      </c>
      <c r="R299" t="s">
        <v>40</v>
      </c>
      <c r="S299">
        <v>1.61</v>
      </c>
      <c r="T299">
        <v>9.76</v>
      </c>
      <c r="U299">
        <v>3</v>
      </c>
      <c r="V299">
        <f t="shared" si="44"/>
        <v>293235.20000000001</v>
      </c>
      <c r="W299">
        <f t="shared" si="45"/>
        <v>24543.786240000001</v>
      </c>
      <c r="X299">
        <f t="shared" si="46"/>
        <v>268691.41376000002</v>
      </c>
      <c r="Y299">
        <f t="shared" si="47"/>
        <v>28619.755519999999</v>
      </c>
      <c r="Z299">
        <f t="shared" si="48"/>
        <v>10.23454157782516</v>
      </c>
      <c r="AA299">
        <f t="shared" si="49"/>
        <v>3.4115138592750531</v>
      </c>
      <c r="AB299">
        <f t="shared" si="50"/>
        <v>1</v>
      </c>
      <c r="AC299">
        <f t="shared" si="51"/>
        <v>0</v>
      </c>
      <c r="AD299">
        <f t="shared" si="52"/>
        <v>0.13727078891257996</v>
      </c>
      <c r="AE299">
        <f t="shared" si="53"/>
        <v>2.5156250000000001E-3</v>
      </c>
      <c r="AF299">
        <f t="shared" si="54"/>
        <v>17776.24566459627</v>
      </c>
    </row>
    <row r="300" spans="1:32">
      <c r="A300" t="s">
        <v>47</v>
      </c>
      <c r="B300" t="s">
        <v>67</v>
      </c>
      <c r="C300" t="s">
        <v>52</v>
      </c>
      <c r="D300">
        <v>76</v>
      </c>
      <c r="E300">
        <v>398.35</v>
      </c>
      <c r="F300">
        <v>16</v>
      </c>
      <c r="G300">
        <v>643</v>
      </c>
      <c r="H300" s="1">
        <v>45144.378757511571</v>
      </c>
      <c r="I300" t="b">
        <v>1</v>
      </c>
      <c r="J300" t="s">
        <v>49</v>
      </c>
      <c r="K300">
        <v>2023</v>
      </c>
      <c r="L300">
        <v>3.2</v>
      </c>
      <c r="M300">
        <v>7.16</v>
      </c>
      <c r="N300">
        <v>13</v>
      </c>
      <c r="O300">
        <v>227.67</v>
      </c>
      <c r="P300">
        <v>15</v>
      </c>
      <c r="Q300">
        <v>48</v>
      </c>
      <c r="R300" t="s">
        <v>49</v>
      </c>
      <c r="S300">
        <v>2.06</v>
      </c>
      <c r="T300">
        <v>36.229999999999997</v>
      </c>
      <c r="U300">
        <v>2</v>
      </c>
      <c r="V300">
        <f t="shared" si="44"/>
        <v>30274.600000000002</v>
      </c>
      <c r="W300">
        <f t="shared" si="45"/>
        <v>2167.6613600000001</v>
      </c>
      <c r="X300">
        <f t="shared" si="46"/>
        <v>28106.93864</v>
      </c>
      <c r="Y300">
        <f t="shared" si="47"/>
        <v>10968.487579999999</v>
      </c>
      <c r="Z300">
        <f t="shared" si="48"/>
        <v>2.4883359253499222</v>
      </c>
      <c r="AA300">
        <f t="shared" si="49"/>
        <v>2.3328149300155521</v>
      </c>
      <c r="AB300">
        <f t="shared" si="50"/>
        <v>1</v>
      </c>
      <c r="AC300">
        <f t="shared" si="51"/>
        <v>0</v>
      </c>
      <c r="AD300">
        <f t="shared" si="52"/>
        <v>0.35407465007776046</v>
      </c>
      <c r="AE300">
        <f t="shared" si="53"/>
        <v>2.7105263157894736E-2</v>
      </c>
      <c r="AF300">
        <f t="shared" si="54"/>
        <v>5324.5085339805819</v>
      </c>
    </row>
    <row r="301" spans="1:32">
      <c r="A301" t="s">
        <v>50</v>
      </c>
      <c r="B301" t="s">
        <v>94</v>
      </c>
      <c r="C301" t="s">
        <v>34</v>
      </c>
      <c r="D301">
        <v>735</v>
      </c>
      <c r="E301">
        <v>543.4</v>
      </c>
      <c r="F301">
        <v>33</v>
      </c>
      <c r="G301">
        <v>534</v>
      </c>
      <c r="H301" s="1">
        <v>45145.108216435183</v>
      </c>
      <c r="I301" t="b">
        <v>1</v>
      </c>
      <c r="J301" t="s">
        <v>40</v>
      </c>
      <c r="K301">
        <v>2022</v>
      </c>
      <c r="L301">
        <v>1.2</v>
      </c>
      <c r="M301">
        <v>11.88</v>
      </c>
      <c r="N301">
        <v>15</v>
      </c>
      <c r="O301">
        <v>78.44</v>
      </c>
      <c r="P301">
        <v>27</v>
      </c>
      <c r="Q301">
        <v>4</v>
      </c>
      <c r="R301" t="s">
        <v>40</v>
      </c>
      <c r="S301">
        <v>2.71</v>
      </c>
      <c r="T301">
        <v>28.36</v>
      </c>
      <c r="U301">
        <v>9</v>
      </c>
      <c r="V301">
        <f t="shared" si="44"/>
        <v>399399</v>
      </c>
      <c r="W301">
        <f t="shared" si="45"/>
        <v>47448.601200000005</v>
      </c>
      <c r="X301">
        <f t="shared" si="46"/>
        <v>351950.39879999997</v>
      </c>
      <c r="Y301">
        <f t="shared" si="47"/>
        <v>113269.5564</v>
      </c>
      <c r="Z301">
        <f t="shared" si="48"/>
        <v>6.179775280898876</v>
      </c>
      <c r="AA301">
        <f t="shared" si="49"/>
        <v>5.0561797752808983</v>
      </c>
      <c r="AB301">
        <f t="shared" si="50"/>
        <v>1</v>
      </c>
      <c r="AC301">
        <f t="shared" si="51"/>
        <v>0</v>
      </c>
      <c r="AD301">
        <f t="shared" si="52"/>
        <v>0.14689138576779026</v>
      </c>
      <c r="AE301">
        <f t="shared" si="53"/>
        <v>3.6870748299319728E-3</v>
      </c>
      <c r="AF301">
        <f t="shared" si="54"/>
        <v>41796.884280442806</v>
      </c>
    </row>
    <row r="302" spans="1:32">
      <c r="A302" t="s">
        <v>47</v>
      </c>
      <c r="B302" t="s">
        <v>90</v>
      </c>
      <c r="C302" t="s">
        <v>43</v>
      </c>
      <c r="D302">
        <v>611</v>
      </c>
      <c r="E302">
        <v>136.03</v>
      </c>
      <c r="F302">
        <v>5</v>
      </c>
      <c r="G302">
        <v>708</v>
      </c>
      <c r="H302" s="1">
        <v>45145.837675347226</v>
      </c>
      <c r="I302" t="b">
        <v>1</v>
      </c>
      <c r="J302" t="s">
        <v>36</v>
      </c>
      <c r="K302">
        <v>2022</v>
      </c>
      <c r="L302">
        <v>2.7</v>
      </c>
      <c r="M302">
        <v>11.51</v>
      </c>
      <c r="N302">
        <v>27</v>
      </c>
      <c r="O302">
        <v>51.63</v>
      </c>
      <c r="P302">
        <v>18</v>
      </c>
      <c r="Q302">
        <v>21</v>
      </c>
      <c r="R302" t="s">
        <v>40</v>
      </c>
      <c r="S302">
        <v>3.93</v>
      </c>
      <c r="T302">
        <v>18.41</v>
      </c>
      <c r="U302">
        <v>2</v>
      </c>
      <c r="V302">
        <f t="shared" si="44"/>
        <v>83114.33</v>
      </c>
      <c r="W302">
        <f t="shared" si="45"/>
        <v>9566.4593829999994</v>
      </c>
      <c r="X302">
        <f t="shared" si="46"/>
        <v>73547.870617000008</v>
      </c>
      <c r="Y302">
        <f t="shared" si="47"/>
        <v>15301.348153000001</v>
      </c>
      <c r="Z302">
        <f t="shared" si="48"/>
        <v>0.70621468926553677</v>
      </c>
      <c r="AA302">
        <f t="shared" si="49"/>
        <v>2.5423728813559325</v>
      </c>
      <c r="AB302">
        <f t="shared" si="50"/>
        <v>1</v>
      </c>
      <c r="AC302">
        <f t="shared" si="51"/>
        <v>0</v>
      </c>
      <c r="AD302">
        <f t="shared" si="52"/>
        <v>7.2923728813559324E-2</v>
      </c>
      <c r="AE302">
        <f t="shared" si="53"/>
        <v>6.4320785597381342E-3</v>
      </c>
      <c r="AF302">
        <f t="shared" si="54"/>
        <v>3893.4728124681933</v>
      </c>
    </row>
    <row r="303" spans="1:32">
      <c r="A303" t="s">
        <v>79</v>
      </c>
      <c r="B303" t="s">
        <v>86</v>
      </c>
      <c r="C303" t="s">
        <v>43</v>
      </c>
      <c r="D303">
        <v>248</v>
      </c>
      <c r="E303">
        <v>1405.75</v>
      </c>
      <c r="F303">
        <v>45</v>
      </c>
      <c r="G303">
        <v>800</v>
      </c>
      <c r="H303" s="1">
        <v>45146.56713427083</v>
      </c>
      <c r="I303" t="b">
        <v>1</v>
      </c>
      <c r="J303" t="s">
        <v>49</v>
      </c>
      <c r="K303">
        <v>2023</v>
      </c>
      <c r="L303">
        <v>4.33</v>
      </c>
      <c r="M303">
        <v>3.23</v>
      </c>
      <c r="N303">
        <v>15</v>
      </c>
      <c r="O303">
        <v>63.77</v>
      </c>
      <c r="P303">
        <v>8</v>
      </c>
      <c r="Q303">
        <v>15</v>
      </c>
      <c r="R303" t="s">
        <v>40</v>
      </c>
      <c r="S303">
        <v>2.35</v>
      </c>
      <c r="T303">
        <v>24.01</v>
      </c>
      <c r="U303">
        <v>9</v>
      </c>
      <c r="V303">
        <f t="shared" si="44"/>
        <v>348626</v>
      </c>
      <c r="W303">
        <f t="shared" si="45"/>
        <v>11260.6198</v>
      </c>
      <c r="X303">
        <f t="shared" si="46"/>
        <v>337365.38020000001</v>
      </c>
      <c r="Y303">
        <f t="shared" si="47"/>
        <v>83705.102599999998</v>
      </c>
      <c r="Z303">
        <f t="shared" si="48"/>
        <v>5.625</v>
      </c>
      <c r="AA303">
        <f t="shared" si="49"/>
        <v>1</v>
      </c>
      <c r="AB303">
        <f t="shared" si="50"/>
        <v>1</v>
      </c>
      <c r="AC303">
        <f t="shared" si="51"/>
        <v>0</v>
      </c>
      <c r="AD303">
        <f t="shared" si="52"/>
        <v>7.9712500000000006E-2</v>
      </c>
      <c r="AE303">
        <f t="shared" si="53"/>
        <v>9.4758064516129031E-3</v>
      </c>
      <c r="AF303">
        <f t="shared" si="54"/>
        <v>35619.19259574468</v>
      </c>
    </row>
    <row r="304" spans="1:32">
      <c r="A304" t="s">
        <v>44</v>
      </c>
      <c r="B304" t="s">
        <v>33</v>
      </c>
      <c r="C304" t="s">
        <v>52</v>
      </c>
      <c r="D304">
        <v>436</v>
      </c>
      <c r="E304">
        <v>832.93</v>
      </c>
      <c r="F304">
        <v>5</v>
      </c>
      <c r="G304">
        <v>461</v>
      </c>
      <c r="H304" s="1">
        <v>45147.296593182873</v>
      </c>
      <c r="I304" t="b">
        <v>1</v>
      </c>
      <c r="J304" t="s">
        <v>46</v>
      </c>
      <c r="K304">
        <v>2023</v>
      </c>
      <c r="L304">
        <v>4.22</v>
      </c>
      <c r="M304">
        <v>9.43</v>
      </c>
      <c r="N304">
        <v>28</v>
      </c>
      <c r="O304">
        <v>62.8</v>
      </c>
      <c r="P304">
        <v>13</v>
      </c>
      <c r="Q304">
        <v>40</v>
      </c>
      <c r="R304" t="s">
        <v>35</v>
      </c>
      <c r="S304">
        <v>2.31</v>
      </c>
      <c r="T304">
        <v>18.43</v>
      </c>
      <c r="U304">
        <v>4</v>
      </c>
      <c r="V304">
        <f t="shared" si="44"/>
        <v>363157.48</v>
      </c>
      <c r="W304">
        <f t="shared" si="45"/>
        <v>34245.750364</v>
      </c>
      <c r="X304">
        <f t="shared" si="46"/>
        <v>328911.729636</v>
      </c>
      <c r="Y304">
        <f t="shared" si="47"/>
        <v>66929.923563999997</v>
      </c>
      <c r="Z304">
        <f t="shared" si="48"/>
        <v>1.0845986984815619</v>
      </c>
      <c r="AA304">
        <f t="shared" si="49"/>
        <v>2.8199566160520604</v>
      </c>
      <c r="AB304">
        <f t="shared" si="50"/>
        <v>1</v>
      </c>
      <c r="AC304">
        <f t="shared" si="51"/>
        <v>0</v>
      </c>
      <c r="AD304">
        <f t="shared" si="52"/>
        <v>0.13622559652928415</v>
      </c>
      <c r="AE304">
        <f t="shared" si="53"/>
        <v>5.2981651376146788E-3</v>
      </c>
      <c r="AF304">
        <f t="shared" si="54"/>
        <v>28973.992884848481</v>
      </c>
    </row>
    <row r="305" spans="1:32">
      <c r="A305" t="s">
        <v>69</v>
      </c>
      <c r="B305" t="s">
        <v>68</v>
      </c>
      <c r="C305" t="s">
        <v>59</v>
      </c>
      <c r="D305">
        <v>398</v>
      </c>
      <c r="E305">
        <v>461.76</v>
      </c>
      <c r="F305">
        <v>33</v>
      </c>
      <c r="G305">
        <v>985</v>
      </c>
      <c r="H305" s="1">
        <v>45148.026052106485</v>
      </c>
      <c r="I305" t="b">
        <v>1</v>
      </c>
      <c r="J305" t="s">
        <v>36</v>
      </c>
      <c r="K305">
        <v>2023</v>
      </c>
      <c r="L305">
        <v>1.9</v>
      </c>
      <c r="M305">
        <v>11.07</v>
      </c>
      <c r="N305">
        <v>37</v>
      </c>
      <c r="O305">
        <v>158.72999999999999</v>
      </c>
      <c r="P305">
        <v>16</v>
      </c>
      <c r="Q305">
        <v>9</v>
      </c>
      <c r="R305" t="s">
        <v>35</v>
      </c>
      <c r="S305">
        <v>2.14</v>
      </c>
      <c r="T305">
        <v>16.84</v>
      </c>
      <c r="U305">
        <v>12</v>
      </c>
      <c r="V305">
        <f t="shared" si="44"/>
        <v>183780.48000000001</v>
      </c>
      <c r="W305">
        <f t="shared" si="45"/>
        <v>20344.499136000002</v>
      </c>
      <c r="X305">
        <f t="shared" si="46"/>
        <v>163435.98086400001</v>
      </c>
      <c r="Y305">
        <f t="shared" si="47"/>
        <v>30948.632831999999</v>
      </c>
      <c r="Z305">
        <f t="shared" si="48"/>
        <v>3.3502538071065993</v>
      </c>
      <c r="AA305">
        <f t="shared" si="49"/>
        <v>1.6243654822335025</v>
      </c>
      <c r="AB305">
        <f t="shared" si="50"/>
        <v>1</v>
      </c>
      <c r="AC305">
        <f t="shared" si="51"/>
        <v>0</v>
      </c>
      <c r="AD305">
        <f t="shared" si="52"/>
        <v>0.1611472081218274</v>
      </c>
      <c r="AE305">
        <f t="shared" si="53"/>
        <v>5.3768844221105533E-3</v>
      </c>
      <c r="AF305">
        <f t="shared" si="54"/>
        <v>14461.977958878504</v>
      </c>
    </row>
    <row r="306" spans="1:32">
      <c r="A306" t="s">
        <v>50</v>
      </c>
      <c r="B306" t="s">
        <v>93</v>
      </c>
      <c r="C306" t="s">
        <v>43</v>
      </c>
      <c r="D306">
        <v>989</v>
      </c>
      <c r="E306">
        <v>598.49</v>
      </c>
      <c r="F306">
        <v>0</v>
      </c>
      <c r="G306">
        <v>133</v>
      </c>
      <c r="H306" s="1">
        <v>45148.75551101852</v>
      </c>
      <c r="I306" t="b">
        <v>1</v>
      </c>
      <c r="J306" t="s">
        <v>40</v>
      </c>
      <c r="K306">
        <v>2022</v>
      </c>
      <c r="L306">
        <v>1.9</v>
      </c>
      <c r="M306">
        <v>11.41</v>
      </c>
      <c r="N306">
        <v>19</v>
      </c>
      <c r="O306">
        <v>254.99</v>
      </c>
      <c r="P306">
        <v>4</v>
      </c>
      <c r="Q306">
        <v>23</v>
      </c>
      <c r="R306" t="s">
        <v>49</v>
      </c>
      <c r="S306">
        <v>2.91</v>
      </c>
      <c r="T306">
        <v>12.36</v>
      </c>
      <c r="U306">
        <v>13</v>
      </c>
      <c r="V306">
        <f t="shared" si="44"/>
        <v>591906.61</v>
      </c>
      <c r="W306">
        <f t="shared" si="45"/>
        <v>67536.544200999997</v>
      </c>
      <c r="X306">
        <f t="shared" si="46"/>
        <v>524370.06579899997</v>
      </c>
      <c r="Y306">
        <f t="shared" si="47"/>
        <v>73159.656995999991</v>
      </c>
      <c r="Z306">
        <f t="shared" si="48"/>
        <v>0</v>
      </c>
      <c r="AA306">
        <f t="shared" si="49"/>
        <v>3.007518796992481</v>
      </c>
      <c r="AB306">
        <f t="shared" si="50"/>
        <v>1</v>
      </c>
      <c r="AC306">
        <f t="shared" si="51"/>
        <v>0</v>
      </c>
      <c r="AD306">
        <f t="shared" si="52"/>
        <v>1.917218045112782</v>
      </c>
      <c r="AE306">
        <f t="shared" si="53"/>
        <v>2.942366026289181E-3</v>
      </c>
      <c r="AF306">
        <f t="shared" si="54"/>
        <v>25140.775599999997</v>
      </c>
    </row>
    <row r="307" spans="1:32">
      <c r="A307" t="s">
        <v>54</v>
      </c>
      <c r="B307" t="s">
        <v>42</v>
      </c>
      <c r="C307" t="s">
        <v>43</v>
      </c>
      <c r="D307">
        <v>742</v>
      </c>
      <c r="E307">
        <v>673.57</v>
      </c>
      <c r="F307">
        <v>9</v>
      </c>
      <c r="G307">
        <v>162</v>
      </c>
      <c r="H307" s="1">
        <v>45149.484969942132</v>
      </c>
      <c r="I307" t="b">
        <v>1</v>
      </c>
      <c r="J307" t="s">
        <v>46</v>
      </c>
      <c r="K307">
        <v>2022</v>
      </c>
      <c r="L307">
        <v>4.2699999999999996</v>
      </c>
      <c r="M307">
        <v>4.2</v>
      </c>
      <c r="N307">
        <v>26</v>
      </c>
      <c r="O307">
        <v>33.090000000000003</v>
      </c>
      <c r="P307">
        <v>1</v>
      </c>
      <c r="Q307">
        <v>17</v>
      </c>
      <c r="R307" t="s">
        <v>40</v>
      </c>
      <c r="S307">
        <v>1.72</v>
      </c>
      <c r="T307">
        <v>21.32</v>
      </c>
      <c r="U307">
        <v>2</v>
      </c>
      <c r="V307">
        <f t="shared" si="44"/>
        <v>499788.94000000006</v>
      </c>
      <c r="W307">
        <f t="shared" si="45"/>
        <v>20991.135480000004</v>
      </c>
      <c r="X307">
        <f t="shared" si="46"/>
        <v>478797.80452000006</v>
      </c>
      <c r="Y307">
        <f t="shared" si="47"/>
        <v>106555.00200800001</v>
      </c>
      <c r="Z307">
        <f t="shared" si="48"/>
        <v>5.5555555555555554</v>
      </c>
      <c r="AA307">
        <f t="shared" si="49"/>
        <v>0.61728395061728392</v>
      </c>
      <c r="AB307">
        <f t="shared" si="50"/>
        <v>1</v>
      </c>
      <c r="AC307">
        <f t="shared" si="51"/>
        <v>0</v>
      </c>
      <c r="AD307">
        <f t="shared" si="52"/>
        <v>0.20425925925925928</v>
      </c>
      <c r="AE307">
        <f t="shared" si="53"/>
        <v>2.3180592991913747E-3</v>
      </c>
      <c r="AF307">
        <f t="shared" si="54"/>
        <v>61950.582562790703</v>
      </c>
    </row>
    <row r="308" spans="1:32">
      <c r="A308" t="s">
        <v>37</v>
      </c>
      <c r="B308" t="s">
        <v>75</v>
      </c>
      <c r="C308" t="s">
        <v>34</v>
      </c>
      <c r="D308">
        <v>585</v>
      </c>
      <c r="E308">
        <v>902.89</v>
      </c>
      <c r="F308">
        <v>20</v>
      </c>
      <c r="G308">
        <v>786</v>
      </c>
      <c r="H308" s="1">
        <v>45150.214428854168</v>
      </c>
      <c r="I308" t="b">
        <v>1</v>
      </c>
      <c r="J308" t="s">
        <v>46</v>
      </c>
      <c r="K308">
        <v>2023</v>
      </c>
      <c r="L308">
        <v>4.72</v>
      </c>
      <c r="M308">
        <v>14.85</v>
      </c>
      <c r="N308">
        <v>26</v>
      </c>
      <c r="O308">
        <v>215.02</v>
      </c>
      <c r="P308">
        <v>19</v>
      </c>
      <c r="Q308">
        <v>48</v>
      </c>
      <c r="R308" t="s">
        <v>35</v>
      </c>
      <c r="S308">
        <v>2.94</v>
      </c>
      <c r="T308">
        <v>16.29</v>
      </c>
      <c r="U308">
        <v>10</v>
      </c>
      <c r="V308">
        <f t="shared" si="44"/>
        <v>528190.65</v>
      </c>
      <c r="W308">
        <f t="shared" si="45"/>
        <v>78436.311524999997</v>
      </c>
      <c r="X308">
        <f t="shared" si="46"/>
        <v>449754.338475</v>
      </c>
      <c r="Y308">
        <f t="shared" si="47"/>
        <v>86042.256884999995</v>
      </c>
      <c r="Z308">
        <f t="shared" si="48"/>
        <v>2.5445292620865136</v>
      </c>
      <c r="AA308">
        <f t="shared" si="49"/>
        <v>2.4173027989821882</v>
      </c>
      <c r="AB308">
        <f t="shared" si="50"/>
        <v>1</v>
      </c>
      <c r="AC308">
        <f t="shared" si="51"/>
        <v>0</v>
      </c>
      <c r="AD308">
        <f t="shared" si="52"/>
        <v>0.27356234096692111</v>
      </c>
      <c r="AE308">
        <f t="shared" si="53"/>
        <v>5.0256410256410257E-3</v>
      </c>
      <c r="AF308">
        <f t="shared" si="54"/>
        <v>29266.073770408162</v>
      </c>
    </row>
    <row r="309" spans="1:32">
      <c r="A309" t="s">
        <v>70</v>
      </c>
      <c r="B309" t="s">
        <v>65</v>
      </c>
      <c r="C309" t="s">
        <v>39</v>
      </c>
      <c r="D309">
        <v>877</v>
      </c>
      <c r="E309">
        <v>775.94</v>
      </c>
      <c r="F309">
        <v>4</v>
      </c>
      <c r="G309">
        <v>381</v>
      </c>
      <c r="H309" s="1">
        <v>45150.943887777779</v>
      </c>
      <c r="I309" t="b">
        <v>1</v>
      </c>
      <c r="J309" t="s">
        <v>40</v>
      </c>
      <c r="K309">
        <v>2023</v>
      </c>
      <c r="L309">
        <v>1.38</v>
      </c>
      <c r="M309">
        <v>0.5</v>
      </c>
      <c r="N309">
        <v>25</v>
      </c>
      <c r="O309">
        <v>199.76</v>
      </c>
      <c r="P309">
        <v>15</v>
      </c>
      <c r="Q309">
        <v>17</v>
      </c>
      <c r="R309" t="s">
        <v>49</v>
      </c>
      <c r="S309">
        <v>3.82</v>
      </c>
      <c r="T309">
        <v>35.75</v>
      </c>
      <c r="U309">
        <v>1</v>
      </c>
      <c r="V309">
        <f t="shared" si="44"/>
        <v>680499.38</v>
      </c>
      <c r="W309">
        <f t="shared" si="45"/>
        <v>3402.4969000000001</v>
      </c>
      <c r="X309">
        <f t="shared" si="46"/>
        <v>677096.88309999998</v>
      </c>
      <c r="Y309">
        <f t="shared" si="47"/>
        <v>243278.52834999998</v>
      </c>
      <c r="Z309">
        <f t="shared" si="48"/>
        <v>1.0498687664041995</v>
      </c>
      <c r="AA309">
        <f t="shared" si="49"/>
        <v>3.9370078740157481</v>
      </c>
      <c r="AB309">
        <f t="shared" si="50"/>
        <v>1</v>
      </c>
      <c r="AC309">
        <f t="shared" si="51"/>
        <v>0</v>
      </c>
      <c r="AD309">
        <f t="shared" si="52"/>
        <v>0.52430446194225722</v>
      </c>
      <c r="AE309">
        <f t="shared" si="53"/>
        <v>4.3557582668187003E-3</v>
      </c>
      <c r="AF309">
        <f t="shared" si="54"/>
        <v>63685.478625654447</v>
      </c>
    </row>
    <row r="310" spans="1:32">
      <c r="A310" t="s">
        <v>69</v>
      </c>
      <c r="B310" t="s">
        <v>81</v>
      </c>
      <c r="C310" t="s">
        <v>52</v>
      </c>
      <c r="D310">
        <v>427</v>
      </c>
      <c r="E310">
        <v>1379.49</v>
      </c>
      <c r="F310">
        <v>1</v>
      </c>
      <c r="G310">
        <v>427</v>
      </c>
      <c r="H310" s="1">
        <v>45151.673346689815</v>
      </c>
      <c r="I310" t="b">
        <v>1</v>
      </c>
      <c r="J310" t="s">
        <v>36</v>
      </c>
      <c r="K310">
        <v>2023</v>
      </c>
      <c r="L310">
        <v>2.8</v>
      </c>
      <c r="M310">
        <v>7.1</v>
      </c>
      <c r="N310">
        <v>26</v>
      </c>
      <c r="O310">
        <v>263.02999999999997</v>
      </c>
      <c r="P310">
        <v>13</v>
      </c>
      <c r="Q310">
        <v>6</v>
      </c>
      <c r="R310" t="s">
        <v>49</v>
      </c>
      <c r="S310">
        <v>1.1200000000000001</v>
      </c>
      <c r="T310">
        <v>35.770000000000003</v>
      </c>
      <c r="U310">
        <v>4</v>
      </c>
      <c r="V310">
        <f t="shared" si="44"/>
        <v>589042.23</v>
      </c>
      <c r="W310">
        <f t="shared" si="45"/>
        <v>41821.998329999995</v>
      </c>
      <c r="X310">
        <f t="shared" si="46"/>
        <v>547220.23167000001</v>
      </c>
      <c r="Y310">
        <f t="shared" si="47"/>
        <v>210700.40567100001</v>
      </c>
      <c r="Z310">
        <f t="shared" si="48"/>
        <v>0.23419203747072601</v>
      </c>
      <c r="AA310">
        <f t="shared" si="49"/>
        <v>3.0444964871194378</v>
      </c>
      <c r="AB310">
        <f t="shared" si="50"/>
        <v>1</v>
      </c>
      <c r="AC310">
        <f t="shared" si="51"/>
        <v>0</v>
      </c>
      <c r="AD310">
        <f t="shared" si="52"/>
        <v>0.61599531615925052</v>
      </c>
      <c r="AE310">
        <f t="shared" si="53"/>
        <v>2.6229508196721316E-3</v>
      </c>
      <c r="AF310">
        <f t="shared" si="54"/>
        <v>188125.36220624999</v>
      </c>
    </row>
    <row r="311" spans="1:32">
      <c r="A311" t="s">
        <v>69</v>
      </c>
      <c r="B311" t="s">
        <v>53</v>
      </c>
      <c r="C311" t="s">
        <v>52</v>
      </c>
      <c r="D311">
        <v>948</v>
      </c>
      <c r="E311">
        <v>747.96</v>
      </c>
      <c r="F311">
        <v>21</v>
      </c>
      <c r="G311">
        <v>804</v>
      </c>
      <c r="H311" s="1">
        <v>45152.402805613427</v>
      </c>
      <c r="I311" t="b">
        <v>0</v>
      </c>
      <c r="J311" t="s">
        <v>35</v>
      </c>
      <c r="K311">
        <v>2022</v>
      </c>
      <c r="L311">
        <v>2.35</v>
      </c>
      <c r="M311">
        <v>15.6</v>
      </c>
      <c r="N311">
        <v>26</v>
      </c>
      <c r="O311">
        <v>80.8</v>
      </c>
      <c r="P311">
        <v>13</v>
      </c>
      <c r="Q311">
        <v>3</v>
      </c>
      <c r="R311" t="s">
        <v>40</v>
      </c>
      <c r="S311">
        <v>1.04</v>
      </c>
      <c r="T311">
        <v>27.58</v>
      </c>
      <c r="U311">
        <v>9</v>
      </c>
      <c r="V311">
        <f t="shared" si="44"/>
        <v>709066.08000000007</v>
      </c>
      <c r="W311">
        <f t="shared" si="45"/>
        <v>110614.30848000001</v>
      </c>
      <c r="X311">
        <f t="shared" si="46"/>
        <v>598451.77152000007</v>
      </c>
      <c r="Y311">
        <f t="shared" si="47"/>
        <v>195560.424864</v>
      </c>
      <c r="Z311">
        <f t="shared" si="48"/>
        <v>2.6119402985074625</v>
      </c>
      <c r="AA311">
        <f t="shared" si="49"/>
        <v>1.616915422885572</v>
      </c>
      <c r="AB311">
        <f t="shared" si="50"/>
        <v>0</v>
      </c>
      <c r="AC311">
        <f t="shared" si="51"/>
        <v>1</v>
      </c>
      <c r="AD311">
        <f t="shared" si="52"/>
        <v>0.10049751243781094</v>
      </c>
      <c r="AE311">
        <f t="shared" si="53"/>
        <v>1.0970464135021097E-3</v>
      </c>
      <c r="AF311">
        <f t="shared" si="54"/>
        <v>188038.87006153844</v>
      </c>
    </row>
    <row r="312" spans="1:32">
      <c r="A312" t="s">
        <v>47</v>
      </c>
      <c r="B312" t="s">
        <v>90</v>
      </c>
      <c r="C312" t="s">
        <v>59</v>
      </c>
      <c r="D312">
        <v>965</v>
      </c>
      <c r="E312">
        <v>1488.28</v>
      </c>
      <c r="F312">
        <v>47</v>
      </c>
      <c r="G312">
        <v>704</v>
      </c>
      <c r="H312" s="1">
        <v>45153.132264525462</v>
      </c>
      <c r="I312" t="b">
        <v>1</v>
      </c>
      <c r="J312" t="s">
        <v>40</v>
      </c>
      <c r="K312">
        <v>2022</v>
      </c>
      <c r="L312">
        <v>4.4800000000000004</v>
      </c>
      <c r="M312">
        <v>11.28</v>
      </c>
      <c r="N312">
        <v>28</v>
      </c>
      <c r="O312">
        <v>140.53</v>
      </c>
      <c r="P312">
        <v>26</v>
      </c>
      <c r="Q312">
        <v>25</v>
      </c>
      <c r="R312" t="s">
        <v>46</v>
      </c>
      <c r="S312">
        <v>1.3</v>
      </c>
      <c r="T312">
        <v>40.01</v>
      </c>
      <c r="U312">
        <v>12</v>
      </c>
      <c r="V312">
        <f t="shared" si="44"/>
        <v>1436190.2</v>
      </c>
      <c r="W312">
        <f t="shared" si="45"/>
        <v>162002.25456</v>
      </c>
      <c r="X312">
        <f t="shared" si="46"/>
        <v>1274187.9454399999</v>
      </c>
      <c r="Y312">
        <f t="shared" si="47"/>
        <v>574619.69901999994</v>
      </c>
      <c r="Z312">
        <f t="shared" si="48"/>
        <v>6.6761363636363633</v>
      </c>
      <c r="AA312">
        <f t="shared" si="49"/>
        <v>3.6931818181818183</v>
      </c>
      <c r="AB312">
        <f t="shared" si="50"/>
        <v>1</v>
      </c>
      <c r="AC312">
        <f t="shared" si="51"/>
        <v>0</v>
      </c>
      <c r="AD312">
        <f t="shared" si="52"/>
        <v>0.19961647727272727</v>
      </c>
      <c r="AE312">
        <f t="shared" si="53"/>
        <v>1.3471502590673575E-3</v>
      </c>
      <c r="AF312">
        <f t="shared" si="54"/>
        <v>442015.15309230762</v>
      </c>
    </row>
    <row r="313" spans="1:32">
      <c r="A313" t="s">
        <v>44</v>
      </c>
      <c r="B313" t="s">
        <v>71</v>
      </c>
      <c r="C313" t="s">
        <v>59</v>
      </c>
      <c r="D313">
        <v>607</v>
      </c>
      <c r="E313">
        <v>1277.8800000000001</v>
      </c>
      <c r="F313">
        <v>1</v>
      </c>
      <c r="G313">
        <v>90</v>
      </c>
      <c r="H313" s="1">
        <v>45153.861723449074</v>
      </c>
      <c r="I313" t="b">
        <v>1</v>
      </c>
      <c r="J313" t="s">
        <v>40</v>
      </c>
      <c r="K313">
        <v>2021</v>
      </c>
      <c r="L313">
        <v>1.33</v>
      </c>
      <c r="M313">
        <v>5.22</v>
      </c>
      <c r="N313">
        <v>18</v>
      </c>
      <c r="O313">
        <v>278.49</v>
      </c>
      <c r="P313">
        <v>0</v>
      </c>
      <c r="Q313">
        <v>4</v>
      </c>
      <c r="R313" t="s">
        <v>40</v>
      </c>
      <c r="S313">
        <v>3.14</v>
      </c>
      <c r="T313">
        <v>42.86</v>
      </c>
      <c r="U313">
        <v>9</v>
      </c>
      <c r="V313">
        <f t="shared" si="44"/>
        <v>775673.16</v>
      </c>
      <c r="W313">
        <f t="shared" si="45"/>
        <v>40490.138952000001</v>
      </c>
      <c r="X313">
        <f t="shared" si="46"/>
        <v>735183.02104800008</v>
      </c>
      <c r="Y313">
        <f t="shared" si="47"/>
        <v>332453.51637600001</v>
      </c>
      <c r="Z313">
        <f t="shared" si="48"/>
        <v>1.1111111111111112</v>
      </c>
      <c r="AA313">
        <f t="shared" si="49"/>
        <v>0</v>
      </c>
      <c r="AB313">
        <f t="shared" si="50"/>
        <v>1</v>
      </c>
      <c r="AC313">
        <f t="shared" si="51"/>
        <v>0</v>
      </c>
      <c r="AD313">
        <f t="shared" si="52"/>
        <v>3.0943333333333336</v>
      </c>
      <c r="AE313">
        <f t="shared" si="53"/>
        <v>5.1729818780889619E-3</v>
      </c>
      <c r="AF313">
        <f t="shared" si="54"/>
        <v>105876.9160433121</v>
      </c>
    </row>
    <row r="314" spans="1:32">
      <c r="A314" t="s">
        <v>79</v>
      </c>
      <c r="B314" t="s">
        <v>64</v>
      </c>
      <c r="C314" t="s">
        <v>52</v>
      </c>
      <c r="D314">
        <v>576</v>
      </c>
      <c r="E314">
        <v>316.72000000000003</v>
      </c>
      <c r="F314">
        <v>9</v>
      </c>
      <c r="G314">
        <v>984</v>
      </c>
      <c r="H314" s="1">
        <v>45154.59118236111</v>
      </c>
      <c r="I314" t="b">
        <v>0</v>
      </c>
      <c r="J314" t="s">
        <v>40</v>
      </c>
      <c r="K314">
        <v>2022</v>
      </c>
      <c r="L314">
        <v>1.84</v>
      </c>
      <c r="M314">
        <v>13.9</v>
      </c>
      <c r="N314">
        <v>32</v>
      </c>
      <c r="O314">
        <v>201.4</v>
      </c>
      <c r="P314">
        <v>2</v>
      </c>
      <c r="Q314">
        <v>15</v>
      </c>
      <c r="R314" t="s">
        <v>46</v>
      </c>
      <c r="S314">
        <v>4.42</v>
      </c>
      <c r="T314">
        <v>31.09</v>
      </c>
      <c r="U314">
        <v>4</v>
      </c>
      <c r="V314">
        <f t="shared" si="44"/>
        <v>182430.72000000003</v>
      </c>
      <c r="W314">
        <f t="shared" si="45"/>
        <v>25357.870080000008</v>
      </c>
      <c r="X314">
        <f t="shared" si="46"/>
        <v>157072.84992000001</v>
      </c>
      <c r="Y314">
        <f t="shared" si="47"/>
        <v>56717.71084800001</v>
      </c>
      <c r="Z314">
        <f t="shared" si="48"/>
        <v>0.91463414634146334</v>
      </c>
      <c r="AA314">
        <f t="shared" si="49"/>
        <v>0.20325203252032523</v>
      </c>
      <c r="AB314">
        <f t="shared" si="50"/>
        <v>0</v>
      </c>
      <c r="AC314">
        <f t="shared" si="51"/>
        <v>1</v>
      </c>
      <c r="AD314">
        <f t="shared" si="52"/>
        <v>0.20467479674796749</v>
      </c>
      <c r="AE314">
        <f t="shared" si="53"/>
        <v>7.6736111111111111E-3</v>
      </c>
      <c r="AF314">
        <f t="shared" si="54"/>
        <v>12832.061277828057</v>
      </c>
    </row>
    <row r="315" spans="1:32">
      <c r="A315" t="s">
        <v>83</v>
      </c>
      <c r="B315" t="s">
        <v>85</v>
      </c>
      <c r="C315" t="s">
        <v>59</v>
      </c>
      <c r="D315">
        <v>202</v>
      </c>
      <c r="E315">
        <v>1396.24</v>
      </c>
      <c r="F315">
        <v>33</v>
      </c>
      <c r="G315">
        <v>819</v>
      </c>
      <c r="H315" s="1">
        <v>45155.320641284721</v>
      </c>
      <c r="I315" t="b">
        <v>1</v>
      </c>
      <c r="J315" t="s">
        <v>46</v>
      </c>
      <c r="K315">
        <v>2022</v>
      </c>
      <c r="L315">
        <v>4.01</v>
      </c>
      <c r="M315">
        <v>11.35</v>
      </c>
      <c r="N315">
        <v>3</v>
      </c>
      <c r="O315">
        <v>122.74</v>
      </c>
      <c r="P315">
        <v>25</v>
      </c>
      <c r="Q315">
        <v>34</v>
      </c>
      <c r="R315" t="s">
        <v>49</v>
      </c>
      <c r="S315">
        <v>1.02</v>
      </c>
      <c r="T315">
        <v>32.85</v>
      </c>
      <c r="U315">
        <v>9</v>
      </c>
      <c r="V315">
        <f t="shared" si="44"/>
        <v>282040.48</v>
      </c>
      <c r="W315">
        <f t="shared" si="45"/>
        <v>32011.594479999996</v>
      </c>
      <c r="X315">
        <f t="shared" si="46"/>
        <v>250028.88551999998</v>
      </c>
      <c r="Y315">
        <f t="shared" si="47"/>
        <v>92650.297680000003</v>
      </c>
      <c r="Z315">
        <f t="shared" si="48"/>
        <v>4.0293040293040292</v>
      </c>
      <c r="AA315">
        <f t="shared" si="49"/>
        <v>3.0525030525030523</v>
      </c>
      <c r="AB315">
        <f t="shared" si="50"/>
        <v>1</v>
      </c>
      <c r="AC315">
        <f t="shared" si="51"/>
        <v>0</v>
      </c>
      <c r="AD315">
        <f t="shared" si="52"/>
        <v>0.14986568986568985</v>
      </c>
      <c r="AE315">
        <f t="shared" si="53"/>
        <v>5.0495049504950497E-3</v>
      </c>
      <c r="AF315">
        <f t="shared" si="54"/>
        <v>90833.625176470596</v>
      </c>
    </row>
    <row r="316" spans="1:32">
      <c r="A316" t="s">
        <v>72</v>
      </c>
      <c r="B316" t="s">
        <v>76</v>
      </c>
      <c r="C316" t="s">
        <v>34</v>
      </c>
      <c r="D316">
        <v>783</v>
      </c>
      <c r="E316">
        <v>178.97</v>
      </c>
      <c r="F316">
        <v>15</v>
      </c>
      <c r="G316">
        <v>846</v>
      </c>
      <c r="H316" s="1">
        <v>45156.050100196757</v>
      </c>
      <c r="I316" t="b">
        <v>1</v>
      </c>
      <c r="J316" t="s">
        <v>49</v>
      </c>
      <c r="K316">
        <v>2022</v>
      </c>
      <c r="L316">
        <v>1.21</v>
      </c>
      <c r="M316">
        <v>15.92</v>
      </c>
      <c r="N316">
        <v>2</v>
      </c>
      <c r="O316">
        <v>48.11</v>
      </c>
      <c r="P316">
        <v>6</v>
      </c>
      <c r="Q316">
        <v>25</v>
      </c>
      <c r="R316" t="s">
        <v>35</v>
      </c>
      <c r="S316">
        <v>4.75</v>
      </c>
      <c r="T316">
        <v>17.73</v>
      </c>
      <c r="U316">
        <v>12</v>
      </c>
      <c r="V316">
        <f t="shared" si="44"/>
        <v>140133.51</v>
      </c>
      <c r="W316">
        <f t="shared" si="45"/>
        <v>22309.254792000003</v>
      </c>
      <c r="X316">
        <f t="shared" si="46"/>
        <v>117824.255208</v>
      </c>
      <c r="Y316">
        <f t="shared" si="47"/>
        <v>24845.671323000002</v>
      </c>
      <c r="Z316">
        <f t="shared" si="48"/>
        <v>1.773049645390071</v>
      </c>
      <c r="AA316">
        <f t="shared" si="49"/>
        <v>0.70921985815602839</v>
      </c>
      <c r="AB316">
        <f t="shared" si="50"/>
        <v>1</v>
      </c>
      <c r="AC316">
        <f t="shared" si="51"/>
        <v>0</v>
      </c>
      <c r="AD316">
        <f t="shared" si="52"/>
        <v>5.6867612293144208E-2</v>
      </c>
      <c r="AE316">
        <f t="shared" si="53"/>
        <v>6.0664112388250317E-3</v>
      </c>
      <c r="AF316">
        <f t="shared" si="54"/>
        <v>5230.6676469473687</v>
      </c>
    </row>
    <row r="317" spans="1:32">
      <c r="A317" t="s">
        <v>47</v>
      </c>
      <c r="B317" t="s">
        <v>92</v>
      </c>
      <c r="C317" t="s">
        <v>52</v>
      </c>
      <c r="D317">
        <v>255</v>
      </c>
      <c r="E317">
        <v>1227.0899999999999</v>
      </c>
      <c r="F317">
        <v>47</v>
      </c>
      <c r="G317">
        <v>154</v>
      </c>
      <c r="H317" s="1">
        <v>45156.779559120369</v>
      </c>
      <c r="I317" t="b">
        <v>1</v>
      </c>
      <c r="J317" t="s">
        <v>35</v>
      </c>
      <c r="K317">
        <v>2023</v>
      </c>
      <c r="L317">
        <v>2.97</v>
      </c>
      <c r="M317">
        <v>14.7</v>
      </c>
      <c r="N317">
        <v>33</v>
      </c>
      <c r="O317">
        <v>86.12</v>
      </c>
      <c r="P317">
        <v>25</v>
      </c>
      <c r="Q317">
        <v>17</v>
      </c>
      <c r="R317" t="s">
        <v>36</v>
      </c>
      <c r="S317">
        <v>1.43</v>
      </c>
      <c r="T317">
        <v>45.27</v>
      </c>
      <c r="U317">
        <v>6</v>
      </c>
      <c r="V317">
        <f t="shared" si="44"/>
        <v>312907.94999999995</v>
      </c>
      <c r="W317">
        <f t="shared" si="45"/>
        <v>45997.468649999988</v>
      </c>
      <c r="X317">
        <f t="shared" si="46"/>
        <v>266910.48134999996</v>
      </c>
      <c r="Y317">
        <f t="shared" si="47"/>
        <v>141653.428965</v>
      </c>
      <c r="Z317">
        <f t="shared" si="48"/>
        <v>30.519480519480517</v>
      </c>
      <c r="AA317">
        <f t="shared" si="49"/>
        <v>16.233766233766232</v>
      </c>
      <c r="AB317">
        <f t="shared" si="50"/>
        <v>1</v>
      </c>
      <c r="AC317">
        <f t="shared" si="51"/>
        <v>0</v>
      </c>
      <c r="AD317">
        <f t="shared" si="52"/>
        <v>0.55922077922077928</v>
      </c>
      <c r="AE317">
        <f t="shared" si="53"/>
        <v>5.6078431372549014E-3</v>
      </c>
      <c r="AF317">
        <f t="shared" si="54"/>
        <v>99058.341933566437</v>
      </c>
    </row>
    <row r="318" spans="1:32">
      <c r="A318" t="s">
        <v>69</v>
      </c>
      <c r="B318" t="s">
        <v>76</v>
      </c>
      <c r="C318" t="s">
        <v>59</v>
      </c>
      <c r="D318">
        <v>504</v>
      </c>
      <c r="E318">
        <v>574.03</v>
      </c>
      <c r="F318">
        <v>38</v>
      </c>
      <c r="G318">
        <v>251</v>
      </c>
      <c r="H318" s="1">
        <v>45157.509018032404</v>
      </c>
      <c r="I318" t="b">
        <v>1</v>
      </c>
      <c r="J318" t="s">
        <v>36</v>
      </c>
      <c r="K318">
        <v>2022</v>
      </c>
      <c r="L318">
        <v>2.77</v>
      </c>
      <c r="M318">
        <v>12.2</v>
      </c>
      <c r="N318">
        <v>19</v>
      </c>
      <c r="O318">
        <v>178.55</v>
      </c>
      <c r="P318">
        <v>14</v>
      </c>
      <c r="Q318">
        <v>28</v>
      </c>
      <c r="R318" t="s">
        <v>49</v>
      </c>
      <c r="S318">
        <v>4.37</v>
      </c>
      <c r="T318">
        <v>6.09</v>
      </c>
      <c r="U318">
        <v>1</v>
      </c>
      <c r="V318">
        <f t="shared" si="44"/>
        <v>289311.12</v>
      </c>
      <c r="W318">
        <f t="shared" si="45"/>
        <v>35295.956639999997</v>
      </c>
      <c r="X318">
        <f t="shared" si="46"/>
        <v>254015.16336000001</v>
      </c>
      <c r="Y318">
        <f t="shared" si="47"/>
        <v>17619.047208</v>
      </c>
      <c r="Z318">
        <f t="shared" si="48"/>
        <v>15.139442231075698</v>
      </c>
      <c r="AA318">
        <f t="shared" si="49"/>
        <v>5.5776892430278879</v>
      </c>
      <c r="AB318">
        <f t="shared" si="50"/>
        <v>1</v>
      </c>
      <c r="AC318">
        <f t="shared" si="51"/>
        <v>0</v>
      </c>
      <c r="AD318">
        <f t="shared" si="52"/>
        <v>0.71135458167330679</v>
      </c>
      <c r="AE318">
        <f t="shared" si="53"/>
        <v>8.6706349206349207E-3</v>
      </c>
      <c r="AF318">
        <f t="shared" si="54"/>
        <v>4031.8185830663615</v>
      </c>
    </row>
    <row r="319" spans="1:32">
      <c r="A319" t="s">
        <v>41</v>
      </c>
      <c r="B319" t="s">
        <v>96</v>
      </c>
      <c r="C319" t="s">
        <v>52</v>
      </c>
      <c r="D319">
        <v>322</v>
      </c>
      <c r="E319">
        <v>1317.57</v>
      </c>
      <c r="F319">
        <v>21</v>
      </c>
      <c r="G319">
        <v>499</v>
      </c>
      <c r="H319" s="1">
        <v>45158.238476956016</v>
      </c>
      <c r="I319" t="b">
        <v>1</v>
      </c>
      <c r="J319" t="s">
        <v>36</v>
      </c>
      <c r="K319">
        <v>2023</v>
      </c>
      <c r="L319">
        <v>2.34</v>
      </c>
      <c r="M319">
        <v>9.76</v>
      </c>
      <c r="N319">
        <v>17</v>
      </c>
      <c r="O319">
        <v>218.27</v>
      </c>
      <c r="P319">
        <v>18</v>
      </c>
      <c r="Q319">
        <v>22</v>
      </c>
      <c r="R319" t="s">
        <v>35</v>
      </c>
      <c r="S319">
        <v>2.93</v>
      </c>
      <c r="T319">
        <v>20.69</v>
      </c>
      <c r="U319">
        <v>10</v>
      </c>
      <c r="V319">
        <f t="shared" si="44"/>
        <v>424257.54</v>
      </c>
      <c r="W319">
        <f t="shared" si="45"/>
        <v>41407.535903999997</v>
      </c>
      <c r="X319">
        <f t="shared" si="46"/>
        <v>382850.00409599999</v>
      </c>
      <c r="Y319">
        <f t="shared" si="47"/>
        <v>87778.885025999989</v>
      </c>
      <c r="Z319">
        <f t="shared" si="48"/>
        <v>4.2084168336673349</v>
      </c>
      <c r="AA319">
        <f t="shared" si="49"/>
        <v>3.6072144288577155</v>
      </c>
      <c r="AB319">
        <f t="shared" si="50"/>
        <v>1</v>
      </c>
      <c r="AC319">
        <f t="shared" si="51"/>
        <v>0</v>
      </c>
      <c r="AD319">
        <f t="shared" si="52"/>
        <v>0.43741482965931866</v>
      </c>
      <c r="AE319">
        <f t="shared" si="53"/>
        <v>9.0993788819875784E-3</v>
      </c>
      <c r="AF319">
        <f t="shared" si="54"/>
        <v>29958.663831399313</v>
      </c>
    </row>
    <row r="320" spans="1:32">
      <c r="A320" t="s">
        <v>60</v>
      </c>
      <c r="B320" t="s">
        <v>89</v>
      </c>
      <c r="C320" t="s">
        <v>39</v>
      </c>
      <c r="D320">
        <v>943</v>
      </c>
      <c r="E320">
        <v>1302.74</v>
      </c>
      <c r="F320">
        <v>11</v>
      </c>
      <c r="G320">
        <v>868</v>
      </c>
      <c r="H320" s="1">
        <v>45158.967935868059</v>
      </c>
      <c r="I320" t="b">
        <v>1</v>
      </c>
      <c r="J320" t="s">
        <v>49</v>
      </c>
      <c r="K320">
        <v>2021</v>
      </c>
      <c r="L320">
        <v>2.58</v>
      </c>
      <c r="M320">
        <v>2.66</v>
      </c>
      <c r="N320">
        <v>33</v>
      </c>
      <c r="O320">
        <v>46.08</v>
      </c>
      <c r="P320">
        <v>19</v>
      </c>
      <c r="Q320">
        <v>13</v>
      </c>
      <c r="R320" t="s">
        <v>49</v>
      </c>
      <c r="S320">
        <v>3.64</v>
      </c>
      <c r="T320">
        <v>37.479999999999997</v>
      </c>
      <c r="U320">
        <v>13</v>
      </c>
      <c r="V320">
        <f t="shared" si="44"/>
        <v>1228483.82</v>
      </c>
      <c r="W320">
        <f t="shared" si="45"/>
        <v>32677.669612000005</v>
      </c>
      <c r="X320">
        <f t="shared" si="46"/>
        <v>1195806.1503880001</v>
      </c>
      <c r="Y320">
        <f t="shared" si="47"/>
        <v>460435.735736</v>
      </c>
      <c r="Z320">
        <f t="shared" si="48"/>
        <v>1.2672811059907834</v>
      </c>
      <c r="AA320">
        <f t="shared" si="49"/>
        <v>2.1889400921658986</v>
      </c>
      <c r="AB320">
        <f t="shared" si="50"/>
        <v>1</v>
      </c>
      <c r="AC320">
        <f t="shared" si="51"/>
        <v>0</v>
      </c>
      <c r="AD320">
        <f t="shared" si="52"/>
        <v>5.3087557603686636E-2</v>
      </c>
      <c r="AE320">
        <f t="shared" si="53"/>
        <v>3.8600212089077413E-3</v>
      </c>
      <c r="AF320">
        <f t="shared" si="54"/>
        <v>126493.33399340659</v>
      </c>
    </row>
    <row r="321" spans="1:32">
      <c r="A321" t="s">
        <v>37</v>
      </c>
      <c r="B321" t="s">
        <v>62</v>
      </c>
      <c r="C321" t="s">
        <v>43</v>
      </c>
      <c r="D321">
        <v>285</v>
      </c>
      <c r="E321">
        <v>1209.8599999999999</v>
      </c>
      <c r="F321">
        <v>23</v>
      </c>
      <c r="G321">
        <v>892</v>
      </c>
      <c r="H321" s="1">
        <v>45159.697394791663</v>
      </c>
      <c r="I321" t="b">
        <v>1</v>
      </c>
      <c r="J321" t="s">
        <v>40</v>
      </c>
      <c r="K321">
        <v>2021</v>
      </c>
      <c r="L321">
        <v>3.12</v>
      </c>
      <c r="M321">
        <v>5.23</v>
      </c>
      <c r="N321">
        <v>12</v>
      </c>
      <c r="O321">
        <v>183.88</v>
      </c>
      <c r="P321">
        <v>1</v>
      </c>
      <c r="Q321">
        <v>14</v>
      </c>
      <c r="R321" t="s">
        <v>40</v>
      </c>
      <c r="S321">
        <v>3.04</v>
      </c>
      <c r="T321">
        <v>8.6</v>
      </c>
      <c r="U321">
        <v>14</v>
      </c>
      <c r="V321">
        <f t="shared" si="44"/>
        <v>344810.1</v>
      </c>
      <c r="W321">
        <f t="shared" si="45"/>
        <v>18033.568230000001</v>
      </c>
      <c r="X321">
        <f t="shared" si="46"/>
        <v>326776.53177</v>
      </c>
      <c r="Y321">
        <f t="shared" si="47"/>
        <v>29653.668599999997</v>
      </c>
      <c r="Z321">
        <f t="shared" si="48"/>
        <v>2.5784753363228701</v>
      </c>
      <c r="AA321">
        <f t="shared" si="49"/>
        <v>0.11210762331838565</v>
      </c>
      <c r="AB321">
        <f t="shared" si="50"/>
        <v>1</v>
      </c>
      <c r="AC321">
        <f t="shared" si="51"/>
        <v>0</v>
      </c>
      <c r="AD321">
        <f t="shared" si="52"/>
        <v>0.20614349775784752</v>
      </c>
      <c r="AE321">
        <f t="shared" si="53"/>
        <v>1.0666666666666666E-2</v>
      </c>
      <c r="AF321">
        <f t="shared" si="54"/>
        <v>9754.4962499999983</v>
      </c>
    </row>
    <row r="322" spans="1:32">
      <c r="A322" t="s">
        <v>72</v>
      </c>
      <c r="B322" t="s">
        <v>73</v>
      </c>
      <c r="C322" t="s">
        <v>52</v>
      </c>
      <c r="D322">
        <v>901</v>
      </c>
      <c r="E322">
        <v>1186.0999999999999</v>
      </c>
      <c r="F322">
        <v>46</v>
      </c>
      <c r="G322">
        <v>315</v>
      </c>
      <c r="H322" s="1">
        <v>45160.426853703706</v>
      </c>
      <c r="I322" t="b">
        <v>0</v>
      </c>
      <c r="J322" t="s">
        <v>35</v>
      </c>
      <c r="K322">
        <v>2023</v>
      </c>
      <c r="L322">
        <v>1.65</v>
      </c>
      <c r="M322">
        <v>8.3800000000000008</v>
      </c>
      <c r="N322">
        <v>3</v>
      </c>
      <c r="O322">
        <v>169.6</v>
      </c>
      <c r="P322">
        <v>18</v>
      </c>
      <c r="Q322">
        <v>48</v>
      </c>
      <c r="R322" t="s">
        <v>46</v>
      </c>
      <c r="S322">
        <v>2.91</v>
      </c>
      <c r="T322">
        <v>13.24</v>
      </c>
      <c r="U322">
        <v>6</v>
      </c>
      <c r="V322">
        <f t="shared" si="44"/>
        <v>1068676.0999999999</v>
      </c>
      <c r="W322">
        <f t="shared" si="45"/>
        <v>89555.057180000003</v>
      </c>
      <c r="X322">
        <f t="shared" si="46"/>
        <v>979121.04281999986</v>
      </c>
      <c r="Y322">
        <f t="shared" si="47"/>
        <v>141492.71563999998</v>
      </c>
      <c r="Z322">
        <f t="shared" si="48"/>
        <v>14.603174603174605</v>
      </c>
      <c r="AA322">
        <f t="shared" si="49"/>
        <v>5.7142857142857144</v>
      </c>
      <c r="AB322">
        <f t="shared" si="50"/>
        <v>0</v>
      </c>
      <c r="AC322">
        <f t="shared" si="51"/>
        <v>1</v>
      </c>
      <c r="AD322">
        <f t="shared" si="52"/>
        <v>0.53841269841269834</v>
      </c>
      <c r="AE322">
        <f t="shared" si="53"/>
        <v>3.2297447280799116E-3</v>
      </c>
      <c r="AF322">
        <f t="shared" si="54"/>
        <v>48622.926336769749</v>
      </c>
    </row>
    <row r="323" spans="1:32">
      <c r="A323" t="s">
        <v>47</v>
      </c>
      <c r="B323" t="s">
        <v>73</v>
      </c>
      <c r="C323" t="s">
        <v>43</v>
      </c>
      <c r="D323">
        <v>789</v>
      </c>
      <c r="E323">
        <v>460.5</v>
      </c>
      <c r="F323">
        <v>39</v>
      </c>
      <c r="G323">
        <v>959</v>
      </c>
      <c r="H323" s="1">
        <v>45161.156312627318</v>
      </c>
      <c r="I323" t="b">
        <v>1</v>
      </c>
      <c r="J323" t="s">
        <v>36</v>
      </c>
      <c r="K323">
        <v>2023</v>
      </c>
      <c r="L323">
        <v>3.29</v>
      </c>
      <c r="M323">
        <v>11.99</v>
      </c>
      <c r="N323">
        <v>26</v>
      </c>
      <c r="O323">
        <v>159.05000000000001</v>
      </c>
      <c r="P323">
        <v>8</v>
      </c>
      <c r="Q323">
        <v>32</v>
      </c>
      <c r="R323" t="s">
        <v>49</v>
      </c>
      <c r="S323">
        <v>4.34</v>
      </c>
      <c r="T323">
        <v>31.52</v>
      </c>
      <c r="U323">
        <v>9</v>
      </c>
      <c r="V323">
        <f t="shared" ref="V323:V386" si="55">D323*E323</f>
        <v>363334.5</v>
      </c>
      <c r="W323">
        <f t="shared" ref="W323:W386" si="56">(M323/100)*V323</f>
        <v>43563.806550000001</v>
      </c>
      <c r="X323">
        <f t="shared" ref="X323:X386" si="57">V323-W323</f>
        <v>319770.69345000002</v>
      </c>
      <c r="Y323">
        <f t="shared" ref="Y323:Y386" si="58">(T323/100)*V323</f>
        <v>114523.03439999999</v>
      </c>
      <c r="Z323">
        <f t="shared" ref="Z323:Z386" si="59">(F323/G323)*100</f>
        <v>4.0667361835245046</v>
      </c>
      <c r="AA323">
        <f t="shared" ref="AA323:AA386" si="60">(P323/G323)*100</f>
        <v>0.83420229405630864</v>
      </c>
      <c r="AB323">
        <f t="shared" ref="AB323:AB386" si="61">IF(I323=TRUE,1,0)</f>
        <v>1</v>
      </c>
      <c r="AC323">
        <f t="shared" ref="AC323:AC386" si="62">IF(I323=FALSE,1,0)</f>
        <v>0</v>
      </c>
      <c r="AD323">
        <f t="shared" ref="AD323:AD386" si="63">O323/G323</f>
        <v>0.16584984358706989</v>
      </c>
      <c r="AE323">
        <f t="shared" ref="AE323:AE386" si="64">S323/D323</f>
        <v>5.5006337135614699E-3</v>
      </c>
      <c r="AF323">
        <f t="shared" ref="AF323:AF386" si="65">Y323/S323</f>
        <v>26387.795944700458</v>
      </c>
    </row>
    <row r="324" spans="1:32">
      <c r="A324" t="s">
        <v>37</v>
      </c>
      <c r="B324" t="s">
        <v>91</v>
      </c>
      <c r="C324" t="s">
        <v>59</v>
      </c>
      <c r="D324">
        <v>570</v>
      </c>
      <c r="E324">
        <v>125.97</v>
      </c>
      <c r="F324">
        <v>37</v>
      </c>
      <c r="G324">
        <v>259</v>
      </c>
      <c r="H324" s="1">
        <v>45161.885771539353</v>
      </c>
      <c r="I324" t="b">
        <v>1</v>
      </c>
      <c r="J324" t="s">
        <v>36</v>
      </c>
      <c r="K324">
        <v>2023</v>
      </c>
      <c r="L324">
        <v>4.22</v>
      </c>
      <c r="M324">
        <v>10.27</v>
      </c>
      <c r="N324">
        <v>35</v>
      </c>
      <c r="O324">
        <v>210.14</v>
      </c>
      <c r="P324">
        <v>18</v>
      </c>
      <c r="Q324">
        <v>24</v>
      </c>
      <c r="R324" t="s">
        <v>35</v>
      </c>
      <c r="S324">
        <v>4.0199999999999996</v>
      </c>
      <c r="T324">
        <v>30.2</v>
      </c>
      <c r="U324">
        <v>13</v>
      </c>
      <c r="V324">
        <f t="shared" si="55"/>
        <v>71802.899999999994</v>
      </c>
      <c r="W324">
        <f t="shared" si="56"/>
        <v>7374.1578299999992</v>
      </c>
      <c r="X324">
        <f t="shared" si="57"/>
        <v>64428.742169999998</v>
      </c>
      <c r="Y324">
        <f t="shared" si="58"/>
        <v>21684.475799999997</v>
      </c>
      <c r="Z324">
        <f t="shared" si="59"/>
        <v>14.285714285714285</v>
      </c>
      <c r="AA324">
        <f t="shared" si="60"/>
        <v>6.9498069498069501</v>
      </c>
      <c r="AB324">
        <f t="shared" si="61"/>
        <v>1</v>
      </c>
      <c r="AC324">
        <f t="shared" si="62"/>
        <v>0</v>
      </c>
      <c r="AD324">
        <f t="shared" si="63"/>
        <v>0.81135135135135128</v>
      </c>
      <c r="AE324">
        <f t="shared" si="64"/>
        <v>7.0526315789473677E-3</v>
      </c>
      <c r="AF324">
        <f t="shared" si="65"/>
        <v>5394.1482089552237</v>
      </c>
    </row>
    <row r="325" spans="1:32">
      <c r="A325" t="s">
        <v>60</v>
      </c>
      <c r="B325" t="s">
        <v>91</v>
      </c>
      <c r="C325" t="s">
        <v>43</v>
      </c>
      <c r="D325">
        <v>727</v>
      </c>
      <c r="E325">
        <v>607.46</v>
      </c>
      <c r="F325">
        <v>9</v>
      </c>
      <c r="G325">
        <v>612</v>
      </c>
      <c r="H325" s="1">
        <v>45162.615230462965</v>
      </c>
      <c r="I325" t="b">
        <v>1</v>
      </c>
      <c r="J325" t="s">
        <v>40</v>
      </c>
      <c r="K325">
        <v>2022</v>
      </c>
      <c r="L325">
        <v>4.04</v>
      </c>
      <c r="M325">
        <v>5.76</v>
      </c>
      <c r="N325">
        <v>8</v>
      </c>
      <c r="O325">
        <v>252.86</v>
      </c>
      <c r="P325">
        <v>26</v>
      </c>
      <c r="Q325">
        <v>20</v>
      </c>
      <c r="R325" t="s">
        <v>40</v>
      </c>
      <c r="S325">
        <v>2.93</v>
      </c>
      <c r="T325">
        <v>38.25</v>
      </c>
      <c r="U325">
        <v>2</v>
      </c>
      <c r="V325">
        <f t="shared" si="55"/>
        <v>441623.42000000004</v>
      </c>
      <c r="W325">
        <f t="shared" si="56"/>
        <v>25437.508992000003</v>
      </c>
      <c r="X325">
        <f t="shared" si="57"/>
        <v>416185.91100800002</v>
      </c>
      <c r="Y325">
        <f t="shared" si="58"/>
        <v>168920.95815000002</v>
      </c>
      <c r="Z325">
        <f t="shared" si="59"/>
        <v>1.4705882352941175</v>
      </c>
      <c r="AA325">
        <f t="shared" si="60"/>
        <v>4.2483660130718954</v>
      </c>
      <c r="AB325">
        <f t="shared" si="61"/>
        <v>1</v>
      </c>
      <c r="AC325">
        <f t="shared" si="62"/>
        <v>0</v>
      </c>
      <c r="AD325">
        <f t="shared" si="63"/>
        <v>0.41316993464052287</v>
      </c>
      <c r="AE325">
        <f t="shared" si="64"/>
        <v>4.0302613480055023E-3</v>
      </c>
      <c r="AF325">
        <f t="shared" si="65"/>
        <v>57652.204146757686</v>
      </c>
    </row>
    <row r="326" spans="1:32">
      <c r="A326" t="s">
        <v>57</v>
      </c>
      <c r="B326" t="s">
        <v>84</v>
      </c>
      <c r="C326" t="s">
        <v>52</v>
      </c>
      <c r="D326">
        <v>993</v>
      </c>
      <c r="E326">
        <v>264.42</v>
      </c>
      <c r="F326">
        <v>34</v>
      </c>
      <c r="G326">
        <v>167</v>
      </c>
      <c r="H326" s="1">
        <v>45163.344689375001</v>
      </c>
      <c r="I326" t="b">
        <v>1</v>
      </c>
      <c r="J326" t="s">
        <v>49</v>
      </c>
      <c r="K326">
        <v>2021</v>
      </c>
      <c r="L326">
        <v>1.62</v>
      </c>
      <c r="M326">
        <v>0.13</v>
      </c>
      <c r="N326">
        <v>36</v>
      </c>
      <c r="O326">
        <v>103.67</v>
      </c>
      <c r="P326">
        <v>4</v>
      </c>
      <c r="Q326">
        <v>16</v>
      </c>
      <c r="R326" t="s">
        <v>36</v>
      </c>
      <c r="S326">
        <v>1.45</v>
      </c>
      <c r="T326">
        <v>41.57</v>
      </c>
      <c r="U326">
        <v>6</v>
      </c>
      <c r="V326">
        <f t="shared" si="55"/>
        <v>262569.06</v>
      </c>
      <c r="W326">
        <f t="shared" si="56"/>
        <v>341.33977799999997</v>
      </c>
      <c r="X326">
        <f t="shared" si="57"/>
        <v>262227.72022199997</v>
      </c>
      <c r="Y326">
        <f t="shared" si="58"/>
        <v>109149.95824200001</v>
      </c>
      <c r="Z326">
        <f t="shared" si="59"/>
        <v>20.359281437125748</v>
      </c>
      <c r="AA326">
        <f t="shared" si="60"/>
        <v>2.3952095808383236</v>
      </c>
      <c r="AB326">
        <f t="shared" si="61"/>
        <v>1</v>
      </c>
      <c r="AC326">
        <f t="shared" si="62"/>
        <v>0</v>
      </c>
      <c r="AD326">
        <f t="shared" si="63"/>
        <v>0.6207784431137725</v>
      </c>
      <c r="AE326">
        <f t="shared" si="64"/>
        <v>1.4602215508559919E-3</v>
      </c>
      <c r="AF326">
        <f t="shared" si="65"/>
        <v>75275.83327034484</v>
      </c>
    </row>
    <row r="327" spans="1:32">
      <c r="A327" t="s">
        <v>60</v>
      </c>
      <c r="B327" t="s">
        <v>85</v>
      </c>
      <c r="C327" t="s">
        <v>39</v>
      </c>
      <c r="D327">
        <v>880</v>
      </c>
      <c r="E327">
        <v>1043.95</v>
      </c>
      <c r="F327">
        <v>48</v>
      </c>
      <c r="G327">
        <v>762</v>
      </c>
      <c r="H327" s="1">
        <v>45164.074148298612</v>
      </c>
      <c r="I327" t="b">
        <v>1</v>
      </c>
      <c r="J327" t="s">
        <v>35</v>
      </c>
      <c r="K327">
        <v>2023</v>
      </c>
      <c r="L327">
        <v>1.6</v>
      </c>
      <c r="M327">
        <v>9.92</v>
      </c>
      <c r="N327">
        <v>7</v>
      </c>
      <c r="O327">
        <v>267.81</v>
      </c>
      <c r="P327">
        <v>17</v>
      </c>
      <c r="Q327">
        <v>22</v>
      </c>
      <c r="R327" t="s">
        <v>40</v>
      </c>
      <c r="S327">
        <v>1.46</v>
      </c>
      <c r="T327">
        <v>10.79</v>
      </c>
      <c r="U327">
        <v>2</v>
      </c>
      <c r="V327">
        <f t="shared" si="55"/>
        <v>918676</v>
      </c>
      <c r="W327">
        <f t="shared" si="56"/>
        <v>91132.659199999995</v>
      </c>
      <c r="X327">
        <f t="shared" si="57"/>
        <v>827543.34080000001</v>
      </c>
      <c r="Y327">
        <f t="shared" si="58"/>
        <v>99125.140399999989</v>
      </c>
      <c r="Z327">
        <f t="shared" si="59"/>
        <v>6.2992125984251963</v>
      </c>
      <c r="AA327">
        <f t="shared" si="60"/>
        <v>2.2309711286089238</v>
      </c>
      <c r="AB327">
        <f t="shared" si="61"/>
        <v>1</v>
      </c>
      <c r="AC327">
        <f t="shared" si="62"/>
        <v>0</v>
      </c>
      <c r="AD327">
        <f t="shared" si="63"/>
        <v>0.35145669291338583</v>
      </c>
      <c r="AE327">
        <f t="shared" si="64"/>
        <v>1.6590909090909091E-3</v>
      </c>
      <c r="AF327">
        <f t="shared" si="65"/>
        <v>67893.931780821906</v>
      </c>
    </row>
    <row r="328" spans="1:32">
      <c r="A328" t="s">
        <v>44</v>
      </c>
      <c r="B328" t="s">
        <v>90</v>
      </c>
      <c r="C328" t="s">
        <v>59</v>
      </c>
      <c r="D328">
        <v>775</v>
      </c>
      <c r="E328">
        <v>522.41999999999996</v>
      </c>
      <c r="F328">
        <v>31</v>
      </c>
      <c r="G328">
        <v>426</v>
      </c>
      <c r="H328" s="1">
        <v>45164.803607210648</v>
      </c>
      <c r="I328" t="b">
        <v>1</v>
      </c>
      <c r="J328" t="s">
        <v>49</v>
      </c>
      <c r="K328">
        <v>2022</v>
      </c>
      <c r="L328">
        <v>2.0699999999999998</v>
      </c>
      <c r="M328">
        <v>5.71</v>
      </c>
      <c r="N328">
        <v>36</v>
      </c>
      <c r="O328">
        <v>56.58</v>
      </c>
      <c r="P328">
        <v>15</v>
      </c>
      <c r="Q328">
        <v>42</v>
      </c>
      <c r="R328" t="s">
        <v>46</v>
      </c>
      <c r="S328">
        <v>4.21</v>
      </c>
      <c r="T328">
        <v>5.83</v>
      </c>
      <c r="U328">
        <v>4</v>
      </c>
      <c r="V328">
        <f t="shared" si="55"/>
        <v>404875.49999999994</v>
      </c>
      <c r="W328">
        <f t="shared" si="56"/>
        <v>23118.391049999995</v>
      </c>
      <c r="X328">
        <f t="shared" si="57"/>
        <v>381757.10894999997</v>
      </c>
      <c r="Y328">
        <f t="shared" si="58"/>
        <v>23604.241649999996</v>
      </c>
      <c r="Z328">
        <f t="shared" si="59"/>
        <v>7.276995305164319</v>
      </c>
      <c r="AA328">
        <f t="shared" si="60"/>
        <v>3.5211267605633805</v>
      </c>
      <c r="AB328">
        <f t="shared" si="61"/>
        <v>1</v>
      </c>
      <c r="AC328">
        <f t="shared" si="62"/>
        <v>0</v>
      </c>
      <c r="AD328">
        <f t="shared" si="63"/>
        <v>0.1328169014084507</v>
      </c>
      <c r="AE328">
        <f t="shared" si="64"/>
        <v>5.4322580645161291E-3</v>
      </c>
      <c r="AF328">
        <f t="shared" si="65"/>
        <v>5606.7082304037995</v>
      </c>
    </row>
    <row r="329" spans="1:32">
      <c r="A329" t="s">
        <v>60</v>
      </c>
      <c r="B329" t="s">
        <v>58</v>
      </c>
      <c r="C329" t="s">
        <v>52</v>
      </c>
      <c r="D329">
        <v>550</v>
      </c>
      <c r="E329">
        <v>1463.54</v>
      </c>
      <c r="F329">
        <v>6</v>
      </c>
      <c r="G329">
        <v>600</v>
      </c>
      <c r="H329" s="1">
        <v>45165.53306613426</v>
      </c>
      <c r="I329" t="b">
        <v>1</v>
      </c>
      <c r="J329" t="s">
        <v>49</v>
      </c>
      <c r="K329">
        <v>2021</v>
      </c>
      <c r="L329">
        <v>2.44</v>
      </c>
      <c r="M329">
        <v>14.69</v>
      </c>
      <c r="N329">
        <v>16</v>
      </c>
      <c r="O329">
        <v>60.18</v>
      </c>
      <c r="P329">
        <v>3</v>
      </c>
      <c r="Q329">
        <v>16</v>
      </c>
      <c r="R329" t="s">
        <v>40</v>
      </c>
      <c r="S329">
        <v>3.12</v>
      </c>
      <c r="T329">
        <v>36.03</v>
      </c>
      <c r="U329">
        <v>8</v>
      </c>
      <c r="V329">
        <f t="shared" si="55"/>
        <v>804947</v>
      </c>
      <c r="W329">
        <f t="shared" si="56"/>
        <v>118246.71430000001</v>
      </c>
      <c r="X329">
        <f t="shared" si="57"/>
        <v>686700.28570000001</v>
      </c>
      <c r="Y329">
        <f t="shared" si="58"/>
        <v>290022.40409999999</v>
      </c>
      <c r="Z329">
        <f t="shared" si="59"/>
        <v>1</v>
      </c>
      <c r="AA329">
        <f t="shared" si="60"/>
        <v>0.5</v>
      </c>
      <c r="AB329">
        <f t="shared" si="61"/>
        <v>1</v>
      </c>
      <c r="AC329">
        <f t="shared" si="62"/>
        <v>0</v>
      </c>
      <c r="AD329">
        <f t="shared" si="63"/>
        <v>0.1003</v>
      </c>
      <c r="AE329">
        <f t="shared" si="64"/>
        <v>5.6727272727272729E-3</v>
      </c>
      <c r="AF329">
        <f t="shared" si="65"/>
        <v>92955.898749999993</v>
      </c>
    </row>
    <row r="330" spans="1:32">
      <c r="A330" t="s">
        <v>37</v>
      </c>
      <c r="B330" t="s">
        <v>87</v>
      </c>
      <c r="C330" t="s">
        <v>59</v>
      </c>
      <c r="D330">
        <v>166</v>
      </c>
      <c r="E330">
        <v>963.25</v>
      </c>
      <c r="F330">
        <v>20</v>
      </c>
      <c r="G330">
        <v>589</v>
      </c>
      <c r="H330" s="1">
        <v>45166.262525046295</v>
      </c>
      <c r="I330" t="b">
        <v>1</v>
      </c>
      <c r="J330" t="s">
        <v>35</v>
      </c>
      <c r="K330">
        <v>2022</v>
      </c>
      <c r="L330">
        <v>2.63</v>
      </c>
      <c r="M330">
        <v>0.48</v>
      </c>
      <c r="N330">
        <v>24</v>
      </c>
      <c r="O330">
        <v>87.36</v>
      </c>
      <c r="P330">
        <v>11</v>
      </c>
      <c r="Q330">
        <v>13</v>
      </c>
      <c r="R330" t="s">
        <v>36</v>
      </c>
      <c r="S330">
        <v>2.93</v>
      </c>
      <c r="T330">
        <v>18.559999999999999</v>
      </c>
      <c r="U330">
        <v>13</v>
      </c>
      <c r="V330">
        <f t="shared" si="55"/>
        <v>159899.5</v>
      </c>
      <c r="W330">
        <f t="shared" si="56"/>
        <v>767.5175999999999</v>
      </c>
      <c r="X330">
        <f t="shared" si="57"/>
        <v>159131.98240000001</v>
      </c>
      <c r="Y330">
        <f t="shared" si="58"/>
        <v>29677.347199999997</v>
      </c>
      <c r="Z330">
        <f t="shared" si="59"/>
        <v>3.3955857385398982</v>
      </c>
      <c r="AA330">
        <f t="shared" si="60"/>
        <v>1.8675721561969438</v>
      </c>
      <c r="AB330">
        <f t="shared" si="61"/>
        <v>1</v>
      </c>
      <c r="AC330">
        <f t="shared" si="62"/>
        <v>0</v>
      </c>
      <c r="AD330">
        <f t="shared" si="63"/>
        <v>0.14831918505942274</v>
      </c>
      <c r="AE330">
        <f t="shared" si="64"/>
        <v>1.7650602409638554E-2</v>
      </c>
      <c r="AF330">
        <f t="shared" si="65"/>
        <v>10128.787440273036</v>
      </c>
    </row>
    <row r="331" spans="1:32">
      <c r="A331" t="s">
        <v>32</v>
      </c>
      <c r="B331" t="s">
        <v>53</v>
      </c>
      <c r="C331" t="s">
        <v>34</v>
      </c>
      <c r="D331">
        <v>435</v>
      </c>
      <c r="E331">
        <v>1234.6099999999999</v>
      </c>
      <c r="F331">
        <v>19</v>
      </c>
      <c r="G331">
        <v>820</v>
      </c>
      <c r="H331" s="1">
        <v>45166.991983969907</v>
      </c>
      <c r="I331" t="b">
        <v>1</v>
      </c>
      <c r="J331" t="s">
        <v>35</v>
      </c>
      <c r="K331">
        <v>2021</v>
      </c>
      <c r="L331">
        <v>3.72</v>
      </c>
      <c r="M331">
        <v>11.7</v>
      </c>
      <c r="N331">
        <v>1</v>
      </c>
      <c r="O331">
        <v>44.66</v>
      </c>
      <c r="P331">
        <v>28</v>
      </c>
      <c r="Q331">
        <v>28</v>
      </c>
      <c r="R331" t="s">
        <v>35</v>
      </c>
      <c r="S331">
        <v>3.72</v>
      </c>
      <c r="T331">
        <v>33.17</v>
      </c>
      <c r="U331">
        <v>7</v>
      </c>
      <c r="V331">
        <f t="shared" si="55"/>
        <v>537055.35</v>
      </c>
      <c r="W331">
        <f t="shared" si="56"/>
        <v>62835.475949999993</v>
      </c>
      <c r="X331">
        <f t="shared" si="57"/>
        <v>474219.87404999998</v>
      </c>
      <c r="Y331">
        <f t="shared" si="58"/>
        <v>178141.25959499998</v>
      </c>
      <c r="Z331">
        <f t="shared" si="59"/>
        <v>2.3170731707317072</v>
      </c>
      <c r="AA331">
        <f t="shared" si="60"/>
        <v>3.4146341463414638</v>
      </c>
      <c r="AB331">
        <f t="shared" si="61"/>
        <v>1</v>
      </c>
      <c r="AC331">
        <f t="shared" si="62"/>
        <v>0</v>
      </c>
      <c r="AD331">
        <f t="shared" si="63"/>
        <v>5.4463414634146334E-2</v>
      </c>
      <c r="AE331">
        <f t="shared" si="64"/>
        <v>8.5517241379310348E-3</v>
      </c>
      <c r="AF331">
        <f t="shared" si="65"/>
        <v>47887.435374999994</v>
      </c>
    </row>
    <row r="332" spans="1:32">
      <c r="A332" t="s">
        <v>37</v>
      </c>
      <c r="B332" t="s">
        <v>42</v>
      </c>
      <c r="C332" t="s">
        <v>43</v>
      </c>
      <c r="D332">
        <v>393</v>
      </c>
      <c r="E332">
        <v>203.12</v>
      </c>
      <c r="F332">
        <v>25</v>
      </c>
      <c r="G332">
        <v>133</v>
      </c>
      <c r="H332" s="1">
        <v>45167.721442881942</v>
      </c>
      <c r="I332" t="b">
        <v>1</v>
      </c>
      <c r="J332" t="s">
        <v>36</v>
      </c>
      <c r="K332">
        <v>2022</v>
      </c>
      <c r="L332">
        <v>1.23</v>
      </c>
      <c r="M332">
        <v>18.829999999999998</v>
      </c>
      <c r="N332">
        <v>25</v>
      </c>
      <c r="O332">
        <v>76.790000000000006</v>
      </c>
      <c r="P332">
        <v>6</v>
      </c>
      <c r="Q332">
        <v>19</v>
      </c>
      <c r="R332" t="s">
        <v>49</v>
      </c>
      <c r="S332">
        <v>4.4400000000000004</v>
      </c>
      <c r="T332">
        <v>11.77</v>
      </c>
      <c r="U332">
        <v>11</v>
      </c>
      <c r="V332">
        <f t="shared" si="55"/>
        <v>79826.16</v>
      </c>
      <c r="W332">
        <f t="shared" si="56"/>
        <v>15031.265928000001</v>
      </c>
      <c r="X332">
        <f t="shared" si="57"/>
        <v>64794.894072000003</v>
      </c>
      <c r="Y332">
        <f t="shared" si="58"/>
        <v>9395.5390320000006</v>
      </c>
      <c r="Z332">
        <f t="shared" si="59"/>
        <v>18.796992481203006</v>
      </c>
      <c r="AA332">
        <f t="shared" si="60"/>
        <v>4.5112781954887211</v>
      </c>
      <c r="AB332">
        <f t="shared" si="61"/>
        <v>1</v>
      </c>
      <c r="AC332">
        <f t="shared" si="62"/>
        <v>0</v>
      </c>
      <c r="AD332">
        <f t="shared" si="63"/>
        <v>0.57736842105263164</v>
      </c>
      <c r="AE332">
        <f t="shared" si="64"/>
        <v>1.1297709923664124E-2</v>
      </c>
      <c r="AF332">
        <f t="shared" si="65"/>
        <v>2116.1123945945947</v>
      </c>
    </row>
    <row r="333" spans="1:32">
      <c r="A333" t="s">
        <v>83</v>
      </c>
      <c r="B333" t="s">
        <v>78</v>
      </c>
      <c r="C333" t="s">
        <v>34</v>
      </c>
      <c r="D333">
        <v>633</v>
      </c>
      <c r="E333">
        <v>1293.71</v>
      </c>
      <c r="F333">
        <v>3</v>
      </c>
      <c r="G333">
        <v>503</v>
      </c>
      <c r="H333" s="1">
        <v>45168.450901805554</v>
      </c>
      <c r="I333" t="b">
        <v>1</v>
      </c>
      <c r="J333" t="s">
        <v>36</v>
      </c>
      <c r="K333">
        <v>2021</v>
      </c>
      <c r="L333">
        <v>1.1399999999999999</v>
      </c>
      <c r="M333">
        <v>3.49</v>
      </c>
      <c r="N333">
        <v>10</v>
      </c>
      <c r="O333">
        <v>40.86</v>
      </c>
      <c r="P333">
        <v>13</v>
      </c>
      <c r="Q333">
        <v>29</v>
      </c>
      <c r="R333" t="s">
        <v>46</v>
      </c>
      <c r="S333">
        <v>3.52</v>
      </c>
      <c r="T333">
        <v>26.11</v>
      </c>
      <c r="U333">
        <v>12</v>
      </c>
      <c r="V333">
        <f t="shared" si="55"/>
        <v>818918.43</v>
      </c>
      <c r="W333">
        <f t="shared" si="56"/>
        <v>28580.253207000002</v>
      </c>
      <c r="X333">
        <f t="shared" si="57"/>
        <v>790338.17679300008</v>
      </c>
      <c r="Y333">
        <f t="shared" si="58"/>
        <v>213819.60207300002</v>
      </c>
      <c r="Z333">
        <f t="shared" si="59"/>
        <v>0.59642147117296218</v>
      </c>
      <c r="AA333">
        <f t="shared" si="60"/>
        <v>2.5844930417495031</v>
      </c>
      <c r="AB333">
        <f t="shared" si="61"/>
        <v>1</v>
      </c>
      <c r="AC333">
        <f t="shared" si="62"/>
        <v>0</v>
      </c>
      <c r="AD333">
        <f t="shared" si="63"/>
        <v>8.1232604373757455E-2</v>
      </c>
      <c r="AE333">
        <f t="shared" si="64"/>
        <v>5.5608214849921008E-3</v>
      </c>
      <c r="AF333">
        <f t="shared" si="65"/>
        <v>60744.205134375006</v>
      </c>
    </row>
    <row r="334" spans="1:32">
      <c r="A334" t="s">
        <v>79</v>
      </c>
      <c r="B334" t="s">
        <v>53</v>
      </c>
      <c r="C334" t="s">
        <v>52</v>
      </c>
      <c r="D334">
        <v>444</v>
      </c>
      <c r="E334">
        <v>1384.52</v>
      </c>
      <c r="F334">
        <v>45</v>
      </c>
      <c r="G334">
        <v>716</v>
      </c>
      <c r="H334" s="1">
        <v>45169.18036071759</v>
      </c>
      <c r="I334" t="b">
        <v>1</v>
      </c>
      <c r="J334" t="s">
        <v>35</v>
      </c>
      <c r="K334">
        <v>2021</v>
      </c>
      <c r="L334">
        <v>2.57</v>
      </c>
      <c r="M334">
        <v>9.43</v>
      </c>
      <c r="N334">
        <v>16</v>
      </c>
      <c r="O334">
        <v>248.31</v>
      </c>
      <c r="P334">
        <v>22</v>
      </c>
      <c r="Q334">
        <v>18</v>
      </c>
      <c r="R334" t="s">
        <v>36</v>
      </c>
      <c r="S334">
        <v>4.05</v>
      </c>
      <c r="T334">
        <v>27.7</v>
      </c>
      <c r="U334">
        <v>13</v>
      </c>
      <c r="V334">
        <f t="shared" si="55"/>
        <v>614726.88</v>
      </c>
      <c r="W334">
        <f t="shared" si="56"/>
        <v>57968.744783999995</v>
      </c>
      <c r="X334">
        <f t="shared" si="57"/>
        <v>556758.13521600002</v>
      </c>
      <c r="Y334">
        <f t="shared" si="58"/>
        <v>170279.34575999997</v>
      </c>
      <c r="Z334">
        <f t="shared" si="59"/>
        <v>6.2849162011173192</v>
      </c>
      <c r="AA334">
        <f t="shared" si="60"/>
        <v>3.0726256983240221</v>
      </c>
      <c r="AB334">
        <f t="shared" si="61"/>
        <v>1</v>
      </c>
      <c r="AC334">
        <f t="shared" si="62"/>
        <v>0</v>
      </c>
      <c r="AD334">
        <f t="shared" si="63"/>
        <v>0.34680167597765366</v>
      </c>
      <c r="AE334">
        <f t="shared" si="64"/>
        <v>9.1216216216216204E-3</v>
      </c>
      <c r="AF334">
        <f t="shared" si="65"/>
        <v>42044.282903703701</v>
      </c>
    </row>
    <row r="335" spans="1:32">
      <c r="A335" t="s">
        <v>50</v>
      </c>
      <c r="B335" t="s">
        <v>82</v>
      </c>
      <c r="C335" t="s">
        <v>39</v>
      </c>
      <c r="D335">
        <v>113</v>
      </c>
      <c r="E335">
        <v>733.16</v>
      </c>
      <c r="F335">
        <v>21</v>
      </c>
      <c r="G335">
        <v>678</v>
      </c>
      <c r="H335" s="1">
        <v>45169.909819641201</v>
      </c>
      <c r="I335" t="b">
        <v>1</v>
      </c>
      <c r="J335" t="s">
        <v>46</v>
      </c>
      <c r="K335">
        <v>2022</v>
      </c>
      <c r="L335">
        <v>3.79</v>
      </c>
      <c r="M335">
        <v>1.83</v>
      </c>
      <c r="N335">
        <v>16</v>
      </c>
      <c r="O335">
        <v>50.3</v>
      </c>
      <c r="P335">
        <v>11</v>
      </c>
      <c r="Q335">
        <v>38</v>
      </c>
      <c r="R335" t="s">
        <v>46</v>
      </c>
      <c r="S335">
        <v>4.0599999999999996</v>
      </c>
      <c r="T335">
        <v>31.33</v>
      </c>
      <c r="U335">
        <v>9</v>
      </c>
      <c r="V335">
        <f t="shared" si="55"/>
        <v>82847.08</v>
      </c>
      <c r="W335">
        <f t="shared" si="56"/>
        <v>1516.1015640000001</v>
      </c>
      <c r="X335">
        <f t="shared" si="57"/>
        <v>81330.978436000005</v>
      </c>
      <c r="Y335">
        <f t="shared" si="58"/>
        <v>25955.990163999999</v>
      </c>
      <c r="Z335">
        <f t="shared" si="59"/>
        <v>3.0973451327433628</v>
      </c>
      <c r="AA335">
        <f t="shared" si="60"/>
        <v>1.6224188790560472</v>
      </c>
      <c r="AB335">
        <f t="shared" si="61"/>
        <v>1</v>
      </c>
      <c r="AC335">
        <f t="shared" si="62"/>
        <v>0</v>
      </c>
      <c r="AD335">
        <f t="shared" si="63"/>
        <v>7.4188790560471979E-2</v>
      </c>
      <c r="AE335">
        <f t="shared" si="64"/>
        <v>3.5929203539823006E-2</v>
      </c>
      <c r="AF335">
        <f t="shared" si="65"/>
        <v>6393.1010256157642</v>
      </c>
    </row>
    <row r="336" spans="1:32">
      <c r="A336" t="s">
        <v>32</v>
      </c>
      <c r="B336" t="s">
        <v>67</v>
      </c>
      <c r="C336" t="s">
        <v>59</v>
      </c>
      <c r="D336">
        <v>766</v>
      </c>
      <c r="E336">
        <v>911.35</v>
      </c>
      <c r="F336">
        <v>14</v>
      </c>
      <c r="G336">
        <v>563</v>
      </c>
      <c r="H336" s="1">
        <v>45170.639278553244</v>
      </c>
      <c r="I336" t="b">
        <v>1</v>
      </c>
      <c r="J336" t="s">
        <v>36</v>
      </c>
      <c r="K336">
        <v>2023</v>
      </c>
      <c r="L336">
        <v>1.77</v>
      </c>
      <c r="M336">
        <v>12.51</v>
      </c>
      <c r="N336">
        <v>8</v>
      </c>
      <c r="O336">
        <v>226.72</v>
      </c>
      <c r="P336">
        <v>2</v>
      </c>
      <c r="Q336">
        <v>12</v>
      </c>
      <c r="R336" t="s">
        <v>40</v>
      </c>
      <c r="S336">
        <v>2.4300000000000002</v>
      </c>
      <c r="T336">
        <v>28.09</v>
      </c>
      <c r="U336">
        <v>7</v>
      </c>
      <c r="V336">
        <f t="shared" si="55"/>
        <v>698094.1</v>
      </c>
      <c r="W336">
        <f t="shared" si="56"/>
        <v>87331.571909999984</v>
      </c>
      <c r="X336">
        <f t="shared" si="57"/>
        <v>610762.52809000004</v>
      </c>
      <c r="Y336">
        <f t="shared" si="58"/>
        <v>196094.63268999997</v>
      </c>
      <c r="Z336">
        <f t="shared" si="59"/>
        <v>2.4866785079928952</v>
      </c>
      <c r="AA336">
        <f t="shared" si="60"/>
        <v>0.35523978685612789</v>
      </c>
      <c r="AB336">
        <f t="shared" si="61"/>
        <v>1</v>
      </c>
      <c r="AC336">
        <f t="shared" si="62"/>
        <v>0</v>
      </c>
      <c r="AD336">
        <f t="shared" si="63"/>
        <v>0.40269982238010654</v>
      </c>
      <c r="AE336">
        <f t="shared" si="64"/>
        <v>3.1723237597911227E-3</v>
      </c>
      <c r="AF336">
        <f t="shared" si="65"/>
        <v>80697.379707818909</v>
      </c>
    </row>
    <row r="337" spans="1:32">
      <c r="A337" t="s">
        <v>70</v>
      </c>
      <c r="B337" t="s">
        <v>65</v>
      </c>
      <c r="C337" t="s">
        <v>43</v>
      </c>
      <c r="D337">
        <v>770</v>
      </c>
      <c r="E337">
        <v>1148.3900000000001</v>
      </c>
      <c r="F337">
        <v>39</v>
      </c>
      <c r="G337">
        <v>654</v>
      </c>
      <c r="H337" s="1">
        <v>45171.368737476849</v>
      </c>
      <c r="I337" t="b">
        <v>1</v>
      </c>
      <c r="J337" t="s">
        <v>46</v>
      </c>
      <c r="K337">
        <v>2021</v>
      </c>
      <c r="L337">
        <v>3.57</v>
      </c>
      <c r="M337">
        <v>11.01</v>
      </c>
      <c r="N337">
        <v>29</v>
      </c>
      <c r="O337">
        <v>23.9</v>
      </c>
      <c r="P337">
        <v>4</v>
      </c>
      <c r="Q337">
        <v>17</v>
      </c>
      <c r="R337" t="s">
        <v>46</v>
      </c>
      <c r="S337">
        <v>2.1</v>
      </c>
      <c r="T337">
        <v>27.31</v>
      </c>
      <c r="U337">
        <v>1</v>
      </c>
      <c r="V337">
        <f t="shared" si="55"/>
        <v>884260.3</v>
      </c>
      <c r="W337">
        <f t="shared" si="56"/>
        <v>97357.059030000004</v>
      </c>
      <c r="X337">
        <f t="shared" si="57"/>
        <v>786903.24097000004</v>
      </c>
      <c r="Y337">
        <f t="shared" si="58"/>
        <v>241491.48793000003</v>
      </c>
      <c r="Z337">
        <f t="shared" si="59"/>
        <v>5.9633027522935782</v>
      </c>
      <c r="AA337">
        <f t="shared" si="60"/>
        <v>0.6116207951070336</v>
      </c>
      <c r="AB337">
        <f t="shared" si="61"/>
        <v>1</v>
      </c>
      <c r="AC337">
        <f t="shared" si="62"/>
        <v>0</v>
      </c>
      <c r="AD337">
        <f t="shared" si="63"/>
        <v>3.654434250764526E-2</v>
      </c>
      <c r="AE337">
        <f t="shared" si="64"/>
        <v>2.7272727272727275E-3</v>
      </c>
      <c r="AF337">
        <f t="shared" si="65"/>
        <v>114995.94663333334</v>
      </c>
    </row>
    <row r="338" spans="1:32">
      <c r="A338" t="s">
        <v>50</v>
      </c>
      <c r="B338" t="s">
        <v>64</v>
      </c>
      <c r="C338" t="s">
        <v>59</v>
      </c>
      <c r="D338">
        <v>121</v>
      </c>
      <c r="E338">
        <v>266.38</v>
      </c>
      <c r="F338">
        <v>20</v>
      </c>
      <c r="G338">
        <v>727</v>
      </c>
      <c r="H338" s="1">
        <v>45172.098196388892</v>
      </c>
      <c r="I338" t="b">
        <v>1</v>
      </c>
      <c r="J338" t="s">
        <v>35</v>
      </c>
      <c r="K338">
        <v>2023</v>
      </c>
      <c r="L338">
        <v>2.04</v>
      </c>
      <c r="M338">
        <v>8.15</v>
      </c>
      <c r="N338">
        <v>39</v>
      </c>
      <c r="O338">
        <v>285.07</v>
      </c>
      <c r="P338">
        <v>16</v>
      </c>
      <c r="Q338">
        <v>22</v>
      </c>
      <c r="R338" t="s">
        <v>36</v>
      </c>
      <c r="S338">
        <v>4.2</v>
      </c>
      <c r="T338">
        <v>19.97</v>
      </c>
      <c r="U338">
        <v>2</v>
      </c>
      <c r="V338">
        <f t="shared" si="55"/>
        <v>32231.98</v>
      </c>
      <c r="W338">
        <f t="shared" si="56"/>
        <v>2626.9063700000002</v>
      </c>
      <c r="X338">
        <f t="shared" si="57"/>
        <v>29605.073629999999</v>
      </c>
      <c r="Y338">
        <f t="shared" si="58"/>
        <v>6436.7264059999998</v>
      </c>
      <c r="Z338">
        <f t="shared" si="59"/>
        <v>2.7510316368638237</v>
      </c>
      <c r="AA338">
        <f t="shared" si="60"/>
        <v>2.200825309491059</v>
      </c>
      <c r="AB338">
        <f t="shared" si="61"/>
        <v>1</v>
      </c>
      <c r="AC338">
        <f t="shared" si="62"/>
        <v>0</v>
      </c>
      <c r="AD338">
        <f t="shared" si="63"/>
        <v>0.39211829436038514</v>
      </c>
      <c r="AE338">
        <f t="shared" si="64"/>
        <v>3.4710743801652892E-2</v>
      </c>
      <c r="AF338">
        <f t="shared" si="65"/>
        <v>1532.553906190476</v>
      </c>
    </row>
    <row r="339" spans="1:32">
      <c r="A339" t="s">
        <v>79</v>
      </c>
      <c r="B339" t="s">
        <v>92</v>
      </c>
      <c r="C339" t="s">
        <v>52</v>
      </c>
      <c r="D339">
        <v>838</v>
      </c>
      <c r="E339">
        <v>756.34</v>
      </c>
      <c r="F339">
        <v>14</v>
      </c>
      <c r="G339">
        <v>436</v>
      </c>
      <c r="H339" s="1">
        <v>45172.827655312503</v>
      </c>
      <c r="I339" t="b">
        <v>0</v>
      </c>
      <c r="J339" t="s">
        <v>36</v>
      </c>
      <c r="K339">
        <v>2022</v>
      </c>
      <c r="L339">
        <v>4.54</v>
      </c>
      <c r="M339">
        <v>10.43</v>
      </c>
      <c r="N339">
        <v>28</v>
      </c>
      <c r="O339">
        <v>216.24</v>
      </c>
      <c r="P339">
        <v>25</v>
      </c>
      <c r="Q339">
        <v>45</v>
      </c>
      <c r="R339" t="s">
        <v>49</v>
      </c>
      <c r="S339">
        <v>2.5099999999999998</v>
      </c>
      <c r="T339">
        <v>8.1999999999999993</v>
      </c>
      <c r="U339">
        <v>6</v>
      </c>
      <c r="V339">
        <f t="shared" si="55"/>
        <v>633812.92000000004</v>
      </c>
      <c r="W339">
        <f t="shared" si="56"/>
        <v>66106.687556000004</v>
      </c>
      <c r="X339">
        <f t="shared" si="57"/>
        <v>567706.23244400008</v>
      </c>
      <c r="Y339">
        <f t="shared" si="58"/>
        <v>51972.659439999996</v>
      </c>
      <c r="Z339">
        <f t="shared" si="59"/>
        <v>3.2110091743119269</v>
      </c>
      <c r="AA339">
        <f t="shared" si="60"/>
        <v>5.7339449541284404</v>
      </c>
      <c r="AB339">
        <f t="shared" si="61"/>
        <v>0</v>
      </c>
      <c r="AC339">
        <f t="shared" si="62"/>
        <v>1</v>
      </c>
      <c r="AD339">
        <f t="shared" si="63"/>
        <v>0.49596330275229361</v>
      </c>
      <c r="AE339">
        <f t="shared" si="64"/>
        <v>2.9952267303102625E-3</v>
      </c>
      <c r="AF339">
        <f t="shared" si="65"/>
        <v>20706.238820717132</v>
      </c>
    </row>
    <row r="340" spans="1:32">
      <c r="A340" t="s">
        <v>47</v>
      </c>
      <c r="B340" t="s">
        <v>55</v>
      </c>
      <c r="C340" t="s">
        <v>59</v>
      </c>
      <c r="D340">
        <v>323</v>
      </c>
      <c r="E340">
        <v>601</v>
      </c>
      <c r="F340">
        <v>21</v>
      </c>
      <c r="G340">
        <v>961</v>
      </c>
      <c r="H340" s="1">
        <v>45173.557114224539</v>
      </c>
      <c r="I340" t="b">
        <v>1</v>
      </c>
      <c r="J340" t="s">
        <v>49</v>
      </c>
      <c r="K340">
        <v>2023</v>
      </c>
      <c r="L340">
        <v>4.58</v>
      </c>
      <c r="M340">
        <v>17.93</v>
      </c>
      <c r="N340">
        <v>6</v>
      </c>
      <c r="O340">
        <v>11.97</v>
      </c>
      <c r="P340">
        <v>9</v>
      </c>
      <c r="Q340">
        <v>32</v>
      </c>
      <c r="R340" t="s">
        <v>49</v>
      </c>
      <c r="S340">
        <v>4.6100000000000003</v>
      </c>
      <c r="T340">
        <v>9.0299999999999994</v>
      </c>
      <c r="U340">
        <v>7</v>
      </c>
      <c r="V340">
        <f t="shared" si="55"/>
        <v>194123</v>
      </c>
      <c r="W340">
        <f t="shared" si="56"/>
        <v>34806.253899999996</v>
      </c>
      <c r="X340">
        <f t="shared" si="57"/>
        <v>159316.74609999999</v>
      </c>
      <c r="Y340">
        <f t="shared" si="58"/>
        <v>17529.3069</v>
      </c>
      <c r="Z340">
        <f t="shared" si="59"/>
        <v>2.1852237252861602</v>
      </c>
      <c r="AA340">
        <f t="shared" si="60"/>
        <v>0.93652445369406867</v>
      </c>
      <c r="AB340">
        <f t="shared" si="61"/>
        <v>1</v>
      </c>
      <c r="AC340">
        <f t="shared" si="62"/>
        <v>0</v>
      </c>
      <c r="AD340">
        <f t="shared" si="63"/>
        <v>1.2455775234131114E-2</v>
      </c>
      <c r="AE340">
        <f t="shared" si="64"/>
        <v>1.4272445820433438E-2</v>
      </c>
      <c r="AF340">
        <f t="shared" si="65"/>
        <v>3802.452689804772</v>
      </c>
    </row>
    <row r="341" spans="1:32">
      <c r="A341" t="s">
        <v>72</v>
      </c>
      <c r="B341" t="s">
        <v>77</v>
      </c>
      <c r="C341" t="s">
        <v>43</v>
      </c>
      <c r="D341">
        <v>369</v>
      </c>
      <c r="E341">
        <v>223.83</v>
      </c>
      <c r="F341">
        <v>27</v>
      </c>
      <c r="G341">
        <v>399</v>
      </c>
      <c r="H341" s="1">
        <v>45174.286573148151</v>
      </c>
      <c r="I341" t="b">
        <v>0</v>
      </c>
      <c r="J341" t="s">
        <v>35</v>
      </c>
      <c r="K341">
        <v>2023</v>
      </c>
      <c r="L341">
        <v>2.19</v>
      </c>
      <c r="M341">
        <v>3.93</v>
      </c>
      <c r="N341">
        <v>16</v>
      </c>
      <c r="O341">
        <v>231.52</v>
      </c>
      <c r="P341">
        <v>9</v>
      </c>
      <c r="Q341">
        <v>38</v>
      </c>
      <c r="R341" t="s">
        <v>46</v>
      </c>
      <c r="S341">
        <v>1.28</v>
      </c>
      <c r="T341">
        <v>24.52</v>
      </c>
      <c r="U341">
        <v>3</v>
      </c>
      <c r="V341">
        <f t="shared" si="55"/>
        <v>82593.27</v>
      </c>
      <c r="W341">
        <f t="shared" si="56"/>
        <v>3245.9155110000002</v>
      </c>
      <c r="X341">
        <f t="shared" si="57"/>
        <v>79347.354489000005</v>
      </c>
      <c r="Y341">
        <f t="shared" si="58"/>
        <v>20251.869804000002</v>
      </c>
      <c r="Z341">
        <f t="shared" si="59"/>
        <v>6.7669172932330826</v>
      </c>
      <c r="AA341">
        <f t="shared" si="60"/>
        <v>2.2556390977443606</v>
      </c>
      <c r="AB341">
        <f t="shared" si="61"/>
        <v>0</v>
      </c>
      <c r="AC341">
        <f t="shared" si="62"/>
        <v>1</v>
      </c>
      <c r="AD341">
        <f t="shared" si="63"/>
        <v>0.58025062656641602</v>
      </c>
      <c r="AE341">
        <f t="shared" si="64"/>
        <v>3.4688346883468835E-3</v>
      </c>
      <c r="AF341">
        <f t="shared" si="65"/>
        <v>15821.773284375002</v>
      </c>
    </row>
    <row r="342" spans="1:32">
      <c r="A342" t="s">
        <v>83</v>
      </c>
      <c r="B342" t="s">
        <v>86</v>
      </c>
      <c r="C342" t="s">
        <v>52</v>
      </c>
      <c r="D342">
        <v>387</v>
      </c>
      <c r="E342">
        <v>554.46</v>
      </c>
      <c r="F342">
        <v>13</v>
      </c>
      <c r="G342">
        <v>345</v>
      </c>
      <c r="H342" s="1">
        <v>45175.016032060186</v>
      </c>
      <c r="I342" t="b">
        <v>1</v>
      </c>
      <c r="J342" t="s">
        <v>40</v>
      </c>
      <c r="K342">
        <v>2023</v>
      </c>
      <c r="L342">
        <v>1.92</v>
      </c>
      <c r="M342">
        <v>0.45</v>
      </c>
      <c r="N342">
        <v>20</v>
      </c>
      <c r="O342">
        <v>159.08000000000001</v>
      </c>
      <c r="P342">
        <v>10</v>
      </c>
      <c r="Q342">
        <v>39</v>
      </c>
      <c r="R342" t="s">
        <v>35</v>
      </c>
      <c r="S342">
        <v>1.23</v>
      </c>
      <c r="T342">
        <v>21.01</v>
      </c>
      <c r="U342">
        <v>9</v>
      </c>
      <c r="V342">
        <f t="shared" si="55"/>
        <v>214576.02000000002</v>
      </c>
      <c r="W342">
        <f t="shared" si="56"/>
        <v>965.59209000000021</v>
      </c>
      <c r="X342">
        <f t="shared" si="57"/>
        <v>213610.42791000003</v>
      </c>
      <c r="Y342">
        <f t="shared" si="58"/>
        <v>45082.421802000004</v>
      </c>
      <c r="Z342">
        <f t="shared" si="59"/>
        <v>3.7681159420289858</v>
      </c>
      <c r="AA342">
        <f t="shared" si="60"/>
        <v>2.8985507246376812</v>
      </c>
      <c r="AB342">
        <f t="shared" si="61"/>
        <v>1</v>
      </c>
      <c r="AC342">
        <f t="shared" si="62"/>
        <v>0</v>
      </c>
      <c r="AD342">
        <f t="shared" si="63"/>
        <v>0.46110144927536234</v>
      </c>
      <c r="AE342">
        <f t="shared" si="64"/>
        <v>3.1782945736434109E-3</v>
      </c>
      <c r="AF342">
        <f t="shared" si="65"/>
        <v>36652.375448780491</v>
      </c>
    </row>
    <row r="343" spans="1:32">
      <c r="A343" t="s">
        <v>83</v>
      </c>
      <c r="B343" t="s">
        <v>65</v>
      </c>
      <c r="C343" t="s">
        <v>59</v>
      </c>
      <c r="D343">
        <v>415</v>
      </c>
      <c r="E343">
        <v>106.92</v>
      </c>
      <c r="F343">
        <v>26</v>
      </c>
      <c r="G343">
        <v>307</v>
      </c>
      <c r="H343" s="1">
        <v>45175.745490983798</v>
      </c>
      <c r="I343" t="b">
        <v>0</v>
      </c>
      <c r="J343" t="s">
        <v>46</v>
      </c>
      <c r="K343">
        <v>2023</v>
      </c>
      <c r="L343">
        <v>2.65</v>
      </c>
      <c r="M343">
        <v>17.23</v>
      </c>
      <c r="N343">
        <v>16</v>
      </c>
      <c r="O343">
        <v>236.02</v>
      </c>
      <c r="P343">
        <v>16</v>
      </c>
      <c r="Q343">
        <v>17</v>
      </c>
      <c r="R343" t="s">
        <v>46</v>
      </c>
      <c r="S343">
        <v>4.71</v>
      </c>
      <c r="T343">
        <v>28.23</v>
      </c>
      <c r="U343">
        <v>13</v>
      </c>
      <c r="V343">
        <f t="shared" si="55"/>
        <v>44371.8</v>
      </c>
      <c r="W343">
        <f t="shared" si="56"/>
        <v>7645.2611400000005</v>
      </c>
      <c r="X343">
        <f t="shared" si="57"/>
        <v>36726.538860000001</v>
      </c>
      <c r="Y343">
        <f t="shared" si="58"/>
        <v>12526.15914</v>
      </c>
      <c r="Z343">
        <f t="shared" si="59"/>
        <v>8.4690553745928341</v>
      </c>
      <c r="AA343">
        <f t="shared" si="60"/>
        <v>5.2117263843648214</v>
      </c>
      <c r="AB343">
        <f t="shared" si="61"/>
        <v>0</v>
      </c>
      <c r="AC343">
        <f t="shared" si="62"/>
        <v>1</v>
      </c>
      <c r="AD343">
        <f t="shared" si="63"/>
        <v>0.76879478827361569</v>
      </c>
      <c r="AE343">
        <f t="shared" si="64"/>
        <v>1.1349397590361446E-2</v>
      </c>
      <c r="AF343">
        <f t="shared" si="65"/>
        <v>2659.4817707006368</v>
      </c>
    </row>
    <row r="344" spans="1:32">
      <c r="A344" t="s">
        <v>70</v>
      </c>
      <c r="B344" t="s">
        <v>89</v>
      </c>
      <c r="C344" t="s">
        <v>39</v>
      </c>
      <c r="D344">
        <v>544</v>
      </c>
      <c r="E344">
        <v>43.59</v>
      </c>
      <c r="F344">
        <v>40</v>
      </c>
      <c r="G344">
        <v>130</v>
      </c>
      <c r="H344" s="1">
        <v>45176.474949895834</v>
      </c>
      <c r="I344" t="b">
        <v>1</v>
      </c>
      <c r="J344" t="s">
        <v>35</v>
      </c>
      <c r="K344">
        <v>2023</v>
      </c>
      <c r="L344">
        <v>1.96</v>
      </c>
      <c r="M344">
        <v>11.54</v>
      </c>
      <c r="N344">
        <v>7</v>
      </c>
      <c r="O344">
        <v>161.52000000000001</v>
      </c>
      <c r="P344">
        <v>4</v>
      </c>
      <c r="Q344">
        <v>8</v>
      </c>
      <c r="R344" t="s">
        <v>40</v>
      </c>
      <c r="S344">
        <v>3.59</v>
      </c>
      <c r="T344">
        <v>18.72</v>
      </c>
      <c r="U344">
        <v>7</v>
      </c>
      <c r="V344">
        <f t="shared" si="55"/>
        <v>23712.960000000003</v>
      </c>
      <c r="W344">
        <f t="shared" si="56"/>
        <v>2736.4755840000003</v>
      </c>
      <c r="X344">
        <f t="shared" si="57"/>
        <v>20976.484416000003</v>
      </c>
      <c r="Y344">
        <f t="shared" si="58"/>
        <v>4439.0661120000004</v>
      </c>
      <c r="Z344">
        <f t="shared" si="59"/>
        <v>30.76923076923077</v>
      </c>
      <c r="AA344">
        <f t="shared" si="60"/>
        <v>3.0769230769230771</v>
      </c>
      <c r="AB344">
        <f t="shared" si="61"/>
        <v>1</v>
      </c>
      <c r="AC344">
        <f t="shared" si="62"/>
        <v>0</v>
      </c>
      <c r="AD344">
        <f t="shared" si="63"/>
        <v>1.2424615384615385</v>
      </c>
      <c r="AE344">
        <f t="shared" si="64"/>
        <v>6.5992647058823531E-3</v>
      </c>
      <c r="AF344">
        <f t="shared" si="65"/>
        <v>1236.5086662952649</v>
      </c>
    </row>
    <row r="345" spans="1:32">
      <c r="A345" t="s">
        <v>32</v>
      </c>
      <c r="B345" t="s">
        <v>61</v>
      </c>
      <c r="C345" t="s">
        <v>52</v>
      </c>
      <c r="D345">
        <v>656</v>
      </c>
      <c r="E345">
        <v>207.07</v>
      </c>
      <c r="F345">
        <v>39</v>
      </c>
      <c r="G345">
        <v>986</v>
      </c>
      <c r="H345" s="1">
        <v>45177.204408819445</v>
      </c>
      <c r="I345" t="b">
        <v>0</v>
      </c>
      <c r="J345" t="s">
        <v>35</v>
      </c>
      <c r="K345">
        <v>2021</v>
      </c>
      <c r="L345">
        <v>3.69</v>
      </c>
      <c r="M345">
        <v>17.809999999999999</v>
      </c>
      <c r="N345">
        <v>14</v>
      </c>
      <c r="O345">
        <v>195.9</v>
      </c>
      <c r="P345">
        <v>12</v>
      </c>
      <c r="Q345">
        <v>32</v>
      </c>
      <c r="R345" t="s">
        <v>49</v>
      </c>
      <c r="S345">
        <v>2.52</v>
      </c>
      <c r="T345">
        <v>35.96</v>
      </c>
      <c r="U345">
        <v>14</v>
      </c>
      <c r="V345">
        <f t="shared" si="55"/>
        <v>135837.91999999998</v>
      </c>
      <c r="W345">
        <f t="shared" si="56"/>
        <v>24192.733551999994</v>
      </c>
      <c r="X345">
        <f t="shared" si="57"/>
        <v>111645.18644799999</v>
      </c>
      <c r="Y345">
        <f t="shared" si="58"/>
        <v>48847.316031999995</v>
      </c>
      <c r="Z345">
        <f t="shared" si="59"/>
        <v>3.9553752535496955</v>
      </c>
      <c r="AA345">
        <f t="shared" si="60"/>
        <v>1.2170385395537524</v>
      </c>
      <c r="AB345">
        <f t="shared" si="61"/>
        <v>0</v>
      </c>
      <c r="AC345">
        <f t="shared" si="62"/>
        <v>1</v>
      </c>
      <c r="AD345">
        <f t="shared" si="63"/>
        <v>0.1986815415821501</v>
      </c>
      <c r="AE345">
        <f t="shared" si="64"/>
        <v>3.8414634146341463E-3</v>
      </c>
      <c r="AF345">
        <f t="shared" si="65"/>
        <v>19383.855568253966</v>
      </c>
    </row>
    <row r="346" spans="1:32">
      <c r="A346" t="s">
        <v>44</v>
      </c>
      <c r="B346" t="s">
        <v>53</v>
      </c>
      <c r="C346" t="s">
        <v>52</v>
      </c>
      <c r="D346">
        <v>215</v>
      </c>
      <c r="E346">
        <v>1444.86</v>
      </c>
      <c r="F346">
        <v>27</v>
      </c>
      <c r="G346">
        <v>317</v>
      </c>
      <c r="H346" s="1">
        <v>45177.933867731481</v>
      </c>
      <c r="I346" t="b">
        <v>0</v>
      </c>
      <c r="J346" t="s">
        <v>36</v>
      </c>
      <c r="K346">
        <v>2021</v>
      </c>
      <c r="L346">
        <v>4.3</v>
      </c>
      <c r="M346">
        <v>11.94</v>
      </c>
      <c r="N346">
        <v>26</v>
      </c>
      <c r="O346">
        <v>238.04</v>
      </c>
      <c r="P346">
        <v>9</v>
      </c>
      <c r="Q346">
        <v>31</v>
      </c>
      <c r="R346" t="s">
        <v>49</v>
      </c>
      <c r="S346">
        <v>4.0199999999999996</v>
      </c>
      <c r="T346">
        <v>43.88</v>
      </c>
      <c r="U346">
        <v>6</v>
      </c>
      <c r="V346">
        <f t="shared" si="55"/>
        <v>310644.89999999997</v>
      </c>
      <c r="W346">
        <f t="shared" si="56"/>
        <v>37091.001059999995</v>
      </c>
      <c r="X346">
        <f t="shared" si="57"/>
        <v>273553.89893999998</v>
      </c>
      <c r="Y346">
        <f t="shared" si="58"/>
        <v>136310.98212</v>
      </c>
      <c r="Z346">
        <f t="shared" si="59"/>
        <v>8.517350157728707</v>
      </c>
      <c r="AA346">
        <f t="shared" si="60"/>
        <v>2.8391167192429023</v>
      </c>
      <c r="AB346">
        <f t="shared" si="61"/>
        <v>0</v>
      </c>
      <c r="AC346">
        <f t="shared" si="62"/>
        <v>1</v>
      </c>
      <c r="AD346">
        <f t="shared" si="63"/>
        <v>0.75091482649842267</v>
      </c>
      <c r="AE346">
        <f t="shared" si="64"/>
        <v>1.8697674418604648E-2</v>
      </c>
      <c r="AF346">
        <f t="shared" si="65"/>
        <v>33908.204507462688</v>
      </c>
    </row>
    <row r="347" spans="1:32">
      <c r="A347" t="s">
        <v>74</v>
      </c>
      <c r="B347" t="s">
        <v>76</v>
      </c>
      <c r="C347" t="s">
        <v>39</v>
      </c>
      <c r="D347">
        <v>593</v>
      </c>
      <c r="E347">
        <v>826.55</v>
      </c>
      <c r="F347">
        <v>25</v>
      </c>
      <c r="G347">
        <v>468</v>
      </c>
      <c r="H347" s="1">
        <v>45178.663326655093</v>
      </c>
      <c r="I347" t="b">
        <v>1</v>
      </c>
      <c r="J347" t="s">
        <v>36</v>
      </c>
      <c r="K347">
        <v>2021</v>
      </c>
      <c r="L347">
        <v>3.69</v>
      </c>
      <c r="M347">
        <v>16.2</v>
      </c>
      <c r="N347">
        <v>26</v>
      </c>
      <c r="O347">
        <v>127.48</v>
      </c>
      <c r="P347">
        <v>8</v>
      </c>
      <c r="Q347">
        <v>16</v>
      </c>
      <c r="R347" t="s">
        <v>49</v>
      </c>
      <c r="S347">
        <v>3.69</v>
      </c>
      <c r="T347">
        <v>18.45</v>
      </c>
      <c r="U347">
        <v>13</v>
      </c>
      <c r="V347">
        <f t="shared" si="55"/>
        <v>490144.14999999997</v>
      </c>
      <c r="W347">
        <f t="shared" si="56"/>
        <v>79403.352299999999</v>
      </c>
      <c r="X347">
        <f t="shared" si="57"/>
        <v>410740.7977</v>
      </c>
      <c r="Y347">
        <f t="shared" si="58"/>
        <v>90431.59567499999</v>
      </c>
      <c r="Z347">
        <f t="shared" si="59"/>
        <v>5.3418803418803416</v>
      </c>
      <c r="AA347">
        <f t="shared" si="60"/>
        <v>1.7094017094017095</v>
      </c>
      <c r="AB347">
        <f t="shared" si="61"/>
        <v>1</v>
      </c>
      <c r="AC347">
        <f t="shared" si="62"/>
        <v>0</v>
      </c>
      <c r="AD347">
        <f t="shared" si="63"/>
        <v>0.27239316239316241</v>
      </c>
      <c r="AE347">
        <f t="shared" si="64"/>
        <v>6.2225969645868465E-3</v>
      </c>
      <c r="AF347">
        <f t="shared" si="65"/>
        <v>24507.207499999997</v>
      </c>
    </row>
    <row r="348" spans="1:32">
      <c r="A348" t="s">
        <v>57</v>
      </c>
      <c r="B348" t="s">
        <v>80</v>
      </c>
      <c r="C348" t="s">
        <v>34</v>
      </c>
      <c r="D348">
        <v>60</v>
      </c>
      <c r="E348">
        <v>1448.9</v>
      </c>
      <c r="F348">
        <v>48</v>
      </c>
      <c r="G348">
        <v>284</v>
      </c>
      <c r="H348" s="1">
        <v>45179.392785567128</v>
      </c>
      <c r="I348" t="b">
        <v>0</v>
      </c>
      <c r="J348" t="s">
        <v>36</v>
      </c>
      <c r="K348">
        <v>2022</v>
      </c>
      <c r="L348">
        <v>4.3</v>
      </c>
      <c r="M348">
        <v>8.59</v>
      </c>
      <c r="N348">
        <v>14</v>
      </c>
      <c r="O348">
        <v>10.79</v>
      </c>
      <c r="P348">
        <v>16</v>
      </c>
      <c r="Q348">
        <v>18</v>
      </c>
      <c r="R348" t="s">
        <v>35</v>
      </c>
      <c r="S348">
        <v>3.12</v>
      </c>
      <c r="T348">
        <v>13.68</v>
      </c>
      <c r="U348">
        <v>6</v>
      </c>
      <c r="V348">
        <f t="shared" si="55"/>
        <v>86934</v>
      </c>
      <c r="W348">
        <f t="shared" si="56"/>
        <v>7467.6306000000004</v>
      </c>
      <c r="X348">
        <f t="shared" si="57"/>
        <v>79466.369399999996</v>
      </c>
      <c r="Y348">
        <f t="shared" si="58"/>
        <v>11892.5712</v>
      </c>
      <c r="Z348">
        <f t="shared" si="59"/>
        <v>16.901408450704224</v>
      </c>
      <c r="AA348">
        <f t="shared" si="60"/>
        <v>5.6338028169014089</v>
      </c>
      <c r="AB348">
        <f t="shared" si="61"/>
        <v>0</v>
      </c>
      <c r="AC348">
        <f t="shared" si="62"/>
        <v>1</v>
      </c>
      <c r="AD348">
        <f t="shared" si="63"/>
        <v>3.7992957746478873E-2</v>
      </c>
      <c r="AE348">
        <f t="shared" si="64"/>
        <v>5.2000000000000005E-2</v>
      </c>
      <c r="AF348">
        <f t="shared" si="65"/>
        <v>3811.7215384615383</v>
      </c>
    </row>
    <row r="349" spans="1:32">
      <c r="A349" t="s">
        <v>60</v>
      </c>
      <c r="B349" t="s">
        <v>80</v>
      </c>
      <c r="C349" t="s">
        <v>43</v>
      </c>
      <c r="D349">
        <v>350</v>
      </c>
      <c r="E349">
        <v>651.58000000000004</v>
      </c>
      <c r="F349">
        <v>1</v>
      </c>
      <c r="G349">
        <v>882</v>
      </c>
      <c r="H349" s="1">
        <v>45180.12224449074</v>
      </c>
      <c r="I349" t="b">
        <v>1</v>
      </c>
      <c r="J349" t="s">
        <v>40</v>
      </c>
      <c r="K349">
        <v>2023</v>
      </c>
      <c r="L349">
        <v>2.59</v>
      </c>
      <c r="M349">
        <v>15</v>
      </c>
      <c r="N349">
        <v>7</v>
      </c>
      <c r="O349">
        <v>256.48</v>
      </c>
      <c r="P349">
        <v>0</v>
      </c>
      <c r="Q349">
        <v>26</v>
      </c>
      <c r="R349" t="s">
        <v>35</v>
      </c>
      <c r="S349">
        <v>1.4</v>
      </c>
      <c r="T349">
        <v>10.23</v>
      </c>
      <c r="U349">
        <v>1</v>
      </c>
      <c r="V349">
        <f t="shared" si="55"/>
        <v>228053</v>
      </c>
      <c r="W349">
        <f t="shared" si="56"/>
        <v>34207.949999999997</v>
      </c>
      <c r="X349">
        <f t="shared" si="57"/>
        <v>193845.05</v>
      </c>
      <c r="Y349">
        <f t="shared" si="58"/>
        <v>23329.821899999999</v>
      </c>
      <c r="Z349">
        <f t="shared" si="59"/>
        <v>0.11337868480725624</v>
      </c>
      <c r="AA349">
        <f t="shared" si="60"/>
        <v>0</v>
      </c>
      <c r="AB349">
        <f t="shared" si="61"/>
        <v>1</v>
      </c>
      <c r="AC349">
        <f t="shared" si="62"/>
        <v>0</v>
      </c>
      <c r="AD349">
        <f t="shared" si="63"/>
        <v>0.29079365079365083</v>
      </c>
      <c r="AE349">
        <f t="shared" si="64"/>
        <v>4.0000000000000001E-3</v>
      </c>
      <c r="AF349">
        <f t="shared" si="65"/>
        <v>16664.158500000001</v>
      </c>
    </row>
    <row r="350" spans="1:32">
      <c r="A350" t="s">
        <v>32</v>
      </c>
      <c r="B350" t="s">
        <v>85</v>
      </c>
      <c r="C350" t="s">
        <v>34</v>
      </c>
      <c r="D350">
        <v>778</v>
      </c>
      <c r="E350">
        <v>471.17</v>
      </c>
      <c r="F350">
        <v>24</v>
      </c>
      <c r="G350">
        <v>360</v>
      </c>
      <c r="H350" s="1">
        <v>45180.851703402775</v>
      </c>
      <c r="I350" t="b">
        <v>1</v>
      </c>
      <c r="J350" t="s">
        <v>36</v>
      </c>
      <c r="K350">
        <v>2021</v>
      </c>
      <c r="L350">
        <v>1.63</v>
      </c>
      <c r="M350">
        <v>18.260000000000002</v>
      </c>
      <c r="N350">
        <v>33</v>
      </c>
      <c r="O350">
        <v>120.46</v>
      </c>
      <c r="P350">
        <v>3</v>
      </c>
      <c r="Q350">
        <v>5</v>
      </c>
      <c r="R350" t="s">
        <v>36</v>
      </c>
      <c r="S350">
        <v>4.25</v>
      </c>
      <c r="T350">
        <v>32.729999999999997</v>
      </c>
      <c r="U350">
        <v>13</v>
      </c>
      <c r="V350">
        <f t="shared" si="55"/>
        <v>366570.26</v>
      </c>
      <c r="W350">
        <f t="shared" si="56"/>
        <v>66935.729476000008</v>
      </c>
      <c r="X350">
        <f t="shared" si="57"/>
        <v>299634.530524</v>
      </c>
      <c r="Y350">
        <f t="shared" si="58"/>
        <v>119978.446098</v>
      </c>
      <c r="Z350">
        <f t="shared" si="59"/>
        <v>6.666666666666667</v>
      </c>
      <c r="AA350">
        <f t="shared" si="60"/>
        <v>0.83333333333333337</v>
      </c>
      <c r="AB350">
        <f t="shared" si="61"/>
        <v>1</v>
      </c>
      <c r="AC350">
        <f t="shared" si="62"/>
        <v>0</v>
      </c>
      <c r="AD350">
        <f t="shared" si="63"/>
        <v>0.33461111111111108</v>
      </c>
      <c r="AE350">
        <f t="shared" si="64"/>
        <v>5.462724935732648E-3</v>
      </c>
      <c r="AF350">
        <f t="shared" si="65"/>
        <v>28230.222611294117</v>
      </c>
    </row>
    <row r="351" spans="1:32">
      <c r="A351" t="s">
        <v>72</v>
      </c>
      <c r="B351" t="s">
        <v>62</v>
      </c>
      <c r="C351" t="s">
        <v>59</v>
      </c>
      <c r="D351">
        <v>850</v>
      </c>
      <c r="E351">
        <v>761.68</v>
      </c>
      <c r="F351">
        <v>2</v>
      </c>
      <c r="G351">
        <v>862</v>
      </c>
      <c r="H351" s="1">
        <v>45181.581162326387</v>
      </c>
      <c r="I351" t="b">
        <v>1</v>
      </c>
      <c r="J351" t="s">
        <v>35</v>
      </c>
      <c r="K351">
        <v>2022</v>
      </c>
      <c r="L351">
        <v>3.95</v>
      </c>
      <c r="M351">
        <v>11.44</v>
      </c>
      <c r="N351">
        <v>26</v>
      </c>
      <c r="O351">
        <v>153.85</v>
      </c>
      <c r="P351">
        <v>3</v>
      </c>
      <c r="Q351">
        <v>34</v>
      </c>
      <c r="R351" t="s">
        <v>46</v>
      </c>
      <c r="S351">
        <v>4.46</v>
      </c>
      <c r="T351">
        <v>24.97</v>
      </c>
      <c r="U351">
        <v>5</v>
      </c>
      <c r="V351">
        <f t="shared" si="55"/>
        <v>647428</v>
      </c>
      <c r="W351">
        <f t="shared" si="56"/>
        <v>74065.763200000001</v>
      </c>
      <c r="X351">
        <f t="shared" si="57"/>
        <v>573362.23679999996</v>
      </c>
      <c r="Y351">
        <f t="shared" si="58"/>
        <v>161662.77159999998</v>
      </c>
      <c r="Z351">
        <f t="shared" si="59"/>
        <v>0.23201856148491878</v>
      </c>
      <c r="AA351">
        <f t="shared" si="60"/>
        <v>0.34802784222737815</v>
      </c>
      <c r="AB351">
        <f t="shared" si="61"/>
        <v>1</v>
      </c>
      <c r="AC351">
        <f t="shared" si="62"/>
        <v>0</v>
      </c>
      <c r="AD351">
        <f t="shared" si="63"/>
        <v>0.17848027842227376</v>
      </c>
      <c r="AE351">
        <f t="shared" si="64"/>
        <v>5.247058823529412E-3</v>
      </c>
      <c r="AF351">
        <f t="shared" si="65"/>
        <v>36247.25820627802</v>
      </c>
    </row>
    <row r="352" spans="1:32">
      <c r="A352" t="s">
        <v>57</v>
      </c>
      <c r="B352" t="s">
        <v>63</v>
      </c>
      <c r="C352" t="s">
        <v>39</v>
      </c>
      <c r="D352">
        <v>151</v>
      </c>
      <c r="E352">
        <v>662.07</v>
      </c>
      <c r="F352">
        <v>7</v>
      </c>
      <c r="G352">
        <v>406</v>
      </c>
      <c r="H352" s="1">
        <v>45182.310621238423</v>
      </c>
      <c r="I352" t="b">
        <v>1</v>
      </c>
      <c r="J352" t="s">
        <v>36</v>
      </c>
      <c r="K352">
        <v>2021</v>
      </c>
      <c r="L352">
        <v>2.44</v>
      </c>
      <c r="M352">
        <v>3.62</v>
      </c>
      <c r="N352">
        <v>20</v>
      </c>
      <c r="O352">
        <v>12.25</v>
      </c>
      <c r="P352">
        <v>17</v>
      </c>
      <c r="Q352">
        <v>36</v>
      </c>
      <c r="R352" t="s">
        <v>46</v>
      </c>
      <c r="S352">
        <v>1.69</v>
      </c>
      <c r="T352">
        <v>13.46</v>
      </c>
      <c r="U352">
        <v>10</v>
      </c>
      <c r="V352">
        <f t="shared" si="55"/>
        <v>99972.57</v>
      </c>
      <c r="W352">
        <f t="shared" si="56"/>
        <v>3619.0070340000007</v>
      </c>
      <c r="X352">
        <f t="shared" si="57"/>
        <v>96353.562966000012</v>
      </c>
      <c r="Y352">
        <f t="shared" si="58"/>
        <v>13456.307922</v>
      </c>
      <c r="Z352">
        <f t="shared" si="59"/>
        <v>1.7241379310344827</v>
      </c>
      <c r="AA352">
        <f t="shared" si="60"/>
        <v>4.1871921182266005</v>
      </c>
      <c r="AB352">
        <f t="shared" si="61"/>
        <v>1</v>
      </c>
      <c r="AC352">
        <f t="shared" si="62"/>
        <v>0</v>
      </c>
      <c r="AD352">
        <f t="shared" si="63"/>
        <v>3.017241379310345E-2</v>
      </c>
      <c r="AE352">
        <f t="shared" si="64"/>
        <v>1.119205298013245E-2</v>
      </c>
      <c r="AF352">
        <f t="shared" si="65"/>
        <v>7962.3123798816569</v>
      </c>
    </row>
    <row r="353" spans="1:32">
      <c r="A353" t="s">
        <v>83</v>
      </c>
      <c r="B353" t="s">
        <v>73</v>
      </c>
      <c r="C353" t="s">
        <v>34</v>
      </c>
      <c r="D353">
        <v>474</v>
      </c>
      <c r="E353">
        <v>162.97</v>
      </c>
      <c r="F353">
        <v>43</v>
      </c>
      <c r="G353">
        <v>262</v>
      </c>
      <c r="H353" s="1">
        <v>45183.040080162034</v>
      </c>
      <c r="I353" t="b">
        <v>1</v>
      </c>
      <c r="J353" t="s">
        <v>49</v>
      </c>
      <c r="K353">
        <v>2021</v>
      </c>
      <c r="L353">
        <v>3.69</v>
      </c>
      <c r="M353">
        <v>5.38</v>
      </c>
      <c r="N353">
        <v>3</v>
      </c>
      <c r="O353">
        <v>152.71</v>
      </c>
      <c r="P353">
        <v>8</v>
      </c>
      <c r="Q353">
        <v>33</v>
      </c>
      <c r="R353" t="s">
        <v>40</v>
      </c>
      <c r="S353">
        <v>4.4000000000000004</v>
      </c>
      <c r="T353">
        <v>34.39</v>
      </c>
      <c r="U353">
        <v>3</v>
      </c>
      <c r="V353">
        <f t="shared" si="55"/>
        <v>77247.78</v>
      </c>
      <c r="W353">
        <f t="shared" si="56"/>
        <v>4155.9305640000002</v>
      </c>
      <c r="X353">
        <f t="shared" si="57"/>
        <v>73091.849436000004</v>
      </c>
      <c r="Y353">
        <f t="shared" si="58"/>
        <v>26565.511541999997</v>
      </c>
      <c r="Z353">
        <f t="shared" si="59"/>
        <v>16.412213740458014</v>
      </c>
      <c r="AA353">
        <f t="shared" si="60"/>
        <v>3.0534351145038165</v>
      </c>
      <c r="AB353">
        <f t="shared" si="61"/>
        <v>1</v>
      </c>
      <c r="AC353">
        <f t="shared" si="62"/>
        <v>0</v>
      </c>
      <c r="AD353">
        <f t="shared" si="63"/>
        <v>0.58286259541984731</v>
      </c>
      <c r="AE353">
        <f t="shared" si="64"/>
        <v>9.2827004219409297E-3</v>
      </c>
      <c r="AF353">
        <f t="shared" si="65"/>
        <v>6037.6162595454534</v>
      </c>
    </row>
    <row r="354" spans="1:32">
      <c r="A354" t="s">
        <v>37</v>
      </c>
      <c r="B354" t="s">
        <v>90</v>
      </c>
      <c r="C354" t="s">
        <v>52</v>
      </c>
      <c r="D354">
        <v>441</v>
      </c>
      <c r="E354">
        <v>963.04</v>
      </c>
      <c r="F354">
        <v>32</v>
      </c>
      <c r="G354">
        <v>623</v>
      </c>
      <c r="H354" s="1">
        <v>45183.769539074077</v>
      </c>
      <c r="I354" t="b">
        <v>1</v>
      </c>
      <c r="J354" t="s">
        <v>36</v>
      </c>
      <c r="K354">
        <v>2023</v>
      </c>
      <c r="L354">
        <v>2.08</v>
      </c>
      <c r="M354">
        <v>3.97</v>
      </c>
      <c r="N354">
        <v>4</v>
      </c>
      <c r="O354">
        <v>296.08</v>
      </c>
      <c r="P354">
        <v>29</v>
      </c>
      <c r="Q354">
        <v>19</v>
      </c>
      <c r="R354" t="s">
        <v>49</v>
      </c>
      <c r="S354">
        <v>4.51</v>
      </c>
      <c r="T354">
        <v>11.68</v>
      </c>
      <c r="U354">
        <v>7</v>
      </c>
      <c r="V354">
        <f t="shared" si="55"/>
        <v>424700.63999999996</v>
      </c>
      <c r="W354">
        <f t="shared" si="56"/>
        <v>16860.615407999998</v>
      </c>
      <c r="X354">
        <f t="shared" si="57"/>
        <v>407840.02459199994</v>
      </c>
      <c r="Y354">
        <f t="shared" si="58"/>
        <v>49605.034751999992</v>
      </c>
      <c r="Z354">
        <f t="shared" si="59"/>
        <v>5.1364365971107544</v>
      </c>
      <c r="AA354">
        <f t="shared" si="60"/>
        <v>4.6548956661316216</v>
      </c>
      <c r="AB354">
        <f t="shared" si="61"/>
        <v>1</v>
      </c>
      <c r="AC354">
        <f t="shared" si="62"/>
        <v>0</v>
      </c>
      <c r="AD354">
        <f t="shared" si="63"/>
        <v>0.47524879614767251</v>
      </c>
      <c r="AE354">
        <f t="shared" si="64"/>
        <v>1.0226757369614512E-2</v>
      </c>
      <c r="AF354">
        <f t="shared" si="65"/>
        <v>10998.899058093126</v>
      </c>
    </row>
    <row r="355" spans="1:32">
      <c r="A355" t="s">
        <v>72</v>
      </c>
      <c r="B355" t="s">
        <v>58</v>
      </c>
      <c r="C355" t="s">
        <v>59</v>
      </c>
      <c r="D355">
        <v>828</v>
      </c>
      <c r="E355">
        <v>327.98</v>
      </c>
      <c r="F355">
        <v>41</v>
      </c>
      <c r="G355">
        <v>98</v>
      </c>
      <c r="H355" s="1">
        <v>45184.498997997682</v>
      </c>
      <c r="I355" t="b">
        <v>0</v>
      </c>
      <c r="J355" t="s">
        <v>40</v>
      </c>
      <c r="K355">
        <v>2022</v>
      </c>
      <c r="L355">
        <v>1.32</v>
      </c>
      <c r="M355">
        <v>4.9400000000000004</v>
      </c>
      <c r="N355">
        <v>26</v>
      </c>
      <c r="O355">
        <v>90.7</v>
      </c>
      <c r="P355">
        <v>24</v>
      </c>
      <c r="Q355">
        <v>24</v>
      </c>
      <c r="R355" t="s">
        <v>35</v>
      </c>
      <c r="S355">
        <v>3.2</v>
      </c>
      <c r="T355">
        <v>29.94</v>
      </c>
      <c r="U355">
        <v>10</v>
      </c>
      <c r="V355">
        <f t="shared" si="55"/>
        <v>271567.44</v>
      </c>
      <c r="W355">
        <f t="shared" si="56"/>
        <v>13415.431536000002</v>
      </c>
      <c r="X355">
        <f t="shared" si="57"/>
        <v>258152.00846400001</v>
      </c>
      <c r="Y355">
        <f t="shared" si="58"/>
        <v>81307.291536000004</v>
      </c>
      <c r="Z355">
        <f t="shared" si="59"/>
        <v>41.836734693877553</v>
      </c>
      <c r="AA355">
        <f t="shared" si="60"/>
        <v>24.489795918367346</v>
      </c>
      <c r="AB355">
        <f t="shared" si="61"/>
        <v>0</v>
      </c>
      <c r="AC355">
        <f t="shared" si="62"/>
        <v>1</v>
      </c>
      <c r="AD355">
        <f t="shared" si="63"/>
        <v>0.92551020408163265</v>
      </c>
      <c r="AE355">
        <f t="shared" si="64"/>
        <v>3.8647342995169085E-3</v>
      </c>
      <c r="AF355">
        <f t="shared" si="65"/>
        <v>25408.528605</v>
      </c>
    </row>
    <row r="356" spans="1:32">
      <c r="A356" t="s">
        <v>79</v>
      </c>
      <c r="B356" t="s">
        <v>66</v>
      </c>
      <c r="C356" t="s">
        <v>59</v>
      </c>
      <c r="D356">
        <v>263</v>
      </c>
      <c r="E356">
        <v>931.28</v>
      </c>
      <c r="F356">
        <v>34</v>
      </c>
      <c r="G356">
        <v>176</v>
      </c>
      <c r="H356" s="1">
        <v>45185.228456909725</v>
      </c>
      <c r="I356" t="b">
        <v>1</v>
      </c>
      <c r="J356" t="s">
        <v>49</v>
      </c>
      <c r="K356">
        <v>2023</v>
      </c>
      <c r="L356">
        <v>4.97</v>
      </c>
      <c r="M356">
        <v>6.13</v>
      </c>
      <c r="N356">
        <v>11</v>
      </c>
      <c r="O356">
        <v>124.67</v>
      </c>
      <c r="P356">
        <v>28</v>
      </c>
      <c r="Q356">
        <v>3</v>
      </c>
      <c r="R356" t="s">
        <v>40</v>
      </c>
      <c r="S356">
        <v>3.62</v>
      </c>
      <c r="T356">
        <v>28.72</v>
      </c>
      <c r="U356">
        <v>3</v>
      </c>
      <c r="V356">
        <f t="shared" si="55"/>
        <v>244926.63999999998</v>
      </c>
      <c r="W356">
        <f t="shared" si="56"/>
        <v>15014.003031999999</v>
      </c>
      <c r="X356">
        <f t="shared" si="57"/>
        <v>229912.63696799998</v>
      </c>
      <c r="Y356">
        <f t="shared" si="58"/>
        <v>70342.931008</v>
      </c>
      <c r="Z356">
        <f t="shared" si="59"/>
        <v>19.318181818181817</v>
      </c>
      <c r="AA356">
        <f t="shared" si="60"/>
        <v>15.909090909090908</v>
      </c>
      <c r="AB356">
        <f t="shared" si="61"/>
        <v>1</v>
      </c>
      <c r="AC356">
        <f t="shared" si="62"/>
        <v>0</v>
      </c>
      <c r="AD356">
        <f t="shared" si="63"/>
        <v>0.70835227272727275</v>
      </c>
      <c r="AE356">
        <f t="shared" si="64"/>
        <v>1.376425855513308E-2</v>
      </c>
      <c r="AF356">
        <f t="shared" si="65"/>
        <v>19431.748897237569</v>
      </c>
    </row>
    <row r="357" spans="1:32">
      <c r="A357" t="s">
        <v>70</v>
      </c>
      <c r="B357" t="s">
        <v>94</v>
      </c>
      <c r="C357" t="s">
        <v>34</v>
      </c>
      <c r="D357">
        <v>740</v>
      </c>
      <c r="E357">
        <v>977.05</v>
      </c>
      <c r="F357">
        <v>5</v>
      </c>
      <c r="G357">
        <v>272</v>
      </c>
      <c r="H357" s="1">
        <v>45185.957915833336</v>
      </c>
      <c r="I357" t="b">
        <v>1</v>
      </c>
      <c r="J357" t="s">
        <v>35</v>
      </c>
      <c r="K357">
        <v>2023</v>
      </c>
      <c r="L357">
        <v>1.62</v>
      </c>
      <c r="M357">
        <v>11.1</v>
      </c>
      <c r="N357">
        <v>2</v>
      </c>
      <c r="O357">
        <v>209.29</v>
      </c>
      <c r="P357">
        <v>28</v>
      </c>
      <c r="Q357">
        <v>9</v>
      </c>
      <c r="R357" t="s">
        <v>40</v>
      </c>
      <c r="S357">
        <v>2.5299999999999998</v>
      </c>
      <c r="T357">
        <v>38.04</v>
      </c>
      <c r="U357">
        <v>5</v>
      </c>
      <c r="V357">
        <f t="shared" si="55"/>
        <v>723017</v>
      </c>
      <c r="W357">
        <f t="shared" si="56"/>
        <v>80254.887000000002</v>
      </c>
      <c r="X357">
        <f t="shared" si="57"/>
        <v>642762.11300000001</v>
      </c>
      <c r="Y357">
        <f t="shared" si="58"/>
        <v>275035.66680000001</v>
      </c>
      <c r="Z357">
        <f t="shared" si="59"/>
        <v>1.8382352941176472</v>
      </c>
      <c r="AA357">
        <f t="shared" si="60"/>
        <v>10.294117647058822</v>
      </c>
      <c r="AB357">
        <f t="shared" si="61"/>
        <v>1</v>
      </c>
      <c r="AC357">
        <f t="shared" si="62"/>
        <v>0</v>
      </c>
      <c r="AD357">
        <f t="shared" si="63"/>
        <v>0.76944852941176467</v>
      </c>
      <c r="AE357">
        <f t="shared" si="64"/>
        <v>3.4189189189189188E-3</v>
      </c>
      <c r="AF357">
        <f t="shared" si="65"/>
        <v>108709.74972332017</v>
      </c>
    </row>
    <row r="358" spans="1:32">
      <c r="A358" t="s">
        <v>79</v>
      </c>
      <c r="B358" t="s">
        <v>77</v>
      </c>
      <c r="C358" t="s">
        <v>34</v>
      </c>
      <c r="D358">
        <v>137</v>
      </c>
      <c r="E358">
        <v>232.28</v>
      </c>
      <c r="F358">
        <v>38</v>
      </c>
      <c r="G358">
        <v>970</v>
      </c>
      <c r="H358" s="1">
        <v>45186.687374745372</v>
      </c>
      <c r="I358" t="b">
        <v>0</v>
      </c>
      <c r="J358" t="s">
        <v>35</v>
      </c>
      <c r="K358">
        <v>2021</v>
      </c>
      <c r="L358">
        <v>4.95</v>
      </c>
      <c r="M358">
        <v>11.76</v>
      </c>
      <c r="N358">
        <v>14</v>
      </c>
      <c r="O358">
        <v>246.29</v>
      </c>
      <c r="P358">
        <v>17</v>
      </c>
      <c r="Q358">
        <v>9</v>
      </c>
      <c r="R358" t="s">
        <v>35</v>
      </c>
      <c r="S358">
        <v>2.13</v>
      </c>
      <c r="T358">
        <v>7.48</v>
      </c>
      <c r="U358">
        <v>7</v>
      </c>
      <c r="V358">
        <f t="shared" si="55"/>
        <v>31822.36</v>
      </c>
      <c r="W358">
        <f t="shared" si="56"/>
        <v>3742.3095359999998</v>
      </c>
      <c r="X358">
        <f t="shared" si="57"/>
        <v>28080.050464</v>
      </c>
      <c r="Y358">
        <f t="shared" si="58"/>
        <v>2380.3125280000004</v>
      </c>
      <c r="Z358">
        <f t="shared" si="59"/>
        <v>3.9175257731958761</v>
      </c>
      <c r="AA358">
        <f t="shared" si="60"/>
        <v>1.7525773195876289</v>
      </c>
      <c r="AB358">
        <f t="shared" si="61"/>
        <v>0</v>
      </c>
      <c r="AC358">
        <f t="shared" si="62"/>
        <v>1</v>
      </c>
      <c r="AD358">
        <f t="shared" si="63"/>
        <v>0.25390721649484538</v>
      </c>
      <c r="AE358">
        <f t="shared" si="64"/>
        <v>1.5547445255474452E-2</v>
      </c>
      <c r="AF358">
        <f t="shared" si="65"/>
        <v>1117.5176187793429</v>
      </c>
    </row>
    <row r="359" spans="1:32">
      <c r="A359" t="s">
        <v>74</v>
      </c>
      <c r="B359" t="s">
        <v>96</v>
      </c>
      <c r="C359" t="s">
        <v>39</v>
      </c>
      <c r="D359">
        <v>602</v>
      </c>
      <c r="E359">
        <v>96.72</v>
      </c>
      <c r="F359">
        <v>22</v>
      </c>
      <c r="G359">
        <v>328</v>
      </c>
      <c r="H359" s="1">
        <v>45187.416833668984</v>
      </c>
      <c r="I359" t="b">
        <v>0</v>
      </c>
      <c r="J359" t="s">
        <v>46</v>
      </c>
      <c r="K359">
        <v>2023</v>
      </c>
      <c r="L359">
        <v>4.91</v>
      </c>
      <c r="M359">
        <v>8.5299999999999994</v>
      </c>
      <c r="N359">
        <v>30</v>
      </c>
      <c r="O359">
        <v>131.04</v>
      </c>
      <c r="P359">
        <v>13</v>
      </c>
      <c r="Q359">
        <v>23</v>
      </c>
      <c r="R359" t="s">
        <v>46</v>
      </c>
      <c r="S359">
        <v>3.89</v>
      </c>
      <c r="T359">
        <v>44.95</v>
      </c>
      <c r="U359">
        <v>14</v>
      </c>
      <c r="V359">
        <f t="shared" si="55"/>
        <v>58225.440000000002</v>
      </c>
      <c r="W359">
        <f t="shared" si="56"/>
        <v>4966.6300319999991</v>
      </c>
      <c r="X359">
        <f t="shared" si="57"/>
        <v>53258.809968000001</v>
      </c>
      <c r="Y359">
        <f t="shared" si="58"/>
        <v>26172.335280000003</v>
      </c>
      <c r="Z359">
        <f t="shared" si="59"/>
        <v>6.7073170731707323</v>
      </c>
      <c r="AA359">
        <f t="shared" si="60"/>
        <v>3.9634146341463414</v>
      </c>
      <c r="AB359">
        <f t="shared" si="61"/>
        <v>0</v>
      </c>
      <c r="AC359">
        <f t="shared" si="62"/>
        <v>1</v>
      </c>
      <c r="AD359">
        <f t="shared" si="63"/>
        <v>0.39951219512195119</v>
      </c>
      <c r="AE359">
        <f t="shared" si="64"/>
        <v>6.4617940199335547E-3</v>
      </c>
      <c r="AF359">
        <f t="shared" si="65"/>
        <v>6728.1067557840624</v>
      </c>
    </row>
    <row r="360" spans="1:32">
      <c r="A360" t="s">
        <v>72</v>
      </c>
      <c r="B360" t="s">
        <v>65</v>
      </c>
      <c r="C360" t="s">
        <v>43</v>
      </c>
      <c r="D360">
        <v>450</v>
      </c>
      <c r="E360">
        <v>1172.24</v>
      </c>
      <c r="F360">
        <v>24</v>
      </c>
      <c r="G360">
        <v>457</v>
      </c>
      <c r="H360" s="1">
        <v>45188.146292581019</v>
      </c>
      <c r="I360" t="b">
        <v>0</v>
      </c>
      <c r="J360" t="s">
        <v>49</v>
      </c>
      <c r="K360">
        <v>2022</v>
      </c>
      <c r="L360">
        <v>4.18</v>
      </c>
      <c r="M360">
        <v>12.31</v>
      </c>
      <c r="N360">
        <v>12</v>
      </c>
      <c r="O360">
        <v>99.8</v>
      </c>
      <c r="P360">
        <v>24</v>
      </c>
      <c r="Q360">
        <v>20</v>
      </c>
      <c r="R360" t="s">
        <v>49</v>
      </c>
      <c r="S360">
        <v>4.45</v>
      </c>
      <c r="T360">
        <v>36.630000000000003</v>
      </c>
      <c r="U360">
        <v>3</v>
      </c>
      <c r="V360">
        <f t="shared" si="55"/>
        <v>527508</v>
      </c>
      <c r="W360">
        <f t="shared" si="56"/>
        <v>64936.234799999998</v>
      </c>
      <c r="X360">
        <f t="shared" si="57"/>
        <v>462571.76520000002</v>
      </c>
      <c r="Y360">
        <f t="shared" si="58"/>
        <v>193226.18040000001</v>
      </c>
      <c r="Z360">
        <f t="shared" si="59"/>
        <v>5.2516411378555796</v>
      </c>
      <c r="AA360">
        <f t="shared" si="60"/>
        <v>5.2516411378555796</v>
      </c>
      <c r="AB360">
        <f t="shared" si="61"/>
        <v>0</v>
      </c>
      <c r="AC360">
        <f t="shared" si="62"/>
        <v>1</v>
      </c>
      <c r="AD360">
        <f t="shared" si="63"/>
        <v>0.21838074398249452</v>
      </c>
      <c r="AE360">
        <f t="shared" si="64"/>
        <v>9.8888888888888898E-3</v>
      </c>
      <c r="AF360">
        <f t="shared" si="65"/>
        <v>43421.613573033712</v>
      </c>
    </row>
    <row r="361" spans="1:32">
      <c r="A361" t="s">
        <v>54</v>
      </c>
      <c r="B361" t="s">
        <v>96</v>
      </c>
      <c r="C361" t="s">
        <v>34</v>
      </c>
      <c r="D361">
        <v>637</v>
      </c>
      <c r="E361">
        <v>692.4</v>
      </c>
      <c r="F361">
        <v>49</v>
      </c>
      <c r="G361">
        <v>554</v>
      </c>
      <c r="H361" s="1">
        <v>45188.875751504631</v>
      </c>
      <c r="I361" t="b">
        <v>1</v>
      </c>
      <c r="J361" t="s">
        <v>46</v>
      </c>
      <c r="K361">
        <v>2023</v>
      </c>
      <c r="L361">
        <v>3.64</v>
      </c>
      <c r="M361">
        <v>1.63</v>
      </c>
      <c r="N361">
        <v>26</v>
      </c>
      <c r="O361">
        <v>281.97000000000003</v>
      </c>
      <c r="P361">
        <v>14</v>
      </c>
      <c r="Q361">
        <v>10</v>
      </c>
      <c r="R361" t="s">
        <v>46</v>
      </c>
      <c r="S361">
        <v>3.62</v>
      </c>
      <c r="T361">
        <v>14.73</v>
      </c>
      <c r="U361">
        <v>13</v>
      </c>
      <c r="V361">
        <f t="shared" si="55"/>
        <v>441058.8</v>
      </c>
      <c r="W361">
        <f t="shared" si="56"/>
        <v>7189.2584399999996</v>
      </c>
      <c r="X361">
        <f t="shared" si="57"/>
        <v>433869.54155999998</v>
      </c>
      <c r="Y361">
        <f t="shared" si="58"/>
        <v>64967.961240000004</v>
      </c>
      <c r="Z361">
        <f t="shared" si="59"/>
        <v>8.8447653429602884</v>
      </c>
      <c r="AA361">
        <f t="shared" si="60"/>
        <v>2.5270758122743682</v>
      </c>
      <c r="AB361">
        <f t="shared" si="61"/>
        <v>1</v>
      </c>
      <c r="AC361">
        <f t="shared" si="62"/>
        <v>0</v>
      </c>
      <c r="AD361">
        <f t="shared" si="63"/>
        <v>0.50897111913357407</v>
      </c>
      <c r="AE361">
        <f t="shared" si="64"/>
        <v>5.6828885400313977E-3</v>
      </c>
      <c r="AF361">
        <f t="shared" si="65"/>
        <v>17946.950618784533</v>
      </c>
    </row>
    <row r="362" spans="1:32">
      <c r="A362" t="s">
        <v>54</v>
      </c>
      <c r="B362" t="s">
        <v>65</v>
      </c>
      <c r="C362" t="s">
        <v>34</v>
      </c>
      <c r="D362">
        <v>938</v>
      </c>
      <c r="E362">
        <v>91.95</v>
      </c>
      <c r="F362">
        <v>42</v>
      </c>
      <c r="G362">
        <v>343</v>
      </c>
      <c r="H362" s="1">
        <v>45189.605210416667</v>
      </c>
      <c r="I362" t="b">
        <v>0</v>
      </c>
      <c r="J362" t="s">
        <v>49</v>
      </c>
      <c r="K362">
        <v>2023</v>
      </c>
      <c r="L362">
        <v>3.31</v>
      </c>
      <c r="M362">
        <v>1.76</v>
      </c>
      <c r="N362">
        <v>33</v>
      </c>
      <c r="O362">
        <v>206.37</v>
      </c>
      <c r="P362">
        <v>5</v>
      </c>
      <c r="Q362">
        <v>26</v>
      </c>
      <c r="R362" t="s">
        <v>40</v>
      </c>
      <c r="S362">
        <v>3.05</v>
      </c>
      <c r="T362">
        <v>13.25</v>
      </c>
      <c r="U362">
        <v>13</v>
      </c>
      <c r="V362">
        <f t="shared" si="55"/>
        <v>86249.1</v>
      </c>
      <c r="W362">
        <f t="shared" si="56"/>
        <v>1517.9841600000002</v>
      </c>
      <c r="X362">
        <f t="shared" si="57"/>
        <v>84731.115839999999</v>
      </c>
      <c r="Y362">
        <f t="shared" si="58"/>
        <v>11428.005750000002</v>
      </c>
      <c r="Z362">
        <f t="shared" si="59"/>
        <v>12.244897959183673</v>
      </c>
      <c r="AA362">
        <f t="shared" si="60"/>
        <v>1.4577259475218658</v>
      </c>
      <c r="AB362">
        <f t="shared" si="61"/>
        <v>0</v>
      </c>
      <c r="AC362">
        <f t="shared" si="62"/>
        <v>1</v>
      </c>
      <c r="AD362">
        <f t="shared" si="63"/>
        <v>0.60166180758017496</v>
      </c>
      <c r="AE362">
        <f t="shared" si="64"/>
        <v>3.251599147121535E-3</v>
      </c>
      <c r="AF362">
        <f t="shared" si="65"/>
        <v>3746.8871311475418</v>
      </c>
    </row>
    <row r="363" spans="1:32">
      <c r="A363" t="s">
        <v>47</v>
      </c>
      <c r="B363" t="s">
        <v>95</v>
      </c>
      <c r="C363" t="s">
        <v>52</v>
      </c>
      <c r="D363">
        <v>95</v>
      </c>
      <c r="E363">
        <v>1492.33</v>
      </c>
      <c r="F363">
        <v>18</v>
      </c>
      <c r="G363">
        <v>845</v>
      </c>
      <c r="H363" s="1">
        <v>45190.334669340278</v>
      </c>
      <c r="I363" t="b">
        <v>1</v>
      </c>
      <c r="J363" t="s">
        <v>49</v>
      </c>
      <c r="K363">
        <v>2023</v>
      </c>
      <c r="L363">
        <v>4.46</v>
      </c>
      <c r="M363">
        <v>3.44</v>
      </c>
      <c r="N363">
        <v>13</v>
      </c>
      <c r="O363">
        <v>44.52</v>
      </c>
      <c r="P363">
        <v>23</v>
      </c>
      <c r="Q363">
        <v>15</v>
      </c>
      <c r="R363" t="s">
        <v>49</v>
      </c>
      <c r="S363">
        <v>1.64</v>
      </c>
      <c r="T363">
        <v>24.42</v>
      </c>
      <c r="U363">
        <v>10</v>
      </c>
      <c r="V363">
        <f t="shared" si="55"/>
        <v>141771.35</v>
      </c>
      <c r="W363">
        <f t="shared" si="56"/>
        <v>4876.93444</v>
      </c>
      <c r="X363">
        <f t="shared" si="57"/>
        <v>136894.41555999999</v>
      </c>
      <c r="Y363">
        <f t="shared" si="58"/>
        <v>34620.563670000003</v>
      </c>
      <c r="Z363">
        <f t="shared" si="59"/>
        <v>2.1301775147928992</v>
      </c>
      <c r="AA363">
        <f t="shared" si="60"/>
        <v>2.72189349112426</v>
      </c>
      <c r="AB363">
        <f t="shared" si="61"/>
        <v>1</v>
      </c>
      <c r="AC363">
        <f t="shared" si="62"/>
        <v>0</v>
      </c>
      <c r="AD363">
        <f t="shared" si="63"/>
        <v>5.2686390532544383E-2</v>
      </c>
      <c r="AE363">
        <f t="shared" si="64"/>
        <v>1.7263157894736841E-2</v>
      </c>
      <c r="AF363">
        <f t="shared" si="65"/>
        <v>21110.099798780491</v>
      </c>
    </row>
    <row r="364" spans="1:32">
      <c r="A364" t="s">
        <v>32</v>
      </c>
      <c r="B364" t="s">
        <v>80</v>
      </c>
      <c r="C364" t="s">
        <v>59</v>
      </c>
      <c r="D364">
        <v>721</v>
      </c>
      <c r="E364">
        <v>91.38</v>
      </c>
      <c r="F364">
        <v>4</v>
      </c>
      <c r="G364">
        <v>326</v>
      </c>
      <c r="H364" s="1">
        <v>45191.064128252314</v>
      </c>
      <c r="I364" t="b">
        <v>1</v>
      </c>
      <c r="J364" t="s">
        <v>40</v>
      </c>
      <c r="K364">
        <v>2021</v>
      </c>
      <c r="L364">
        <v>2.16</v>
      </c>
      <c r="M364">
        <v>10.36</v>
      </c>
      <c r="N364">
        <v>14</v>
      </c>
      <c r="O364">
        <v>29.99</v>
      </c>
      <c r="P364">
        <v>9</v>
      </c>
      <c r="Q364">
        <v>25</v>
      </c>
      <c r="R364" t="s">
        <v>36</v>
      </c>
      <c r="S364">
        <v>1.21</v>
      </c>
      <c r="T364">
        <v>41.79</v>
      </c>
      <c r="U364">
        <v>2</v>
      </c>
      <c r="V364">
        <f t="shared" si="55"/>
        <v>65884.98</v>
      </c>
      <c r="W364">
        <f t="shared" si="56"/>
        <v>6825.6839279999995</v>
      </c>
      <c r="X364">
        <f t="shared" si="57"/>
        <v>59059.296071999997</v>
      </c>
      <c r="Y364">
        <f t="shared" si="58"/>
        <v>27533.333141999999</v>
      </c>
      <c r="Z364">
        <f t="shared" si="59"/>
        <v>1.2269938650306749</v>
      </c>
      <c r="AA364">
        <f t="shared" si="60"/>
        <v>2.7607361963190185</v>
      </c>
      <c r="AB364">
        <f t="shared" si="61"/>
        <v>1</v>
      </c>
      <c r="AC364">
        <f t="shared" si="62"/>
        <v>0</v>
      </c>
      <c r="AD364">
        <f t="shared" si="63"/>
        <v>9.1993865030674846E-2</v>
      </c>
      <c r="AE364">
        <f t="shared" si="64"/>
        <v>1.6782246879334258E-3</v>
      </c>
      <c r="AF364">
        <f t="shared" si="65"/>
        <v>22754.820778512396</v>
      </c>
    </row>
    <row r="365" spans="1:32">
      <c r="A365" t="s">
        <v>83</v>
      </c>
      <c r="B365" t="s">
        <v>63</v>
      </c>
      <c r="C365" t="s">
        <v>43</v>
      </c>
      <c r="D365">
        <v>512</v>
      </c>
      <c r="E365">
        <v>1044.08</v>
      </c>
      <c r="F365">
        <v>10</v>
      </c>
      <c r="G365">
        <v>487</v>
      </c>
      <c r="H365" s="1">
        <v>45191.793587175925</v>
      </c>
      <c r="I365" t="b">
        <v>1</v>
      </c>
      <c r="J365" t="s">
        <v>46</v>
      </c>
      <c r="K365">
        <v>2022</v>
      </c>
      <c r="L365">
        <v>2.87</v>
      </c>
      <c r="M365">
        <v>4.28</v>
      </c>
      <c r="N365">
        <v>24</v>
      </c>
      <c r="O365">
        <v>150.22999999999999</v>
      </c>
      <c r="P365">
        <v>28</v>
      </c>
      <c r="Q365">
        <v>29</v>
      </c>
      <c r="R365" t="s">
        <v>40</v>
      </c>
      <c r="S365">
        <v>2.78</v>
      </c>
      <c r="T365">
        <v>42.93</v>
      </c>
      <c r="U365">
        <v>6</v>
      </c>
      <c r="V365">
        <f t="shared" si="55"/>
        <v>534568.95999999996</v>
      </c>
      <c r="W365">
        <f t="shared" si="56"/>
        <v>22879.551488000001</v>
      </c>
      <c r="X365">
        <f t="shared" si="57"/>
        <v>511689.40851199994</v>
      </c>
      <c r="Y365">
        <f t="shared" si="58"/>
        <v>229490.454528</v>
      </c>
      <c r="Z365">
        <f t="shared" si="59"/>
        <v>2.0533880903490758</v>
      </c>
      <c r="AA365">
        <f t="shared" si="60"/>
        <v>5.7494866529774127</v>
      </c>
      <c r="AB365">
        <f t="shared" si="61"/>
        <v>1</v>
      </c>
      <c r="AC365">
        <f t="shared" si="62"/>
        <v>0</v>
      </c>
      <c r="AD365">
        <f t="shared" si="63"/>
        <v>0.30848049281314166</v>
      </c>
      <c r="AE365">
        <f t="shared" si="64"/>
        <v>5.4296874999999996E-3</v>
      </c>
      <c r="AF365">
        <f t="shared" si="65"/>
        <v>82550.523211510794</v>
      </c>
    </row>
    <row r="366" spans="1:32">
      <c r="A366" t="s">
        <v>83</v>
      </c>
      <c r="B366" t="s">
        <v>93</v>
      </c>
      <c r="C366" t="s">
        <v>52</v>
      </c>
      <c r="D366">
        <v>641</v>
      </c>
      <c r="E366">
        <v>1475.6</v>
      </c>
      <c r="F366">
        <v>11</v>
      </c>
      <c r="G366">
        <v>156</v>
      </c>
      <c r="H366" s="1">
        <v>45192.523046087961</v>
      </c>
      <c r="I366" t="b">
        <v>1</v>
      </c>
      <c r="J366" t="s">
        <v>40</v>
      </c>
      <c r="K366">
        <v>2021</v>
      </c>
      <c r="L366">
        <v>3.48</v>
      </c>
      <c r="M366">
        <v>5.67</v>
      </c>
      <c r="N366">
        <v>34</v>
      </c>
      <c r="O366">
        <v>73.83</v>
      </c>
      <c r="P366">
        <v>14</v>
      </c>
      <c r="Q366">
        <v>48</v>
      </c>
      <c r="R366" t="s">
        <v>46</v>
      </c>
      <c r="S366">
        <v>1.2</v>
      </c>
      <c r="T366">
        <v>28.42</v>
      </c>
      <c r="U366">
        <v>8</v>
      </c>
      <c r="V366">
        <f t="shared" si="55"/>
        <v>945859.6</v>
      </c>
      <c r="W366">
        <f t="shared" si="56"/>
        <v>53630.239320000001</v>
      </c>
      <c r="X366">
        <f t="shared" si="57"/>
        <v>892229.36067999993</v>
      </c>
      <c r="Y366">
        <f t="shared" si="58"/>
        <v>268813.29832</v>
      </c>
      <c r="Z366">
        <f t="shared" si="59"/>
        <v>7.0512820512820511</v>
      </c>
      <c r="AA366">
        <f t="shared" si="60"/>
        <v>8.9743589743589745</v>
      </c>
      <c r="AB366">
        <f t="shared" si="61"/>
        <v>1</v>
      </c>
      <c r="AC366">
        <f t="shared" si="62"/>
        <v>0</v>
      </c>
      <c r="AD366">
        <f t="shared" si="63"/>
        <v>0.47326923076923078</v>
      </c>
      <c r="AE366">
        <f t="shared" si="64"/>
        <v>1.8720748829953197E-3</v>
      </c>
      <c r="AF366">
        <f t="shared" si="65"/>
        <v>224011.08193333333</v>
      </c>
    </row>
    <row r="367" spans="1:32">
      <c r="A367" t="s">
        <v>60</v>
      </c>
      <c r="B367" t="s">
        <v>65</v>
      </c>
      <c r="C367" t="s">
        <v>39</v>
      </c>
      <c r="D367">
        <v>359</v>
      </c>
      <c r="E367">
        <v>362.57</v>
      </c>
      <c r="F367">
        <v>9</v>
      </c>
      <c r="G367">
        <v>707</v>
      </c>
      <c r="H367" s="1">
        <v>45193.252505011573</v>
      </c>
      <c r="I367" t="b">
        <v>1</v>
      </c>
      <c r="J367" t="s">
        <v>49</v>
      </c>
      <c r="K367">
        <v>2021</v>
      </c>
      <c r="L367">
        <v>2.64</v>
      </c>
      <c r="M367">
        <v>8.01</v>
      </c>
      <c r="N367">
        <v>26</v>
      </c>
      <c r="O367">
        <v>83.66</v>
      </c>
      <c r="P367">
        <v>28</v>
      </c>
      <c r="Q367">
        <v>15</v>
      </c>
      <c r="R367" t="s">
        <v>46</v>
      </c>
      <c r="S367">
        <v>3.28</v>
      </c>
      <c r="T367">
        <v>43.74</v>
      </c>
      <c r="U367">
        <v>4</v>
      </c>
      <c r="V367">
        <f t="shared" si="55"/>
        <v>130162.63</v>
      </c>
      <c r="W367">
        <f t="shared" si="56"/>
        <v>10426.026663000001</v>
      </c>
      <c r="X367">
        <f t="shared" si="57"/>
        <v>119736.60333700001</v>
      </c>
      <c r="Y367">
        <f t="shared" si="58"/>
        <v>56933.134362000004</v>
      </c>
      <c r="Z367">
        <f t="shared" si="59"/>
        <v>1.272984441301273</v>
      </c>
      <c r="AA367">
        <f t="shared" si="60"/>
        <v>3.9603960396039604</v>
      </c>
      <c r="AB367">
        <f t="shared" si="61"/>
        <v>1</v>
      </c>
      <c r="AC367">
        <f t="shared" si="62"/>
        <v>0</v>
      </c>
      <c r="AD367">
        <f t="shared" si="63"/>
        <v>0.11833097595473832</v>
      </c>
      <c r="AE367">
        <f t="shared" si="64"/>
        <v>9.1364902506963774E-3</v>
      </c>
      <c r="AF367">
        <f t="shared" si="65"/>
        <v>17357.662915243905</v>
      </c>
    </row>
    <row r="368" spans="1:32">
      <c r="A368" t="s">
        <v>60</v>
      </c>
      <c r="B368" t="s">
        <v>96</v>
      </c>
      <c r="C368" t="s">
        <v>39</v>
      </c>
      <c r="D368">
        <v>135</v>
      </c>
      <c r="E368">
        <v>217.66</v>
      </c>
      <c r="F368">
        <v>7</v>
      </c>
      <c r="G368">
        <v>469</v>
      </c>
      <c r="H368" s="1">
        <v>45193.981963923608</v>
      </c>
      <c r="I368" t="b">
        <v>1</v>
      </c>
      <c r="J368" t="s">
        <v>35</v>
      </c>
      <c r="K368">
        <v>2021</v>
      </c>
      <c r="L368">
        <v>2.71</v>
      </c>
      <c r="M368">
        <v>16.239999999999998</v>
      </c>
      <c r="N368">
        <v>21</v>
      </c>
      <c r="O368">
        <v>264.52999999999997</v>
      </c>
      <c r="P368">
        <v>3</v>
      </c>
      <c r="Q368">
        <v>6</v>
      </c>
      <c r="R368" t="s">
        <v>46</v>
      </c>
      <c r="S368">
        <v>2.5299999999999998</v>
      </c>
      <c r="T368">
        <v>5.24</v>
      </c>
      <c r="U368">
        <v>9</v>
      </c>
      <c r="V368">
        <f t="shared" si="55"/>
        <v>29384.1</v>
      </c>
      <c r="W368">
        <f t="shared" si="56"/>
        <v>4771.9778399999996</v>
      </c>
      <c r="X368">
        <f t="shared" si="57"/>
        <v>24612.122159999999</v>
      </c>
      <c r="Y368">
        <f t="shared" si="58"/>
        <v>1539.72684</v>
      </c>
      <c r="Z368">
        <f t="shared" si="59"/>
        <v>1.4925373134328357</v>
      </c>
      <c r="AA368">
        <f t="shared" si="60"/>
        <v>0.63965884861407252</v>
      </c>
      <c r="AB368">
        <f t="shared" si="61"/>
        <v>1</v>
      </c>
      <c r="AC368">
        <f t="shared" si="62"/>
        <v>0</v>
      </c>
      <c r="AD368">
        <f t="shared" si="63"/>
        <v>0.56402985074626855</v>
      </c>
      <c r="AE368">
        <f t="shared" si="64"/>
        <v>1.8740740740740738E-2</v>
      </c>
      <c r="AF368">
        <f t="shared" si="65"/>
        <v>608.58768379446644</v>
      </c>
    </row>
    <row r="369" spans="1:32">
      <c r="A369" t="s">
        <v>60</v>
      </c>
      <c r="B369" t="s">
        <v>75</v>
      </c>
      <c r="C369" t="s">
        <v>34</v>
      </c>
      <c r="D369">
        <v>141</v>
      </c>
      <c r="E369">
        <v>186.47</v>
      </c>
      <c r="F369">
        <v>23</v>
      </c>
      <c r="G369">
        <v>660</v>
      </c>
      <c r="H369" s="1">
        <v>45194.71142284722</v>
      </c>
      <c r="I369" t="b">
        <v>1</v>
      </c>
      <c r="J369" t="s">
        <v>49</v>
      </c>
      <c r="K369">
        <v>2021</v>
      </c>
      <c r="L369">
        <v>2.3199999999999998</v>
      </c>
      <c r="M369">
        <v>0.28000000000000003</v>
      </c>
      <c r="N369">
        <v>28</v>
      </c>
      <c r="O369">
        <v>35.97</v>
      </c>
      <c r="P369">
        <v>17</v>
      </c>
      <c r="Q369">
        <v>15</v>
      </c>
      <c r="R369" t="s">
        <v>35</v>
      </c>
      <c r="S369">
        <v>4.03</v>
      </c>
      <c r="T369">
        <v>6.58</v>
      </c>
      <c r="U369">
        <v>12</v>
      </c>
      <c r="V369">
        <f t="shared" si="55"/>
        <v>26292.27</v>
      </c>
      <c r="W369">
        <f t="shared" si="56"/>
        <v>73.618356000000006</v>
      </c>
      <c r="X369">
        <f t="shared" si="57"/>
        <v>26218.651644000001</v>
      </c>
      <c r="Y369">
        <f t="shared" si="58"/>
        <v>1730.0313659999999</v>
      </c>
      <c r="Z369">
        <f t="shared" si="59"/>
        <v>3.4848484848484853</v>
      </c>
      <c r="AA369">
        <f t="shared" si="60"/>
        <v>2.5757575757575757</v>
      </c>
      <c r="AB369">
        <f t="shared" si="61"/>
        <v>1</v>
      </c>
      <c r="AC369">
        <f t="shared" si="62"/>
        <v>0</v>
      </c>
      <c r="AD369">
        <f t="shared" si="63"/>
        <v>5.45E-2</v>
      </c>
      <c r="AE369">
        <f t="shared" si="64"/>
        <v>2.8581560283687944E-2</v>
      </c>
      <c r="AF369">
        <f t="shared" si="65"/>
        <v>429.28818014888333</v>
      </c>
    </row>
    <row r="370" spans="1:32">
      <c r="A370" t="s">
        <v>37</v>
      </c>
      <c r="B370" t="s">
        <v>38</v>
      </c>
      <c r="C370" t="s">
        <v>34</v>
      </c>
      <c r="D370">
        <v>709</v>
      </c>
      <c r="E370">
        <v>458.4</v>
      </c>
      <c r="F370">
        <v>27</v>
      </c>
      <c r="G370">
        <v>478</v>
      </c>
      <c r="H370" s="1">
        <v>45195.440881759256</v>
      </c>
      <c r="I370" t="b">
        <v>1</v>
      </c>
      <c r="J370" t="s">
        <v>40</v>
      </c>
      <c r="K370">
        <v>2021</v>
      </c>
      <c r="L370">
        <v>3.26</v>
      </c>
      <c r="M370">
        <v>12.99</v>
      </c>
      <c r="N370">
        <v>36</v>
      </c>
      <c r="O370">
        <v>217.46</v>
      </c>
      <c r="P370">
        <v>17</v>
      </c>
      <c r="Q370">
        <v>34</v>
      </c>
      <c r="R370" t="s">
        <v>40</v>
      </c>
      <c r="S370">
        <v>2.2200000000000002</v>
      </c>
      <c r="T370">
        <v>46.03</v>
      </c>
      <c r="U370">
        <v>12</v>
      </c>
      <c r="V370">
        <f t="shared" si="55"/>
        <v>325005.59999999998</v>
      </c>
      <c r="W370">
        <f t="shared" si="56"/>
        <v>42218.227440000002</v>
      </c>
      <c r="X370">
        <f t="shared" si="57"/>
        <v>282787.37255999999</v>
      </c>
      <c r="Y370">
        <f t="shared" si="58"/>
        <v>149600.07767999999</v>
      </c>
      <c r="Z370">
        <f t="shared" si="59"/>
        <v>5.6485355648535567</v>
      </c>
      <c r="AA370">
        <f t="shared" si="60"/>
        <v>3.5564853556485359</v>
      </c>
      <c r="AB370">
        <f t="shared" si="61"/>
        <v>1</v>
      </c>
      <c r="AC370">
        <f t="shared" si="62"/>
        <v>0</v>
      </c>
      <c r="AD370">
        <f t="shared" si="63"/>
        <v>0.45493723849372386</v>
      </c>
      <c r="AE370">
        <f t="shared" si="64"/>
        <v>3.1311706629055009E-3</v>
      </c>
      <c r="AF370">
        <f t="shared" si="65"/>
        <v>67387.422378378367</v>
      </c>
    </row>
    <row r="371" spans="1:32">
      <c r="A371" t="s">
        <v>50</v>
      </c>
      <c r="B371" t="s">
        <v>63</v>
      </c>
      <c r="C371" t="s">
        <v>39</v>
      </c>
      <c r="D371">
        <v>722</v>
      </c>
      <c r="E371">
        <v>156.06</v>
      </c>
      <c r="F371">
        <v>40</v>
      </c>
      <c r="G371">
        <v>424</v>
      </c>
      <c r="H371" s="1">
        <v>45196.170340682867</v>
      </c>
      <c r="I371" t="b">
        <v>1</v>
      </c>
      <c r="J371" t="s">
        <v>46</v>
      </c>
      <c r="K371">
        <v>2022</v>
      </c>
      <c r="L371">
        <v>4.4000000000000004</v>
      </c>
      <c r="M371">
        <v>13.38</v>
      </c>
      <c r="N371">
        <v>2</v>
      </c>
      <c r="O371">
        <v>88.63</v>
      </c>
      <c r="P371">
        <v>24</v>
      </c>
      <c r="Q371">
        <v>15</v>
      </c>
      <c r="R371" t="s">
        <v>49</v>
      </c>
      <c r="S371">
        <v>3.37</v>
      </c>
      <c r="T371">
        <v>39.89</v>
      </c>
      <c r="U371">
        <v>8</v>
      </c>
      <c r="V371">
        <f t="shared" si="55"/>
        <v>112675.32</v>
      </c>
      <c r="W371">
        <f t="shared" si="56"/>
        <v>15075.957816000002</v>
      </c>
      <c r="X371">
        <f t="shared" si="57"/>
        <v>97599.362183999998</v>
      </c>
      <c r="Y371">
        <f t="shared" si="58"/>
        <v>44946.185148000004</v>
      </c>
      <c r="Z371">
        <f t="shared" si="59"/>
        <v>9.433962264150944</v>
      </c>
      <c r="AA371">
        <f t="shared" si="60"/>
        <v>5.6603773584905666</v>
      </c>
      <c r="AB371">
        <f t="shared" si="61"/>
        <v>1</v>
      </c>
      <c r="AC371">
        <f t="shared" si="62"/>
        <v>0</v>
      </c>
      <c r="AD371">
        <f t="shared" si="63"/>
        <v>0.20903301886792452</v>
      </c>
      <c r="AE371">
        <f t="shared" si="64"/>
        <v>4.6675900277008313E-3</v>
      </c>
      <c r="AF371">
        <f t="shared" si="65"/>
        <v>13337.146928189912</v>
      </c>
    </row>
    <row r="372" spans="1:32">
      <c r="A372" t="s">
        <v>69</v>
      </c>
      <c r="B372" t="s">
        <v>80</v>
      </c>
      <c r="C372" t="s">
        <v>34</v>
      </c>
      <c r="D372">
        <v>763</v>
      </c>
      <c r="E372">
        <v>1039.78</v>
      </c>
      <c r="F372">
        <v>35</v>
      </c>
      <c r="G372">
        <v>122</v>
      </c>
      <c r="H372" s="1">
        <v>45196.89979959491</v>
      </c>
      <c r="I372" t="b">
        <v>1</v>
      </c>
      <c r="J372" t="s">
        <v>46</v>
      </c>
      <c r="K372">
        <v>2023</v>
      </c>
      <c r="L372">
        <v>1.81</v>
      </c>
      <c r="M372">
        <v>15.97</v>
      </c>
      <c r="N372">
        <v>9</v>
      </c>
      <c r="O372">
        <v>230.5</v>
      </c>
      <c r="P372">
        <v>16</v>
      </c>
      <c r="Q372">
        <v>39</v>
      </c>
      <c r="R372" t="s">
        <v>46</v>
      </c>
      <c r="S372">
        <v>3.15</v>
      </c>
      <c r="T372">
        <v>25.28</v>
      </c>
      <c r="U372">
        <v>7</v>
      </c>
      <c r="V372">
        <f t="shared" si="55"/>
        <v>793352.14</v>
      </c>
      <c r="W372">
        <f t="shared" si="56"/>
        <v>126698.336758</v>
      </c>
      <c r="X372">
        <f t="shared" si="57"/>
        <v>666653.80324200005</v>
      </c>
      <c r="Y372">
        <f t="shared" si="58"/>
        <v>200559.42099200003</v>
      </c>
      <c r="Z372">
        <f t="shared" si="59"/>
        <v>28.688524590163933</v>
      </c>
      <c r="AA372">
        <f t="shared" si="60"/>
        <v>13.114754098360656</v>
      </c>
      <c r="AB372">
        <f t="shared" si="61"/>
        <v>1</v>
      </c>
      <c r="AC372">
        <f t="shared" si="62"/>
        <v>0</v>
      </c>
      <c r="AD372">
        <f t="shared" si="63"/>
        <v>1.889344262295082</v>
      </c>
      <c r="AE372">
        <f t="shared" si="64"/>
        <v>4.1284403669724773E-3</v>
      </c>
      <c r="AF372">
        <f t="shared" si="65"/>
        <v>63669.657457777786</v>
      </c>
    </row>
    <row r="373" spans="1:32">
      <c r="A373" t="s">
        <v>50</v>
      </c>
      <c r="B373" t="s">
        <v>85</v>
      </c>
      <c r="C373" t="s">
        <v>43</v>
      </c>
      <c r="D373">
        <v>985</v>
      </c>
      <c r="E373">
        <v>98.13</v>
      </c>
      <c r="F373">
        <v>36</v>
      </c>
      <c r="G373">
        <v>998</v>
      </c>
      <c r="H373" s="1">
        <v>45197.629258518522</v>
      </c>
      <c r="I373" t="b">
        <v>1</v>
      </c>
      <c r="J373" t="s">
        <v>40</v>
      </c>
      <c r="K373">
        <v>2021</v>
      </c>
      <c r="L373">
        <v>4.74</v>
      </c>
      <c r="M373">
        <v>18.66</v>
      </c>
      <c r="N373">
        <v>23</v>
      </c>
      <c r="O373">
        <v>219.5</v>
      </c>
      <c r="P373">
        <v>11</v>
      </c>
      <c r="Q373">
        <v>11</v>
      </c>
      <c r="R373" t="s">
        <v>46</v>
      </c>
      <c r="S373">
        <v>1.02</v>
      </c>
      <c r="T373">
        <v>38.909999999999997</v>
      </c>
      <c r="U373">
        <v>14</v>
      </c>
      <c r="V373">
        <f t="shared" si="55"/>
        <v>96658.049999999988</v>
      </c>
      <c r="W373">
        <f t="shared" si="56"/>
        <v>18036.392129999997</v>
      </c>
      <c r="X373">
        <f t="shared" si="57"/>
        <v>78621.657869999995</v>
      </c>
      <c r="Y373">
        <f t="shared" si="58"/>
        <v>37609.647254999989</v>
      </c>
      <c r="Z373">
        <f t="shared" si="59"/>
        <v>3.6072144288577155</v>
      </c>
      <c r="AA373">
        <f t="shared" si="60"/>
        <v>1.1022044088176353</v>
      </c>
      <c r="AB373">
        <f t="shared" si="61"/>
        <v>1</v>
      </c>
      <c r="AC373">
        <f t="shared" si="62"/>
        <v>0</v>
      </c>
      <c r="AD373">
        <f t="shared" si="63"/>
        <v>0.21993987975951904</v>
      </c>
      <c r="AE373">
        <f t="shared" si="64"/>
        <v>1.035532994923858E-3</v>
      </c>
      <c r="AF373">
        <f t="shared" si="65"/>
        <v>36872.203191176457</v>
      </c>
    </row>
    <row r="374" spans="1:32">
      <c r="A374" t="s">
        <v>79</v>
      </c>
      <c r="B374" t="s">
        <v>76</v>
      </c>
      <c r="C374" t="s">
        <v>34</v>
      </c>
      <c r="D374">
        <v>977</v>
      </c>
      <c r="E374">
        <v>766.59</v>
      </c>
      <c r="F374">
        <v>20</v>
      </c>
      <c r="G374">
        <v>683</v>
      </c>
      <c r="H374" s="1">
        <v>45198.358717430558</v>
      </c>
      <c r="I374" t="b">
        <v>1</v>
      </c>
      <c r="J374" t="s">
        <v>46</v>
      </c>
      <c r="K374">
        <v>2021</v>
      </c>
      <c r="L374">
        <v>3.76</v>
      </c>
      <c r="M374">
        <v>0.4</v>
      </c>
      <c r="N374">
        <v>15</v>
      </c>
      <c r="O374">
        <v>12.14</v>
      </c>
      <c r="P374">
        <v>6</v>
      </c>
      <c r="Q374">
        <v>34</v>
      </c>
      <c r="R374" t="s">
        <v>35</v>
      </c>
      <c r="S374">
        <v>1.29</v>
      </c>
      <c r="T374">
        <v>48</v>
      </c>
      <c r="U374">
        <v>7</v>
      </c>
      <c r="V374">
        <f t="shared" si="55"/>
        <v>748958.43</v>
      </c>
      <c r="W374">
        <f t="shared" si="56"/>
        <v>2995.8337200000001</v>
      </c>
      <c r="X374">
        <f t="shared" si="57"/>
        <v>745962.59628000006</v>
      </c>
      <c r="Y374">
        <f t="shared" si="58"/>
        <v>359500.04639999999</v>
      </c>
      <c r="Z374">
        <f t="shared" si="59"/>
        <v>2.9282576866764276</v>
      </c>
      <c r="AA374">
        <f t="shared" si="60"/>
        <v>0.87847730600292828</v>
      </c>
      <c r="AB374">
        <f t="shared" si="61"/>
        <v>1</v>
      </c>
      <c r="AC374">
        <f t="shared" si="62"/>
        <v>0</v>
      </c>
      <c r="AD374">
        <f t="shared" si="63"/>
        <v>1.7774524158125915E-2</v>
      </c>
      <c r="AE374">
        <f t="shared" si="64"/>
        <v>1.3203684749232344E-3</v>
      </c>
      <c r="AF374">
        <f t="shared" si="65"/>
        <v>278682.20651162788</v>
      </c>
    </row>
    <row r="375" spans="1:32">
      <c r="A375" t="s">
        <v>50</v>
      </c>
      <c r="B375" t="s">
        <v>88</v>
      </c>
      <c r="C375" t="s">
        <v>59</v>
      </c>
      <c r="D375">
        <v>291</v>
      </c>
      <c r="E375">
        <v>1495.06</v>
      </c>
      <c r="F375">
        <v>7</v>
      </c>
      <c r="G375">
        <v>79</v>
      </c>
      <c r="H375" s="1">
        <v>45199.088176354169</v>
      </c>
      <c r="I375" t="b">
        <v>1</v>
      </c>
      <c r="J375" t="s">
        <v>36</v>
      </c>
      <c r="K375">
        <v>2022</v>
      </c>
      <c r="L375">
        <v>4.29</v>
      </c>
      <c r="M375">
        <v>3.08</v>
      </c>
      <c r="N375">
        <v>13</v>
      </c>
      <c r="O375">
        <v>157.65</v>
      </c>
      <c r="P375">
        <v>15</v>
      </c>
      <c r="Q375">
        <v>48</v>
      </c>
      <c r="R375" t="s">
        <v>49</v>
      </c>
      <c r="S375">
        <v>2.16</v>
      </c>
      <c r="T375">
        <v>39.74</v>
      </c>
      <c r="U375">
        <v>3</v>
      </c>
      <c r="V375">
        <f t="shared" si="55"/>
        <v>435062.45999999996</v>
      </c>
      <c r="W375">
        <f t="shared" si="56"/>
        <v>13399.923767999999</v>
      </c>
      <c r="X375">
        <f t="shared" si="57"/>
        <v>421662.53623199998</v>
      </c>
      <c r="Y375">
        <f t="shared" si="58"/>
        <v>172893.821604</v>
      </c>
      <c r="Z375">
        <f t="shared" si="59"/>
        <v>8.8607594936708853</v>
      </c>
      <c r="AA375">
        <f t="shared" si="60"/>
        <v>18.9873417721519</v>
      </c>
      <c r="AB375">
        <f t="shared" si="61"/>
        <v>1</v>
      </c>
      <c r="AC375">
        <f t="shared" si="62"/>
        <v>0</v>
      </c>
      <c r="AD375">
        <f t="shared" si="63"/>
        <v>1.9955696202531645</v>
      </c>
      <c r="AE375">
        <f t="shared" si="64"/>
        <v>7.4226804123711347E-3</v>
      </c>
      <c r="AF375">
        <f t="shared" si="65"/>
        <v>80043.435927777769</v>
      </c>
    </row>
    <row r="376" spans="1:32">
      <c r="A376" t="s">
        <v>37</v>
      </c>
      <c r="B376" t="s">
        <v>78</v>
      </c>
      <c r="C376" t="s">
        <v>34</v>
      </c>
      <c r="D376">
        <v>914</v>
      </c>
      <c r="E376">
        <v>1221.8900000000001</v>
      </c>
      <c r="F376">
        <v>8</v>
      </c>
      <c r="G376">
        <v>237</v>
      </c>
      <c r="H376" s="1">
        <v>45199.817635266205</v>
      </c>
      <c r="I376" t="b">
        <v>1</v>
      </c>
      <c r="J376" t="s">
        <v>35</v>
      </c>
      <c r="K376">
        <v>2022</v>
      </c>
      <c r="L376">
        <v>3.22</v>
      </c>
      <c r="M376">
        <v>17.72</v>
      </c>
      <c r="N376">
        <v>23</v>
      </c>
      <c r="O376">
        <v>50.4</v>
      </c>
      <c r="P376">
        <v>10</v>
      </c>
      <c r="Q376">
        <v>20</v>
      </c>
      <c r="R376" t="s">
        <v>40</v>
      </c>
      <c r="S376">
        <v>4.53</v>
      </c>
      <c r="T376">
        <v>42.91</v>
      </c>
      <c r="U376">
        <v>14</v>
      </c>
      <c r="V376">
        <f t="shared" si="55"/>
        <v>1116807.4600000002</v>
      </c>
      <c r="W376">
        <f t="shared" si="56"/>
        <v>197898.28191200003</v>
      </c>
      <c r="X376">
        <f t="shared" si="57"/>
        <v>918909.17808800016</v>
      </c>
      <c r="Y376">
        <f t="shared" si="58"/>
        <v>479222.08108600008</v>
      </c>
      <c r="Z376">
        <f t="shared" si="59"/>
        <v>3.3755274261603372</v>
      </c>
      <c r="AA376">
        <f t="shared" si="60"/>
        <v>4.2194092827004219</v>
      </c>
      <c r="AB376">
        <f t="shared" si="61"/>
        <v>1</v>
      </c>
      <c r="AC376">
        <f t="shared" si="62"/>
        <v>0</v>
      </c>
      <c r="AD376">
        <f t="shared" si="63"/>
        <v>0.21265822784810126</v>
      </c>
      <c r="AE376">
        <f t="shared" si="64"/>
        <v>4.9562363238512038E-3</v>
      </c>
      <c r="AF376">
        <f t="shared" si="65"/>
        <v>105788.53887108169</v>
      </c>
    </row>
    <row r="377" spans="1:32">
      <c r="A377" t="s">
        <v>47</v>
      </c>
      <c r="B377" t="s">
        <v>91</v>
      </c>
      <c r="C377" t="s">
        <v>52</v>
      </c>
      <c r="D377">
        <v>51</v>
      </c>
      <c r="E377">
        <v>924.75</v>
      </c>
      <c r="F377">
        <v>46</v>
      </c>
      <c r="G377">
        <v>413</v>
      </c>
      <c r="H377" s="1">
        <v>45200.547094189817</v>
      </c>
      <c r="I377" t="b">
        <v>0</v>
      </c>
      <c r="J377" t="s">
        <v>35</v>
      </c>
      <c r="K377">
        <v>2023</v>
      </c>
      <c r="L377">
        <v>4.12</v>
      </c>
      <c r="M377">
        <v>9.17</v>
      </c>
      <c r="N377">
        <v>17</v>
      </c>
      <c r="O377">
        <v>261.20999999999998</v>
      </c>
      <c r="P377">
        <v>13</v>
      </c>
      <c r="Q377">
        <v>49</v>
      </c>
      <c r="R377" t="s">
        <v>36</v>
      </c>
      <c r="S377">
        <v>1.59</v>
      </c>
      <c r="T377">
        <v>39.229999999999997</v>
      </c>
      <c r="U377">
        <v>6</v>
      </c>
      <c r="V377">
        <f t="shared" si="55"/>
        <v>47162.25</v>
      </c>
      <c r="W377">
        <f t="shared" si="56"/>
        <v>4324.7783250000002</v>
      </c>
      <c r="X377">
        <f t="shared" si="57"/>
        <v>42837.471675000001</v>
      </c>
      <c r="Y377">
        <f t="shared" si="58"/>
        <v>18501.750674999999</v>
      </c>
      <c r="Z377">
        <f t="shared" si="59"/>
        <v>11.138014527845035</v>
      </c>
      <c r="AA377">
        <f t="shared" si="60"/>
        <v>3.1476997578692498</v>
      </c>
      <c r="AB377">
        <f t="shared" si="61"/>
        <v>0</v>
      </c>
      <c r="AC377">
        <f t="shared" si="62"/>
        <v>1</v>
      </c>
      <c r="AD377">
        <f t="shared" si="63"/>
        <v>0.63246973365617432</v>
      </c>
      <c r="AE377">
        <f t="shared" si="64"/>
        <v>3.1176470588235295E-2</v>
      </c>
      <c r="AF377">
        <f t="shared" si="65"/>
        <v>11636.321179245282</v>
      </c>
    </row>
    <row r="378" spans="1:32">
      <c r="A378" t="s">
        <v>79</v>
      </c>
      <c r="B378" t="s">
        <v>85</v>
      </c>
      <c r="C378" t="s">
        <v>43</v>
      </c>
      <c r="D378">
        <v>274</v>
      </c>
      <c r="E378">
        <v>462.85</v>
      </c>
      <c r="F378">
        <v>14</v>
      </c>
      <c r="G378">
        <v>915</v>
      </c>
      <c r="H378" s="1">
        <v>45201.276553101852</v>
      </c>
      <c r="I378" t="b">
        <v>1</v>
      </c>
      <c r="J378" t="s">
        <v>35</v>
      </c>
      <c r="K378">
        <v>2022</v>
      </c>
      <c r="L378">
        <v>1.06</v>
      </c>
      <c r="M378">
        <v>11.29</v>
      </c>
      <c r="N378">
        <v>2</v>
      </c>
      <c r="O378">
        <v>262.76</v>
      </c>
      <c r="P378">
        <v>2</v>
      </c>
      <c r="Q378">
        <v>42</v>
      </c>
      <c r="R378" t="s">
        <v>35</v>
      </c>
      <c r="S378">
        <v>3.84</v>
      </c>
      <c r="T378">
        <v>12.57</v>
      </c>
      <c r="U378">
        <v>13</v>
      </c>
      <c r="V378">
        <f t="shared" si="55"/>
        <v>126820.90000000001</v>
      </c>
      <c r="W378">
        <f t="shared" si="56"/>
        <v>14318.079609999999</v>
      </c>
      <c r="X378">
        <f t="shared" si="57"/>
        <v>112502.82039000001</v>
      </c>
      <c r="Y378">
        <f t="shared" si="58"/>
        <v>15941.387130000001</v>
      </c>
      <c r="Z378">
        <f t="shared" si="59"/>
        <v>1.5300546448087431</v>
      </c>
      <c r="AA378">
        <f t="shared" si="60"/>
        <v>0.21857923497267759</v>
      </c>
      <c r="AB378">
        <f t="shared" si="61"/>
        <v>1</v>
      </c>
      <c r="AC378">
        <f t="shared" si="62"/>
        <v>0</v>
      </c>
      <c r="AD378">
        <f t="shared" si="63"/>
        <v>0.2871693989071038</v>
      </c>
      <c r="AE378">
        <f t="shared" si="64"/>
        <v>1.4014598540145985E-2</v>
      </c>
      <c r="AF378">
        <f t="shared" si="65"/>
        <v>4151.4028984375</v>
      </c>
    </row>
    <row r="379" spans="1:32">
      <c r="A379" t="s">
        <v>50</v>
      </c>
      <c r="B379" t="s">
        <v>91</v>
      </c>
      <c r="C379" t="s">
        <v>52</v>
      </c>
      <c r="D379">
        <v>850</v>
      </c>
      <c r="E379">
        <v>937.72</v>
      </c>
      <c r="F379">
        <v>47</v>
      </c>
      <c r="G379">
        <v>849</v>
      </c>
      <c r="H379" s="1">
        <v>45202.006012025464</v>
      </c>
      <c r="I379" t="b">
        <v>1</v>
      </c>
      <c r="J379" t="s">
        <v>46</v>
      </c>
      <c r="K379">
        <v>2023</v>
      </c>
      <c r="L379">
        <v>4.2699999999999996</v>
      </c>
      <c r="M379">
        <v>13.26</v>
      </c>
      <c r="N379">
        <v>20</v>
      </c>
      <c r="O379">
        <v>131.32</v>
      </c>
      <c r="P379">
        <v>18</v>
      </c>
      <c r="Q379">
        <v>35</v>
      </c>
      <c r="R379" t="s">
        <v>40</v>
      </c>
      <c r="S379">
        <v>4.8899999999999997</v>
      </c>
      <c r="T379">
        <v>42.51</v>
      </c>
      <c r="U379">
        <v>13</v>
      </c>
      <c r="V379">
        <f t="shared" si="55"/>
        <v>797062</v>
      </c>
      <c r="W379">
        <f t="shared" si="56"/>
        <v>105690.4212</v>
      </c>
      <c r="X379">
        <f t="shared" si="57"/>
        <v>691371.57880000002</v>
      </c>
      <c r="Y379">
        <f t="shared" si="58"/>
        <v>338831.05619999999</v>
      </c>
      <c r="Z379">
        <f t="shared" si="59"/>
        <v>5.5359246171967014</v>
      </c>
      <c r="AA379">
        <f t="shared" si="60"/>
        <v>2.1201413427561837</v>
      </c>
      <c r="AB379">
        <f t="shared" si="61"/>
        <v>1</v>
      </c>
      <c r="AC379">
        <f t="shared" si="62"/>
        <v>0</v>
      </c>
      <c r="AD379">
        <f t="shared" si="63"/>
        <v>0.1546760895170789</v>
      </c>
      <c r="AE379">
        <f t="shared" si="64"/>
        <v>5.7529411764705883E-3</v>
      </c>
      <c r="AF379">
        <f t="shared" si="65"/>
        <v>69290.604539877299</v>
      </c>
    </row>
    <row r="380" spans="1:32">
      <c r="A380" t="s">
        <v>37</v>
      </c>
      <c r="B380" t="s">
        <v>85</v>
      </c>
      <c r="C380" t="s">
        <v>52</v>
      </c>
      <c r="D380">
        <v>794</v>
      </c>
      <c r="E380">
        <v>792.93</v>
      </c>
      <c r="F380">
        <v>45</v>
      </c>
      <c r="G380">
        <v>500</v>
      </c>
      <c r="H380" s="1">
        <v>45202.735470937499</v>
      </c>
      <c r="I380" t="b">
        <v>1</v>
      </c>
      <c r="J380" t="s">
        <v>46</v>
      </c>
      <c r="K380">
        <v>2021</v>
      </c>
      <c r="L380">
        <v>1.1599999999999999</v>
      </c>
      <c r="M380">
        <v>13.58</v>
      </c>
      <c r="N380">
        <v>20</v>
      </c>
      <c r="O380">
        <v>138.87</v>
      </c>
      <c r="P380">
        <v>17</v>
      </c>
      <c r="Q380">
        <v>47</v>
      </c>
      <c r="R380" t="s">
        <v>36</v>
      </c>
      <c r="S380">
        <v>4.16</v>
      </c>
      <c r="T380">
        <v>13.78</v>
      </c>
      <c r="U380">
        <v>5</v>
      </c>
      <c r="V380">
        <f t="shared" si="55"/>
        <v>629586.41999999993</v>
      </c>
      <c r="W380">
        <f t="shared" si="56"/>
        <v>85497.835835999998</v>
      </c>
      <c r="X380">
        <f t="shared" si="57"/>
        <v>544088.58416399988</v>
      </c>
      <c r="Y380">
        <f t="shared" si="58"/>
        <v>86757.008675999998</v>
      </c>
      <c r="Z380">
        <f t="shared" si="59"/>
        <v>9</v>
      </c>
      <c r="AA380">
        <f t="shared" si="60"/>
        <v>3.4000000000000004</v>
      </c>
      <c r="AB380">
        <f t="shared" si="61"/>
        <v>1</v>
      </c>
      <c r="AC380">
        <f t="shared" si="62"/>
        <v>0</v>
      </c>
      <c r="AD380">
        <f t="shared" si="63"/>
        <v>0.27773999999999999</v>
      </c>
      <c r="AE380">
        <f t="shared" si="64"/>
        <v>5.239294710327456E-3</v>
      </c>
      <c r="AF380">
        <f t="shared" si="65"/>
        <v>20855.0501625</v>
      </c>
    </row>
    <row r="381" spans="1:32">
      <c r="A381" t="s">
        <v>69</v>
      </c>
      <c r="B381" t="s">
        <v>51</v>
      </c>
      <c r="C381" t="s">
        <v>59</v>
      </c>
      <c r="D381">
        <v>975</v>
      </c>
      <c r="E381">
        <v>641.99</v>
      </c>
      <c r="F381">
        <v>39</v>
      </c>
      <c r="G381">
        <v>244</v>
      </c>
      <c r="H381" s="1">
        <v>45203.464929861111</v>
      </c>
      <c r="I381" t="b">
        <v>1</v>
      </c>
      <c r="J381" t="s">
        <v>49</v>
      </c>
      <c r="K381">
        <v>2021</v>
      </c>
      <c r="L381">
        <v>4.5599999999999996</v>
      </c>
      <c r="M381">
        <v>18.63</v>
      </c>
      <c r="N381">
        <v>3</v>
      </c>
      <c r="O381">
        <v>97.95</v>
      </c>
      <c r="P381">
        <v>29</v>
      </c>
      <c r="Q381">
        <v>16</v>
      </c>
      <c r="R381" t="s">
        <v>46</v>
      </c>
      <c r="S381">
        <v>1.97</v>
      </c>
      <c r="T381">
        <v>45.17</v>
      </c>
      <c r="U381">
        <v>1</v>
      </c>
      <c r="V381">
        <f t="shared" si="55"/>
        <v>625940.25</v>
      </c>
      <c r="W381">
        <f t="shared" si="56"/>
        <v>116612.66857499999</v>
      </c>
      <c r="X381">
        <f t="shared" si="57"/>
        <v>509327.58142499998</v>
      </c>
      <c r="Y381">
        <f t="shared" si="58"/>
        <v>282737.21092500002</v>
      </c>
      <c r="Z381">
        <f t="shared" si="59"/>
        <v>15.983606557377051</v>
      </c>
      <c r="AA381">
        <f t="shared" si="60"/>
        <v>11.885245901639344</v>
      </c>
      <c r="AB381">
        <f t="shared" si="61"/>
        <v>1</v>
      </c>
      <c r="AC381">
        <f t="shared" si="62"/>
        <v>0</v>
      </c>
      <c r="AD381">
        <f t="shared" si="63"/>
        <v>0.4014344262295082</v>
      </c>
      <c r="AE381">
        <f t="shared" si="64"/>
        <v>2.0205128205128204E-3</v>
      </c>
      <c r="AF381">
        <f t="shared" si="65"/>
        <v>143521.42686548224</v>
      </c>
    </row>
    <row r="382" spans="1:32">
      <c r="A382" t="s">
        <v>50</v>
      </c>
      <c r="B382" t="s">
        <v>38</v>
      </c>
      <c r="C382" t="s">
        <v>43</v>
      </c>
      <c r="D382">
        <v>978</v>
      </c>
      <c r="E382">
        <v>200.41</v>
      </c>
      <c r="F382">
        <v>17</v>
      </c>
      <c r="G382">
        <v>205</v>
      </c>
      <c r="H382" s="1">
        <v>45204.194388773147</v>
      </c>
      <c r="I382" t="b">
        <v>1</v>
      </c>
      <c r="J382" t="s">
        <v>49</v>
      </c>
      <c r="K382">
        <v>2023</v>
      </c>
      <c r="L382">
        <v>4.97</v>
      </c>
      <c r="M382">
        <v>19.940000000000001</v>
      </c>
      <c r="N382">
        <v>12</v>
      </c>
      <c r="O382">
        <v>217.82</v>
      </c>
      <c r="P382">
        <v>9</v>
      </c>
      <c r="Q382">
        <v>31</v>
      </c>
      <c r="R382" t="s">
        <v>46</v>
      </c>
      <c r="S382">
        <v>4.63</v>
      </c>
      <c r="T382">
        <v>25.64</v>
      </c>
      <c r="U382">
        <v>11</v>
      </c>
      <c r="V382">
        <f t="shared" si="55"/>
        <v>196000.98</v>
      </c>
      <c r="W382">
        <f t="shared" si="56"/>
        <v>39082.59541200001</v>
      </c>
      <c r="X382">
        <f t="shared" si="57"/>
        <v>156918.38458800002</v>
      </c>
      <c r="Y382">
        <f t="shared" si="58"/>
        <v>50254.651272000003</v>
      </c>
      <c r="Z382">
        <f t="shared" si="59"/>
        <v>8.2926829268292686</v>
      </c>
      <c r="AA382">
        <f t="shared" si="60"/>
        <v>4.3902439024390238</v>
      </c>
      <c r="AB382">
        <f t="shared" si="61"/>
        <v>1</v>
      </c>
      <c r="AC382">
        <f t="shared" si="62"/>
        <v>0</v>
      </c>
      <c r="AD382">
        <f t="shared" si="63"/>
        <v>1.0625365853658537</v>
      </c>
      <c r="AE382">
        <f t="shared" si="64"/>
        <v>4.7341513292433537E-3</v>
      </c>
      <c r="AF382">
        <f t="shared" si="65"/>
        <v>10854.136343844493</v>
      </c>
    </row>
    <row r="383" spans="1:32">
      <c r="A383" t="s">
        <v>37</v>
      </c>
      <c r="B383" t="s">
        <v>76</v>
      </c>
      <c r="C383" t="s">
        <v>43</v>
      </c>
      <c r="D383">
        <v>638</v>
      </c>
      <c r="E383">
        <v>1330.47</v>
      </c>
      <c r="F383">
        <v>41</v>
      </c>
      <c r="G383">
        <v>221</v>
      </c>
      <c r="H383" s="1">
        <v>45204.923847696758</v>
      </c>
      <c r="I383" t="b">
        <v>1</v>
      </c>
      <c r="J383" t="s">
        <v>35</v>
      </c>
      <c r="K383">
        <v>2022</v>
      </c>
      <c r="L383">
        <v>2.1800000000000002</v>
      </c>
      <c r="M383">
        <v>14.4</v>
      </c>
      <c r="N383">
        <v>2</v>
      </c>
      <c r="O383">
        <v>114.01</v>
      </c>
      <c r="P383">
        <v>5</v>
      </c>
      <c r="Q383">
        <v>40</v>
      </c>
      <c r="R383" t="s">
        <v>49</v>
      </c>
      <c r="S383">
        <v>1.37</v>
      </c>
      <c r="T383">
        <v>35.46</v>
      </c>
      <c r="U383">
        <v>3</v>
      </c>
      <c r="V383">
        <f t="shared" si="55"/>
        <v>848839.86</v>
      </c>
      <c r="W383">
        <f t="shared" si="56"/>
        <v>122232.93984000001</v>
      </c>
      <c r="X383">
        <f t="shared" si="57"/>
        <v>726606.92015999998</v>
      </c>
      <c r="Y383">
        <f t="shared" si="58"/>
        <v>300998.61435600003</v>
      </c>
      <c r="Z383">
        <f t="shared" si="59"/>
        <v>18.552036199095024</v>
      </c>
      <c r="AA383">
        <f t="shared" si="60"/>
        <v>2.2624434389140271</v>
      </c>
      <c r="AB383">
        <f t="shared" si="61"/>
        <v>1</v>
      </c>
      <c r="AC383">
        <f t="shared" si="62"/>
        <v>0</v>
      </c>
      <c r="AD383">
        <f t="shared" si="63"/>
        <v>0.51588235294117646</v>
      </c>
      <c r="AE383">
        <f t="shared" si="64"/>
        <v>2.1473354231974925E-3</v>
      </c>
      <c r="AF383">
        <f t="shared" si="65"/>
        <v>219707.01777810219</v>
      </c>
    </row>
    <row r="384" spans="1:32">
      <c r="A384" t="s">
        <v>74</v>
      </c>
      <c r="B384" t="s">
        <v>65</v>
      </c>
      <c r="C384" t="s">
        <v>43</v>
      </c>
      <c r="D384">
        <v>165</v>
      </c>
      <c r="E384">
        <v>677.43</v>
      </c>
      <c r="F384">
        <v>19</v>
      </c>
      <c r="G384">
        <v>896</v>
      </c>
      <c r="H384" s="1">
        <v>45205.653306608794</v>
      </c>
      <c r="I384" t="b">
        <v>1</v>
      </c>
      <c r="J384" t="s">
        <v>36</v>
      </c>
      <c r="K384">
        <v>2023</v>
      </c>
      <c r="L384">
        <v>1.84</v>
      </c>
      <c r="M384">
        <v>5.74</v>
      </c>
      <c r="N384">
        <v>36</v>
      </c>
      <c r="O384">
        <v>87.66</v>
      </c>
      <c r="P384">
        <v>12</v>
      </c>
      <c r="Q384">
        <v>5</v>
      </c>
      <c r="R384" t="s">
        <v>36</v>
      </c>
      <c r="S384">
        <v>2.87</v>
      </c>
      <c r="T384">
        <v>27.38</v>
      </c>
      <c r="U384">
        <v>13</v>
      </c>
      <c r="V384">
        <f t="shared" si="55"/>
        <v>111775.95</v>
      </c>
      <c r="W384">
        <f t="shared" si="56"/>
        <v>6415.9395299999996</v>
      </c>
      <c r="X384">
        <f t="shared" si="57"/>
        <v>105360.01046999999</v>
      </c>
      <c r="Y384">
        <f t="shared" si="58"/>
        <v>30604.255109999998</v>
      </c>
      <c r="Z384">
        <f t="shared" si="59"/>
        <v>2.1205357142857144</v>
      </c>
      <c r="AA384">
        <f t="shared" si="60"/>
        <v>1.3392857142857142</v>
      </c>
      <c r="AB384">
        <f t="shared" si="61"/>
        <v>1</v>
      </c>
      <c r="AC384">
        <f t="shared" si="62"/>
        <v>0</v>
      </c>
      <c r="AD384">
        <f t="shared" si="63"/>
        <v>9.7834821428571431E-2</v>
      </c>
      <c r="AE384">
        <f t="shared" si="64"/>
        <v>1.7393939393939396E-2</v>
      </c>
      <c r="AF384">
        <f t="shared" si="65"/>
        <v>10663.503522648083</v>
      </c>
    </row>
    <row r="385" spans="1:32">
      <c r="A385" t="s">
        <v>60</v>
      </c>
      <c r="B385" t="s">
        <v>71</v>
      </c>
      <c r="C385" t="s">
        <v>43</v>
      </c>
      <c r="D385">
        <v>715</v>
      </c>
      <c r="E385">
        <v>295.95999999999998</v>
      </c>
      <c r="F385">
        <v>5</v>
      </c>
      <c r="G385">
        <v>90</v>
      </c>
      <c r="H385" s="1">
        <v>45206.382765532406</v>
      </c>
      <c r="I385" t="b">
        <v>1</v>
      </c>
      <c r="J385" t="s">
        <v>49</v>
      </c>
      <c r="K385">
        <v>2022</v>
      </c>
      <c r="L385">
        <v>4.0599999999999996</v>
      </c>
      <c r="M385">
        <v>17.600000000000001</v>
      </c>
      <c r="N385">
        <v>14</v>
      </c>
      <c r="O385">
        <v>135.35</v>
      </c>
      <c r="P385">
        <v>9</v>
      </c>
      <c r="Q385">
        <v>23</v>
      </c>
      <c r="R385" t="s">
        <v>46</v>
      </c>
      <c r="S385">
        <v>4.55</v>
      </c>
      <c r="T385">
        <v>9.23</v>
      </c>
      <c r="U385">
        <v>12</v>
      </c>
      <c r="V385">
        <f t="shared" si="55"/>
        <v>211611.4</v>
      </c>
      <c r="W385">
        <f t="shared" si="56"/>
        <v>37243.606400000004</v>
      </c>
      <c r="X385">
        <f t="shared" si="57"/>
        <v>174367.79359999998</v>
      </c>
      <c r="Y385">
        <f t="shared" si="58"/>
        <v>19531.732220000002</v>
      </c>
      <c r="Z385">
        <f t="shared" si="59"/>
        <v>5.5555555555555554</v>
      </c>
      <c r="AA385">
        <f t="shared" si="60"/>
        <v>10</v>
      </c>
      <c r="AB385">
        <f t="shared" si="61"/>
        <v>1</v>
      </c>
      <c r="AC385">
        <f t="shared" si="62"/>
        <v>0</v>
      </c>
      <c r="AD385">
        <f t="shared" si="63"/>
        <v>1.5038888888888888</v>
      </c>
      <c r="AE385">
        <f t="shared" si="64"/>
        <v>6.363636363636363E-3</v>
      </c>
      <c r="AF385">
        <f t="shared" si="65"/>
        <v>4292.6884000000009</v>
      </c>
    </row>
    <row r="386" spans="1:32">
      <c r="A386" t="s">
        <v>74</v>
      </c>
      <c r="B386" t="s">
        <v>66</v>
      </c>
      <c r="C386" t="s">
        <v>43</v>
      </c>
      <c r="D386">
        <v>967</v>
      </c>
      <c r="E386">
        <v>554.79999999999995</v>
      </c>
      <c r="F386">
        <v>11</v>
      </c>
      <c r="G386">
        <v>112</v>
      </c>
      <c r="H386" s="1">
        <v>45207.112224444441</v>
      </c>
      <c r="I386" t="b">
        <v>1</v>
      </c>
      <c r="J386" t="s">
        <v>49</v>
      </c>
      <c r="K386">
        <v>2021</v>
      </c>
      <c r="L386">
        <v>2.0099999999999998</v>
      </c>
      <c r="M386">
        <v>0.98</v>
      </c>
      <c r="N386">
        <v>16</v>
      </c>
      <c r="O386">
        <v>36.53</v>
      </c>
      <c r="P386">
        <v>17</v>
      </c>
      <c r="Q386">
        <v>26</v>
      </c>
      <c r="R386" t="s">
        <v>46</v>
      </c>
      <c r="S386">
        <v>3.57</v>
      </c>
      <c r="T386">
        <v>18.079999999999998</v>
      </c>
      <c r="U386">
        <v>1</v>
      </c>
      <c r="V386">
        <f t="shared" si="55"/>
        <v>536491.6</v>
      </c>
      <c r="W386">
        <f t="shared" si="56"/>
        <v>5257.6176799999994</v>
      </c>
      <c r="X386">
        <f t="shared" si="57"/>
        <v>531233.98231999995</v>
      </c>
      <c r="Y386">
        <f t="shared" si="58"/>
        <v>96997.68127999999</v>
      </c>
      <c r="Z386">
        <f t="shared" si="59"/>
        <v>9.8214285714285712</v>
      </c>
      <c r="AA386">
        <f t="shared" si="60"/>
        <v>15.178571428571427</v>
      </c>
      <c r="AB386">
        <f t="shared" si="61"/>
        <v>1</v>
      </c>
      <c r="AC386">
        <f t="shared" si="62"/>
        <v>0</v>
      </c>
      <c r="AD386">
        <f t="shared" si="63"/>
        <v>0.3261607142857143</v>
      </c>
      <c r="AE386">
        <f t="shared" si="64"/>
        <v>3.6918304033092034E-3</v>
      </c>
      <c r="AF386">
        <f t="shared" si="65"/>
        <v>27170.218845938372</v>
      </c>
    </row>
    <row r="387" spans="1:32">
      <c r="A387" t="s">
        <v>83</v>
      </c>
      <c r="B387" t="s">
        <v>42</v>
      </c>
      <c r="C387" t="s">
        <v>59</v>
      </c>
      <c r="D387">
        <v>152</v>
      </c>
      <c r="E387">
        <v>624.12</v>
      </c>
      <c r="F387">
        <v>1</v>
      </c>
      <c r="G387">
        <v>72</v>
      </c>
      <c r="H387" s="1">
        <v>45207.841683368053</v>
      </c>
      <c r="I387" t="b">
        <v>1</v>
      </c>
      <c r="J387" t="s">
        <v>46</v>
      </c>
      <c r="K387">
        <v>2022</v>
      </c>
      <c r="L387">
        <v>4.46</v>
      </c>
      <c r="M387">
        <v>4.62</v>
      </c>
      <c r="N387">
        <v>19</v>
      </c>
      <c r="O387">
        <v>226.51</v>
      </c>
      <c r="P387">
        <v>25</v>
      </c>
      <c r="Q387">
        <v>19</v>
      </c>
      <c r="R387" t="s">
        <v>49</v>
      </c>
      <c r="S387">
        <v>2.65</v>
      </c>
      <c r="T387">
        <v>49.27</v>
      </c>
      <c r="U387">
        <v>4</v>
      </c>
      <c r="V387">
        <f t="shared" ref="V387:V450" si="66">D387*E387</f>
        <v>94866.240000000005</v>
      </c>
      <c r="W387">
        <f t="shared" ref="W387:W450" si="67">(M387/100)*V387</f>
        <v>4382.8202879999999</v>
      </c>
      <c r="X387">
        <f t="shared" ref="X387:X450" si="68">V387-W387</f>
        <v>90483.419712000003</v>
      </c>
      <c r="Y387">
        <f t="shared" ref="Y387:Y450" si="69">(T387/100)*V387</f>
        <v>46740.596448000004</v>
      </c>
      <c r="Z387">
        <f t="shared" ref="Z387:Z450" si="70">(F387/G387)*100</f>
        <v>1.3888888888888888</v>
      </c>
      <c r="AA387">
        <f t="shared" ref="AA387:AA450" si="71">(P387/G387)*100</f>
        <v>34.722222222222221</v>
      </c>
      <c r="AB387">
        <f t="shared" ref="AB387:AB450" si="72">IF(I387=TRUE,1,0)</f>
        <v>1</v>
      </c>
      <c r="AC387">
        <f t="shared" ref="AC387:AC450" si="73">IF(I387=FALSE,1,0)</f>
        <v>0</v>
      </c>
      <c r="AD387">
        <f t="shared" ref="AD387:AD450" si="74">O387/G387</f>
        <v>3.1459722222222219</v>
      </c>
      <c r="AE387">
        <f t="shared" ref="AE387:AE450" si="75">S387/D387</f>
        <v>1.7434210526315788E-2</v>
      </c>
      <c r="AF387">
        <f t="shared" ref="AF387:AF450" si="76">Y387/S387</f>
        <v>17637.960923773586</v>
      </c>
    </row>
    <row r="388" spans="1:32">
      <c r="A388" t="s">
        <v>60</v>
      </c>
      <c r="B388" t="s">
        <v>94</v>
      </c>
      <c r="C388" t="s">
        <v>34</v>
      </c>
      <c r="D388">
        <v>243</v>
      </c>
      <c r="E388">
        <v>1242.17</v>
      </c>
      <c r="F388">
        <v>6</v>
      </c>
      <c r="G388">
        <v>409</v>
      </c>
      <c r="H388" s="1">
        <v>45208.571142280096</v>
      </c>
      <c r="I388" t="b">
        <v>1</v>
      </c>
      <c r="J388" t="s">
        <v>36</v>
      </c>
      <c r="K388">
        <v>2023</v>
      </c>
      <c r="L388">
        <v>1.41</v>
      </c>
      <c r="M388">
        <v>17.95</v>
      </c>
      <c r="N388">
        <v>34</v>
      </c>
      <c r="O388">
        <v>13.65</v>
      </c>
      <c r="P388">
        <v>19</v>
      </c>
      <c r="Q388">
        <v>24</v>
      </c>
      <c r="R388" t="s">
        <v>40</v>
      </c>
      <c r="S388">
        <v>2.17</v>
      </c>
      <c r="T388">
        <v>48.23</v>
      </c>
      <c r="U388">
        <v>10</v>
      </c>
      <c r="V388">
        <f t="shared" si="66"/>
        <v>301847.31</v>
      </c>
      <c r="W388">
        <f t="shared" si="67"/>
        <v>54181.592144999995</v>
      </c>
      <c r="X388">
        <f t="shared" si="68"/>
        <v>247665.717855</v>
      </c>
      <c r="Y388">
        <f t="shared" si="69"/>
        <v>145580.95761299998</v>
      </c>
      <c r="Z388">
        <f t="shared" si="70"/>
        <v>1.4669926650366749</v>
      </c>
      <c r="AA388">
        <f t="shared" si="71"/>
        <v>4.6454767726161368</v>
      </c>
      <c r="AB388">
        <f t="shared" si="72"/>
        <v>1</v>
      </c>
      <c r="AC388">
        <f t="shared" si="73"/>
        <v>0</v>
      </c>
      <c r="AD388">
        <f t="shared" si="74"/>
        <v>3.3374083129584356E-2</v>
      </c>
      <c r="AE388">
        <f t="shared" si="75"/>
        <v>8.9300411522633735E-3</v>
      </c>
      <c r="AF388">
        <f t="shared" si="76"/>
        <v>67087.998899999991</v>
      </c>
    </row>
    <row r="389" spans="1:32">
      <c r="A389" t="s">
        <v>83</v>
      </c>
      <c r="B389" t="s">
        <v>62</v>
      </c>
      <c r="C389" t="s">
        <v>52</v>
      </c>
      <c r="D389">
        <v>215</v>
      </c>
      <c r="E389">
        <v>1101.75</v>
      </c>
      <c r="F389">
        <v>15</v>
      </c>
      <c r="G389">
        <v>124</v>
      </c>
      <c r="H389" s="1">
        <v>45209.3006012037</v>
      </c>
      <c r="I389" t="b">
        <v>1</v>
      </c>
      <c r="J389" t="s">
        <v>35</v>
      </c>
      <c r="K389">
        <v>2023</v>
      </c>
      <c r="L389">
        <v>1.5</v>
      </c>
      <c r="M389">
        <v>5.12</v>
      </c>
      <c r="N389">
        <v>6</v>
      </c>
      <c r="O389">
        <v>196.9</v>
      </c>
      <c r="P389">
        <v>25</v>
      </c>
      <c r="Q389">
        <v>1</v>
      </c>
      <c r="R389" t="s">
        <v>46</v>
      </c>
      <c r="S389">
        <v>2.5</v>
      </c>
      <c r="T389">
        <v>19.420000000000002</v>
      </c>
      <c r="U389">
        <v>3</v>
      </c>
      <c r="V389">
        <f t="shared" si="66"/>
        <v>236876.25</v>
      </c>
      <c r="W389">
        <f t="shared" si="67"/>
        <v>12128.064</v>
      </c>
      <c r="X389">
        <f t="shared" si="68"/>
        <v>224748.18599999999</v>
      </c>
      <c r="Y389">
        <f t="shared" si="69"/>
        <v>46001.367750000005</v>
      </c>
      <c r="Z389">
        <f t="shared" si="70"/>
        <v>12.096774193548388</v>
      </c>
      <c r="AA389">
        <f t="shared" si="71"/>
        <v>20.161290322580644</v>
      </c>
      <c r="AB389">
        <f t="shared" si="72"/>
        <v>1</v>
      </c>
      <c r="AC389">
        <f t="shared" si="73"/>
        <v>0</v>
      </c>
      <c r="AD389">
        <f t="shared" si="74"/>
        <v>1.5879032258064516</v>
      </c>
      <c r="AE389">
        <f t="shared" si="75"/>
        <v>1.1627906976744186E-2</v>
      </c>
      <c r="AF389">
        <f t="shared" si="76"/>
        <v>18400.547100000003</v>
      </c>
    </row>
    <row r="390" spans="1:32">
      <c r="A390" t="s">
        <v>41</v>
      </c>
      <c r="B390" t="s">
        <v>56</v>
      </c>
      <c r="C390" t="s">
        <v>43</v>
      </c>
      <c r="D390">
        <v>920</v>
      </c>
      <c r="E390">
        <v>1155.1099999999999</v>
      </c>
      <c r="F390">
        <v>2</v>
      </c>
      <c r="G390">
        <v>609</v>
      </c>
      <c r="H390" s="1">
        <v>45210.030060115743</v>
      </c>
      <c r="I390" t="b">
        <v>1</v>
      </c>
      <c r="J390" t="s">
        <v>49</v>
      </c>
      <c r="K390">
        <v>2021</v>
      </c>
      <c r="L390">
        <v>4.92</v>
      </c>
      <c r="M390">
        <v>4.41</v>
      </c>
      <c r="N390">
        <v>13</v>
      </c>
      <c r="O390">
        <v>63.03</v>
      </c>
      <c r="P390">
        <v>15</v>
      </c>
      <c r="Q390">
        <v>8</v>
      </c>
      <c r="R390" t="s">
        <v>35</v>
      </c>
      <c r="S390">
        <v>3.04</v>
      </c>
      <c r="T390">
        <v>49.83</v>
      </c>
      <c r="U390">
        <v>11</v>
      </c>
      <c r="V390">
        <f t="shared" si="66"/>
        <v>1062701.2</v>
      </c>
      <c r="W390">
        <f t="shared" si="67"/>
        <v>46865.122920000002</v>
      </c>
      <c r="X390">
        <f t="shared" si="68"/>
        <v>1015836.07708</v>
      </c>
      <c r="Y390">
        <f t="shared" si="69"/>
        <v>529544.00795999996</v>
      </c>
      <c r="Z390">
        <f t="shared" si="70"/>
        <v>0.32840722495894908</v>
      </c>
      <c r="AA390">
        <f t="shared" si="71"/>
        <v>2.4630541871921183</v>
      </c>
      <c r="AB390">
        <f t="shared" si="72"/>
        <v>1</v>
      </c>
      <c r="AC390">
        <f t="shared" si="73"/>
        <v>0</v>
      </c>
      <c r="AD390">
        <f t="shared" si="74"/>
        <v>0.1034975369458128</v>
      </c>
      <c r="AE390">
        <f t="shared" si="75"/>
        <v>3.3043478260869567E-3</v>
      </c>
      <c r="AF390">
        <f t="shared" si="76"/>
        <v>174192.10788157894</v>
      </c>
    </row>
    <row r="391" spans="1:32">
      <c r="A391" t="s">
        <v>70</v>
      </c>
      <c r="B391" t="s">
        <v>92</v>
      </c>
      <c r="C391" t="s">
        <v>34</v>
      </c>
      <c r="D391">
        <v>139</v>
      </c>
      <c r="E391">
        <v>21.49</v>
      </c>
      <c r="F391">
        <v>44</v>
      </c>
      <c r="G391">
        <v>721</v>
      </c>
      <c r="H391" s="1">
        <v>45210.759519039355</v>
      </c>
      <c r="I391" t="b">
        <v>1</v>
      </c>
      <c r="J391" t="s">
        <v>36</v>
      </c>
      <c r="K391">
        <v>2022</v>
      </c>
      <c r="L391">
        <v>3.7</v>
      </c>
      <c r="M391">
        <v>2.76</v>
      </c>
      <c r="N391">
        <v>36</v>
      </c>
      <c r="O391">
        <v>77.400000000000006</v>
      </c>
      <c r="P391">
        <v>24</v>
      </c>
      <c r="Q391">
        <v>27</v>
      </c>
      <c r="R391" t="s">
        <v>35</v>
      </c>
      <c r="S391">
        <v>2.2799999999999998</v>
      </c>
      <c r="T391">
        <v>43.05</v>
      </c>
      <c r="U391">
        <v>4</v>
      </c>
      <c r="V391">
        <f t="shared" si="66"/>
        <v>2987.1099999999997</v>
      </c>
      <c r="W391">
        <f t="shared" si="67"/>
        <v>82.444235999999989</v>
      </c>
      <c r="X391">
        <f t="shared" si="68"/>
        <v>2904.6657639999999</v>
      </c>
      <c r="Y391">
        <f t="shared" si="69"/>
        <v>1285.9508549999998</v>
      </c>
      <c r="Z391">
        <f t="shared" si="70"/>
        <v>6.102635228848821</v>
      </c>
      <c r="AA391">
        <f t="shared" si="71"/>
        <v>3.3287101248266295</v>
      </c>
      <c r="AB391">
        <f t="shared" si="72"/>
        <v>1</v>
      </c>
      <c r="AC391">
        <f t="shared" si="73"/>
        <v>0</v>
      </c>
      <c r="AD391">
        <f t="shared" si="74"/>
        <v>0.10735090152565882</v>
      </c>
      <c r="AE391">
        <f t="shared" si="75"/>
        <v>1.6402877697841725E-2</v>
      </c>
      <c r="AF391">
        <f t="shared" si="76"/>
        <v>564.01353289473684</v>
      </c>
    </row>
    <row r="392" spans="1:32">
      <c r="A392" t="s">
        <v>74</v>
      </c>
      <c r="B392" t="s">
        <v>94</v>
      </c>
      <c r="C392" t="s">
        <v>34</v>
      </c>
      <c r="D392">
        <v>735</v>
      </c>
      <c r="E392">
        <v>627.15</v>
      </c>
      <c r="F392">
        <v>2</v>
      </c>
      <c r="G392">
        <v>874</v>
      </c>
      <c r="H392" s="1">
        <v>45211.488977951391</v>
      </c>
      <c r="I392" t="b">
        <v>0</v>
      </c>
      <c r="J392" t="s">
        <v>36</v>
      </c>
      <c r="K392">
        <v>2022</v>
      </c>
      <c r="L392">
        <v>4.3899999999999997</v>
      </c>
      <c r="M392">
        <v>17.18</v>
      </c>
      <c r="N392">
        <v>22</v>
      </c>
      <c r="O392">
        <v>194.33</v>
      </c>
      <c r="P392">
        <v>24</v>
      </c>
      <c r="Q392">
        <v>37</v>
      </c>
      <c r="R392" t="s">
        <v>40</v>
      </c>
      <c r="S392">
        <v>4.88</v>
      </c>
      <c r="T392">
        <v>32.49</v>
      </c>
      <c r="U392">
        <v>9</v>
      </c>
      <c r="V392">
        <f t="shared" si="66"/>
        <v>460955.25</v>
      </c>
      <c r="W392">
        <f t="shared" si="67"/>
        <v>79192.111950000006</v>
      </c>
      <c r="X392">
        <f t="shared" si="68"/>
        <v>381763.13805000001</v>
      </c>
      <c r="Y392">
        <f t="shared" si="69"/>
        <v>149764.36072500001</v>
      </c>
      <c r="Z392">
        <f t="shared" si="70"/>
        <v>0.2288329519450801</v>
      </c>
      <c r="AA392">
        <f t="shared" si="71"/>
        <v>2.7459954233409611</v>
      </c>
      <c r="AB392">
        <f t="shared" si="72"/>
        <v>0</v>
      </c>
      <c r="AC392">
        <f t="shared" si="73"/>
        <v>1</v>
      </c>
      <c r="AD392">
        <f t="shared" si="74"/>
        <v>0.2223455377574371</v>
      </c>
      <c r="AE392">
        <f t="shared" si="75"/>
        <v>6.6394557823129252E-3</v>
      </c>
      <c r="AF392">
        <f t="shared" si="76"/>
        <v>30689.418181352459</v>
      </c>
    </row>
    <row r="393" spans="1:32">
      <c r="A393" t="s">
        <v>70</v>
      </c>
      <c r="B393" t="s">
        <v>56</v>
      </c>
      <c r="C393" t="s">
        <v>52</v>
      </c>
      <c r="D393">
        <v>171</v>
      </c>
      <c r="E393">
        <v>724.61</v>
      </c>
      <c r="F393">
        <v>26</v>
      </c>
      <c r="G393">
        <v>167</v>
      </c>
      <c r="H393" s="1">
        <v>45212.218436875002</v>
      </c>
      <c r="I393" t="b">
        <v>0</v>
      </c>
      <c r="J393" t="s">
        <v>35</v>
      </c>
      <c r="K393">
        <v>2022</v>
      </c>
      <c r="L393">
        <v>2.2999999999999998</v>
      </c>
      <c r="M393">
        <v>10</v>
      </c>
      <c r="N393">
        <v>18</v>
      </c>
      <c r="O393">
        <v>297.95</v>
      </c>
      <c r="P393">
        <v>5</v>
      </c>
      <c r="Q393">
        <v>2</v>
      </c>
      <c r="R393" t="s">
        <v>36</v>
      </c>
      <c r="S393">
        <v>4.7300000000000004</v>
      </c>
      <c r="T393">
        <v>6.81</v>
      </c>
      <c r="U393">
        <v>3</v>
      </c>
      <c r="V393">
        <f t="shared" si="66"/>
        <v>123908.31</v>
      </c>
      <c r="W393">
        <f t="shared" si="67"/>
        <v>12390.831</v>
      </c>
      <c r="X393">
        <f t="shared" si="68"/>
        <v>111517.47899999999</v>
      </c>
      <c r="Y393">
        <f t="shared" si="69"/>
        <v>8438.1559109999998</v>
      </c>
      <c r="Z393">
        <f t="shared" si="70"/>
        <v>15.568862275449103</v>
      </c>
      <c r="AA393">
        <f t="shared" si="71"/>
        <v>2.9940119760479043</v>
      </c>
      <c r="AB393">
        <f t="shared" si="72"/>
        <v>0</v>
      </c>
      <c r="AC393">
        <f t="shared" si="73"/>
        <v>1</v>
      </c>
      <c r="AD393">
        <f t="shared" si="74"/>
        <v>1.784131736526946</v>
      </c>
      <c r="AE393">
        <f t="shared" si="75"/>
        <v>2.7660818713450296E-2</v>
      </c>
      <c r="AF393">
        <f t="shared" si="76"/>
        <v>1783.9653088794923</v>
      </c>
    </row>
    <row r="394" spans="1:32">
      <c r="A394" t="s">
        <v>70</v>
      </c>
      <c r="B394" t="s">
        <v>55</v>
      </c>
      <c r="C394" t="s">
        <v>59</v>
      </c>
      <c r="D394">
        <v>192</v>
      </c>
      <c r="E394">
        <v>33.69</v>
      </c>
      <c r="F394">
        <v>49</v>
      </c>
      <c r="G394">
        <v>661</v>
      </c>
      <c r="H394" s="1">
        <v>45212.947895787038</v>
      </c>
      <c r="I394" t="b">
        <v>1</v>
      </c>
      <c r="J394" t="s">
        <v>36</v>
      </c>
      <c r="K394">
        <v>2021</v>
      </c>
      <c r="L394">
        <v>3.71</v>
      </c>
      <c r="M394">
        <v>13.5</v>
      </c>
      <c r="N394">
        <v>12</v>
      </c>
      <c r="O394">
        <v>235.54</v>
      </c>
      <c r="P394">
        <v>12</v>
      </c>
      <c r="Q394">
        <v>19</v>
      </c>
      <c r="R394" t="s">
        <v>49</v>
      </c>
      <c r="S394">
        <v>4.4800000000000004</v>
      </c>
      <c r="T394">
        <v>45.57</v>
      </c>
      <c r="U394">
        <v>12</v>
      </c>
      <c r="V394">
        <f t="shared" si="66"/>
        <v>6468.48</v>
      </c>
      <c r="W394">
        <f t="shared" si="67"/>
        <v>873.24480000000005</v>
      </c>
      <c r="X394">
        <f t="shared" si="68"/>
        <v>5595.2351999999992</v>
      </c>
      <c r="Y394">
        <f t="shared" si="69"/>
        <v>2947.6863359999998</v>
      </c>
      <c r="Z394">
        <f t="shared" si="70"/>
        <v>7.4130105900151291</v>
      </c>
      <c r="AA394">
        <f t="shared" si="71"/>
        <v>1.8154311649016641</v>
      </c>
      <c r="AB394">
        <f t="shared" si="72"/>
        <v>1</v>
      </c>
      <c r="AC394">
        <f t="shared" si="73"/>
        <v>0</v>
      </c>
      <c r="AD394">
        <f t="shared" si="74"/>
        <v>0.35633888048411494</v>
      </c>
      <c r="AE394">
        <f t="shared" si="75"/>
        <v>2.3333333333333334E-2</v>
      </c>
      <c r="AF394">
        <f t="shared" si="76"/>
        <v>657.96569999999986</v>
      </c>
    </row>
    <row r="395" spans="1:32">
      <c r="A395" t="s">
        <v>69</v>
      </c>
      <c r="B395" t="s">
        <v>78</v>
      </c>
      <c r="C395" t="s">
        <v>39</v>
      </c>
      <c r="D395">
        <v>155</v>
      </c>
      <c r="E395">
        <v>393.42</v>
      </c>
      <c r="F395">
        <v>42</v>
      </c>
      <c r="G395">
        <v>429</v>
      </c>
      <c r="H395" s="1">
        <v>45213.67735471065</v>
      </c>
      <c r="I395" t="b">
        <v>1</v>
      </c>
      <c r="J395" t="s">
        <v>36</v>
      </c>
      <c r="K395">
        <v>2022</v>
      </c>
      <c r="L395">
        <v>3.38</v>
      </c>
      <c r="M395">
        <v>4.78</v>
      </c>
      <c r="N395">
        <v>30</v>
      </c>
      <c r="O395">
        <v>75.489999999999995</v>
      </c>
      <c r="P395">
        <v>3</v>
      </c>
      <c r="Q395">
        <v>5</v>
      </c>
      <c r="R395" t="s">
        <v>35</v>
      </c>
      <c r="S395">
        <v>2.69</v>
      </c>
      <c r="T395">
        <v>30.08</v>
      </c>
      <c r="U395">
        <v>6</v>
      </c>
      <c r="V395">
        <f t="shared" si="66"/>
        <v>60980.100000000006</v>
      </c>
      <c r="W395">
        <f t="shared" si="67"/>
        <v>2914.8487800000003</v>
      </c>
      <c r="X395">
        <f t="shared" si="68"/>
        <v>58065.251220000006</v>
      </c>
      <c r="Y395">
        <f t="shared" si="69"/>
        <v>18342.81408</v>
      </c>
      <c r="Z395">
        <f t="shared" si="70"/>
        <v>9.79020979020979</v>
      </c>
      <c r="AA395">
        <f t="shared" si="71"/>
        <v>0.69930069930069927</v>
      </c>
      <c r="AB395">
        <f t="shared" si="72"/>
        <v>1</v>
      </c>
      <c r="AC395">
        <f t="shared" si="73"/>
        <v>0</v>
      </c>
      <c r="AD395">
        <f t="shared" si="74"/>
        <v>0.17596736596736595</v>
      </c>
      <c r="AE395">
        <f t="shared" si="75"/>
        <v>1.7354838709677418E-2</v>
      </c>
      <c r="AF395">
        <f t="shared" si="76"/>
        <v>6818.8899925650558</v>
      </c>
    </row>
    <row r="396" spans="1:32">
      <c r="A396" t="s">
        <v>60</v>
      </c>
      <c r="B396" t="s">
        <v>82</v>
      </c>
      <c r="C396" t="s">
        <v>39</v>
      </c>
      <c r="D396">
        <v>936</v>
      </c>
      <c r="E396">
        <v>1141.6300000000001</v>
      </c>
      <c r="F396">
        <v>39</v>
      </c>
      <c r="G396">
        <v>978</v>
      </c>
      <c r="H396" s="1">
        <v>45214.406813622685</v>
      </c>
      <c r="I396" t="b">
        <v>1</v>
      </c>
      <c r="J396" t="s">
        <v>36</v>
      </c>
      <c r="K396">
        <v>2023</v>
      </c>
      <c r="L396">
        <v>3.41</v>
      </c>
      <c r="M396">
        <v>15.16</v>
      </c>
      <c r="N396">
        <v>7</v>
      </c>
      <c r="O396">
        <v>61.05</v>
      </c>
      <c r="P396">
        <v>22</v>
      </c>
      <c r="Q396">
        <v>38</v>
      </c>
      <c r="R396" t="s">
        <v>35</v>
      </c>
      <c r="S396">
        <v>3.77</v>
      </c>
      <c r="T396">
        <v>44.08</v>
      </c>
      <c r="U396">
        <v>6</v>
      </c>
      <c r="V396">
        <f t="shared" si="66"/>
        <v>1068565.6800000002</v>
      </c>
      <c r="W396">
        <f t="shared" si="67"/>
        <v>161994.55708800003</v>
      </c>
      <c r="X396">
        <f t="shared" si="68"/>
        <v>906571.12291200017</v>
      </c>
      <c r="Y396">
        <f t="shared" si="69"/>
        <v>471023.75174400007</v>
      </c>
      <c r="Z396">
        <f t="shared" si="70"/>
        <v>3.9877300613496933</v>
      </c>
      <c r="AA396">
        <f t="shared" si="71"/>
        <v>2.2494887525562373</v>
      </c>
      <c r="AB396">
        <f t="shared" si="72"/>
        <v>1</v>
      </c>
      <c r="AC396">
        <f t="shared" si="73"/>
        <v>0</v>
      </c>
      <c r="AD396">
        <f t="shared" si="74"/>
        <v>6.2423312883435583E-2</v>
      </c>
      <c r="AE396">
        <f t="shared" si="75"/>
        <v>4.0277777777777777E-3</v>
      </c>
      <c r="AF396">
        <f t="shared" si="76"/>
        <v>124939.98720000002</v>
      </c>
    </row>
    <row r="397" spans="1:32">
      <c r="A397" t="s">
        <v>41</v>
      </c>
      <c r="B397" t="s">
        <v>78</v>
      </c>
      <c r="C397" t="s">
        <v>34</v>
      </c>
      <c r="D397">
        <v>477</v>
      </c>
      <c r="E397">
        <v>209.98</v>
      </c>
      <c r="F397">
        <v>37</v>
      </c>
      <c r="G397">
        <v>969</v>
      </c>
      <c r="H397" s="1">
        <v>45215.136272546297</v>
      </c>
      <c r="I397" t="b">
        <v>1</v>
      </c>
      <c r="J397" t="s">
        <v>49</v>
      </c>
      <c r="K397">
        <v>2022</v>
      </c>
      <c r="L397">
        <v>3.73</v>
      </c>
      <c r="M397">
        <v>15.2</v>
      </c>
      <c r="N397">
        <v>32</v>
      </c>
      <c r="O397">
        <v>261.20999999999998</v>
      </c>
      <c r="P397">
        <v>13</v>
      </c>
      <c r="Q397">
        <v>32</v>
      </c>
      <c r="R397" t="s">
        <v>40</v>
      </c>
      <c r="S397">
        <v>4.6100000000000003</v>
      </c>
      <c r="T397">
        <v>42.55</v>
      </c>
      <c r="U397">
        <v>7</v>
      </c>
      <c r="V397">
        <f t="shared" si="66"/>
        <v>100160.45999999999</v>
      </c>
      <c r="W397">
        <f t="shared" si="67"/>
        <v>15224.389919999998</v>
      </c>
      <c r="X397">
        <f t="shared" si="68"/>
        <v>84936.07007999999</v>
      </c>
      <c r="Y397">
        <f t="shared" si="69"/>
        <v>42618.275729999994</v>
      </c>
      <c r="Z397">
        <f t="shared" si="70"/>
        <v>3.8183694530443755</v>
      </c>
      <c r="AA397">
        <f t="shared" si="71"/>
        <v>1.3415892672858616</v>
      </c>
      <c r="AB397">
        <f t="shared" si="72"/>
        <v>1</v>
      </c>
      <c r="AC397">
        <f t="shared" si="73"/>
        <v>0</v>
      </c>
      <c r="AD397">
        <f t="shared" si="74"/>
        <v>0.26956656346749225</v>
      </c>
      <c r="AE397">
        <f t="shared" si="75"/>
        <v>9.6645702306079675E-3</v>
      </c>
      <c r="AF397">
        <f t="shared" si="76"/>
        <v>9244.7452776572645</v>
      </c>
    </row>
    <row r="398" spans="1:32">
      <c r="A398" t="s">
        <v>83</v>
      </c>
      <c r="B398" t="s">
        <v>33</v>
      </c>
      <c r="C398" t="s">
        <v>52</v>
      </c>
      <c r="D398">
        <v>354</v>
      </c>
      <c r="E398">
        <v>805.29</v>
      </c>
      <c r="F398">
        <v>32</v>
      </c>
      <c r="G398">
        <v>728</v>
      </c>
      <c r="H398" s="1">
        <v>45215.865731458332</v>
      </c>
      <c r="I398" t="b">
        <v>1</v>
      </c>
      <c r="J398" t="s">
        <v>35</v>
      </c>
      <c r="K398">
        <v>2021</v>
      </c>
      <c r="L398">
        <v>3.3</v>
      </c>
      <c r="M398">
        <v>6.25</v>
      </c>
      <c r="N398">
        <v>19</v>
      </c>
      <c r="O398">
        <v>138.81</v>
      </c>
      <c r="P398">
        <v>0</v>
      </c>
      <c r="Q398">
        <v>0</v>
      </c>
      <c r="R398" t="s">
        <v>36</v>
      </c>
      <c r="S398">
        <v>4.4000000000000004</v>
      </c>
      <c r="T398">
        <v>42.49</v>
      </c>
      <c r="U398">
        <v>9</v>
      </c>
      <c r="V398">
        <f t="shared" si="66"/>
        <v>285072.65999999997</v>
      </c>
      <c r="W398">
        <f t="shared" si="67"/>
        <v>17817.041249999998</v>
      </c>
      <c r="X398">
        <f t="shared" si="68"/>
        <v>267255.61874999997</v>
      </c>
      <c r="Y398">
        <f t="shared" si="69"/>
        <v>121127.37323399998</v>
      </c>
      <c r="Z398">
        <f t="shared" si="70"/>
        <v>4.395604395604396</v>
      </c>
      <c r="AA398">
        <f t="shared" si="71"/>
        <v>0</v>
      </c>
      <c r="AB398">
        <f t="shared" si="72"/>
        <v>1</v>
      </c>
      <c r="AC398">
        <f t="shared" si="73"/>
        <v>0</v>
      </c>
      <c r="AD398">
        <f t="shared" si="74"/>
        <v>0.19067307692307692</v>
      </c>
      <c r="AE398">
        <f t="shared" si="75"/>
        <v>1.2429378531073447E-2</v>
      </c>
      <c r="AF398">
        <f t="shared" si="76"/>
        <v>27528.948462272721</v>
      </c>
    </row>
    <row r="399" spans="1:32">
      <c r="A399" t="s">
        <v>37</v>
      </c>
      <c r="B399" t="s">
        <v>89</v>
      </c>
      <c r="C399" t="s">
        <v>39</v>
      </c>
      <c r="D399">
        <v>921</v>
      </c>
      <c r="E399">
        <v>326.73</v>
      </c>
      <c r="F399">
        <v>27</v>
      </c>
      <c r="G399">
        <v>339</v>
      </c>
      <c r="H399" s="1">
        <v>45216.595190381944</v>
      </c>
      <c r="I399" t="b">
        <v>0</v>
      </c>
      <c r="J399" t="s">
        <v>36</v>
      </c>
      <c r="K399">
        <v>2022</v>
      </c>
      <c r="L399">
        <v>2.72</v>
      </c>
      <c r="M399">
        <v>8.2100000000000009</v>
      </c>
      <c r="N399">
        <v>6</v>
      </c>
      <c r="O399">
        <v>49.75</v>
      </c>
      <c r="P399">
        <v>27</v>
      </c>
      <c r="Q399">
        <v>36</v>
      </c>
      <c r="R399" t="s">
        <v>36</v>
      </c>
      <c r="S399">
        <v>2.66</v>
      </c>
      <c r="T399">
        <v>36.42</v>
      </c>
      <c r="U399">
        <v>12</v>
      </c>
      <c r="V399">
        <f t="shared" si="66"/>
        <v>300918.33</v>
      </c>
      <c r="W399">
        <f t="shared" si="67"/>
        <v>24705.394893000004</v>
      </c>
      <c r="X399">
        <f t="shared" si="68"/>
        <v>276212.935107</v>
      </c>
      <c r="Y399">
        <f t="shared" si="69"/>
        <v>109594.45578600001</v>
      </c>
      <c r="Z399">
        <f t="shared" si="70"/>
        <v>7.9646017699115044</v>
      </c>
      <c r="AA399">
        <f t="shared" si="71"/>
        <v>7.9646017699115044</v>
      </c>
      <c r="AB399">
        <f t="shared" si="72"/>
        <v>0</v>
      </c>
      <c r="AC399">
        <f t="shared" si="73"/>
        <v>1</v>
      </c>
      <c r="AD399">
        <f t="shared" si="74"/>
        <v>0.14675516224188789</v>
      </c>
      <c r="AE399">
        <f t="shared" si="75"/>
        <v>2.8881650380021716E-3</v>
      </c>
      <c r="AF399">
        <f t="shared" si="76"/>
        <v>41200.923227819549</v>
      </c>
    </row>
    <row r="400" spans="1:32">
      <c r="A400" t="s">
        <v>79</v>
      </c>
      <c r="B400" t="s">
        <v>67</v>
      </c>
      <c r="C400" t="s">
        <v>34</v>
      </c>
      <c r="D400">
        <v>366</v>
      </c>
      <c r="E400">
        <v>23.12</v>
      </c>
      <c r="F400">
        <v>0</v>
      </c>
      <c r="G400">
        <v>489</v>
      </c>
      <c r="H400" s="1">
        <v>45217.32464929398</v>
      </c>
      <c r="I400" t="b">
        <v>0</v>
      </c>
      <c r="J400" t="s">
        <v>36</v>
      </c>
      <c r="K400">
        <v>2022</v>
      </c>
      <c r="L400">
        <v>2.1</v>
      </c>
      <c r="M400">
        <v>4.1900000000000004</v>
      </c>
      <c r="N400">
        <v>20</v>
      </c>
      <c r="O400">
        <v>260.04000000000002</v>
      </c>
      <c r="P400">
        <v>19</v>
      </c>
      <c r="Q400">
        <v>5</v>
      </c>
      <c r="R400" t="s">
        <v>40</v>
      </c>
      <c r="S400">
        <v>1.45</v>
      </c>
      <c r="T400">
        <v>18.11</v>
      </c>
      <c r="U400">
        <v>7</v>
      </c>
      <c r="V400">
        <f t="shared" si="66"/>
        <v>8461.92</v>
      </c>
      <c r="W400">
        <f t="shared" si="67"/>
        <v>354.55444800000004</v>
      </c>
      <c r="X400">
        <f t="shared" si="68"/>
        <v>8107.3655520000002</v>
      </c>
      <c r="Y400">
        <f t="shared" si="69"/>
        <v>1532.4537119999998</v>
      </c>
      <c r="Z400">
        <f t="shared" si="70"/>
        <v>0</v>
      </c>
      <c r="AA400">
        <f t="shared" si="71"/>
        <v>3.8854805725971371</v>
      </c>
      <c r="AB400">
        <f t="shared" si="72"/>
        <v>0</v>
      </c>
      <c r="AC400">
        <f t="shared" si="73"/>
        <v>1</v>
      </c>
      <c r="AD400">
        <f t="shared" si="74"/>
        <v>0.53177914110429447</v>
      </c>
      <c r="AE400">
        <f t="shared" si="75"/>
        <v>3.9617486338797813E-3</v>
      </c>
      <c r="AF400">
        <f t="shared" si="76"/>
        <v>1056.8646289655171</v>
      </c>
    </row>
    <row r="401" spans="1:32">
      <c r="A401" t="s">
        <v>37</v>
      </c>
      <c r="B401" t="s">
        <v>89</v>
      </c>
      <c r="C401" t="s">
        <v>59</v>
      </c>
      <c r="D401">
        <v>684</v>
      </c>
      <c r="E401">
        <v>365.6</v>
      </c>
      <c r="F401">
        <v>7</v>
      </c>
      <c r="G401">
        <v>717</v>
      </c>
      <c r="H401" s="1">
        <v>45218.054108217591</v>
      </c>
      <c r="I401" t="b">
        <v>1</v>
      </c>
      <c r="J401" t="s">
        <v>49</v>
      </c>
      <c r="K401">
        <v>2023</v>
      </c>
      <c r="L401">
        <v>4.07</v>
      </c>
      <c r="M401">
        <v>19.53</v>
      </c>
      <c r="N401">
        <v>27</v>
      </c>
      <c r="O401">
        <v>246.67</v>
      </c>
      <c r="P401">
        <v>4</v>
      </c>
      <c r="Q401">
        <v>44</v>
      </c>
      <c r="R401" t="s">
        <v>35</v>
      </c>
      <c r="S401">
        <v>1.3</v>
      </c>
      <c r="T401">
        <v>20.13</v>
      </c>
      <c r="U401">
        <v>14</v>
      </c>
      <c r="V401">
        <f t="shared" si="66"/>
        <v>250070.40000000002</v>
      </c>
      <c r="W401">
        <f t="shared" si="67"/>
        <v>48838.749120000008</v>
      </c>
      <c r="X401">
        <f t="shared" si="68"/>
        <v>201231.65088000003</v>
      </c>
      <c r="Y401">
        <f t="shared" si="69"/>
        <v>50339.171519999996</v>
      </c>
      <c r="Z401">
        <f t="shared" si="70"/>
        <v>0.97629009762900976</v>
      </c>
      <c r="AA401">
        <f t="shared" si="71"/>
        <v>0.55788005578800559</v>
      </c>
      <c r="AB401">
        <f t="shared" si="72"/>
        <v>1</v>
      </c>
      <c r="AC401">
        <f t="shared" si="73"/>
        <v>0</v>
      </c>
      <c r="AD401">
        <f t="shared" si="74"/>
        <v>0.3440306834030683</v>
      </c>
      <c r="AE401">
        <f t="shared" si="75"/>
        <v>1.9005847953216374E-3</v>
      </c>
      <c r="AF401">
        <f t="shared" si="76"/>
        <v>38722.43963076923</v>
      </c>
    </row>
    <row r="402" spans="1:32">
      <c r="A402" t="s">
        <v>79</v>
      </c>
      <c r="B402" t="s">
        <v>93</v>
      </c>
      <c r="C402" t="s">
        <v>39</v>
      </c>
      <c r="D402">
        <v>951</v>
      </c>
      <c r="E402">
        <v>1463.93</v>
      </c>
      <c r="F402">
        <v>36</v>
      </c>
      <c r="G402">
        <v>982</v>
      </c>
      <c r="H402" s="1">
        <v>45218.783567129627</v>
      </c>
      <c r="I402" t="b">
        <v>1</v>
      </c>
      <c r="J402" t="s">
        <v>35</v>
      </c>
      <c r="K402">
        <v>2022</v>
      </c>
      <c r="L402">
        <v>1.91</v>
      </c>
      <c r="M402">
        <v>12.91</v>
      </c>
      <c r="N402">
        <v>37</v>
      </c>
      <c r="O402">
        <v>295.33</v>
      </c>
      <c r="P402">
        <v>7</v>
      </c>
      <c r="Q402">
        <v>33</v>
      </c>
      <c r="R402" t="s">
        <v>49</v>
      </c>
      <c r="S402">
        <v>3.31</v>
      </c>
      <c r="T402">
        <v>18.88</v>
      </c>
      <c r="U402">
        <v>1</v>
      </c>
      <c r="V402">
        <f t="shared" si="66"/>
        <v>1392197.4300000002</v>
      </c>
      <c r="W402">
        <f t="shared" si="67"/>
        <v>179732.68821300002</v>
      </c>
      <c r="X402">
        <f t="shared" si="68"/>
        <v>1212464.7417870001</v>
      </c>
      <c r="Y402">
        <f t="shared" si="69"/>
        <v>262846.87478400004</v>
      </c>
      <c r="Z402">
        <f t="shared" si="70"/>
        <v>3.6659877800407332</v>
      </c>
      <c r="AA402">
        <f t="shared" si="71"/>
        <v>0.71283095723014256</v>
      </c>
      <c r="AB402">
        <f t="shared" si="72"/>
        <v>1</v>
      </c>
      <c r="AC402">
        <f t="shared" si="73"/>
        <v>0</v>
      </c>
      <c r="AD402">
        <f t="shared" si="74"/>
        <v>0.30074338085539715</v>
      </c>
      <c r="AE402">
        <f t="shared" si="75"/>
        <v>3.480546792849632E-3</v>
      </c>
      <c r="AF402">
        <f t="shared" si="76"/>
        <v>79409.931958912392</v>
      </c>
    </row>
    <row r="403" spans="1:32">
      <c r="A403" t="s">
        <v>74</v>
      </c>
      <c r="B403" t="s">
        <v>88</v>
      </c>
      <c r="C403" t="s">
        <v>34</v>
      </c>
      <c r="D403">
        <v>58</v>
      </c>
      <c r="E403">
        <v>1203.3</v>
      </c>
      <c r="F403">
        <v>31</v>
      </c>
      <c r="G403">
        <v>56</v>
      </c>
      <c r="H403" s="1">
        <v>45219.513026053239</v>
      </c>
      <c r="I403" t="b">
        <v>1</v>
      </c>
      <c r="J403" t="s">
        <v>46</v>
      </c>
      <c r="K403">
        <v>2023</v>
      </c>
      <c r="L403">
        <v>3.77</v>
      </c>
      <c r="M403">
        <v>18.690000000000001</v>
      </c>
      <c r="N403">
        <v>7</v>
      </c>
      <c r="O403">
        <v>273.83</v>
      </c>
      <c r="P403">
        <v>11</v>
      </c>
      <c r="Q403">
        <v>46</v>
      </c>
      <c r="R403" t="s">
        <v>35</v>
      </c>
      <c r="S403">
        <v>3.57</v>
      </c>
      <c r="T403">
        <v>5.9</v>
      </c>
      <c r="U403">
        <v>8</v>
      </c>
      <c r="V403">
        <f t="shared" si="66"/>
        <v>69791.399999999994</v>
      </c>
      <c r="W403">
        <f t="shared" si="67"/>
        <v>13044.01266</v>
      </c>
      <c r="X403">
        <f t="shared" si="68"/>
        <v>56747.387339999994</v>
      </c>
      <c r="Y403">
        <f t="shared" si="69"/>
        <v>4117.6926000000003</v>
      </c>
      <c r="Z403">
        <f t="shared" si="70"/>
        <v>55.357142857142861</v>
      </c>
      <c r="AA403">
        <f t="shared" si="71"/>
        <v>19.642857142857142</v>
      </c>
      <c r="AB403">
        <f t="shared" si="72"/>
        <v>1</v>
      </c>
      <c r="AC403">
        <f t="shared" si="73"/>
        <v>0</v>
      </c>
      <c r="AD403">
        <f t="shared" si="74"/>
        <v>4.8898214285714285</v>
      </c>
      <c r="AE403">
        <f t="shared" si="75"/>
        <v>6.155172413793103E-2</v>
      </c>
      <c r="AF403">
        <f t="shared" si="76"/>
        <v>1153.4152941176471</v>
      </c>
    </row>
    <row r="404" spans="1:32">
      <c r="A404" t="s">
        <v>54</v>
      </c>
      <c r="B404" t="s">
        <v>67</v>
      </c>
      <c r="C404" t="s">
        <v>34</v>
      </c>
      <c r="D404">
        <v>823</v>
      </c>
      <c r="E404">
        <v>1439.57</v>
      </c>
      <c r="F404">
        <v>47</v>
      </c>
      <c r="G404">
        <v>245</v>
      </c>
      <c r="H404" s="1">
        <v>45220.242484965274</v>
      </c>
      <c r="I404" t="b">
        <v>1</v>
      </c>
      <c r="J404" t="s">
        <v>49</v>
      </c>
      <c r="K404">
        <v>2023</v>
      </c>
      <c r="L404">
        <v>1.93</v>
      </c>
      <c r="M404">
        <v>6.07</v>
      </c>
      <c r="N404">
        <v>5</v>
      </c>
      <c r="O404">
        <v>257.02</v>
      </c>
      <c r="P404">
        <v>1</v>
      </c>
      <c r="Q404">
        <v>14</v>
      </c>
      <c r="R404" t="s">
        <v>36</v>
      </c>
      <c r="S404">
        <v>4.4000000000000004</v>
      </c>
      <c r="T404">
        <v>31.22</v>
      </c>
      <c r="U404">
        <v>5</v>
      </c>
      <c r="V404">
        <f t="shared" si="66"/>
        <v>1184766.1099999999</v>
      </c>
      <c r="W404">
        <f t="shared" si="67"/>
        <v>71915.302876999995</v>
      </c>
      <c r="X404">
        <f t="shared" si="68"/>
        <v>1112850.8071229998</v>
      </c>
      <c r="Y404">
        <f t="shared" si="69"/>
        <v>369883.97954199993</v>
      </c>
      <c r="Z404">
        <f t="shared" si="70"/>
        <v>19.183673469387756</v>
      </c>
      <c r="AA404">
        <f t="shared" si="71"/>
        <v>0.40816326530612246</v>
      </c>
      <c r="AB404">
        <f t="shared" si="72"/>
        <v>1</v>
      </c>
      <c r="AC404">
        <f t="shared" si="73"/>
        <v>0</v>
      </c>
      <c r="AD404">
        <f t="shared" si="74"/>
        <v>1.0490612244897959</v>
      </c>
      <c r="AE404">
        <f t="shared" si="75"/>
        <v>5.3462940461725403E-3</v>
      </c>
      <c r="AF404">
        <f t="shared" si="76"/>
        <v>84064.540804999982</v>
      </c>
    </row>
    <row r="405" spans="1:32">
      <c r="A405" t="s">
        <v>37</v>
      </c>
      <c r="B405" t="s">
        <v>84</v>
      </c>
      <c r="C405" t="s">
        <v>43</v>
      </c>
      <c r="D405">
        <v>122</v>
      </c>
      <c r="E405">
        <v>734.34</v>
      </c>
      <c r="F405">
        <v>42</v>
      </c>
      <c r="G405">
        <v>470</v>
      </c>
      <c r="H405" s="1">
        <v>45220.971943888886</v>
      </c>
      <c r="I405" t="b">
        <v>1</v>
      </c>
      <c r="J405" t="s">
        <v>35</v>
      </c>
      <c r="K405">
        <v>2021</v>
      </c>
      <c r="L405">
        <v>3.5</v>
      </c>
      <c r="M405">
        <v>15.64</v>
      </c>
      <c r="N405">
        <v>11</v>
      </c>
      <c r="O405">
        <v>25.25</v>
      </c>
      <c r="P405">
        <v>11</v>
      </c>
      <c r="Q405">
        <v>44</v>
      </c>
      <c r="R405" t="s">
        <v>35</v>
      </c>
      <c r="S405">
        <v>2.17</v>
      </c>
      <c r="T405">
        <v>36.450000000000003</v>
      </c>
      <c r="U405">
        <v>9</v>
      </c>
      <c r="V405">
        <f t="shared" si="66"/>
        <v>89589.48000000001</v>
      </c>
      <c r="W405">
        <f t="shared" si="67"/>
        <v>14011.794672000002</v>
      </c>
      <c r="X405">
        <f t="shared" si="68"/>
        <v>75577.685328000007</v>
      </c>
      <c r="Y405">
        <f t="shared" si="69"/>
        <v>32655.365460000008</v>
      </c>
      <c r="Z405">
        <f t="shared" si="70"/>
        <v>8.9361702127659584</v>
      </c>
      <c r="AA405">
        <f t="shared" si="71"/>
        <v>2.3404255319148937</v>
      </c>
      <c r="AB405">
        <f t="shared" si="72"/>
        <v>1</v>
      </c>
      <c r="AC405">
        <f t="shared" si="73"/>
        <v>0</v>
      </c>
      <c r="AD405">
        <f t="shared" si="74"/>
        <v>5.372340425531915E-2</v>
      </c>
      <c r="AE405">
        <f t="shared" si="75"/>
        <v>1.7786885245901638E-2</v>
      </c>
      <c r="AF405">
        <f t="shared" si="76"/>
        <v>15048.555511520741</v>
      </c>
    </row>
    <row r="406" spans="1:32">
      <c r="A406" t="s">
        <v>50</v>
      </c>
      <c r="B406" t="s">
        <v>90</v>
      </c>
      <c r="C406" t="s">
        <v>59</v>
      </c>
      <c r="D406">
        <v>408</v>
      </c>
      <c r="E406">
        <v>169.06</v>
      </c>
      <c r="F406">
        <v>36</v>
      </c>
      <c r="G406">
        <v>617</v>
      </c>
      <c r="H406" s="1">
        <v>45221.701402800929</v>
      </c>
      <c r="I406" t="b">
        <v>1</v>
      </c>
      <c r="J406" t="s">
        <v>36</v>
      </c>
      <c r="K406">
        <v>2023</v>
      </c>
      <c r="L406">
        <v>3.99</v>
      </c>
      <c r="M406">
        <v>15.32</v>
      </c>
      <c r="N406">
        <v>15</v>
      </c>
      <c r="O406">
        <v>40.28</v>
      </c>
      <c r="P406">
        <v>4</v>
      </c>
      <c r="Q406">
        <v>25</v>
      </c>
      <c r="R406" t="s">
        <v>49</v>
      </c>
      <c r="S406">
        <v>1.67</v>
      </c>
      <c r="T406">
        <v>43.42</v>
      </c>
      <c r="U406">
        <v>10</v>
      </c>
      <c r="V406">
        <f t="shared" si="66"/>
        <v>68976.479999999996</v>
      </c>
      <c r="W406">
        <f t="shared" si="67"/>
        <v>10567.196736</v>
      </c>
      <c r="X406">
        <f t="shared" si="68"/>
        <v>58409.283263999998</v>
      </c>
      <c r="Y406">
        <f t="shared" si="69"/>
        <v>29949.587616000001</v>
      </c>
      <c r="Z406">
        <f t="shared" si="70"/>
        <v>5.8346839546191251</v>
      </c>
      <c r="AA406">
        <f t="shared" si="71"/>
        <v>0.64829821717990277</v>
      </c>
      <c r="AB406">
        <f t="shared" si="72"/>
        <v>1</v>
      </c>
      <c r="AC406">
        <f t="shared" si="73"/>
        <v>0</v>
      </c>
      <c r="AD406">
        <f t="shared" si="74"/>
        <v>6.5283630470016216E-2</v>
      </c>
      <c r="AE406">
        <f t="shared" si="75"/>
        <v>4.0931372549019608E-3</v>
      </c>
      <c r="AF406">
        <f t="shared" si="76"/>
        <v>17933.8848</v>
      </c>
    </row>
    <row r="407" spans="1:32">
      <c r="A407" t="s">
        <v>50</v>
      </c>
      <c r="B407" t="s">
        <v>76</v>
      </c>
      <c r="C407" t="s">
        <v>43</v>
      </c>
      <c r="D407">
        <v>272</v>
      </c>
      <c r="E407">
        <v>824.2</v>
      </c>
      <c r="F407">
        <v>3</v>
      </c>
      <c r="G407">
        <v>882</v>
      </c>
      <c r="H407" s="1">
        <v>45222.430861724541</v>
      </c>
      <c r="I407" t="b">
        <v>1</v>
      </c>
      <c r="J407" t="s">
        <v>35</v>
      </c>
      <c r="K407">
        <v>2023</v>
      </c>
      <c r="L407">
        <v>1.87</v>
      </c>
      <c r="M407">
        <v>13.83</v>
      </c>
      <c r="N407">
        <v>3</v>
      </c>
      <c r="O407">
        <v>175.01</v>
      </c>
      <c r="P407">
        <v>21</v>
      </c>
      <c r="Q407">
        <v>13</v>
      </c>
      <c r="R407" t="s">
        <v>46</v>
      </c>
      <c r="S407">
        <v>2.52</v>
      </c>
      <c r="T407">
        <v>11.31</v>
      </c>
      <c r="U407">
        <v>13</v>
      </c>
      <c r="V407">
        <f t="shared" si="66"/>
        <v>224182.40000000002</v>
      </c>
      <c r="W407">
        <f t="shared" si="67"/>
        <v>31004.425920000005</v>
      </c>
      <c r="X407">
        <f t="shared" si="68"/>
        <v>193177.97408000001</v>
      </c>
      <c r="Y407">
        <f t="shared" si="69"/>
        <v>25355.029440000006</v>
      </c>
      <c r="Z407">
        <f t="shared" si="70"/>
        <v>0.3401360544217687</v>
      </c>
      <c r="AA407">
        <f t="shared" si="71"/>
        <v>2.3809523809523809</v>
      </c>
      <c r="AB407">
        <f t="shared" si="72"/>
        <v>1</v>
      </c>
      <c r="AC407">
        <f t="shared" si="73"/>
        <v>0</v>
      </c>
      <c r="AD407">
        <f t="shared" si="74"/>
        <v>0.19842403628117913</v>
      </c>
      <c r="AE407">
        <f t="shared" si="75"/>
        <v>9.2647058823529405E-3</v>
      </c>
      <c r="AF407">
        <f t="shared" si="76"/>
        <v>10061.519619047622</v>
      </c>
    </row>
    <row r="408" spans="1:32">
      <c r="A408" t="s">
        <v>32</v>
      </c>
      <c r="B408" t="s">
        <v>95</v>
      </c>
      <c r="C408" t="s">
        <v>52</v>
      </c>
      <c r="D408">
        <v>465</v>
      </c>
      <c r="E408">
        <v>684.29</v>
      </c>
      <c r="F408">
        <v>29</v>
      </c>
      <c r="G408">
        <v>242</v>
      </c>
      <c r="H408" s="1">
        <v>45223.160320636576</v>
      </c>
      <c r="I408" t="b">
        <v>1</v>
      </c>
      <c r="J408" t="s">
        <v>35</v>
      </c>
      <c r="K408">
        <v>2021</v>
      </c>
      <c r="L408">
        <v>1.24</v>
      </c>
      <c r="M408">
        <v>19.309999999999999</v>
      </c>
      <c r="N408">
        <v>5</v>
      </c>
      <c r="O408">
        <v>164.13</v>
      </c>
      <c r="P408">
        <v>4</v>
      </c>
      <c r="Q408">
        <v>6</v>
      </c>
      <c r="R408" t="s">
        <v>35</v>
      </c>
      <c r="S408">
        <v>2.41</v>
      </c>
      <c r="T408">
        <v>29.49</v>
      </c>
      <c r="U408">
        <v>12</v>
      </c>
      <c r="V408">
        <f t="shared" si="66"/>
        <v>318194.84999999998</v>
      </c>
      <c r="W408">
        <f t="shared" si="67"/>
        <v>61443.425534999995</v>
      </c>
      <c r="X408">
        <f t="shared" si="68"/>
        <v>256751.42446499999</v>
      </c>
      <c r="Y408">
        <f t="shared" si="69"/>
        <v>93835.661264999988</v>
      </c>
      <c r="Z408">
        <f t="shared" si="70"/>
        <v>11.983471074380166</v>
      </c>
      <c r="AA408">
        <f t="shared" si="71"/>
        <v>1.6528925619834711</v>
      </c>
      <c r="AB408">
        <f t="shared" si="72"/>
        <v>1</v>
      </c>
      <c r="AC408">
        <f t="shared" si="73"/>
        <v>0</v>
      </c>
      <c r="AD408">
        <f t="shared" si="74"/>
        <v>0.67822314049586774</v>
      </c>
      <c r="AE408">
        <f t="shared" si="75"/>
        <v>5.1827956989247319E-3</v>
      </c>
      <c r="AF408">
        <f t="shared" si="76"/>
        <v>38935.959031120321</v>
      </c>
    </row>
    <row r="409" spans="1:32">
      <c r="A409" t="s">
        <v>60</v>
      </c>
      <c r="B409" t="s">
        <v>64</v>
      </c>
      <c r="C409" t="s">
        <v>43</v>
      </c>
      <c r="D409">
        <v>602</v>
      </c>
      <c r="E409">
        <v>1267.31</v>
      </c>
      <c r="F409">
        <v>5</v>
      </c>
      <c r="G409">
        <v>608</v>
      </c>
      <c r="H409" s="1">
        <v>45223.889779560188</v>
      </c>
      <c r="I409" t="b">
        <v>1</v>
      </c>
      <c r="J409" t="s">
        <v>35</v>
      </c>
      <c r="K409">
        <v>2023</v>
      </c>
      <c r="L409">
        <v>1.52</v>
      </c>
      <c r="M409">
        <v>7.87</v>
      </c>
      <c r="N409">
        <v>23</v>
      </c>
      <c r="O409">
        <v>142.81</v>
      </c>
      <c r="P409">
        <v>12</v>
      </c>
      <c r="Q409">
        <v>45</v>
      </c>
      <c r="R409" t="s">
        <v>40</v>
      </c>
      <c r="S409">
        <v>1.53</v>
      </c>
      <c r="T409">
        <v>5.36</v>
      </c>
      <c r="U409">
        <v>5</v>
      </c>
      <c r="V409">
        <f t="shared" si="66"/>
        <v>762920.62</v>
      </c>
      <c r="W409">
        <f t="shared" si="67"/>
        <v>60041.852794000006</v>
      </c>
      <c r="X409">
        <f t="shared" si="68"/>
        <v>702878.76720599993</v>
      </c>
      <c r="Y409">
        <f t="shared" si="69"/>
        <v>40892.545232000004</v>
      </c>
      <c r="Z409">
        <f t="shared" si="70"/>
        <v>0.82236842105263153</v>
      </c>
      <c r="AA409">
        <f t="shared" si="71"/>
        <v>1.9736842105263157</v>
      </c>
      <c r="AB409">
        <f t="shared" si="72"/>
        <v>1</v>
      </c>
      <c r="AC409">
        <f t="shared" si="73"/>
        <v>0</v>
      </c>
      <c r="AD409">
        <f t="shared" si="74"/>
        <v>0.23488486842105263</v>
      </c>
      <c r="AE409">
        <f t="shared" si="75"/>
        <v>2.541528239202658E-3</v>
      </c>
      <c r="AF409">
        <f t="shared" si="76"/>
        <v>26727.153746405231</v>
      </c>
    </row>
    <row r="410" spans="1:32">
      <c r="A410" t="s">
        <v>79</v>
      </c>
      <c r="B410" t="s">
        <v>68</v>
      </c>
      <c r="C410" t="s">
        <v>43</v>
      </c>
      <c r="D410">
        <v>419</v>
      </c>
      <c r="E410">
        <v>151.63</v>
      </c>
      <c r="F410">
        <v>45</v>
      </c>
      <c r="G410">
        <v>197</v>
      </c>
      <c r="H410" s="1">
        <v>45224.619238472224</v>
      </c>
      <c r="I410" t="b">
        <v>0</v>
      </c>
      <c r="J410" t="s">
        <v>46</v>
      </c>
      <c r="K410">
        <v>2021</v>
      </c>
      <c r="L410">
        <v>3.42</v>
      </c>
      <c r="M410">
        <v>2.61</v>
      </c>
      <c r="N410">
        <v>37</v>
      </c>
      <c r="O410">
        <v>125.07</v>
      </c>
      <c r="P410">
        <v>8</v>
      </c>
      <c r="Q410">
        <v>30</v>
      </c>
      <c r="R410" t="s">
        <v>46</v>
      </c>
      <c r="S410">
        <v>3.69</v>
      </c>
      <c r="T410">
        <v>9.2799999999999994</v>
      </c>
      <c r="U410">
        <v>5</v>
      </c>
      <c r="V410">
        <f t="shared" si="66"/>
        <v>63532.97</v>
      </c>
      <c r="W410">
        <f t="shared" si="67"/>
        <v>1658.210517</v>
      </c>
      <c r="X410">
        <f t="shared" si="68"/>
        <v>61874.759483000002</v>
      </c>
      <c r="Y410">
        <f t="shared" si="69"/>
        <v>5895.8596159999997</v>
      </c>
      <c r="Z410">
        <f t="shared" si="70"/>
        <v>22.842639593908629</v>
      </c>
      <c r="AA410">
        <f t="shared" si="71"/>
        <v>4.0609137055837561</v>
      </c>
      <c r="AB410">
        <f t="shared" si="72"/>
        <v>0</v>
      </c>
      <c r="AC410">
        <f t="shared" si="73"/>
        <v>1</v>
      </c>
      <c r="AD410">
        <f t="shared" si="74"/>
        <v>0.63487309644670042</v>
      </c>
      <c r="AE410">
        <f t="shared" si="75"/>
        <v>8.8066825775656322E-3</v>
      </c>
      <c r="AF410">
        <f t="shared" si="76"/>
        <v>1597.7939338753388</v>
      </c>
    </row>
    <row r="411" spans="1:32">
      <c r="A411" t="s">
        <v>79</v>
      </c>
      <c r="B411" t="s">
        <v>90</v>
      </c>
      <c r="C411" t="s">
        <v>39</v>
      </c>
      <c r="D411">
        <v>765</v>
      </c>
      <c r="E411">
        <v>734.92</v>
      </c>
      <c r="F411">
        <v>18</v>
      </c>
      <c r="G411">
        <v>836</v>
      </c>
      <c r="H411" s="1">
        <v>45225.348697395835</v>
      </c>
      <c r="I411" t="b">
        <v>1</v>
      </c>
      <c r="J411" t="s">
        <v>35</v>
      </c>
      <c r="K411">
        <v>2022</v>
      </c>
      <c r="L411">
        <v>4.4000000000000004</v>
      </c>
      <c r="M411">
        <v>13.43</v>
      </c>
      <c r="N411">
        <v>9</v>
      </c>
      <c r="O411">
        <v>135.05000000000001</v>
      </c>
      <c r="P411">
        <v>9</v>
      </c>
      <c r="Q411">
        <v>23</v>
      </c>
      <c r="R411" t="s">
        <v>40</v>
      </c>
      <c r="S411">
        <v>3.03</v>
      </c>
      <c r="T411">
        <v>7.44</v>
      </c>
      <c r="U411">
        <v>12</v>
      </c>
      <c r="V411">
        <f t="shared" si="66"/>
        <v>562213.79999999993</v>
      </c>
      <c r="W411">
        <f t="shared" si="67"/>
        <v>75505.313339999993</v>
      </c>
      <c r="X411">
        <f t="shared" si="68"/>
        <v>486708.48665999994</v>
      </c>
      <c r="Y411">
        <f t="shared" si="69"/>
        <v>41828.706720000002</v>
      </c>
      <c r="Z411">
        <f t="shared" si="70"/>
        <v>2.1531100478468899</v>
      </c>
      <c r="AA411">
        <f t="shared" si="71"/>
        <v>1.0765550239234449</v>
      </c>
      <c r="AB411">
        <f t="shared" si="72"/>
        <v>1</v>
      </c>
      <c r="AC411">
        <f t="shared" si="73"/>
        <v>0</v>
      </c>
      <c r="AD411">
        <f t="shared" si="74"/>
        <v>0.16154306220095696</v>
      </c>
      <c r="AE411">
        <f t="shared" si="75"/>
        <v>3.9607843137254902E-3</v>
      </c>
      <c r="AF411">
        <f t="shared" si="76"/>
        <v>13804.853702970298</v>
      </c>
    </row>
    <row r="412" spans="1:32">
      <c r="A412" t="s">
        <v>72</v>
      </c>
      <c r="B412" t="s">
        <v>71</v>
      </c>
      <c r="C412" t="s">
        <v>34</v>
      </c>
      <c r="D412">
        <v>313</v>
      </c>
      <c r="E412">
        <v>229.32</v>
      </c>
      <c r="F412">
        <v>31</v>
      </c>
      <c r="G412">
        <v>718</v>
      </c>
      <c r="H412" s="1">
        <v>45226.078156307871</v>
      </c>
      <c r="I412" t="b">
        <v>1</v>
      </c>
      <c r="J412" t="s">
        <v>46</v>
      </c>
      <c r="K412">
        <v>2021</v>
      </c>
      <c r="L412">
        <v>1.18</v>
      </c>
      <c r="M412">
        <v>14.59</v>
      </c>
      <c r="N412">
        <v>15</v>
      </c>
      <c r="O412">
        <v>175.1</v>
      </c>
      <c r="P412">
        <v>0</v>
      </c>
      <c r="Q412">
        <v>30</v>
      </c>
      <c r="R412" t="s">
        <v>40</v>
      </c>
      <c r="S412">
        <v>3.88</v>
      </c>
      <c r="T412">
        <v>37.65</v>
      </c>
      <c r="U412">
        <v>12</v>
      </c>
      <c r="V412">
        <f t="shared" si="66"/>
        <v>71777.16</v>
      </c>
      <c r="W412">
        <f t="shared" si="67"/>
        <v>10472.287644</v>
      </c>
      <c r="X412">
        <f t="shared" si="68"/>
        <v>61304.872356000007</v>
      </c>
      <c r="Y412">
        <f t="shared" si="69"/>
        <v>27024.100740000002</v>
      </c>
      <c r="Z412">
        <f t="shared" si="70"/>
        <v>4.3175487465181055</v>
      </c>
      <c r="AA412">
        <f t="shared" si="71"/>
        <v>0</v>
      </c>
      <c r="AB412">
        <f t="shared" si="72"/>
        <v>1</v>
      </c>
      <c r="AC412">
        <f t="shared" si="73"/>
        <v>0</v>
      </c>
      <c r="AD412">
        <f t="shared" si="74"/>
        <v>0.24387186629526461</v>
      </c>
      <c r="AE412">
        <f t="shared" si="75"/>
        <v>1.2396166134185304E-2</v>
      </c>
      <c r="AF412">
        <f t="shared" si="76"/>
        <v>6964.9744175257738</v>
      </c>
    </row>
    <row r="413" spans="1:32">
      <c r="A413" t="s">
        <v>47</v>
      </c>
      <c r="B413" t="s">
        <v>53</v>
      </c>
      <c r="C413" t="s">
        <v>59</v>
      </c>
      <c r="D413">
        <v>889</v>
      </c>
      <c r="E413">
        <v>490.39</v>
      </c>
      <c r="F413">
        <v>8</v>
      </c>
      <c r="G413">
        <v>251</v>
      </c>
      <c r="H413" s="1">
        <v>45226.807615231482</v>
      </c>
      <c r="I413" t="b">
        <v>1</v>
      </c>
      <c r="J413" t="s">
        <v>36</v>
      </c>
      <c r="K413">
        <v>2023</v>
      </c>
      <c r="L413">
        <v>3.94</v>
      </c>
      <c r="M413">
        <v>11.5</v>
      </c>
      <c r="N413">
        <v>3</v>
      </c>
      <c r="O413">
        <v>10.6</v>
      </c>
      <c r="P413">
        <v>29</v>
      </c>
      <c r="Q413">
        <v>28</v>
      </c>
      <c r="R413" t="s">
        <v>40</v>
      </c>
      <c r="S413">
        <v>2.41</v>
      </c>
      <c r="T413">
        <v>8.65</v>
      </c>
      <c r="U413">
        <v>14</v>
      </c>
      <c r="V413">
        <f t="shared" si="66"/>
        <v>435956.70999999996</v>
      </c>
      <c r="W413">
        <f t="shared" si="67"/>
        <v>50135.021649999995</v>
      </c>
      <c r="X413">
        <f t="shared" si="68"/>
        <v>385821.68834999995</v>
      </c>
      <c r="Y413">
        <f t="shared" si="69"/>
        <v>37710.255415</v>
      </c>
      <c r="Z413">
        <f t="shared" si="70"/>
        <v>3.1872509960159361</v>
      </c>
      <c r="AA413">
        <f t="shared" si="71"/>
        <v>11.553784860557768</v>
      </c>
      <c r="AB413">
        <f t="shared" si="72"/>
        <v>1</v>
      </c>
      <c r="AC413">
        <f t="shared" si="73"/>
        <v>0</v>
      </c>
      <c r="AD413">
        <f t="shared" si="74"/>
        <v>4.2231075697211157E-2</v>
      </c>
      <c r="AE413">
        <f t="shared" si="75"/>
        <v>2.7109111361079867E-3</v>
      </c>
      <c r="AF413">
        <f t="shared" si="76"/>
        <v>15647.408885892115</v>
      </c>
    </row>
    <row r="414" spans="1:32">
      <c r="A414" t="s">
        <v>60</v>
      </c>
      <c r="B414" t="s">
        <v>76</v>
      </c>
      <c r="C414" t="s">
        <v>43</v>
      </c>
      <c r="D414">
        <v>739</v>
      </c>
      <c r="E414">
        <v>1107.3499999999999</v>
      </c>
      <c r="F414">
        <v>11</v>
      </c>
      <c r="G414">
        <v>493</v>
      </c>
      <c r="H414" s="1">
        <v>45227.537074143518</v>
      </c>
      <c r="I414" t="b">
        <v>1</v>
      </c>
      <c r="J414" t="s">
        <v>46</v>
      </c>
      <c r="K414">
        <v>2021</v>
      </c>
      <c r="L414">
        <v>2.37</v>
      </c>
      <c r="M414">
        <v>4.1399999999999997</v>
      </c>
      <c r="N414">
        <v>29</v>
      </c>
      <c r="O414">
        <v>85.61</v>
      </c>
      <c r="P414">
        <v>2</v>
      </c>
      <c r="Q414">
        <v>41</v>
      </c>
      <c r="R414" t="s">
        <v>35</v>
      </c>
      <c r="S414">
        <v>2.2999999999999998</v>
      </c>
      <c r="T414">
        <v>37.24</v>
      </c>
      <c r="U414">
        <v>2</v>
      </c>
      <c r="V414">
        <f t="shared" si="66"/>
        <v>818331.64999999991</v>
      </c>
      <c r="W414">
        <f t="shared" si="67"/>
        <v>33878.930309999996</v>
      </c>
      <c r="X414">
        <f t="shared" si="68"/>
        <v>784452.71968999994</v>
      </c>
      <c r="Y414">
        <f t="shared" si="69"/>
        <v>304746.70645999996</v>
      </c>
      <c r="Z414">
        <f t="shared" si="70"/>
        <v>2.2312373225152129</v>
      </c>
      <c r="AA414">
        <f t="shared" si="71"/>
        <v>0.40567951318458417</v>
      </c>
      <c r="AB414">
        <f t="shared" si="72"/>
        <v>1</v>
      </c>
      <c r="AC414">
        <f t="shared" si="73"/>
        <v>0</v>
      </c>
      <c r="AD414">
        <f t="shared" si="74"/>
        <v>0.17365111561866126</v>
      </c>
      <c r="AE414">
        <f t="shared" si="75"/>
        <v>3.1123139377537208E-3</v>
      </c>
      <c r="AF414">
        <f t="shared" si="76"/>
        <v>132498.56802608696</v>
      </c>
    </row>
    <row r="415" spans="1:32">
      <c r="A415" t="s">
        <v>69</v>
      </c>
      <c r="B415" t="s">
        <v>61</v>
      </c>
      <c r="C415" t="s">
        <v>59</v>
      </c>
      <c r="D415">
        <v>909</v>
      </c>
      <c r="E415">
        <v>716.65</v>
      </c>
      <c r="F415">
        <v>10</v>
      </c>
      <c r="G415">
        <v>963</v>
      </c>
      <c r="H415" s="1">
        <v>45228.26653306713</v>
      </c>
      <c r="I415" t="b">
        <v>1</v>
      </c>
      <c r="J415" t="s">
        <v>36</v>
      </c>
      <c r="K415">
        <v>2023</v>
      </c>
      <c r="L415">
        <v>2.91</v>
      </c>
      <c r="M415">
        <v>10.09</v>
      </c>
      <c r="N415">
        <v>6</v>
      </c>
      <c r="O415">
        <v>160.30000000000001</v>
      </c>
      <c r="P415">
        <v>29</v>
      </c>
      <c r="Q415">
        <v>31</v>
      </c>
      <c r="R415" t="s">
        <v>36</v>
      </c>
      <c r="S415">
        <v>2.89</v>
      </c>
      <c r="T415">
        <v>16.23</v>
      </c>
      <c r="U415">
        <v>12</v>
      </c>
      <c r="V415">
        <f t="shared" si="66"/>
        <v>651434.85</v>
      </c>
      <c r="W415">
        <f t="shared" si="67"/>
        <v>65729.776364999998</v>
      </c>
      <c r="X415">
        <f t="shared" si="68"/>
        <v>585705.07363500004</v>
      </c>
      <c r="Y415">
        <f t="shared" si="69"/>
        <v>105727.87615499999</v>
      </c>
      <c r="Z415">
        <f t="shared" si="70"/>
        <v>1.0384215991692627</v>
      </c>
      <c r="AA415">
        <f t="shared" si="71"/>
        <v>3.0114226375908619</v>
      </c>
      <c r="AB415">
        <f t="shared" si="72"/>
        <v>1</v>
      </c>
      <c r="AC415">
        <f t="shared" si="73"/>
        <v>0</v>
      </c>
      <c r="AD415">
        <f t="shared" si="74"/>
        <v>0.16645898234683282</v>
      </c>
      <c r="AE415">
        <f t="shared" si="75"/>
        <v>3.1793179317931796E-3</v>
      </c>
      <c r="AF415">
        <f t="shared" si="76"/>
        <v>36584.040192041517</v>
      </c>
    </row>
    <row r="416" spans="1:32">
      <c r="A416" t="s">
        <v>32</v>
      </c>
      <c r="B416" t="s">
        <v>86</v>
      </c>
      <c r="C416" t="s">
        <v>43</v>
      </c>
      <c r="D416">
        <v>367</v>
      </c>
      <c r="E416">
        <v>566.95000000000005</v>
      </c>
      <c r="F416">
        <v>45</v>
      </c>
      <c r="G416">
        <v>468</v>
      </c>
      <c r="H416" s="1">
        <v>45228.995991979165</v>
      </c>
      <c r="I416" t="b">
        <v>1</v>
      </c>
      <c r="J416" t="s">
        <v>36</v>
      </c>
      <c r="K416">
        <v>2022</v>
      </c>
      <c r="L416">
        <v>4.72</v>
      </c>
      <c r="M416">
        <v>6.24</v>
      </c>
      <c r="N416">
        <v>17</v>
      </c>
      <c r="O416">
        <v>219.44</v>
      </c>
      <c r="P416">
        <v>17</v>
      </c>
      <c r="Q416">
        <v>16</v>
      </c>
      <c r="R416" t="s">
        <v>46</v>
      </c>
      <c r="S416">
        <v>4.51</v>
      </c>
      <c r="T416">
        <v>44.5</v>
      </c>
      <c r="U416">
        <v>11</v>
      </c>
      <c r="V416">
        <f t="shared" si="66"/>
        <v>208070.65000000002</v>
      </c>
      <c r="W416">
        <f t="shared" si="67"/>
        <v>12983.608560000002</v>
      </c>
      <c r="X416">
        <f t="shared" si="68"/>
        <v>195087.04144000003</v>
      </c>
      <c r="Y416">
        <f t="shared" si="69"/>
        <v>92591.43925000001</v>
      </c>
      <c r="Z416">
        <f t="shared" si="70"/>
        <v>9.6153846153846168</v>
      </c>
      <c r="AA416">
        <f t="shared" si="71"/>
        <v>3.6324786324786329</v>
      </c>
      <c r="AB416">
        <f t="shared" si="72"/>
        <v>1</v>
      </c>
      <c r="AC416">
        <f t="shared" si="73"/>
        <v>0</v>
      </c>
      <c r="AD416">
        <f t="shared" si="74"/>
        <v>0.46888888888888891</v>
      </c>
      <c r="AE416">
        <f t="shared" si="75"/>
        <v>1.2288828337874659E-2</v>
      </c>
      <c r="AF416">
        <f t="shared" si="76"/>
        <v>20530.252605321512</v>
      </c>
    </row>
    <row r="417" spans="1:32">
      <c r="A417" t="s">
        <v>69</v>
      </c>
      <c r="B417" t="s">
        <v>65</v>
      </c>
      <c r="C417" t="s">
        <v>52</v>
      </c>
      <c r="D417">
        <v>133</v>
      </c>
      <c r="E417">
        <v>594.74</v>
      </c>
      <c r="F417">
        <v>15</v>
      </c>
      <c r="G417">
        <v>476</v>
      </c>
      <c r="H417" s="1">
        <v>45229.725450902777</v>
      </c>
      <c r="I417" t="b">
        <v>0</v>
      </c>
      <c r="J417" t="s">
        <v>46</v>
      </c>
      <c r="K417">
        <v>2021</v>
      </c>
      <c r="L417">
        <v>2.33</v>
      </c>
      <c r="M417">
        <v>8.5500000000000007</v>
      </c>
      <c r="N417">
        <v>26</v>
      </c>
      <c r="O417">
        <v>60.51</v>
      </c>
      <c r="P417">
        <v>11</v>
      </c>
      <c r="Q417">
        <v>13</v>
      </c>
      <c r="R417" t="s">
        <v>49</v>
      </c>
      <c r="S417">
        <v>1.1599999999999999</v>
      </c>
      <c r="T417">
        <v>41.59</v>
      </c>
      <c r="U417">
        <v>3</v>
      </c>
      <c r="V417">
        <f t="shared" si="66"/>
        <v>79100.42</v>
      </c>
      <c r="W417">
        <f t="shared" si="67"/>
        <v>6763.0859100000007</v>
      </c>
      <c r="X417">
        <f t="shared" si="68"/>
        <v>72337.334090000004</v>
      </c>
      <c r="Y417">
        <f t="shared" si="69"/>
        <v>32897.864678000005</v>
      </c>
      <c r="Z417">
        <f t="shared" si="70"/>
        <v>3.1512605042016806</v>
      </c>
      <c r="AA417">
        <f t="shared" si="71"/>
        <v>2.3109243697478994</v>
      </c>
      <c r="AB417">
        <f t="shared" si="72"/>
        <v>0</v>
      </c>
      <c r="AC417">
        <f t="shared" si="73"/>
        <v>1</v>
      </c>
      <c r="AD417">
        <f t="shared" si="74"/>
        <v>0.12712184873949581</v>
      </c>
      <c r="AE417">
        <f t="shared" si="75"/>
        <v>8.7218045112781948E-3</v>
      </c>
      <c r="AF417">
        <f t="shared" si="76"/>
        <v>28360.228170689661</v>
      </c>
    </row>
    <row r="418" spans="1:32">
      <c r="A418" t="s">
        <v>74</v>
      </c>
      <c r="B418" t="s">
        <v>58</v>
      </c>
      <c r="C418" t="s">
        <v>43</v>
      </c>
      <c r="D418">
        <v>367</v>
      </c>
      <c r="E418">
        <v>691.87</v>
      </c>
      <c r="F418">
        <v>0</v>
      </c>
      <c r="G418">
        <v>528</v>
      </c>
      <c r="H418" s="1">
        <v>45230.454909814813</v>
      </c>
      <c r="I418" t="b">
        <v>1</v>
      </c>
      <c r="J418" t="s">
        <v>49</v>
      </c>
      <c r="K418">
        <v>2022</v>
      </c>
      <c r="L418">
        <v>2.86</v>
      </c>
      <c r="M418">
        <v>12.9</v>
      </c>
      <c r="N418">
        <v>21</v>
      </c>
      <c r="O418">
        <v>168.6</v>
      </c>
      <c r="P418">
        <v>28</v>
      </c>
      <c r="Q418">
        <v>39</v>
      </c>
      <c r="R418" t="s">
        <v>36</v>
      </c>
      <c r="S418">
        <v>4.22</v>
      </c>
      <c r="T418">
        <v>48.1</v>
      </c>
      <c r="U418">
        <v>10</v>
      </c>
      <c r="V418">
        <f t="shared" si="66"/>
        <v>253916.29</v>
      </c>
      <c r="W418">
        <f t="shared" si="67"/>
        <v>32755.201410000001</v>
      </c>
      <c r="X418">
        <f t="shared" si="68"/>
        <v>221161.08859</v>
      </c>
      <c r="Y418">
        <f t="shared" si="69"/>
        <v>122133.73549000002</v>
      </c>
      <c r="Z418">
        <f t="shared" si="70"/>
        <v>0</v>
      </c>
      <c r="AA418">
        <f t="shared" si="71"/>
        <v>5.3030303030303028</v>
      </c>
      <c r="AB418">
        <f t="shared" si="72"/>
        <v>1</v>
      </c>
      <c r="AC418">
        <f t="shared" si="73"/>
        <v>0</v>
      </c>
      <c r="AD418">
        <f t="shared" si="74"/>
        <v>0.31931818181818183</v>
      </c>
      <c r="AE418">
        <f t="shared" si="75"/>
        <v>1.1498637602179836E-2</v>
      </c>
      <c r="AF418">
        <f t="shared" si="76"/>
        <v>28941.643481042662</v>
      </c>
    </row>
    <row r="419" spans="1:32">
      <c r="A419" t="s">
        <v>74</v>
      </c>
      <c r="B419" t="s">
        <v>86</v>
      </c>
      <c r="C419" t="s">
        <v>39</v>
      </c>
      <c r="D419">
        <v>160</v>
      </c>
      <c r="E419">
        <v>1178.5999999999999</v>
      </c>
      <c r="F419">
        <v>44</v>
      </c>
      <c r="G419">
        <v>524</v>
      </c>
      <c r="H419" s="1">
        <v>45231.184368738424</v>
      </c>
      <c r="I419" t="b">
        <v>0</v>
      </c>
      <c r="J419" t="s">
        <v>40</v>
      </c>
      <c r="K419">
        <v>2023</v>
      </c>
      <c r="L419">
        <v>1.05</v>
      </c>
      <c r="M419">
        <v>14.9</v>
      </c>
      <c r="N419">
        <v>8</v>
      </c>
      <c r="O419">
        <v>217.19</v>
      </c>
      <c r="P419">
        <v>2</v>
      </c>
      <c r="Q419">
        <v>35</v>
      </c>
      <c r="R419" t="s">
        <v>35</v>
      </c>
      <c r="S419">
        <v>2.48</v>
      </c>
      <c r="T419">
        <v>44.77</v>
      </c>
      <c r="U419">
        <v>9</v>
      </c>
      <c r="V419">
        <f t="shared" si="66"/>
        <v>188576</v>
      </c>
      <c r="W419">
        <f t="shared" si="67"/>
        <v>28097.824000000001</v>
      </c>
      <c r="X419">
        <f t="shared" si="68"/>
        <v>160478.17600000001</v>
      </c>
      <c r="Y419">
        <f t="shared" si="69"/>
        <v>84425.475200000001</v>
      </c>
      <c r="Z419">
        <f t="shared" si="70"/>
        <v>8.3969465648854964</v>
      </c>
      <c r="AA419">
        <f t="shared" si="71"/>
        <v>0.38167938931297707</v>
      </c>
      <c r="AB419">
        <f t="shared" si="72"/>
        <v>0</v>
      </c>
      <c r="AC419">
        <f t="shared" si="73"/>
        <v>1</v>
      </c>
      <c r="AD419">
        <f t="shared" si="74"/>
        <v>0.41448473282442749</v>
      </c>
      <c r="AE419">
        <f t="shared" si="75"/>
        <v>1.55E-2</v>
      </c>
      <c r="AF419">
        <f t="shared" si="76"/>
        <v>34042.530322580649</v>
      </c>
    </row>
    <row r="420" spans="1:32">
      <c r="A420" t="s">
        <v>69</v>
      </c>
      <c r="B420" t="s">
        <v>93</v>
      </c>
      <c r="C420" t="s">
        <v>34</v>
      </c>
      <c r="D420">
        <v>300</v>
      </c>
      <c r="E420">
        <v>1338.67</v>
      </c>
      <c r="F420">
        <v>20</v>
      </c>
      <c r="G420">
        <v>175</v>
      </c>
      <c r="H420" s="1">
        <v>45231.91382765046</v>
      </c>
      <c r="I420" t="b">
        <v>1</v>
      </c>
      <c r="J420" t="s">
        <v>35</v>
      </c>
      <c r="K420">
        <v>2023</v>
      </c>
      <c r="L420">
        <v>1.33</v>
      </c>
      <c r="M420">
        <v>4.6399999999999997</v>
      </c>
      <c r="N420">
        <v>21</v>
      </c>
      <c r="O420">
        <v>138.94</v>
      </c>
      <c r="P420">
        <v>25</v>
      </c>
      <c r="Q420">
        <v>47</v>
      </c>
      <c r="R420" t="s">
        <v>40</v>
      </c>
      <c r="S420">
        <v>4.42</v>
      </c>
      <c r="T420">
        <v>47</v>
      </c>
      <c r="U420">
        <v>7</v>
      </c>
      <c r="V420">
        <f t="shared" si="66"/>
        <v>401601</v>
      </c>
      <c r="W420">
        <f t="shared" si="67"/>
        <v>18634.286399999997</v>
      </c>
      <c r="X420">
        <f t="shared" si="68"/>
        <v>382966.71360000002</v>
      </c>
      <c r="Y420">
        <f t="shared" si="69"/>
        <v>188752.47</v>
      </c>
      <c r="Z420">
        <f t="shared" si="70"/>
        <v>11.428571428571429</v>
      </c>
      <c r="AA420">
        <f t="shared" si="71"/>
        <v>14.285714285714285</v>
      </c>
      <c r="AB420">
        <f t="shared" si="72"/>
        <v>1</v>
      </c>
      <c r="AC420">
        <f t="shared" si="73"/>
        <v>0</v>
      </c>
      <c r="AD420">
        <f t="shared" si="74"/>
        <v>0.79394285714285717</v>
      </c>
      <c r="AE420">
        <f t="shared" si="75"/>
        <v>1.4733333333333333E-2</v>
      </c>
      <c r="AF420">
        <f t="shared" si="76"/>
        <v>42704.178733031673</v>
      </c>
    </row>
    <row r="421" spans="1:32">
      <c r="A421" t="s">
        <v>69</v>
      </c>
      <c r="B421" t="s">
        <v>87</v>
      </c>
      <c r="C421" t="s">
        <v>52</v>
      </c>
      <c r="D421">
        <v>432</v>
      </c>
      <c r="E421">
        <v>1433.23</v>
      </c>
      <c r="F421">
        <v>29</v>
      </c>
      <c r="G421">
        <v>444</v>
      </c>
      <c r="H421" s="1">
        <v>45232.643286574072</v>
      </c>
      <c r="I421" t="b">
        <v>1</v>
      </c>
      <c r="J421" t="s">
        <v>40</v>
      </c>
      <c r="K421">
        <v>2022</v>
      </c>
      <c r="L421">
        <v>2.0299999999999998</v>
      </c>
      <c r="M421">
        <v>8.11</v>
      </c>
      <c r="N421">
        <v>11</v>
      </c>
      <c r="O421">
        <v>17.850000000000001</v>
      </c>
      <c r="P421">
        <v>24</v>
      </c>
      <c r="Q421">
        <v>23</v>
      </c>
      <c r="R421" t="s">
        <v>49</v>
      </c>
      <c r="S421">
        <v>4.21</v>
      </c>
      <c r="T421">
        <v>43.64</v>
      </c>
      <c r="U421">
        <v>1</v>
      </c>
      <c r="V421">
        <f t="shared" si="66"/>
        <v>619155.36</v>
      </c>
      <c r="W421">
        <f t="shared" si="67"/>
        <v>50213.499695999992</v>
      </c>
      <c r="X421">
        <f t="shared" si="68"/>
        <v>568941.86030399997</v>
      </c>
      <c r="Y421">
        <f t="shared" si="69"/>
        <v>270199.39910400001</v>
      </c>
      <c r="Z421">
        <f t="shared" si="70"/>
        <v>6.531531531531531</v>
      </c>
      <c r="AA421">
        <f t="shared" si="71"/>
        <v>5.4054054054054053</v>
      </c>
      <c r="AB421">
        <f t="shared" si="72"/>
        <v>1</v>
      </c>
      <c r="AC421">
        <f t="shared" si="73"/>
        <v>0</v>
      </c>
      <c r="AD421">
        <f t="shared" si="74"/>
        <v>4.0202702702702708E-2</v>
      </c>
      <c r="AE421">
        <f t="shared" si="75"/>
        <v>9.7453703703703695E-3</v>
      </c>
      <c r="AF421">
        <f t="shared" si="76"/>
        <v>64180.379834679341</v>
      </c>
    </row>
    <row r="422" spans="1:32">
      <c r="A422" t="s">
        <v>41</v>
      </c>
      <c r="B422" t="s">
        <v>86</v>
      </c>
      <c r="C422" t="s">
        <v>43</v>
      </c>
      <c r="D422">
        <v>56</v>
      </c>
      <c r="E422">
        <v>1181.42</v>
      </c>
      <c r="F422">
        <v>12</v>
      </c>
      <c r="G422">
        <v>866</v>
      </c>
      <c r="H422" s="1">
        <v>45233.372745486115</v>
      </c>
      <c r="I422" t="b">
        <v>1</v>
      </c>
      <c r="J422" t="s">
        <v>35</v>
      </c>
      <c r="K422">
        <v>2021</v>
      </c>
      <c r="L422">
        <v>1.1100000000000001</v>
      </c>
      <c r="M422">
        <v>5.38</v>
      </c>
      <c r="N422">
        <v>38</v>
      </c>
      <c r="O422">
        <v>140.29</v>
      </c>
      <c r="P422">
        <v>28</v>
      </c>
      <c r="Q422">
        <v>44</v>
      </c>
      <c r="R422" t="s">
        <v>46</v>
      </c>
      <c r="S422">
        <v>2.4</v>
      </c>
      <c r="T422">
        <v>36.200000000000003</v>
      </c>
      <c r="U422">
        <v>3</v>
      </c>
      <c r="V422">
        <f t="shared" si="66"/>
        <v>66159.520000000004</v>
      </c>
      <c r="W422">
        <f t="shared" si="67"/>
        <v>3559.3821760000001</v>
      </c>
      <c r="X422">
        <f t="shared" si="68"/>
        <v>62600.137824000005</v>
      </c>
      <c r="Y422">
        <f t="shared" si="69"/>
        <v>23949.746240000004</v>
      </c>
      <c r="Z422">
        <f t="shared" si="70"/>
        <v>1.3856812933025404</v>
      </c>
      <c r="AA422">
        <f t="shared" si="71"/>
        <v>3.2332563510392611</v>
      </c>
      <c r="AB422">
        <f t="shared" si="72"/>
        <v>1</v>
      </c>
      <c r="AC422">
        <f t="shared" si="73"/>
        <v>0</v>
      </c>
      <c r="AD422">
        <f t="shared" si="74"/>
        <v>0.16199769053117782</v>
      </c>
      <c r="AE422">
        <f t="shared" si="75"/>
        <v>4.2857142857142858E-2</v>
      </c>
      <c r="AF422">
        <f t="shared" si="76"/>
        <v>9979.0609333333359</v>
      </c>
    </row>
    <row r="423" spans="1:32">
      <c r="A423" t="s">
        <v>60</v>
      </c>
      <c r="B423" t="s">
        <v>68</v>
      </c>
      <c r="C423" t="s">
        <v>59</v>
      </c>
      <c r="D423">
        <v>508</v>
      </c>
      <c r="E423">
        <v>476.53</v>
      </c>
      <c r="F423">
        <v>33</v>
      </c>
      <c r="G423">
        <v>930</v>
      </c>
      <c r="H423" s="1">
        <v>45234.102204409719</v>
      </c>
      <c r="I423" t="b">
        <v>1</v>
      </c>
      <c r="J423" t="s">
        <v>35</v>
      </c>
      <c r="K423">
        <v>2021</v>
      </c>
      <c r="L423">
        <v>3.53</v>
      </c>
      <c r="M423">
        <v>3.97</v>
      </c>
      <c r="N423">
        <v>8</v>
      </c>
      <c r="O423">
        <v>95.97</v>
      </c>
      <c r="P423">
        <v>29</v>
      </c>
      <c r="Q423">
        <v>26</v>
      </c>
      <c r="R423" t="s">
        <v>36</v>
      </c>
      <c r="S423">
        <v>3.78</v>
      </c>
      <c r="T423">
        <v>12.66</v>
      </c>
      <c r="U423">
        <v>12</v>
      </c>
      <c r="V423">
        <f t="shared" si="66"/>
        <v>242077.24</v>
      </c>
      <c r="W423">
        <f t="shared" si="67"/>
        <v>9610.4664279999997</v>
      </c>
      <c r="X423">
        <f t="shared" si="68"/>
        <v>232466.77357199998</v>
      </c>
      <c r="Y423">
        <f t="shared" si="69"/>
        <v>30646.978583999997</v>
      </c>
      <c r="Z423">
        <f t="shared" si="70"/>
        <v>3.5483870967741935</v>
      </c>
      <c r="AA423">
        <f t="shared" si="71"/>
        <v>3.118279569892473</v>
      </c>
      <c r="AB423">
        <f t="shared" si="72"/>
        <v>1</v>
      </c>
      <c r="AC423">
        <f t="shared" si="73"/>
        <v>0</v>
      </c>
      <c r="AD423">
        <f t="shared" si="74"/>
        <v>0.10319354838709677</v>
      </c>
      <c r="AE423">
        <f t="shared" si="75"/>
        <v>7.4409448818897632E-3</v>
      </c>
      <c r="AF423">
        <f t="shared" si="76"/>
        <v>8107.6662920634917</v>
      </c>
    </row>
    <row r="424" spans="1:32">
      <c r="A424" t="s">
        <v>69</v>
      </c>
      <c r="B424" t="s">
        <v>80</v>
      </c>
      <c r="C424" t="s">
        <v>52</v>
      </c>
      <c r="D424">
        <v>133</v>
      </c>
      <c r="E424">
        <v>1033.76</v>
      </c>
      <c r="F424">
        <v>3</v>
      </c>
      <c r="G424">
        <v>855</v>
      </c>
      <c r="H424" s="1">
        <v>45234.831663321762</v>
      </c>
      <c r="I424" t="b">
        <v>1</v>
      </c>
      <c r="J424" t="s">
        <v>36</v>
      </c>
      <c r="K424">
        <v>2023</v>
      </c>
      <c r="L424">
        <v>2.71</v>
      </c>
      <c r="M424">
        <v>15.67</v>
      </c>
      <c r="N424">
        <v>24</v>
      </c>
      <c r="O424">
        <v>279.60000000000002</v>
      </c>
      <c r="P424">
        <v>8</v>
      </c>
      <c r="Q424">
        <v>24</v>
      </c>
      <c r="R424" t="s">
        <v>36</v>
      </c>
      <c r="S424">
        <v>1.64</v>
      </c>
      <c r="T424">
        <v>17.23</v>
      </c>
      <c r="U424">
        <v>2</v>
      </c>
      <c r="V424">
        <f t="shared" si="66"/>
        <v>137490.07999999999</v>
      </c>
      <c r="W424">
        <f t="shared" si="67"/>
        <v>21544.695535999999</v>
      </c>
      <c r="X424">
        <f t="shared" si="68"/>
        <v>115945.38446399999</v>
      </c>
      <c r="Y424">
        <f t="shared" si="69"/>
        <v>23689.540784000001</v>
      </c>
      <c r="Z424">
        <f t="shared" si="70"/>
        <v>0.35087719298245612</v>
      </c>
      <c r="AA424">
        <f t="shared" si="71"/>
        <v>0.9356725146198831</v>
      </c>
      <c r="AB424">
        <f t="shared" si="72"/>
        <v>1</v>
      </c>
      <c r="AC424">
        <f t="shared" si="73"/>
        <v>0</v>
      </c>
      <c r="AD424">
        <f t="shared" si="74"/>
        <v>0.32701754385964915</v>
      </c>
      <c r="AE424">
        <f t="shared" si="75"/>
        <v>1.2330827067669171E-2</v>
      </c>
      <c r="AF424">
        <f t="shared" si="76"/>
        <v>14444.841941463415</v>
      </c>
    </row>
    <row r="425" spans="1:32">
      <c r="A425" t="s">
        <v>50</v>
      </c>
      <c r="B425" t="s">
        <v>85</v>
      </c>
      <c r="C425" t="s">
        <v>52</v>
      </c>
      <c r="D425">
        <v>257</v>
      </c>
      <c r="E425">
        <v>659.22</v>
      </c>
      <c r="F425">
        <v>27</v>
      </c>
      <c r="G425">
        <v>625</v>
      </c>
      <c r="H425" s="1">
        <v>45235.561122245374</v>
      </c>
      <c r="I425" t="b">
        <v>1</v>
      </c>
      <c r="J425" t="s">
        <v>35</v>
      </c>
      <c r="K425">
        <v>2022</v>
      </c>
      <c r="L425">
        <v>3.19</v>
      </c>
      <c r="M425">
        <v>18.190000000000001</v>
      </c>
      <c r="N425">
        <v>35</v>
      </c>
      <c r="O425">
        <v>46.14</v>
      </c>
      <c r="P425">
        <v>25</v>
      </c>
      <c r="Q425">
        <v>31</v>
      </c>
      <c r="R425" t="s">
        <v>49</v>
      </c>
      <c r="S425">
        <v>4.59</v>
      </c>
      <c r="T425">
        <v>14.57</v>
      </c>
      <c r="U425">
        <v>1</v>
      </c>
      <c r="V425">
        <f t="shared" si="66"/>
        <v>169419.54</v>
      </c>
      <c r="W425">
        <f t="shared" si="67"/>
        <v>30817.414326000002</v>
      </c>
      <c r="X425">
        <f t="shared" si="68"/>
        <v>138602.12567400001</v>
      </c>
      <c r="Y425">
        <f t="shared" si="69"/>
        <v>24684.426978</v>
      </c>
      <c r="Z425">
        <f t="shared" si="70"/>
        <v>4.32</v>
      </c>
      <c r="AA425">
        <f t="shared" si="71"/>
        <v>4</v>
      </c>
      <c r="AB425">
        <f t="shared" si="72"/>
        <v>1</v>
      </c>
      <c r="AC425">
        <f t="shared" si="73"/>
        <v>0</v>
      </c>
      <c r="AD425">
        <f t="shared" si="74"/>
        <v>7.3824000000000001E-2</v>
      </c>
      <c r="AE425">
        <f t="shared" si="75"/>
        <v>1.7859922178988328E-2</v>
      </c>
      <c r="AF425">
        <f t="shared" si="76"/>
        <v>5377.87080130719</v>
      </c>
    </row>
    <row r="426" spans="1:32">
      <c r="A426" t="s">
        <v>47</v>
      </c>
      <c r="B426" t="s">
        <v>86</v>
      </c>
      <c r="C426" t="s">
        <v>43</v>
      </c>
      <c r="D426">
        <v>949</v>
      </c>
      <c r="E426">
        <v>385.73</v>
      </c>
      <c r="F426">
        <v>37</v>
      </c>
      <c r="G426">
        <v>374</v>
      </c>
      <c r="H426" s="1">
        <v>45236.290581157409</v>
      </c>
      <c r="I426" t="b">
        <v>1</v>
      </c>
      <c r="J426" t="s">
        <v>35</v>
      </c>
      <c r="K426">
        <v>2022</v>
      </c>
      <c r="L426">
        <v>1.7</v>
      </c>
      <c r="M426">
        <v>7.4</v>
      </c>
      <c r="N426">
        <v>14</v>
      </c>
      <c r="O426">
        <v>199.22</v>
      </c>
      <c r="P426">
        <v>1</v>
      </c>
      <c r="Q426">
        <v>17</v>
      </c>
      <c r="R426" t="s">
        <v>35</v>
      </c>
      <c r="S426">
        <v>2.62</v>
      </c>
      <c r="T426">
        <v>32.159999999999997</v>
      </c>
      <c r="U426">
        <v>9</v>
      </c>
      <c r="V426">
        <f t="shared" si="66"/>
        <v>366057.77</v>
      </c>
      <c r="W426">
        <f t="shared" si="67"/>
        <v>27088.274980000006</v>
      </c>
      <c r="X426">
        <f t="shared" si="68"/>
        <v>338969.49502000003</v>
      </c>
      <c r="Y426">
        <f t="shared" si="69"/>
        <v>117724.17883199999</v>
      </c>
      <c r="Z426">
        <f t="shared" si="70"/>
        <v>9.8930481283422473</v>
      </c>
      <c r="AA426">
        <f t="shared" si="71"/>
        <v>0.26737967914438499</v>
      </c>
      <c r="AB426">
        <f t="shared" si="72"/>
        <v>1</v>
      </c>
      <c r="AC426">
        <f t="shared" si="73"/>
        <v>0</v>
      </c>
      <c r="AD426">
        <f t="shared" si="74"/>
        <v>0.53267379679144389</v>
      </c>
      <c r="AE426">
        <f t="shared" si="75"/>
        <v>2.7608008429926239E-3</v>
      </c>
      <c r="AF426">
        <f t="shared" si="76"/>
        <v>44932.892683969461</v>
      </c>
    </row>
    <row r="427" spans="1:32">
      <c r="A427" t="s">
        <v>47</v>
      </c>
      <c r="B427" t="s">
        <v>48</v>
      </c>
      <c r="C427" t="s">
        <v>52</v>
      </c>
      <c r="D427">
        <v>439</v>
      </c>
      <c r="E427">
        <v>1262.0999999999999</v>
      </c>
      <c r="F427">
        <v>30</v>
      </c>
      <c r="G427">
        <v>441</v>
      </c>
      <c r="H427" s="1">
        <v>45237.020040081021</v>
      </c>
      <c r="I427" t="b">
        <v>0</v>
      </c>
      <c r="J427" t="s">
        <v>46</v>
      </c>
      <c r="K427">
        <v>2021</v>
      </c>
      <c r="L427">
        <v>2.1800000000000002</v>
      </c>
      <c r="M427">
        <v>15.03</v>
      </c>
      <c r="N427">
        <v>14</v>
      </c>
      <c r="O427">
        <v>25.29</v>
      </c>
      <c r="P427">
        <v>29</v>
      </c>
      <c r="Q427">
        <v>45</v>
      </c>
      <c r="R427" t="s">
        <v>46</v>
      </c>
      <c r="S427">
        <v>2.82</v>
      </c>
      <c r="T427">
        <v>27.66</v>
      </c>
      <c r="U427">
        <v>8</v>
      </c>
      <c r="V427">
        <f t="shared" si="66"/>
        <v>554061.89999999991</v>
      </c>
      <c r="W427">
        <f t="shared" si="67"/>
        <v>83275.503569999986</v>
      </c>
      <c r="X427">
        <f t="shared" si="68"/>
        <v>470786.39642999991</v>
      </c>
      <c r="Y427">
        <f t="shared" si="69"/>
        <v>153253.52153999999</v>
      </c>
      <c r="Z427">
        <f t="shared" si="70"/>
        <v>6.8027210884353746</v>
      </c>
      <c r="AA427">
        <f t="shared" si="71"/>
        <v>6.5759637188208613</v>
      </c>
      <c r="AB427">
        <f t="shared" si="72"/>
        <v>0</v>
      </c>
      <c r="AC427">
        <f t="shared" si="73"/>
        <v>1</v>
      </c>
      <c r="AD427">
        <f t="shared" si="74"/>
        <v>5.7346938775510205E-2</v>
      </c>
      <c r="AE427">
        <f t="shared" si="75"/>
        <v>6.4236902050113891E-3</v>
      </c>
      <c r="AF427">
        <f t="shared" si="76"/>
        <v>54345.22040425532</v>
      </c>
    </row>
    <row r="428" spans="1:32">
      <c r="A428" t="s">
        <v>70</v>
      </c>
      <c r="B428" t="s">
        <v>53</v>
      </c>
      <c r="C428" t="s">
        <v>59</v>
      </c>
      <c r="D428">
        <v>363</v>
      </c>
      <c r="E428">
        <v>62.45</v>
      </c>
      <c r="F428">
        <v>26</v>
      </c>
      <c r="G428">
        <v>979</v>
      </c>
      <c r="H428" s="1">
        <v>45237.749498993056</v>
      </c>
      <c r="I428" t="b">
        <v>0</v>
      </c>
      <c r="J428" t="s">
        <v>40</v>
      </c>
      <c r="K428">
        <v>2021</v>
      </c>
      <c r="L428">
        <v>3.66</v>
      </c>
      <c r="M428">
        <v>17.940000000000001</v>
      </c>
      <c r="N428">
        <v>10</v>
      </c>
      <c r="O428">
        <v>139.38999999999999</v>
      </c>
      <c r="P428">
        <v>2</v>
      </c>
      <c r="Q428">
        <v>17</v>
      </c>
      <c r="R428" t="s">
        <v>49</v>
      </c>
      <c r="S428">
        <v>3.82</v>
      </c>
      <c r="T428">
        <v>44.02</v>
      </c>
      <c r="U428">
        <v>5</v>
      </c>
      <c r="V428">
        <f t="shared" si="66"/>
        <v>22669.350000000002</v>
      </c>
      <c r="W428">
        <f t="shared" si="67"/>
        <v>4066.8813900000005</v>
      </c>
      <c r="X428">
        <f t="shared" si="68"/>
        <v>18602.468610000004</v>
      </c>
      <c r="Y428">
        <f t="shared" si="69"/>
        <v>9979.0478700000021</v>
      </c>
      <c r="Z428">
        <f t="shared" si="70"/>
        <v>2.6557711950970377</v>
      </c>
      <c r="AA428">
        <f t="shared" si="71"/>
        <v>0.20429009193054137</v>
      </c>
      <c r="AB428">
        <f t="shared" si="72"/>
        <v>0</v>
      </c>
      <c r="AC428">
        <f t="shared" si="73"/>
        <v>1</v>
      </c>
      <c r="AD428">
        <f t="shared" si="74"/>
        <v>0.1423799795709908</v>
      </c>
      <c r="AE428">
        <f t="shared" si="75"/>
        <v>1.0523415977961432E-2</v>
      </c>
      <c r="AF428">
        <f t="shared" si="76"/>
        <v>2612.316196335079</v>
      </c>
    </row>
    <row r="429" spans="1:32">
      <c r="A429" t="s">
        <v>54</v>
      </c>
      <c r="B429" t="s">
        <v>55</v>
      </c>
      <c r="C429" t="s">
        <v>52</v>
      </c>
      <c r="D429">
        <v>71</v>
      </c>
      <c r="E429">
        <v>1353.13</v>
      </c>
      <c r="F429">
        <v>4</v>
      </c>
      <c r="G429">
        <v>737</v>
      </c>
      <c r="H429" s="1">
        <v>45238.478957916668</v>
      </c>
      <c r="I429" t="b">
        <v>0</v>
      </c>
      <c r="J429" t="s">
        <v>46</v>
      </c>
      <c r="K429">
        <v>2021</v>
      </c>
      <c r="L429">
        <v>4.8600000000000003</v>
      </c>
      <c r="M429">
        <v>16.920000000000002</v>
      </c>
      <c r="N429">
        <v>12</v>
      </c>
      <c r="O429">
        <v>170.65</v>
      </c>
      <c r="P429">
        <v>13</v>
      </c>
      <c r="Q429">
        <v>36</v>
      </c>
      <c r="R429" t="s">
        <v>40</v>
      </c>
      <c r="S429">
        <v>4.28</v>
      </c>
      <c r="T429">
        <v>47.87</v>
      </c>
      <c r="U429">
        <v>11</v>
      </c>
      <c r="V429">
        <f t="shared" si="66"/>
        <v>96072.23000000001</v>
      </c>
      <c r="W429">
        <f t="shared" si="67"/>
        <v>16255.421316000004</v>
      </c>
      <c r="X429">
        <f t="shared" si="68"/>
        <v>79816.808684000003</v>
      </c>
      <c r="Y429">
        <f t="shared" si="69"/>
        <v>45989.776501</v>
      </c>
      <c r="Z429">
        <f t="shared" si="70"/>
        <v>0.54274084124830391</v>
      </c>
      <c r="AA429">
        <f t="shared" si="71"/>
        <v>1.7639077340569878</v>
      </c>
      <c r="AB429">
        <f t="shared" si="72"/>
        <v>0</v>
      </c>
      <c r="AC429">
        <f t="shared" si="73"/>
        <v>1</v>
      </c>
      <c r="AD429">
        <f t="shared" si="74"/>
        <v>0.23154681139755767</v>
      </c>
      <c r="AE429">
        <f t="shared" si="75"/>
        <v>6.0281690140845071E-2</v>
      </c>
      <c r="AF429">
        <f t="shared" si="76"/>
        <v>10745.274883411214</v>
      </c>
    </row>
    <row r="430" spans="1:32">
      <c r="A430" t="s">
        <v>74</v>
      </c>
      <c r="B430" t="s">
        <v>81</v>
      </c>
      <c r="C430" t="s">
        <v>59</v>
      </c>
      <c r="D430">
        <v>459</v>
      </c>
      <c r="E430">
        <v>694.91</v>
      </c>
      <c r="F430">
        <v>24</v>
      </c>
      <c r="G430">
        <v>677</v>
      </c>
      <c r="H430" s="1">
        <v>45239.208416828704</v>
      </c>
      <c r="I430" t="b">
        <v>1</v>
      </c>
      <c r="J430" t="s">
        <v>35</v>
      </c>
      <c r="K430">
        <v>2022</v>
      </c>
      <c r="L430">
        <v>1.2</v>
      </c>
      <c r="M430">
        <v>3.66</v>
      </c>
      <c r="N430">
        <v>38</v>
      </c>
      <c r="O430">
        <v>96.41</v>
      </c>
      <c r="P430">
        <v>3</v>
      </c>
      <c r="Q430">
        <v>25</v>
      </c>
      <c r="R430" t="s">
        <v>46</v>
      </c>
      <c r="S430">
        <v>1.95</v>
      </c>
      <c r="T430">
        <v>23.22</v>
      </c>
      <c r="U430">
        <v>12</v>
      </c>
      <c r="V430">
        <f t="shared" si="66"/>
        <v>318963.69</v>
      </c>
      <c r="W430">
        <f t="shared" si="67"/>
        <v>11674.071054</v>
      </c>
      <c r="X430">
        <f t="shared" si="68"/>
        <v>307289.618946</v>
      </c>
      <c r="Y430">
        <f t="shared" si="69"/>
        <v>74063.368818000003</v>
      </c>
      <c r="Z430">
        <f t="shared" si="70"/>
        <v>3.5450516986706058</v>
      </c>
      <c r="AA430">
        <f t="shared" si="71"/>
        <v>0.44313146233382572</v>
      </c>
      <c r="AB430">
        <f t="shared" si="72"/>
        <v>1</v>
      </c>
      <c r="AC430">
        <f t="shared" si="73"/>
        <v>0</v>
      </c>
      <c r="AD430">
        <f t="shared" si="74"/>
        <v>0.14240768094534711</v>
      </c>
      <c r="AE430">
        <f t="shared" si="75"/>
        <v>4.2483660130718951E-3</v>
      </c>
      <c r="AF430">
        <f t="shared" si="76"/>
        <v>37981.214778461537</v>
      </c>
    </row>
    <row r="431" spans="1:32">
      <c r="A431" t="s">
        <v>79</v>
      </c>
      <c r="B431" t="s">
        <v>63</v>
      </c>
      <c r="C431" t="s">
        <v>43</v>
      </c>
      <c r="D431">
        <v>944</v>
      </c>
      <c r="E431">
        <v>957.62</v>
      </c>
      <c r="F431">
        <v>2</v>
      </c>
      <c r="G431">
        <v>489</v>
      </c>
      <c r="H431" s="1">
        <v>45239.937875752315</v>
      </c>
      <c r="I431" t="b">
        <v>1</v>
      </c>
      <c r="J431" t="s">
        <v>36</v>
      </c>
      <c r="K431">
        <v>2021</v>
      </c>
      <c r="L431">
        <v>4.5599999999999996</v>
      </c>
      <c r="M431">
        <v>19.13</v>
      </c>
      <c r="N431">
        <v>34</v>
      </c>
      <c r="O431">
        <v>141.97</v>
      </c>
      <c r="P431">
        <v>24</v>
      </c>
      <c r="Q431">
        <v>8</v>
      </c>
      <c r="R431" t="s">
        <v>36</v>
      </c>
      <c r="S431">
        <v>3.65</v>
      </c>
      <c r="T431">
        <v>27.79</v>
      </c>
      <c r="U431">
        <v>2</v>
      </c>
      <c r="V431">
        <f t="shared" si="66"/>
        <v>903993.28</v>
      </c>
      <c r="W431">
        <f t="shared" si="67"/>
        <v>172933.914464</v>
      </c>
      <c r="X431">
        <f t="shared" si="68"/>
        <v>731059.365536</v>
      </c>
      <c r="Y431">
        <f t="shared" si="69"/>
        <v>251219.73251199999</v>
      </c>
      <c r="Z431">
        <f t="shared" si="70"/>
        <v>0.40899795501022501</v>
      </c>
      <c r="AA431">
        <f t="shared" si="71"/>
        <v>4.9079754601226995</v>
      </c>
      <c r="AB431">
        <f t="shared" si="72"/>
        <v>1</v>
      </c>
      <c r="AC431">
        <f t="shared" si="73"/>
        <v>0</v>
      </c>
      <c r="AD431">
        <f t="shared" si="74"/>
        <v>0.29032719836400817</v>
      </c>
      <c r="AE431">
        <f t="shared" si="75"/>
        <v>3.8665254237288133E-3</v>
      </c>
      <c r="AF431">
        <f t="shared" si="76"/>
        <v>68827.323975890409</v>
      </c>
    </row>
    <row r="432" spans="1:32">
      <c r="A432" t="s">
        <v>72</v>
      </c>
      <c r="B432" t="s">
        <v>68</v>
      </c>
      <c r="C432" t="s">
        <v>34</v>
      </c>
      <c r="D432">
        <v>564</v>
      </c>
      <c r="E432">
        <v>990.73</v>
      </c>
      <c r="F432">
        <v>32</v>
      </c>
      <c r="G432">
        <v>253</v>
      </c>
      <c r="H432" s="1">
        <v>45240.667334664351</v>
      </c>
      <c r="I432" t="b">
        <v>1</v>
      </c>
      <c r="J432" t="s">
        <v>46</v>
      </c>
      <c r="K432">
        <v>2021</v>
      </c>
      <c r="L432">
        <v>3.31</v>
      </c>
      <c r="M432">
        <v>7.53</v>
      </c>
      <c r="N432">
        <v>10</v>
      </c>
      <c r="O432">
        <v>57.43</v>
      </c>
      <c r="P432">
        <v>18</v>
      </c>
      <c r="Q432">
        <v>34</v>
      </c>
      <c r="R432" t="s">
        <v>49</v>
      </c>
      <c r="S432">
        <v>2.57</v>
      </c>
      <c r="T432">
        <v>48.72</v>
      </c>
      <c r="U432">
        <v>1</v>
      </c>
      <c r="V432">
        <f t="shared" si="66"/>
        <v>558771.72</v>
      </c>
      <c r="W432">
        <f t="shared" si="67"/>
        <v>42075.510516000002</v>
      </c>
      <c r="X432">
        <f t="shared" si="68"/>
        <v>516696.20948399999</v>
      </c>
      <c r="Y432">
        <f t="shared" si="69"/>
        <v>272233.58198399999</v>
      </c>
      <c r="Z432">
        <f t="shared" si="70"/>
        <v>12.648221343873518</v>
      </c>
      <c r="AA432">
        <f t="shared" si="71"/>
        <v>7.1146245059288544</v>
      </c>
      <c r="AB432">
        <f t="shared" si="72"/>
        <v>1</v>
      </c>
      <c r="AC432">
        <f t="shared" si="73"/>
        <v>0</v>
      </c>
      <c r="AD432">
        <f t="shared" si="74"/>
        <v>0.22699604743083004</v>
      </c>
      <c r="AE432">
        <f t="shared" si="75"/>
        <v>4.5567375886524817E-3</v>
      </c>
      <c r="AF432">
        <f t="shared" si="76"/>
        <v>105927.46380700389</v>
      </c>
    </row>
    <row r="433" spans="1:32">
      <c r="A433" t="s">
        <v>44</v>
      </c>
      <c r="B433" t="s">
        <v>58</v>
      </c>
      <c r="C433" t="s">
        <v>52</v>
      </c>
      <c r="D433">
        <v>176</v>
      </c>
      <c r="E433">
        <v>1343.2</v>
      </c>
      <c r="F433">
        <v>3</v>
      </c>
      <c r="G433">
        <v>535</v>
      </c>
      <c r="H433" s="1">
        <v>45241.396793587963</v>
      </c>
      <c r="I433" t="b">
        <v>1</v>
      </c>
      <c r="J433" t="s">
        <v>46</v>
      </c>
      <c r="K433">
        <v>2023</v>
      </c>
      <c r="L433">
        <v>3.26</v>
      </c>
      <c r="M433">
        <v>6.78</v>
      </c>
      <c r="N433">
        <v>17</v>
      </c>
      <c r="O433">
        <v>98.2</v>
      </c>
      <c r="P433">
        <v>12</v>
      </c>
      <c r="Q433">
        <v>7</v>
      </c>
      <c r="R433" t="s">
        <v>36</v>
      </c>
      <c r="S433">
        <v>2.4700000000000002</v>
      </c>
      <c r="T433">
        <v>17.43</v>
      </c>
      <c r="U433">
        <v>7</v>
      </c>
      <c r="V433">
        <f t="shared" si="66"/>
        <v>236403.20000000001</v>
      </c>
      <c r="W433">
        <f t="shared" si="67"/>
        <v>16028.13696</v>
      </c>
      <c r="X433">
        <f t="shared" si="68"/>
        <v>220375.06304000001</v>
      </c>
      <c r="Y433">
        <f t="shared" si="69"/>
        <v>41205.077760000007</v>
      </c>
      <c r="Z433">
        <f t="shared" si="70"/>
        <v>0.56074766355140182</v>
      </c>
      <c r="AA433">
        <f t="shared" si="71"/>
        <v>2.2429906542056073</v>
      </c>
      <c r="AB433">
        <f t="shared" si="72"/>
        <v>1</v>
      </c>
      <c r="AC433">
        <f t="shared" si="73"/>
        <v>0</v>
      </c>
      <c r="AD433">
        <f t="shared" si="74"/>
        <v>0.18355140186915889</v>
      </c>
      <c r="AE433">
        <f t="shared" si="75"/>
        <v>1.4034090909090911E-2</v>
      </c>
      <c r="AF433">
        <f t="shared" si="76"/>
        <v>16682.217716599192</v>
      </c>
    </row>
    <row r="434" spans="1:32">
      <c r="A434" t="s">
        <v>79</v>
      </c>
      <c r="B434" t="s">
        <v>86</v>
      </c>
      <c r="C434" t="s">
        <v>34</v>
      </c>
      <c r="D434">
        <v>858</v>
      </c>
      <c r="E434">
        <v>956.82</v>
      </c>
      <c r="F434">
        <v>24</v>
      </c>
      <c r="G434">
        <v>882</v>
      </c>
      <c r="H434" s="1">
        <v>45242.126252499998</v>
      </c>
      <c r="I434" t="b">
        <v>1</v>
      </c>
      <c r="J434" t="s">
        <v>49</v>
      </c>
      <c r="K434">
        <v>2021</v>
      </c>
      <c r="L434">
        <v>3</v>
      </c>
      <c r="M434">
        <v>1.25</v>
      </c>
      <c r="N434">
        <v>17</v>
      </c>
      <c r="O434">
        <v>190.12</v>
      </c>
      <c r="P434">
        <v>6</v>
      </c>
      <c r="Q434">
        <v>19</v>
      </c>
      <c r="R434" t="s">
        <v>36</v>
      </c>
      <c r="S434">
        <v>3.76</v>
      </c>
      <c r="T434">
        <v>40.659999999999997</v>
      </c>
      <c r="U434">
        <v>13</v>
      </c>
      <c r="V434">
        <f t="shared" si="66"/>
        <v>820951.56</v>
      </c>
      <c r="W434">
        <f t="shared" si="67"/>
        <v>10261.894500000002</v>
      </c>
      <c r="X434">
        <f t="shared" si="68"/>
        <v>810689.6655</v>
      </c>
      <c r="Y434">
        <f t="shared" si="69"/>
        <v>333798.90429599996</v>
      </c>
      <c r="Z434">
        <f t="shared" si="70"/>
        <v>2.7210884353741496</v>
      </c>
      <c r="AA434">
        <f t="shared" si="71"/>
        <v>0.68027210884353739</v>
      </c>
      <c r="AB434">
        <f t="shared" si="72"/>
        <v>1</v>
      </c>
      <c r="AC434">
        <f t="shared" si="73"/>
        <v>0</v>
      </c>
      <c r="AD434">
        <f t="shared" si="74"/>
        <v>0.21555555555555556</v>
      </c>
      <c r="AE434">
        <f t="shared" si="75"/>
        <v>4.3822843822843823E-3</v>
      </c>
      <c r="AF434">
        <f t="shared" si="76"/>
        <v>88776.30433404255</v>
      </c>
    </row>
    <row r="435" spans="1:32">
      <c r="A435" t="s">
        <v>54</v>
      </c>
      <c r="B435" t="s">
        <v>64</v>
      </c>
      <c r="C435" t="s">
        <v>59</v>
      </c>
      <c r="D435">
        <v>749</v>
      </c>
      <c r="E435">
        <v>922.83</v>
      </c>
      <c r="F435">
        <v>19</v>
      </c>
      <c r="G435">
        <v>80</v>
      </c>
      <c r="H435" s="1">
        <v>45242.85571142361</v>
      </c>
      <c r="I435" t="b">
        <v>1</v>
      </c>
      <c r="J435" t="s">
        <v>35</v>
      </c>
      <c r="K435">
        <v>2021</v>
      </c>
      <c r="L435">
        <v>1.28</v>
      </c>
      <c r="M435">
        <v>9.7200000000000006</v>
      </c>
      <c r="N435">
        <v>3</v>
      </c>
      <c r="O435">
        <v>97.52</v>
      </c>
      <c r="P435">
        <v>11</v>
      </c>
      <c r="Q435">
        <v>41</v>
      </c>
      <c r="R435" t="s">
        <v>36</v>
      </c>
      <c r="S435">
        <v>2.5499999999999998</v>
      </c>
      <c r="T435">
        <v>15.14</v>
      </c>
      <c r="U435">
        <v>11</v>
      </c>
      <c r="V435">
        <f t="shared" si="66"/>
        <v>691199.67</v>
      </c>
      <c r="W435">
        <f t="shared" si="67"/>
        <v>67184.607924000011</v>
      </c>
      <c r="X435">
        <f t="shared" si="68"/>
        <v>624015.06207600003</v>
      </c>
      <c r="Y435">
        <f t="shared" si="69"/>
        <v>104647.63003800002</v>
      </c>
      <c r="Z435">
        <f t="shared" si="70"/>
        <v>23.75</v>
      </c>
      <c r="AA435">
        <f t="shared" si="71"/>
        <v>13.750000000000002</v>
      </c>
      <c r="AB435">
        <f t="shared" si="72"/>
        <v>1</v>
      </c>
      <c r="AC435">
        <f t="shared" si="73"/>
        <v>0</v>
      </c>
      <c r="AD435">
        <f t="shared" si="74"/>
        <v>1.2189999999999999</v>
      </c>
      <c r="AE435">
        <f t="shared" si="75"/>
        <v>3.4045393858477967E-3</v>
      </c>
      <c r="AF435">
        <f t="shared" si="76"/>
        <v>41038.286289411772</v>
      </c>
    </row>
    <row r="436" spans="1:32">
      <c r="A436" t="s">
        <v>72</v>
      </c>
      <c r="B436" t="s">
        <v>62</v>
      </c>
      <c r="C436" t="s">
        <v>52</v>
      </c>
      <c r="D436">
        <v>923</v>
      </c>
      <c r="E436">
        <v>104.64</v>
      </c>
      <c r="F436">
        <v>33</v>
      </c>
      <c r="G436">
        <v>437</v>
      </c>
      <c r="H436" s="1">
        <v>45243.585170335646</v>
      </c>
      <c r="I436" t="b">
        <v>1</v>
      </c>
      <c r="J436" t="s">
        <v>36</v>
      </c>
      <c r="K436">
        <v>2022</v>
      </c>
      <c r="L436">
        <v>1.36</v>
      </c>
      <c r="M436">
        <v>2.1800000000000002</v>
      </c>
      <c r="N436">
        <v>31</v>
      </c>
      <c r="O436">
        <v>270.93</v>
      </c>
      <c r="P436">
        <v>2</v>
      </c>
      <c r="Q436">
        <v>21</v>
      </c>
      <c r="R436" t="s">
        <v>35</v>
      </c>
      <c r="S436">
        <v>2.38</v>
      </c>
      <c r="T436">
        <v>35.67</v>
      </c>
      <c r="U436">
        <v>11</v>
      </c>
      <c r="V436">
        <f t="shared" si="66"/>
        <v>96582.720000000001</v>
      </c>
      <c r="W436">
        <f t="shared" si="67"/>
        <v>2105.5032959999999</v>
      </c>
      <c r="X436">
        <f t="shared" si="68"/>
        <v>94477.216704000006</v>
      </c>
      <c r="Y436">
        <f t="shared" si="69"/>
        <v>34451.056224</v>
      </c>
      <c r="Z436">
        <f t="shared" si="70"/>
        <v>7.551487414187644</v>
      </c>
      <c r="AA436">
        <f t="shared" si="71"/>
        <v>0.45766590389016021</v>
      </c>
      <c r="AB436">
        <f t="shared" si="72"/>
        <v>1</v>
      </c>
      <c r="AC436">
        <f t="shared" si="73"/>
        <v>0</v>
      </c>
      <c r="AD436">
        <f t="shared" si="74"/>
        <v>0.61997711670480549</v>
      </c>
      <c r="AE436">
        <f t="shared" si="75"/>
        <v>2.5785482123510291E-3</v>
      </c>
      <c r="AF436">
        <f t="shared" si="76"/>
        <v>14475.233707563026</v>
      </c>
    </row>
    <row r="437" spans="1:32">
      <c r="A437" t="s">
        <v>41</v>
      </c>
      <c r="B437" t="s">
        <v>58</v>
      </c>
      <c r="C437" t="s">
        <v>39</v>
      </c>
      <c r="D437">
        <v>63</v>
      </c>
      <c r="E437">
        <v>780.02</v>
      </c>
      <c r="F437">
        <v>25</v>
      </c>
      <c r="G437">
        <v>674</v>
      </c>
      <c r="H437" s="1">
        <v>45244.314629259257</v>
      </c>
      <c r="I437" t="b">
        <v>1</v>
      </c>
      <c r="J437" t="s">
        <v>46</v>
      </c>
      <c r="K437">
        <v>2022</v>
      </c>
      <c r="L437">
        <v>3.4</v>
      </c>
      <c r="M437">
        <v>4.97</v>
      </c>
      <c r="N437">
        <v>1</v>
      </c>
      <c r="O437">
        <v>192.24</v>
      </c>
      <c r="P437">
        <v>22</v>
      </c>
      <c r="Q437">
        <v>18</v>
      </c>
      <c r="R437" t="s">
        <v>36</v>
      </c>
      <c r="S437">
        <v>4.34</v>
      </c>
      <c r="T437">
        <v>16.41</v>
      </c>
      <c r="U437">
        <v>2</v>
      </c>
      <c r="V437">
        <f t="shared" si="66"/>
        <v>49141.26</v>
      </c>
      <c r="W437">
        <f t="shared" si="67"/>
        <v>2442.3206219999997</v>
      </c>
      <c r="X437">
        <f t="shared" si="68"/>
        <v>46698.939378000003</v>
      </c>
      <c r="Y437">
        <f t="shared" si="69"/>
        <v>8064.080766</v>
      </c>
      <c r="Z437">
        <f t="shared" si="70"/>
        <v>3.7091988130563793</v>
      </c>
      <c r="AA437">
        <f t="shared" si="71"/>
        <v>3.2640949554896146</v>
      </c>
      <c r="AB437">
        <f t="shared" si="72"/>
        <v>1</v>
      </c>
      <c r="AC437">
        <f t="shared" si="73"/>
        <v>0</v>
      </c>
      <c r="AD437">
        <f t="shared" si="74"/>
        <v>0.28522255192878337</v>
      </c>
      <c r="AE437">
        <f t="shared" si="75"/>
        <v>6.8888888888888888E-2</v>
      </c>
      <c r="AF437">
        <f t="shared" si="76"/>
        <v>1858.0831258064518</v>
      </c>
    </row>
    <row r="438" spans="1:32">
      <c r="A438" t="s">
        <v>60</v>
      </c>
      <c r="B438" t="s">
        <v>38</v>
      </c>
      <c r="C438" t="s">
        <v>34</v>
      </c>
      <c r="D438">
        <v>61</v>
      </c>
      <c r="E438">
        <v>229.5</v>
      </c>
      <c r="F438">
        <v>4</v>
      </c>
      <c r="G438">
        <v>926</v>
      </c>
      <c r="H438" s="1">
        <v>45245.044088171293</v>
      </c>
      <c r="I438" t="b">
        <v>0</v>
      </c>
      <c r="J438" t="s">
        <v>46</v>
      </c>
      <c r="K438">
        <v>2023</v>
      </c>
      <c r="L438">
        <v>2.36</v>
      </c>
      <c r="M438">
        <v>6.34</v>
      </c>
      <c r="N438">
        <v>12</v>
      </c>
      <c r="O438">
        <v>137.21</v>
      </c>
      <c r="P438">
        <v>22</v>
      </c>
      <c r="Q438">
        <v>29</v>
      </c>
      <c r="R438" t="s">
        <v>40</v>
      </c>
      <c r="S438">
        <v>1.41</v>
      </c>
      <c r="T438">
        <v>44.77</v>
      </c>
      <c r="U438">
        <v>1</v>
      </c>
      <c r="V438">
        <f t="shared" si="66"/>
        <v>13999.5</v>
      </c>
      <c r="W438">
        <f t="shared" si="67"/>
        <v>887.56830000000002</v>
      </c>
      <c r="X438">
        <f t="shared" si="68"/>
        <v>13111.931699999999</v>
      </c>
      <c r="Y438">
        <f t="shared" si="69"/>
        <v>6267.5761500000008</v>
      </c>
      <c r="Z438">
        <f t="shared" si="70"/>
        <v>0.43196544276457888</v>
      </c>
      <c r="AA438">
        <f t="shared" si="71"/>
        <v>2.3758099352051838</v>
      </c>
      <c r="AB438">
        <f t="shared" si="72"/>
        <v>0</v>
      </c>
      <c r="AC438">
        <f t="shared" si="73"/>
        <v>1</v>
      </c>
      <c r="AD438">
        <f t="shared" si="74"/>
        <v>0.14817494600431966</v>
      </c>
      <c r="AE438">
        <f t="shared" si="75"/>
        <v>2.3114754098360654E-2</v>
      </c>
      <c r="AF438">
        <f t="shared" si="76"/>
        <v>4445.089468085107</v>
      </c>
    </row>
    <row r="439" spans="1:32">
      <c r="A439" t="s">
        <v>37</v>
      </c>
      <c r="B439" t="s">
        <v>66</v>
      </c>
      <c r="C439" t="s">
        <v>52</v>
      </c>
      <c r="D439">
        <v>136</v>
      </c>
      <c r="E439">
        <v>1107.46</v>
      </c>
      <c r="F439">
        <v>34</v>
      </c>
      <c r="G439">
        <v>483</v>
      </c>
      <c r="H439" s="1">
        <v>45245.773547094905</v>
      </c>
      <c r="I439" t="b">
        <v>1</v>
      </c>
      <c r="J439" t="s">
        <v>36</v>
      </c>
      <c r="K439">
        <v>2021</v>
      </c>
      <c r="L439">
        <v>4.67</v>
      </c>
      <c r="M439">
        <v>16.18</v>
      </c>
      <c r="N439">
        <v>39</v>
      </c>
      <c r="O439">
        <v>21.24</v>
      </c>
      <c r="P439">
        <v>8</v>
      </c>
      <c r="Q439">
        <v>27</v>
      </c>
      <c r="R439" t="s">
        <v>40</v>
      </c>
      <c r="S439">
        <v>3.7</v>
      </c>
      <c r="T439">
        <v>30.27</v>
      </c>
      <c r="U439">
        <v>2</v>
      </c>
      <c r="V439">
        <f t="shared" si="66"/>
        <v>150614.56</v>
      </c>
      <c r="W439">
        <f t="shared" si="67"/>
        <v>24369.435807999998</v>
      </c>
      <c r="X439">
        <f t="shared" si="68"/>
        <v>126245.124192</v>
      </c>
      <c r="Y439">
        <f t="shared" si="69"/>
        <v>45591.027311999991</v>
      </c>
      <c r="Z439">
        <f t="shared" si="70"/>
        <v>7.0393374741200834</v>
      </c>
      <c r="AA439">
        <f t="shared" si="71"/>
        <v>1.6563146997929608</v>
      </c>
      <c r="AB439">
        <f t="shared" si="72"/>
        <v>1</v>
      </c>
      <c r="AC439">
        <f t="shared" si="73"/>
        <v>0</v>
      </c>
      <c r="AD439">
        <f t="shared" si="74"/>
        <v>4.3975155279503103E-2</v>
      </c>
      <c r="AE439">
        <f t="shared" si="75"/>
        <v>2.7205882352941177E-2</v>
      </c>
      <c r="AF439">
        <f t="shared" si="76"/>
        <v>12321.899273513511</v>
      </c>
    </row>
    <row r="440" spans="1:32">
      <c r="A440" t="s">
        <v>60</v>
      </c>
      <c r="B440" t="s">
        <v>86</v>
      </c>
      <c r="C440" t="s">
        <v>34</v>
      </c>
      <c r="D440">
        <v>573</v>
      </c>
      <c r="E440">
        <v>770.77</v>
      </c>
      <c r="F440">
        <v>27</v>
      </c>
      <c r="G440">
        <v>886</v>
      </c>
      <c r="H440" s="1">
        <v>45246.503006006948</v>
      </c>
      <c r="I440" t="b">
        <v>1</v>
      </c>
      <c r="J440" t="s">
        <v>35</v>
      </c>
      <c r="K440">
        <v>2023</v>
      </c>
      <c r="L440">
        <v>2.63</v>
      </c>
      <c r="M440">
        <v>17.510000000000002</v>
      </c>
      <c r="N440">
        <v>4</v>
      </c>
      <c r="O440">
        <v>154.87</v>
      </c>
      <c r="P440">
        <v>1</v>
      </c>
      <c r="Q440">
        <v>34</v>
      </c>
      <c r="R440" t="s">
        <v>46</v>
      </c>
      <c r="S440">
        <v>1.99</v>
      </c>
      <c r="T440">
        <v>13.37</v>
      </c>
      <c r="U440">
        <v>7</v>
      </c>
      <c r="V440">
        <f t="shared" si="66"/>
        <v>441651.20999999996</v>
      </c>
      <c r="W440">
        <f t="shared" si="67"/>
        <v>77333.126871</v>
      </c>
      <c r="X440">
        <f t="shared" si="68"/>
        <v>364318.08312899998</v>
      </c>
      <c r="Y440">
        <f t="shared" si="69"/>
        <v>59048.76677699999</v>
      </c>
      <c r="Z440">
        <f t="shared" si="70"/>
        <v>3.0474040632054176</v>
      </c>
      <c r="AA440">
        <f t="shared" si="71"/>
        <v>0.11286681715575619</v>
      </c>
      <c r="AB440">
        <f t="shared" si="72"/>
        <v>1</v>
      </c>
      <c r="AC440">
        <f t="shared" si="73"/>
        <v>0</v>
      </c>
      <c r="AD440">
        <f t="shared" si="74"/>
        <v>0.17479683972911964</v>
      </c>
      <c r="AE440">
        <f t="shared" si="75"/>
        <v>3.4729493891797556E-3</v>
      </c>
      <c r="AF440">
        <f t="shared" si="76"/>
        <v>29672.747124120597</v>
      </c>
    </row>
    <row r="441" spans="1:32">
      <c r="A441" t="s">
        <v>79</v>
      </c>
      <c r="B441" t="s">
        <v>58</v>
      </c>
      <c r="C441" t="s">
        <v>52</v>
      </c>
      <c r="D441">
        <v>958</v>
      </c>
      <c r="E441">
        <v>1021.94</v>
      </c>
      <c r="F441">
        <v>28</v>
      </c>
      <c r="G441">
        <v>975</v>
      </c>
      <c r="H441" s="1">
        <v>45247.232464930552</v>
      </c>
      <c r="I441" t="b">
        <v>1</v>
      </c>
      <c r="J441" t="s">
        <v>49</v>
      </c>
      <c r="K441">
        <v>2022</v>
      </c>
      <c r="L441">
        <v>1.57</v>
      </c>
      <c r="M441">
        <v>6.05</v>
      </c>
      <c r="N441">
        <v>13</v>
      </c>
      <c r="O441">
        <v>231.79</v>
      </c>
      <c r="P441">
        <v>28</v>
      </c>
      <c r="Q441">
        <v>42</v>
      </c>
      <c r="R441" t="s">
        <v>36</v>
      </c>
      <c r="S441">
        <v>1.06</v>
      </c>
      <c r="T441">
        <v>15.1</v>
      </c>
      <c r="U441">
        <v>7</v>
      </c>
      <c r="V441">
        <f t="shared" si="66"/>
        <v>979018.52</v>
      </c>
      <c r="W441">
        <f t="shared" si="67"/>
        <v>59230.620459999998</v>
      </c>
      <c r="X441">
        <f t="shared" si="68"/>
        <v>919787.89954000001</v>
      </c>
      <c r="Y441">
        <f t="shared" si="69"/>
        <v>147831.79652</v>
      </c>
      <c r="Z441">
        <f t="shared" si="70"/>
        <v>2.8717948717948718</v>
      </c>
      <c r="AA441">
        <f t="shared" si="71"/>
        <v>2.8717948717948718</v>
      </c>
      <c r="AB441">
        <f t="shared" si="72"/>
        <v>1</v>
      </c>
      <c r="AC441">
        <f t="shared" si="73"/>
        <v>0</v>
      </c>
      <c r="AD441">
        <f t="shared" si="74"/>
        <v>0.23773333333333332</v>
      </c>
      <c r="AE441">
        <f t="shared" si="75"/>
        <v>1.1064718162839249E-3</v>
      </c>
      <c r="AF441">
        <f t="shared" si="76"/>
        <v>139463.95898113208</v>
      </c>
    </row>
    <row r="442" spans="1:32">
      <c r="A442" t="s">
        <v>79</v>
      </c>
      <c r="B442" t="s">
        <v>45</v>
      </c>
      <c r="C442" t="s">
        <v>43</v>
      </c>
      <c r="D442">
        <v>586</v>
      </c>
      <c r="E442">
        <v>67.3</v>
      </c>
      <c r="F442">
        <v>8</v>
      </c>
      <c r="G442">
        <v>425</v>
      </c>
      <c r="H442" s="1">
        <v>45247.961923842595</v>
      </c>
      <c r="I442" t="b">
        <v>0</v>
      </c>
      <c r="J442" t="s">
        <v>46</v>
      </c>
      <c r="K442">
        <v>2023</v>
      </c>
      <c r="L442">
        <v>3.86</v>
      </c>
      <c r="M442">
        <v>17.170000000000002</v>
      </c>
      <c r="N442">
        <v>34</v>
      </c>
      <c r="O442">
        <v>87.01</v>
      </c>
      <c r="P442">
        <v>21</v>
      </c>
      <c r="Q442">
        <v>10</v>
      </c>
      <c r="R442" t="s">
        <v>36</v>
      </c>
      <c r="S442">
        <v>1.67</v>
      </c>
      <c r="T442">
        <v>27.22</v>
      </c>
      <c r="U442">
        <v>10</v>
      </c>
      <c r="V442">
        <f t="shared" si="66"/>
        <v>39437.799999999996</v>
      </c>
      <c r="W442">
        <f t="shared" si="67"/>
        <v>6771.4702600000001</v>
      </c>
      <c r="X442">
        <f t="shared" si="68"/>
        <v>32666.329739999994</v>
      </c>
      <c r="Y442">
        <f t="shared" si="69"/>
        <v>10734.969159999999</v>
      </c>
      <c r="Z442">
        <f t="shared" si="70"/>
        <v>1.8823529411764703</v>
      </c>
      <c r="AA442">
        <f t="shared" si="71"/>
        <v>4.9411764705882346</v>
      </c>
      <c r="AB442">
        <f t="shared" si="72"/>
        <v>0</v>
      </c>
      <c r="AC442">
        <f t="shared" si="73"/>
        <v>1</v>
      </c>
      <c r="AD442">
        <f t="shared" si="74"/>
        <v>0.20472941176470588</v>
      </c>
      <c r="AE442">
        <f t="shared" si="75"/>
        <v>2.8498293515358359E-3</v>
      </c>
      <c r="AF442">
        <f t="shared" si="76"/>
        <v>6428.1252455089816</v>
      </c>
    </row>
    <row r="443" spans="1:32">
      <c r="A443" t="s">
        <v>72</v>
      </c>
      <c r="B443" t="s">
        <v>89</v>
      </c>
      <c r="C443" t="s">
        <v>34</v>
      </c>
      <c r="D443">
        <v>350</v>
      </c>
      <c r="E443">
        <v>131.76</v>
      </c>
      <c r="F443">
        <v>37</v>
      </c>
      <c r="G443">
        <v>393</v>
      </c>
      <c r="H443" s="1">
        <v>45248.691382766207</v>
      </c>
      <c r="I443" t="b">
        <v>1</v>
      </c>
      <c r="J443" t="s">
        <v>49</v>
      </c>
      <c r="K443">
        <v>2022</v>
      </c>
      <c r="L443">
        <v>2.17</v>
      </c>
      <c r="M443">
        <v>17.14</v>
      </c>
      <c r="N443">
        <v>21</v>
      </c>
      <c r="O443">
        <v>243.96</v>
      </c>
      <c r="P443">
        <v>8</v>
      </c>
      <c r="Q443">
        <v>30</v>
      </c>
      <c r="R443" t="s">
        <v>49</v>
      </c>
      <c r="S443">
        <v>3.43</v>
      </c>
      <c r="T443">
        <v>48.27</v>
      </c>
      <c r="U443">
        <v>6</v>
      </c>
      <c r="V443">
        <f t="shared" si="66"/>
        <v>46116</v>
      </c>
      <c r="W443">
        <f t="shared" si="67"/>
        <v>7904.2824000000001</v>
      </c>
      <c r="X443">
        <f t="shared" si="68"/>
        <v>38211.717600000004</v>
      </c>
      <c r="Y443">
        <f t="shared" si="69"/>
        <v>22260.193200000002</v>
      </c>
      <c r="Z443">
        <f t="shared" si="70"/>
        <v>9.4147582697201013</v>
      </c>
      <c r="AA443">
        <f t="shared" si="71"/>
        <v>2.0356234096692112</v>
      </c>
      <c r="AB443">
        <f t="shared" si="72"/>
        <v>1</v>
      </c>
      <c r="AC443">
        <f t="shared" si="73"/>
        <v>0</v>
      </c>
      <c r="AD443">
        <f t="shared" si="74"/>
        <v>0.62076335877862598</v>
      </c>
      <c r="AE443">
        <f t="shared" si="75"/>
        <v>9.7999999999999997E-3</v>
      </c>
      <c r="AF443">
        <f t="shared" si="76"/>
        <v>6489.8522448979593</v>
      </c>
    </row>
    <row r="444" spans="1:32">
      <c r="A444" t="s">
        <v>72</v>
      </c>
      <c r="B444" t="s">
        <v>62</v>
      </c>
      <c r="C444" t="s">
        <v>39</v>
      </c>
      <c r="D444">
        <v>292</v>
      </c>
      <c r="E444">
        <v>1075.9000000000001</v>
      </c>
      <c r="F444">
        <v>49</v>
      </c>
      <c r="G444">
        <v>492</v>
      </c>
      <c r="H444" s="1">
        <v>45249.420841678242</v>
      </c>
      <c r="I444" t="b">
        <v>1</v>
      </c>
      <c r="J444" t="s">
        <v>40</v>
      </c>
      <c r="K444">
        <v>2023</v>
      </c>
      <c r="L444">
        <v>3.1</v>
      </c>
      <c r="M444">
        <v>15.29</v>
      </c>
      <c r="N444">
        <v>22</v>
      </c>
      <c r="O444">
        <v>83.02</v>
      </c>
      <c r="P444">
        <v>11</v>
      </c>
      <c r="Q444">
        <v>48</v>
      </c>
      <c r="R444" t="s">
        <v>35</v>
      </c>
      <c r="S444">
        <v>3.84</v>
      </c>
      <c r="T444">
        <v>39.630000000000003</v>
      </c>
      <c r="U444">
        <v>5</v>
      </c>
      <c r="V444">
        <f t="shared" si="66"/>
        <v>314162.80000000005</v>
      </c>
      <c r="W444">
        <f t="shared" si="67"/>
        <v>48035.492120000003</v>
      </c>
      <c r="X444">
        <f t="shared" si="68"/>
        <v>266127.30788000004</v>
      </c>
      <c r="Y444">
        <f t="shared" si="69"/>
        <v>124502.71764000003</v>
      </c>
      <c r="Z444">
        <f t="shared" si="70"/>
        <v>9.9593495934959346</v>
      </c>
      <c r="AA444">
        <f t="shared" si="71"/>
        <v>2.2357723577235773</v>
      </c>
      <c r="AB444">
        <f t="shared" si="72"/>
        <v>1</v>
      </c>
      <c r="AC444">
        <f t="shared" si="73"/>
        <v>0</v>
      </c>
      <c r="AD444">
        <f t="shared" si="74"/>
        <v>0.16873983739837398</v>
      </c>
      <c r="AE444">
        <f t="shared" si="75"/>
        <v>1.3150684931506848E-2</v>
      </c>
      <c r="AF444">
        <f t="shared" si="76"/>
        <v>32422.582718750011</v>
      </c>
    </row>
    <row r="445" spans="1:32">
      <c r="A445" t="s">
        <v>74</v>
      </c>
      <c r="B445" t="s">
        <v>95</v>
      </c>
      <c r="C445" t="s">
        <v>39</v>
      </c>
      <c r="D445">
        <v>171</v>
      </c>
      <c r="E445">
        <v>112.77</v>
      </c>
      <c r="F445">
        <v>5</v>
      </c>
      <c r="G445">
        <v>628</v>
      </c>
      <c r="H445" s="1">
        <v>45250.150300601854</v>
      </c>
      <c r="I445" t="b">
        <v>1</v>
      </c>
      <c r="J445" t="s">
        <v>35</v>
      </c>
      <c r="K445">
        <v>2023</v>
      </c>
      <c r="L445">
        <v>3.79</v>
      </c>
      <c r="M445">
        <v>2.93</v>
      </c>
      <c r="N445">
        <v>4</v>
      </c>
      <c r="O445">
        <v>248.89</v>
      </c>
      <c r="P445">
        <v>11</v>
      </c>
      <c r="Q445">
        <v>47</v>
      </c>
      <c r="R445" t="s">
        <v>46</v>
      </c>
      <c r="S445">
        <v>1.08</v>
      </c>
      <c r="T445">
        <v>26.97</v>
      </c>
      <c r="U445">
        <v>3</v>
      </c>
      <c r="V445">
        <f t="shared" si="66"/>
        <v>19283.669999999998</v>
      </c>
      <c r="W445">
        <f t="shared" si="67"/>
        <v>565.01153099999999</v>
      </c>
      <c r="X445">
        <f t="shared" si="68"/>
        <v>18718.658468999998</v>
      </c>
      <c r="Y445">
        <f t="shared" si="69"/>
        <v>5200.8057989999998</v>
      </c>
      <c r="Z445">
        <f t="shared" si="70"/>
        <v>0.79617834394904463</v>
      </c>
      <c r="AA445">
        <f t="shared" si="71"/>
        <v>1.7515923566878981</v>
      </c>
      <c r="AB445">
        <f t="shared" si="72"/>
        <v>1</v>
      </c>
      <c r="AC445">
        <f t="shared" si="73"/>
        <v>0</v>
      </c>
      <c r="AD445">
        <f t="shared" si="74"/>
        <v>0.39632165605095537</v>
      </c>
      <c r="AE445">
        <f t="shared" si="75"/>
        <v>6.3157894736842113E-3</v>
      </c>
      <c r="AF445">
        <f t="shared" si="76"/>
        <v>4815.5609249999998</v>
      </c>
    </row>
    <row r="446" spans="1:32">
      <c r="A446" t="s">
        <v>41</v>
      </c>
      <c r="B446" t="s">
        <v>96</v>
      </c>
      <c r="C446" t="s">
        <v>59</v>
      </c>
      <c r="D446">
        <v>196</v>
      </c>
      <c r="E446">
        <v>111.53</v>
      </c>
      <c r="F446">
        <v>18</v>
      </c>
      <c r="G446">
        <v>124</v>
      </c>
      <c r="H446" s="1">
        <v>45250.879759513889</v>
      </c>
      <c r="I446" t="b">
        <v>1</v>
      </c>
      <c r="J446" t="s">
        <v>40</v>
      </c>
      <c r="K446">
        <v>2021</v>
      </c>
      <c r="L446">
        <v>4.5999999999999996</v>
      </c>
      <c r="M446">
        <v>13.81</v>
      </c>
      <c r="N446">
        <v>18</v>
      </c>
      <c r="O446">
        <v>34.729999999999997</v>
      </c>
      <c r="P446">
        <v>14</v>
      </c>
      <c r="Q446">
        <v>38</v>
      </c>
      <c r="R446" t="s">
        <v>36</v>
      </c>
      <c r="S446">
        <v>1.1499999999999999</v>
      </c>
      <c r="T446">
        <v>20.2</v>
      </c>
      <c r="U446">
        <v>14</v>
      </c>
      <c r="V446">
        <f t="shared" si="66"/>
        <v>21859.88</v>
      </c>
      <c r="W446">
        <f t="shared" si="67"/>
        <v>3018.849428</v>
      </c>
      <c r="X446">
        <f t="shared" si="68"/>
        <v>18841.030572</v>
      </c>
      <c r="Y446">
        <f t="shared" si="69"/>
        <v>4415.6957599999996</v>
      </c>
      <c r="Z446">
        <f t="shared" si="70"/>
        <v>14.516129032258066</v>
      </c>
      <c r="AA446">
        <f t="shared" si="71"/>
        <v>11.29032258064516</v>
      </c>
      <c r="AB446">
        <f t="shared" si="72"/>
        <v>1</v>
      </c>
      <c r="AC446">
        <f t="shared" si="73"/>
        <v>0</v>
      </c>
      <c r="AD446">
        <f t="shared" si="74"/>
        <v>0.28008064516129028</v>
      </c>
      <c r="AE446">
        <f t="shared" si="75"/>
        <v>5.8673469387755094E-3</v>
      </c>
      <c r="AF446">
        <f t="shared" si="76"/>
        <v>3839.735443478261</v>
      </c>
    </row>
    <row r="447" spans="1:32">
      <c r="A447" t="s">
        <v>74</v>
      </c>
      <c r="B447" t="s">
        <v>81</v>
      </c>
      <c r="C447" t="s">
        <v>52</v>
      </c>
      <c r="D447">
        <v>616</v>
      </c>
      <c r="E447">
        <v>23.1</v>
      </c>
      <c r="F447">
        <v>43</v>
      </c>
      <c r="G447">
        <v>606</v>
      </c>
      <c r="H447" s="1">
        <v>45251.609218437501</v>
      </c>
      <c r="I447" t="b">
        <v>1</v>
      </c>
      <c r="J447" t="s">
        <v>40</v>
      </c>
      <c r="K447">
        <v>2023</v>
      </c>
      <c r="L447">
        <v>4.17</v>
      </c>
      <c r="M447">
        <v>18.899999999999999</v>
      </c>
      <c r="N447">
        <v>5</v>
      </c>
      <c r="O447">
        <v>261.19</v>
      </c>
      <c r="P447">
        <v>1</v>
      </c>
      <c r="Q447">
        <v>35</v>
      </c>
      <c r="R447" t="s">
        <v>49</v>
      </c>
      <c r="S447">
        <v>4.6100000000000003</v>
      </c>
      <c r="T447">
        <v>29.72</v>
      </c>
      <c r="U447">
        <v>12</v>
      </c>
      <c r="V447">
        <f t="shared" si="66"/>
        <v>14229.6</v>
      </c>
      <c r="W447">
        <f t="shared" si="67"/>
        <v>2689.3943999999997</v>
      </c>
      <c r="X447">
        <f t="shared" si="68"/>
        <v>11540.205600000001</v>
      </c>
      <c r="Y447">
        <f t="shared" si="69"/>
        <v>4229.03712</v>
      </c>
      <c r="Z447">
        <f t="shared" si="70"/>
        <v>7.0957095709570952</v>
      </c>
      <c r="AA447">
        <f t="shared" si="71"/>
        <v>0.16501650165016502</v>
      </c>
      <c r="AB447">
        <f t="shared" si="72"/>
        <v>1</v>
      </c>
      <c r="AC447">
        <f t="shared" si="73"/>
        <v>0</v>
      </c>
      <c r="AD447">
        <f t="shared" si="74"/>
        <v>0.43100660066006602</v>
      </c>
      <c r="AE447">
        <f t="shared" si="75"/>
        <v>7.483766233766234E-3</v>
      </c>
      <c r="AF447">
        <f t="shared" si="76"/>
        <v>917.36163123644246</v>
      </c>
    </row>
    <row r="448" spans="1:32">
      <c r="A448" t="s">
        <v>54</v>
      </c>
      <c r="B448" t="s">
        <v>63</v>
      </c>
      <c r="C448" t="s">
        <v>34</v>
      </c>
      <c r="D448">
        <v>799</v>
      </c>
      <c r="E448">
        <v>1434.97</v>
      </c>
      <c r="F448">
        <v>10</v>
      </c>
      <c r="G448">
        <v>821</v>
      </c>
      <c r="H448" s="1">
        <v>45252.338677349537</v>
      </c>
      <c r="I448" t="b">
        <v>1</v>
      </c>
      <c r="J448" t="s">
        <v>40</v>
      </c>
      <c r="K448">
        <v>2021</v>
      </c>
      <c r="L448">
        <v>3.71</v>
      </c>
      <c r="M448">
        <v>13.65</v>
      </c>
      <c r="N448">
        <v>19</v>
      </c>
      <c r="O448">
        <v>154.76</v>
      </c>
      <c r="P448">
        <v>17</v>
      </c>
      <c r="Q448">
        <v>29</v>
      </c>
      <c r="R448" t="s">
        <v>35</v>
      </c>
      <c r="S448">
        <v>1.29</v>
      </c>
      <c r="T448">
        <v>38.68</v>
      </c>
      <c r="U448">
        <v>3</v>
      </c>
      <c r="V448">
        <f t="shared" si="66"/>
        <v>1146541.03</v>
      </c>
      <c r="W448">
        <f t="shared" si="67"/>
        <v>156502.85059500003</v>
      </c>
      <c r="X448">
        <f t="shared" si="68"/>
        <v>990038.17940500006</v>
      </c>
      <c r="Y448">
        <f t="shared" si="69"/>
        <v>443482.070404</v>
      </c>
      <c r="Z448">
        <f t="shared" si="70"/>
        <v>1.2180267965895248</v>
      </c>
      <c r="AA448">
        <f t="shared" si="71"/>
        <v>2.0706455542021924</v>
      </c>
      <c r="AB448">
        <f t="shared" si="72"/>
        <v>1</v>
      </c>
      <c r="AC448">
        <f t="shared" si="73"/>
        <v>0</v>
      </c>
      <c r="AD448">
        <f t="shared" si="74"/>
        <v>0.18850182704019489</v>
      </c>
      <c r="AE448">
        <f t="shared" si="75"/>
        <v>1.6145181476846058E-3</v>
      </c>
      <c r="AF448">
        <f t="shared" si="76"/>
        <v>343784.55070077517</v>
      </c>
    </row>
    <row r="449" spans="1:32">
      <c r="A449" t="s">
        <v>69</v>
      </c>
      <c r="B449" t="s">
        <v>33</v>
      </c>
      <c r="C449" t="s">
        <v>59</v>
      </c>
      <c r="D449">
        <v>405</v>
      </c>
      <c r="E449">
        <v>1107.57</v>
      </c>
      <c r="F449">
        <v>1</v>
      </c>
      <c r="G449">
        <v>715</v>
      </c>
      <c r="H449" s="1">
        <v>45253.068136273148</v>
      </c>
      <c r="I449" t="b">
        <v>1</v>
      </c>
      <c r="J449" t="s">
        <v>35</v>
      </c>
      <c r="K449">
        <v>2021</v>
      </c>
      <c r="L449">
        <v>3.72</v>
      </c>
      <c r="M449">
        <v>6.63</v>
      </c>
      <c r="N449">
        <v>2</v>
      </c>
      <c r="O449">
        <v>96</v>
      </c>
      <c r="P449">
        <v>12</v>
      </c>
      <c r="Q449">
        <v>22</v>
      </c>
      <c r="R449" t="s">
        <v>46</v>
      </c>
      <c r="S449">
        <v>4.58</v>
      </c>
      <c r="T449">
        <v>40.28</v>
      </c>
      <c r="U449">
        <v>11</v>
      </c>
      <c r="V449">
        <f t="shared" si="66"/>
        <v>448565.85</v>
      </c>
      <c r="W449">
        <f t="shared" si="67"/>
        <v>29739.915854999999</v>
      </c>
      <c r="X449">
        <f t="shared" si="68"/>
        <v>418825.93414499995</v>
      </c>
      <c r="Y449">
        <f t="shared" si="69"/>
        <v>180682.32437999998</v>
      </c>
      <c r="Z449">
        <f t="shared" si="70"/>
        <v>0.13986013986013987</v>
      </c>
      <c r="AA449">
        <f t="shared" si="71"/>
        <v>1.6783216783216783</v>
      </c>
      <c r="AB449">
        <f t="shared" si="72"/>
        <v>1</v>
      </c>
      <c r="AC449">
        <f t="shared" si="73"/>
        <v>0</v>
      </c>
      <c r="AD449">
        <f t="shared" si="74"/>
        <v>0.13426573426573427</v>
      </c>
      <c r="AE449">
        <f t="shared" si="75"/>
        <v>1.1308641975308642E-2</v>
      </c>
      <c r="AF449">
        <f t="shared" si="76"/>
        <v>39450.289165938862</v>
      </c>
    </row>
    <row r="450" spans="1:32">
      <c r="A450" t="s">
        <v>60</v>
      </c>
      <c r="B450" t="s">
        <v>73</v>
      </c>
      <c r="C450" t="s">
        <v>34</v>
      </c>
      <c r="D450">
        <v>734</v>
      </c>
      <c r="E450">
        <v>533.11</v>
      </c>
      <c r="F450">
        <v>46</v>
      </c>
      <c r="G450">
        <v>204</v>
      </c>
      <c r="H450" s="1">
        <v>45253.797595185184</v>
      </c>
      <c r="I450" t="b">
        <v>1</v>
      </c>
      <c r="J450" t="s">
        <v>35</v>
      </c>
      <c r="K450">
        <v>2021</v>
      </c>
      <c r="L450">
        <v>4.78</v>
      </c>
      <c r="M450">
        <v>10.01</v>
      </c>
      <c r="N450">
        <v>12</v>
      </c>
      <c r="O450">
        <v>86.88</v>
      </c>
      <c r="P450">
        <v>13</v>
      </c>
      <c r="Q450">
        <v>18</v>
      </c>
      <c r="R450" t="s">
        <v>46</v>
      </c>
      <c r="S450">
        <v>1.91</v>
      </c>
      <c r="T450">
        <v>19.61</v>
      </c>
      <c r="U450">
        <v>13</v>
      </c>
      <c r="V450">
        <f t="shared" si="66"/>
        <v>391302.74</v>
      </c>
      <c r="W450">
        <f t="shared" si="67"/>
        <v>39169.404274</v>
      </c>
      <c r="X450">
        <f t="shared" si="68"/>
        <v>352133.33572600002</v>
      </c>
      <c r="Y450">
        <f t="shared" si="69"/>
        <v>76734.467313999994</v>
      </c>
      <c r="Z450">
        <f t="shared" si="70"/>
        <v>22.549019607843139</v>
      </c>
      <c r="AA450">
        <f t="shared" si="71"/>
        <v>6.3725490196078427</v>
      </c>
      <c r="AB450">
        <f t="shared" si="72"/>
        <v>1</v>
      </c>
      <c r="AC450">
        <f t="shared" si="73"/>
        <v>0</v>
      </c>
      <c r="AD450">
        <f t="shared" si="74"/>
        <v>0.42588235294117643</v>
      </c>
      <c r="AE450">
        <f t="shared" si="75"/>
        <v>2.6021798365122614E-3</v>
      </c>
      <c r="AF450">
        <f t="shared" si="76"/>
        <v>40175.11377696335</v>
      </c>
    </row>
    <row r="451" spans="1:32">
      <c r="A451" t="s">
        <v>72</v>
      </c>
      <c r="B451" t="s">
        <v>64</v>
      </c>
      <c r="C451" t="s">
        <v>52</v>
      </c>
      <c r="D451">
        <v>953</v>
      </c>
      <c r="E451">
        <v>448.32</v>
      </c>
      <c r="F451">
        <v>43</v>
      </c>
      <c r="G451">
        <v>479</v>
      </c>
      <c r="H451" s="1">
        <v>45254.527054108796</v>
      </c>
      <c r="I451" t="b">
        <v>1</v>
      </c>
      <c r="J451" t="s">
        <v>36</v>
      </c>
      <c r="K451">
        <v>2021</v>
      </c>
      <c r="L451">
        <v>2.1800000000000002</v>
      </c>
      <c r="M451">
        <v>12.91</v>
      </c>
      <c r="N451">
        <v>17</v>
      </c>
      <c r="O451">
        <v>135.28</v>
      </c>
      <c r="P451">
        <v>4</v>
      </c>
      <c r="Q451">
        <v>11</v>
      </c>
      <c r="R451" t="s">
        <v>36</v>
      </c>
      <c r="S451">
        <v>3.96</v>
      </c>
      <c r="T451">
        <v>37.450000000000003</v>
      </c>
      <c r="U451">
        <v>12</v>
      </c>
      <c r="V451">
        <f t="shared" ref="V451:V501" si="77">D451*E451</f>
        <v>427248.96</v>
      </c>
      <c r="W451">
        <f t="shared" ref="W451:W501" si="78">(M451/100)*V451</f>
        <v>55157.840735999998</v>
      </c>
      <c r="X451">
        <f t="shared" ref="X451:X501" si="79">V451-W451</f>
        <v>372091.11926400004</v>
      </c>
      <c r="Y451">
        <f t="shared" ref="Y451:Y501" si="80">(T451/100)*V451</f>
        <v>160004.73552000005</v>
      </c>
      <c r="Z451">
        <f t="shared" ref="Z451:Z501" si="81">(F451/G451)*100</f>
        <v>8.977035490605429</v>
      </c>
      <c r="AA451">
        <f t="shared" ref="AA451:AA501" si="82">(P451/G451)*100</f>
        <v>0.83507306889352806</v>
      </c>
      <c r="AB451">
        <f t="shared" ref="AB451:AB501" si="83">IF(I451=TRUE,1,0)</f>
        <v>1</v>
      </c>
      <c r="AC451">
        <f t="shared" ref="AC451:AC501" si="84">IF(I451=FALSE,1,0)</f>
        <v>0</v>
      </c>
      <c r="AD451">
        <f t="shared" ref="AD451:AD501" si="85">O451/G451</f>
        <v>0.28242171189979126</v>
      </c>
      <c r="AE451">
        <f t="shared" ref="AE451:AE501" si="86">S451/D451</f>
        <v>4.1552990556138506E-3</v>
      </c>
      <c r="AF451">
        <f t="shared" ref="AF451:AF501" si="87">Y451/S451</f>
        <v>40405.236242424253</v>
      </c>
    </row>
    <row r="452" spans="1:32">
      <c r="A452" t="s">
        <v>83</v>
      </c>
      <c r="B452" t="s">
        <v>91</v>
      </c>
      <c r="C452" t="s">
        <v>39</v>
      </c>
      <c r="D452">
        <v>782</v>
      </c>
      <c r="E452">
        <v>527.80999999999995</v>
      </c>
      <c r="F452">
        <v>43</v>
      </c>
      <c r="G452">
        <v>412</v>
      </c>
      <c r="H452" s="1">
        <v>45255.256513020831</v>
      </c>
      <c r="I452" t="b">
        <v>0</v>
      </c>
      <c r="J452" t="s">
        <v>49</v>
      </c>
      <c r="K452">
        <v>2023</v>
      </c>
      <c r="L452">
        <v>1</v>
      </c>
      <c r="M452">
        <v>10.210000000000001</v>
      </c>
      <c r="N452">
        <v>10</v>
      </c>
      <c r="O452">
        <v>299.72000000000003</v>
      </c>
      <c r="P452">
        <v>25</v>
      </c>
      <c r="Q452">
        <v>14</v>
      </c>
      <c r="R452" t="s">
        <v>46</v>
      </c>
      <c r="S452">
        <v>2.2400000000000002</v>
      </c>
      <c r="T452">
        <v>34.6</v>
      </c>
      <c r="U452">
        <v>9</v>
      </c>
      <c r="V452">
        <f t="shared" si="77"/>
        <v>412747.42</v>
      </c>
      <c r="W452">
        <f t="shared" si="78"/>
        <v>42141.511581999999</v>
      </c>
      <c r="X452">
        <f t="shared" si="79"/>
        <v>370605.90841799998</v>
      </c>
      <c r="Y452">
        <f t="shared" si="80"/>
        <v>142810.60732000001</v>
      </c>
      <c r="Z452">
        <f t="shared" si="81"/>
        <v>10.436893203883495</v>
      </c>
      <c r="AA452">
        <f t="shared" si="82"/>
        <v>6.0679611650485441</v>
      </c>
      <c r="AB452">
        <f t="shared" si="83"/>
        <v>0</v>
      </c>
      <c r="AC452">
        <f t="shared" si="84"/>
        <v>1</v>
      </c>
      <c r="AD452">
        <f t="shared" si="85"/>
        <v>0.7274757281553399</v>
      </c>
      <c r="AE452">
        <f t="shared" si="86"/>
        <v>2.864450127877238E-3</v>
      </c>
      <c r="AF452">
        <f t="shared" si="87"/>
        <v>63754.735410714282</v>
      </c>
    </row>
    <row r="453" spans="1:32">
      <c r="A453" t="s">
        <v>54</v>
      </c>
      <c r="B453" t="s">
        <v>77</v>
      </c>
      <c r="C453" t="s">
        <v>43</v>
      </c>
      <c r="D453">
        <v>680</v>
      </c>
      <c r="E453">
        <v>1163.1099999999999</v>
      </c>
      <c r="F453">
        <v>8</v>
      </c>
      <c r="G453">
        <v>497</v>
      </c>
      <c r="H453" s="1">
        <v>45255.985971944443</v>
      </c>
      <c r="I453" t="b">
        <v>1</v>
      </c>
      <c r="J453" t="s">
        <v>49</v>
      </c>
      <c r="K453">
        <v>2022</v>
      </c>
      <c r="L453">
        <v>2.09</v>
      </c>
      <c r="M453">
        <v>2.4</v>
      </c>
      <c r="N453">
        <v>34</v>
      </c>
      <c r="O453">
        <v>73.89</v>
      </c>
      <c r="P453">
        <v>9</v>
      </c>
      <c r="Q453">
        <v>30</v>
      </c>
      <c r="R453" t="s">
        <v>49</v>
      </c>
      <c r="S453">
        <v>4.4400000000000004</v>
      </c>
      <c r="T453">
        <v>48.16</v>
      </c>
      <c r="U453">
        <v>4</v>
      </c>
      <c r="V453">
        <f t="shared" si="77"/>
        <v>790914.79999999993</v>
      </c>
      <c r="W453">
        <f t="shared" si="78"/>
        <v>18981.9552</v>
      </c>
      <c r="X453">
        <f t="shared" si="79"/>
        <v>771932.84479999996</v>
      </c>
      <c r="Y453">
        <f t="shared" si="80"/>
        <v>380904.56767999992</v>
      </c>
      <c r="Z453">
        <f t="shared" si="81"/>
        <v>1.6096579476861168</v>
      </c>
      <c r="AA453">
        <f t="shared" si="82"/>
        <v>1.8108651911468814</v>
      </c>
      <c r="AB453">
        <f t="shared" si="83"/>
        <v>1</v>
      </c>
      <c r="AC453">
        <f t="shared" si="84"/>
        <v>0</v>
      </c>
      <c r="AD453">
        <f t="shared" si="85"/>
        <v>0.14867203219315894</v>
      </c>
      <c r="AE453">
        <f t="shared" si="86"/>
        <v>6.5294117647058825E-3</v>
      </c>
      <c r="AF453">
        <f t="shared" si="87"/>
        <v>85789.317045045012</v>
      </c>
    </row>
    <row r="454" spans="1:32">
      <c r="A454" t="s">
        <v>50</v>
      </c>
      <c r="B454" t="s">
        <v>85</v>
      </c>
      <c r="C454" t="s">
        <v>39</v>
      </c>
      <c r="D454">
        <v>358</v>
      </c>
      <c r="E454">
        <v>993.75</v>
      </c>
      <c r="F454">
        <v>20</v>
      </c>
      <c r="G454">
        <v>283</v>
      </c>
      <c r="H454" s="1">
        <v>45256.715430856479</v>
      </c>
      <c r="I454" t="b">
        <v>1</v>
      </c>
      <c r="J454" t="s">
        <v>36</v>
      </c>
      <c r="K454">
        <v>2022</v>
      </c>
      <c r="L454">
        <v>1.87</v>
      </c>
      <c r="M454">
        <v>6.24</v>
      </c>
      <c r="N454">
        <v>6</v>
      </c>
      <c r="O454">
        <v>39.93</v>
      </c>
      <c r="P454">
        <v>11</v>
      </c>
      <c r="Q454">
        <v>42</v>
      </c>
      <c r="R454" t="s">
        <v>46</v>
      </c>
      <c r="S454">
        <v>3.8</v>
      </c>
      <c r="T454">
        <v>46.9</v>
      </c>
      <c r="U454">
        <v>9</v>
      </c>
      <c r="V454">
        <f t="shared" si="77"/>
        <v>355762.5</v>
      </c>
      <c r="W454">
        <f t="shared" si="78"/>
        <v>22199.58</v>
      </c>
      <c r="X454">
        <f t="shared" si="79"/>
        <v>333562.92</v>
      </c>
      <c r="Y454">
        <f t="shared" si="80"/>
        <v>166852.61249999999</v>
      </c>
      <c r="Z454">
        <f t="shared" si="81"/>
        <v>7.0671378091872796</v>
      </c>
      <c r="AA454">
        <f t="shared" si="82"/>
        <v>3.8869257950530036</v>
      </c>
      <c r="AB454">
        <f t="shared" si="83"/>
        <v>1</v>
      </c>
      <c r="AC454">
        <f t="shared" si="84"/>
        <v>0</v>
      </c>
      <c r="AD454">
        <f t="shared" si="85"/>
        <v>0.14109540636042403</v>
      </c>
      <c r="AE454">
        <f t="shared" si="86"/>
        <v>1.0614525139664804E-2</v>
      </c>
      <c r="AF454">
        <f t="shared" si="87"/>
        <v>43908.582236842107</v>
      </c>
    </row>
    <row r="455" spans="1:32">
      <c r="A455" t="s">
        <v>41</v>
      </c>
      <c r="B455" t="s">
        <v>77</v>
      </c>
      <c r="C455" t="s">
        <v>59</v>
      </c>
      <c r="D455">
        <v>744</v>
      </c>
      <c r="E455">
        <v>281.87</v>
      </c>
      <c r="F455">
        <v>23</v>
      </c>
      <c r="G455">
        <v>612</v>
      </c>
      <c r="H455" s="1">
        <v>45257.44488978009</v>
      </c>
      <c r="I455" t="b">
        <v>1</v>
      </c>
      <c r="J455" t="s">
        <v>36</v>
      </c>
      <c r="K455">
        <v>2022</v>
      </c>
      <c r="L455">
        <v>3.65</v>
      </c>
      <c r="M455">
        <v>16.05</v>
      </c>
      <c r="N455">
        <v>8</v>
      </c>
      <c r="O455">
        <v>179.66</v>
      </c>
      <c r="P455">
        <v>9</v>
      </c>
      <c r="Q455">
        <v>36</v>
      </c>
      <c r="R455" t="s">
        <v>40</v>
      </c>
      <c r="S455">
        <v>2.61</v>
      </c>
      <c r="T455">
        <v>40.520000000000003</v>
      </c>
      <c r="U455">
        <v>4</v>
      </c>
      <c r="V455">
        <f t="shared" si="77"/>
        <v>209711.28</v>
      </c>
      <c r="W455">
        <f t="shared" si="78"/>
        <v>33658.66044</v>
      </c>
      <c r="X455">
        <f t="shared" si="79"/>
        <v>176052.61955999999</v>
      </c>
      <c r="Y455">
        <f t="shared" si="80"/>
        <v>84975.010655999999</v>
      </c>
      <c r="Z455">
        <f t="shared" si="81"/>
        <v>3.7581699346405228</v>
      </c>
      <c r="AA455">
        <f t="shared" si="82"/>
        <v>1.4705882352941175</v>
      </c>
      <c r="AB455">
        <f t="shared" si="83"/>
        <v>1</v>
      </c>
      <c r="AC455">
        <f t="shared" si="84"/>
        <v>0</v>
      </c>
      <c r="AD455">
        <f t="shared" si="85"/>
        <v>0.29356209150326795</v>
      </c>
      <c r="AE455">
        <f t="shared" si="86"/>
        <v>3.5080645161290323E-3</v>
      </c>
      <c r="AF455">
        <f t="shared" si="87"/>
        <v>32557.475347126438</v>
      </c>
    </row>
    <row r="456" spans="1:32">
      <c r="A456" t="s">
        <v>79</v>
      </c>
      <c r="B456" t="s">
        <v>68</v>
      </c>
      <c r="C456" t="s">
        <v>43</v>
      </c>
      <c r="D456">
        <v>337</v>
      </c>
      <c r="E456">
        <v>265.29000000000002</v>
      </c>
      <c r="F456">
        <v>33</v>
      </c>
      <c r="G456">
        <v>867</v>
      </c>
      <c r="H456" s="1">
        <v>45258.174348692133</v>
      </c>
      <c r="I456" t="b">
        <v>1</v>
      </c>
      <c r="J456" t="s">
        <v>40</v>
      </c>
      <c r="K456">
        <v>2023</v>
      </c>
      <c r="L456">
        <v>3.53</v>
      </c>
      <c r="M456">
        <v>17.23</v>
      </c>
      <c r="N456">
        <v>11</v>
      </c>
      <c r="O456">
        <v>151.68</v>
      </c>
      <c r="P456">
        <v>23</v>
      </c>
      <c r="Q456">
        <v>36</v>
      </c>
      <c r="R456" t="s">
        <v>49</v>
      </c>
      <c r="S456">
        <v>1.31</v>
      </c>
      <c r="T456">
        <v>37.549999999999997</v>
      </c>
      <c r="U456">
        <v>2</v>
      </c>
      <c r="V456">
        <f t="shared" si="77"/>
        <v>89402.73000000001</v>
      </c>
      <c r="W456">
        <f t="shared" si="78"/>
        <v>15404.090379000003</v>
      </c>
      <c r="X456">
        <f t="shared" si="79"/>
        <v>73998.639621000009</v>
      </c>
      <c r="Y456">
        <f t="shared" si="80"/>
        <v>33570.725115000001</v>
      </c>
      <c r="Z456">
        <f t="shared" si="81"/>
        <v>3.8062283737024223</v>
      </c>
      <c r="AA456">
        <f t="shared" si="82"/>
        <v>2.6528258362168398</v>
      </c>
      <c r="AB456">
        <f t="shared" si="83"/>
        <v>1</v>
      </c>
      <c r="AC456">
        <f t="shared" si="84"/>
        <v>0</v>
      </c>
      <c r="AD456">
        <f t="shared" si="85"/>
        <v>0.17494809688581317</v>
      </c>
      <c r="AE456">
        <f t="shared" si="86"/>
        <v>3.8872403560830863E-3</v>
      </c>
      <c r="AF456">
        <f t="shared" si="87"/>
        <v>25626.507721374044</v>
      </c>
    </row>
    <row r="457" spans="1:32">
      <c r="A457" t="s">
        <v>74</v>
      </c>
      <c r="B457" t="s">
        <v>86</v>
      </c>
      <c r="C457" t="s">
        <v>59</v>
      </c>
      <c r="D457">
        <v>356</v>
      </c>
      <c r="E457">
        <v>152.1</v>
      </c>
      <c r="F457">
        <v>21</v>
      </c>
      <c r="G457">
        <v>311</v>
      </c>
      <c r="H457" s="1">
        <v>45258.903807615738</v>
      </c>
      <c r="I457" t="b">
        <v>1</v>
      </c>
      <c r="J457" t="s">
        <v>36</v>
      </c>
      <c r="K457">
        <v>2021</v>
      </c>
      <c r="L457">
        <v>3.37</v>
      </c>
      <c r="M457">
        <v>2.75</v>
      </c>
      <c r="N457">
        <v>12</v>
      </c>
      <c r="O457">
        <v>162.02000000000001</v>
      </c>
      <c r="P457">
        <v>10</v>
      </c>
      <c r="Q457">
        <v>14</v>
      </c>
      <c r="R457" t="s">
        <v>35</v>
      </c>
      <c r="S457">
        <v>3.93</v>
      </c>
      <c r="T457">
        <v>17.329999999999998</v>
      </c>
      <c r="U457">
        <v>4</v>
      </c>
      <c r="V457">
        <f t="shared" si="77"/>
        <v>54147.6</v>
      </c>
      <c r="W457">
        <f t="shared" si="78"/>
        <v>1489.059</v>
      </c>
      <c r="X457">
        <f t="shared" si="79"/>
        <v>52658.540999999997</v>
      </c>
      <c r="Y457">
        <f t="shared" si="80"/>
        <v>9383.7790799999984</v>
      </c>
      <c r="Z457">
        <f t="shared" si="81"/>
        <v>6.7524115755627019</v>
      </c>
      <c r="AA457">
        <f t="shared" si="82"/>
        <v>3.215434083601286</v>
      </c>
      <c r="AB457">
        <f t="shared" si="83"/>
        <v>1</v>
      </c>
      <c r="AC457">
        <f t="shared" si="84"/>
        <v>0</v>
      </c>
      <c r="AD457">
        <f t="shared" si="85"/>
        <v>0.52096463022508044</v>
      </c>
      <c r="AE457">
        <f t="shared" si="86"/>
        <v>1.103932584269663E-2</v>
      </c>
      <c r="AF457">
        <f t="shared" si="87"/>
        <v>2387.7300458015261</v>
      </c>
    </row>
    <row r="458" spans="1:32">
      <c r="A458" t="s">
        <v>54</v>
      </c>
      <c r="B458" t="s">
        <v>33</v>
      </c>
      <c r="C458" t="s">
        <v>52</v>
      </c>
      <c r="D458">
        <v>861</v>
      </c>
      <c r="E458">
        <v>992.15</v>
      </c>
      <c r="F458">
        <v>2</v>
      </c>
      <c r="G458">
        <v>876</v>
      </c>
      <c r="H458" s="1">
        <v>45259.633266527781</v>
      </c>
      <c r="I458" t="b">
        <v>1</v>
      </c>
      <c r="J458" t="s">
        <v>46</v>
      </c>
      <c r="K458">
        <v>2022</v>
      </c>
      <c r="L458">
        <v>1.06</v>
      </c>
      <c r="M458">
        <v>19.05</v>
      </c>
      <c r="N458">
        <v>9</v>
      </c>
      <c r="O458">
        <v>203.41</v>
      </c>
      <c r="P458">
        <v>24</v>
      </c>
      <c r="Q458">
        <v>28</v>
      </c>
      <c r="R458" t="s">
        <v>35</v>
      </c>
      <c r="S458">
        <v>3.47</v>
      </c>
      <c r="T458">
        <v>43.07</v>
      </c>
      <c r="U458">
        <v>6</v>
      </c>
      <c r="V458">
        <f t="shared" si="77"/>
        <v>854241.15</v>
      </c>
      <c r="W458">
        <f t="shared" si="78"/>
        <v>162732.939075</v>
      </c>
      <c r="X458">
        <f t="shared" si="79"/>
        <v>691508.21092500002</v>
      </c>
      <c r="Y458">
        <f t="shared" si="80"/>
        <v>367921.66330500005</v>
      </c>
      <c r="Z458">
        <f t="shared" si="81"/>
        <v>0.22831050228310501</v>
      </c>
      <c r="AA458">
        <f t="shared" si="82"/>
        <v>2.7397260273972601</v>
      </c>
      <c r="AB458">
        <f t="shared" si="83"/>
        <v>1</v>
      </c>
      <c r="AC458">
        <f t="shared" si="84"/>
        <v>0</v>
      </c>
      <c r="AD458">
        <f t="shared" si="85"/>
        <v>0.23220319634703196</v>
      </c>
      <c r="AE458">
        <f t="shared" si="86"/>
        <v>4.0301974448315918E-3</v>
      </c>
      <c r="AF458">
        <f t="shared" si="87"/>
        <v>106029.29778242076</v>
      </c>
    </row>
    <row r="459" spans="1:32">
      <c r="A459" t="s">
        <v>44</v>
      </c>
      <c r="B459" t="s">
        <v>85</v>
      </c>
      <c r="C459" t="s">
        <v>43</v>
      </c>
      <c r="D459">
        <v>643</v>
      </c>
      <c r="E459">
        <v>1147.74</v>
      </c>
      <c r="F459">
        <v>11</v>
      </c>
      <c r="G459">
        <v>174</v>
      </c>
      <c r="H459" s="1">
        <v>45260.362725451392</v>
      </c>
      <c r="I459" t="b">
        <v>1</v>
      </c>
      <c r="J459" t="s">
        <v>49</v>
      </c>
      <c r="K459">
        <v>2023</v>
      </c>
      <c r="L459">
        <v>3.92</v>
      </c>
      <c r="M459">
        <v>6.58</v>
      </c>
      <c r="N459">
        <v>2</v>
      </c>
      <c r="O459">
        <v>87.47</v>
      </c>
      <c r="P459">
        <v>1</v>
      </c>
      <c r="Q459">
        <v>49</v>
      </c>
      <c r="R459" t="s">
        <v>36</v>
      </c>
      <c r="S459">
        <v>1.01</v>
      </c>
      <c r="T459">
        <v>24.24</v>
      </c>
      <c r="U459">
        <v>6</v>
      </c>
      <c r="V459">
        <f t="shared" si="77"/>
        <v>737996.82</v>
      </c>
      <c r="W459">
        <f t="shared" si="78"/>
        <v>48560.190755999996</v>
      </c>
      <c r="X459">
        <f t="shared" si="79"/>
        <v>689436.62924399995</v>
      </c>
      <c r="Y459">
        <f t="shared" si="80"/>
        <v>178890.42916799997</v>
      </c>
      <c r="Z459">
        <f t="shared" si="81"/>
        <v>6.3218390804597711</v>
      </c>
      <c r="AA459">
        <f t="shared" si="82"/>
        <v>0.57471264367816088</v>
      </c>
      <c r="AB459">
        <f t="shared" si="83"/>
        <v>1</v>
      </c>
      <c r="AC459">
        <f t="shared" si="84"/>
        <v>0</v>
      </c>
      <c r="AD459">
        <f t="shared" si="85"/>
        <v>0.50270114942528732</v>
      </c>
      <c r="AE459">
        <f t="shared" si="86"/>
        <v>1.5707620528771385E-3</v>
      </c>
      <c r="AF459">
        <f t="shared" si="87"/>
        <v>177119.23679999998</v>
      </c>
    </row>
    <row r="460" spans="1:32">
      <c r="A460" t="s">
        <v>60</v>
      </c>
      <c r="B460" t="s">
        <v>42</v>
      </c>
      <c r="C460" t="s">
        <v>59</v>
      </c>
      <c r="D460">
        <v>963</v>
      </c>
      <c r="E460">
        <v>401.24</v>
      </c>
      <c r="F460">
        <v>27</v>
      </c>
      <c r="G460">
        <v>960</v>
      </c>
      <c r="H460" s="1">
        <v>45261.092184363428</v>
      </c>
      <c r="I460" t="b">
        <v>1</v>
      </c>
      <c r="J460" t="s">
        <v>36</v>
      </c>
      <c r="K460">
        <v>2021</v>
      </c>
      <c r="L460">
        <v>2.29</v>
      </c>
      <c r="M460">
        <v>13.25</v>
      </c>
      <c r="N460">
        <v>8</v>
      </c>
      <c r="O460">
        <v>274.08999999999997</v>
      </c>
      <c r="P460">
        <v>4</v>
      </c>
      <c r="Q460">
        <v>42</v>
      </c>
      <c r="R460" t="s">
        <v>36</v>
      </c>
      <c r="S460">
        <v>1.04</v>
      </c>
      <c r="T460">
        <v>17.25</v>
      </c>
      <c r="U460">
        <v>5</v>
      </c>
      <c r="V460">
        <f t="shared" si="77"/>
        <v>386394.12</v>
      </c>
      <c r="W460">
        <f t="shared" si="78"/>
        <v>51197.2209</v>
      </c>
      <c r="X460">
        <f t="shared" si="79"/>
        <v>335196.89909999998</v>
      </c>
      <c r="Y460">
        <f t="shared" si="80"/>
        <v>66652.98569999999</v>
      </c>
      <c r="Z460">
        <f t="shared" si="81"/>
        <v>2.8125</v>
      </c>
      <c r="AA460">
        <f t="shared" si="82"/>
        <v>0.41666666666666669</v>
      </c>
      <c r="AB460">
        <f t="shared" si="83"/>
        <v>1</v>
      </c>
      <c r="AC460">
        <f t="shared" si="84"/>
        <v>0</v>
      </c>
      <c r="AD460">
        <f t="shared" si="85"/>
        <v>0.28551041666666666</v>
      </c>
      <c r="AE460">
        <f t="shared" si="86"/>
        <v>1.0799584631360332E-3</v>
      </c>
      <c r="AF460">
        <f t="shared" si="87"/>
        <v>64089.409326923065</v>
      </c>
    </row>
    <row r="461" spans="1:32">
      <c r="A461" t="s">
        <v>72</v>
      </c>
      <c r="B461" t="s">
        <v>51</v>
      </c>
      <c r="C461" t="s">
        <v>52</v>
      </c>
      <c r="D461">
        <v>772</v>
      </c>
      <c r="E461">
        <v>36.31</v>
      </c>
      <c r="F461">
        <v>29</v>
      </c>
      <c r="G461">
        <v>294</v>
      </c>
      <c r="H461" s="1">
        <v>45261.821643287039</v>
      </c>
      <c r="I461" t="b">
        <v>1</v>
      </c>
      <c r="J461" t="s">
        <v>46</v>
      </c>
      <c r="K461">
        <v>2022</v>
      </c>
      <c r="L461">
        <v>3.66</v>
      </c>
      <c r="M461">
        <v>15.04</v>
      </c>
      <c r="N461">
        <v>11</v>
      </c>
      <c r="O461">
        <v>136.34</v>
      </c>
      <c r="P461">
        <v>29</v>
      </c>
      <c r="Q461">
        <v>25</v>
      </c>
      <c r="R461" t="s">
        <v>40</v>
      </c>
      <c r="S461">
        <v>4.24</v>
      </c>
      <c r="T461">
        <v>22.29</v>
      </c>
      <c r="U461">
        <v>1</v>
      </c>
      <c r="V461">
        <f t="shared" si="77"/>
        <v>28031.320000000003</v>
      </c>
      <c r="W461">
        <f t="shared" si="78"/>
        <v>4215.9105280000003</v>
      </c>
      <c r="X461">
        <f t="shared" si="79"/>
        <v>23815.409472000003</v>
      </c>
      <c r="Y461">
        <f t="shared" si="80"/>
        <v>6248.1812280000004</v>
      </c>
      <c r="Z461">
        <f t="shared" si="81"/>
        <v>9.8639455782312915</v>
      </c>
      <c r="AA461">
        <f t="shared" si="82"/>
        <v>9.8639455782312915</v>
      </c>
      <c r="AB461">
        <f t="shared" si="83"/>
        <v>1</v>
      </c>
      <c r="AC461">
        <f t="shared" si="84"/>
        <v>0</v>
      </c>
      <c r="AD461">
        <f t="shared" si="85"/>
        <v>0.46374149659863945</v>
      </c>
      <c r="AE461">
        <f t="shared" si="86"/>
        <v>5.4922279792746116E-3</v>
      </c>
      <c r="AF461">
        <f t="shared" si="87"/>
        <v>1473.6276481132077</v>
      </c>
    </row>
    <row r="462" spans="1:32">
      <c r="A462" t="s">
        <v>79</v>
      </c>
      <c r="B462" t="s">
        <v>33</v>
      </c>
      <c r="C462" t="s">
        <v>39</v>
      </c>
      <c r="D462">
        <v>711</v>
      </c>
      <c r="E462">
        <v>127.85</v>
      </c>
      <c r="F462">
        <v>25</v>
      </c>
      <c r="G462">
        <v>591</v>
      </c>
      <c r="H462" s="1">
        <v>45262.551102199075</v>
      </c>
      <c r="I462" t="b">
        <v>1</v>
      </c>
      <c r="J462" t="s">
        <v>46</v>
      </c>
      <c r="K462">
        <v>2021</v>
      </c>
      <c r="L462">
        <v>3.23</v>
      </c>
      <c r="M462">
        <v>16.239999999999998</v>
      </c>
      <c r="N462">
        <v>36</v>
      </c>
      <c r="O462">
        <v>47.43</v>
      </c>
      <c r="P462">
        <v>6</v>
      </c>
      <c r="Q462">
        <v>43</v>
      </c>
      <c r="R462" t="s">
        <v>35</v>
      </c>
      <c r="S462">
        <v>2.04</v>
      </c>
      <c r="T462">
        <v>42.62</v>
      </c>
      <c r="U462">
        <v>3</v>
      </c>
      <c r="V462">
        <f t="shared" si="77"/>
        <v>90901.349999999991</v>
      </c>
      <c r="W462">
        <f t="shared" si="78"/>
        <v>14762.379239999998</v>
      </c>
      <c r="X462">
        <f t="shared" si="79"/>
        <v>76138.970759999997</v>
      </c>
      <c r="Y462">
        <f t="shared" si="80"/>
        <v>38742.155369999993</v>
      </c>
      <c r="Z462">
        <f t="shared" si="81"/>
        <v>4.230118443316413</v>
      </c>
      <c r="AA462">
        <f t="shared" si="82"/>
        <v>1.015228426395939</v>
      </c>
      <c r="AB462">
        <f t="shared" si="83"/>
        <v>1</v>
      </c>
      <c r="AC462">
        <f t="shared" si="84"/>
        <v>0</v>
      </c>
      <c r="AD462">
        <f t="shared" si="85"/>
        <v>8.025380710659899E-2</v>
      </c>
      <c r="AE462">
        <f t="shared" si="86"/>
        <v>2.8691983122362871E-3</v>
      </c>
      <c r="AF462">
        <f t="shared" si="87"/>
        <v>18991.252632352938</v>
      </c>
    </row>
    <row r="463" spans="1:32">
      <c r="A463" t="s">
        <v>37</v>
      </c>
      <c r="B463" t="s">
        <v>78</v>
      </c>
      <c r="C463" t="s">
        <v>52</v>
      </c>
      <c r="D463">
        <v>598</v>
      </c>
      <c r="E463">
        <v>1451.95</v>
      </c>
      <c r="F463">
        <v>47</v>
      </c>
      <c r="G463">
        <v>987</v>
      </c>
      <c r="H463" s="1">
        <v>45263.280561122687</v>
      </c>
      <c r="I463" t="b">
        <v>0</v>
      </c>
      <c r="J463" t="s">
        <v>46</v>
      </c>
      <c r="K463">
        <v>2022</v>
      </c>
      <c r="L463">
        <v>2.37</v>
      </c>
      <c r="M463">
        <v>18.91</v>
      </c>
      <c r="N463">
        <v>10</v>
      </c>
      <c r="O463">
        <v>225.27</v>
      </c>
      <c r="P463">
        <v>5</v>
      </c>
      <c r="Q463">
        <v>1</v>
      </c>
      <c r="R463" t="s">
        <v>35</v>
      </c>
      <c r="S463">
        <v>3.54</v>
      </c>
      <c r="T463">
        <v>11.69</v>
      </c>
      <c r="U463">
        <v>5</v>
      </c>
      <c r="V463">
        <f t="shared" si="77"/>
        <v>868266.1</v>
      </c>
      <c r="W463">
        <f t="shared" si="78"/>
        <v>164189.11950999999</v>
      </c>
      <c r="X463">
        <f t="shared" si="79"/>
        <v>704076.98048999999</v>
      </c>
      <c r="Y463">
        <f t="shared" si="80"/>
        <v>101500.30708999999</v>
      </c>
      <c r="Z463">
        <f t="shared" si="81"/>
        <v>4.7619047619047619</v>
      </c>
      <c r="AA463">
        <f t="shared" si="82"/>
        <v>0.50658561296859173</v>
      </c>
      <c r="AB463">
        <f t="shared" si="83"/>
        <v>0</v>
      </c>
      <c r="AC463">
        <f t="shared" si="84"/>
        <v>1</v>
      </c>
      <c r="AD463">
        <f t="shared" si="85"/>
        <v>0.22823708206686932</v>
      </c>
      <c r="AE463">
        <f t="shared" si="86"/>
        <v>5.9197324414715716E-3</v>
      </c>
      <c r="AF463">
        <f t="shared" si="87"/>
        <v>28672.403132768359</v>
      </c>
    </row>
    <row r="464" spans="1:32">
      <c r="A464" t="s">
        <v>44</v>
      </c>
      <c r="B464" t="s">
        <v>91</v>
      </c>
      <c r="C464" t="s">
        <v>34</v>
      </c>
      <c r="D464">
        <v>401</v>
      </c>
      <c r="E464">
        <v>446.69</v>
      </c>
      <c r="F464">
        <v>20</v>
      </c>
      <c r="G464">
        <v>534</v>
      </c>
      <c r="H464" s="1">
        <v>45264.010020034722</v>
      </c>
      <c r="I464" t="b">
        <v>1</v>
      </c>
      <c r="J464" t="s">
        <v>46</v>
      </c>
      <c r="K464">
        <v>2022</v>
      </c>
      <c r="L464">
        <v>1.54</v>
      </c>
      <c r="M464">
        <v>6.26</v>
      </c>
      <c r="N464">
        <v>21</v>
      </c>
      <c r="O464">
        <v>196.5</v>
      </c>
      <c r="P464">
        <v>21</v>
      </c>
      <c r="Q464">
        <v>19</v>
      </c>
      <c r="R464" t="s">
        <v>35</v>
      </c>
      <c r="S464">
        <v>2.82</v>
      </c>
      <c r="T464">
        <v>25.53</v>
      </c>
      <c r="U464">
        <v>6</v>
      </c>
      <c r="V464">
        <f t="shared" si="77"/>
        <v>179122.69</v>
      </c>
      <c r="W464">
        <f t="shared" si="78"/>
        <v>11213.080394000001</v>
      </c>
      <c r="X464">
        <f t="shared" si="79"/>
        <v>167909.60960600001</v>
      </c>
      <c r="Y464">
        <f t="shared" si="80"/>
        <v>45730.022757000006</v>
      </c>
      <c r="Z464">
        <f t="shared" si="81"/>
        <v>3.7453183520599254</v>
      </c>
      <c r="AA464">
        <f t="shared" si="82"/>
        <v>3.9325842696629212</v>
      </c>
      <c r="AB464">
        <f t="shared" si="83"/>
        <v>1</v>
      </c>
      <c r="AC464">
        <f t="shared" si="84"/>
        <v>0</v>
      </c>
      <c r="AD464">
        <f t="shared" si="85"/>
        <v>0.36797752808988765</v>
      </c>
      <c r="AE464">
        <f t="shared" si="86"/>
        <v>7.0324189526184532E-3</v>
      </c>
      <c r="AF464">
        <f t="shared" si="87"/>
        <v>16216.320126595749</v>
      </c>
    </row>
    <row r="465" spans="1:32">
      <c r="A465" t="s">
        <v>41</v>
      </c>
      <c r="B465" t="s">
        <v>89</v>
      </c>
      <c r="C465" t="s">
        <v>52</v>
      </c>
      <c r="D465">
        <v>361</v>
      </c>
      <c r="E465">
        <v>1154.99</v>
      </c>
      <c r="F465">
        <v>27</v>
      </c>
      <c r="G465">
        <v>171</v>
      </c>
      <c r="H465" s="1">
        <v>45264.739478958334</v>
      </c>
      <c r="I465" t="b">
        <v>1</v>
      </c>
      <c r="J465" t="s">
        <v>40</v>
      </c>
      <c r="K465">
        <v>2022</v>
      </c>
      <c r="L465">
        <v>1.38</v>
      </c>
      <c r="M465">
        <v>17.170000000000002</v>
      </c>
      <c r="N465">
        <v>20</v>
      </c>
      <c r="O465">
        <v>101.57</v>
      </c>
      <c r="P465">
        <v>22</v>
      </c>
      <c r="Q465">
        <v>14</v>
      </c>
      <c r="R465" t="s">
        <v>35</v>
      </c>
      <c r="S465">
        <v>4.45</v>
      </c>
      <c r="T465">
        <v>27.16</v>
      </c>
      <c r="U465">
        <v>14</v>
      </c>
      <c r="V465">
        <f t="shared" si="77"/>
        <v>416951.39</v>
      </c>
      <c r="W465">
        <f t="shared" si="78"/>
        <v>71590.553663000013</v>
      </c>
      <c r="X465">
        <f t="shared" si="79"/>
        <v>345360.83633700002</v>
      </c>
      <c r="Y465">
        <f t="shared" si="80"/>
        <v>113243.99752400001</v>
      </c>
      <c r="Z465">
        <f t="shared" si="81"/>
        <v>15.789473684210526</v>
      </c>
      <c r="AA465">
        <f t="shared" si="82"/>
        <v>12.865497076023392</v>
      </c>
      <c r="AB465">
        <f t="shared" si="83"/>
        <v>1</v>
      </c>
      <c r="AC465">
        <f t="shared" si="84"/>
        <v>0</v>
      </c>
      <c r="AD465">
        <f t="shared" si="85"/>
        <v>0.59397660818713449</v>
      </c>
      <c r="AE465">
        <f t="shared" si="86"/>
        <v>1.2326869806094183E-2</v>
      </c>
      <c r="AF465">
        <f t="shared" si="87"/>
        <v>25448.089331235955</v>
      </c>
    </row>
    <row r="466" spans="1:32">
      <c r="A466" t="s">
        <v>54</v>
      </c>
      <c r="B466" t="s">
        <v>95</v>
      </c>
      <c r="C466" t="s">
        <v>52</v>
      </c>
      <c r="D466">
        <v>922</v>
      </c>
      <c r="E466">
        <v>938.87</v>
      </c>
      <c r="F466">
        <v>25</v>
      </c>
      <c r="G466">
        <v>174</v>
      </c>
      <c r="H466" s="1">
        <v>45265.46893787037</v>
      </c>
      <c r="I466" t="b">
        <v>1</v>
      </c>
      <c r="J466" t="s">
        <v>46</v>
      </c>
      <c r="K466">
        <v>2021</v>
      </c>
      <c r="L466">
        <v>4.33</v>
      </c>
      <c r="M466">
        <v>2.63</v>
      </c>
      <c r="N466">
        <v>8</v>
      </c>
      <c r="O466">
        <v>190.24</v>
      </c>
      <c r="P466">
        <v>2</v>
      </c>
      <c r="Q466">
        <v>3</v>
      </c>
      <c r="R466" t="s">
        <v>46</v>
      </c>
      <c r="S466">
        <v>4.67</v>
      </c>
      <c r="T466">
        <v>6.65</v>
      </c>
      <c r="U466">
        <v>1</v>
      </c>
      <c r="V466">
        <f t="shared" si="77"/>
        <v>865638.14</v>
      </c>
      <c r="W466">
        <f t="shared" si="78"/>
        <v>22766.283082000002</v>
      </c>
      <c r="X466">
        <f t="shared" si="79"/>
        <v>842871.85691800003</v>
      </c>
      <c r="Y466">
        <f t="shared" si="80"/>
        <v>57564.936310000005</v>
      </c>
      <c r="Z466">
        <f t="shared" si="81"/>
        <v>14.367816091954023</v>
      </c>
      <c r="AA466">
        <f t="shared" si="82"/>
        <v>1.1494252873563218</v>
      </c>
      <c r="AB466">
        <f t="shared" si="83"/>
        <v>1</v>
      </c>
      <c r="AC466">
        <f t="shared" si="84"/>
        <v>0</v>
      </c>
      <c r="AD466">
        <f t="shared" si="85"/>
        <v>1.0933333333333335</v>
      </c>
      <c r="AE466">
        <f t="shared" si="86"/>
        <v>5.0650759219088935E-3</v>
      </c>
      <c r="AF466">
        <f t="shared" si="87"/>
        <v>12326.538824411136</v>
      </c>
    </row>
    <row r="467" spans="1:32">
      <c r="A467" t="s">
        <v>32</v>
      </c>
      <c r="B467" t="s">
        <v>48</v>
      </c>
      <c r="C467" t="s">
        <v>34</v>
      </c>
      <c r="D467">
        <v>108</v>
      </c>
      <c r="E467">
        <v>576</v>
      </c>
      <c r="F467">
        <v>32</v>
      </c>
      <c r="G467">
        <v>598</v>
      </c>
      <c r="H467" s="1">
        <v>45266.198396793981</v>
      </c>
      <c r="I467" t="b">
        <v>1</v>
      </c>
      <c r="J467" t="s">
        <v>40</v>
      </c>
      <c r="K467">
        <v>2023</v>
      </c>
      <c r="L467">
        <v>4.67</v>
      </c>
      <c r="M467">
        <v>14.1</v>
      </c>
      <c r="N467">
        <v>36</v>
      </c>
      <c r="O467">
        <v>73.760000000000005</v>
      </c>
      <c r="P467">
        <v>12</v>
      </c>
      <c r="Q467">
        <v>21</v>
      </c>
      <c r="R467" t="s">
        <v>49</v>
      </c>
      <c r="S467">
        <v>4.99</v>
      </c>
      <c r="T467">
        <v>13.81</v>
      </c>
      <c r="U467">
        <v>14</v>
      </c>
      <c r="V467">
        <f t="shared" si="77"/>
        <v>62208</v>
      </c>
      <c r="W467">
        <f t="shared" si="78"/>
        <v>8771.3279999999995</v>
      </c>
      <c r="X467">
        <f t="shared" si="79"/>
        <v>53436.671999999999</v>
      </c>
      <c r="Y467">
        <f t="shared" si="80"/>
        <v>8590.9248000000007</v>
      </c>
      <c r="Z467">
        <f t="shared" si="81"/>
        <v>5.3511705685618729</v>
      </c>
      <c r="AA467">
        <f t="shared" si="82"/>
        <v>2.0066889632107023</v>
      </c>
      <c r="AB467">
        <f t="shared" si="83"/>
        <v>1</v>
      </c>
      <c r="AC467">
        <f t="shared" si="84"/>
        <v>0</v>
      </c>
      <c r="AD467">
        <f t="shared" si="85"/>
        <v>0.12334448160535118</v>
      </c>
      <c r="AE467">
        <f t="shared" si="86"/>
        <v>4.6203703703703705E-2</v>
      </c>
      <c r="AF467">
        <f t="shared" si="87"/>
        <v>1721.6282164328659</v>
      </c>
    </row>
    <row r="468" spans="1:32">
      <c r="A468" t="s">
        <v>79</v>
      </c>
      <c r="B468" t="s">
        <v>68</v>
      </c>
      <c r="C468" t="s">
        <v>59</v>
      </c>
      <c r="D468">
        <v>692</v>
      </c>
      <c r="E468">
        <v>312.5</v>
      </c>
      <c r="F468">
        <v>20</v>
      </c>
      <c r="G468">
        <v>219</v>
      </c>
      <c r="H468" s="1">
        <v>45266.927855706017</v>
      </c>
      <c r="I468" t="b">
        <v>1</v>
      </c>
      <c r="J468" t="s">
        <v>40</v>
      </c>
      <c r="K468">
        <v>2021</v>
      </c>
      <c r="L468">
        <v>3.6</v>
      </c>
      <c r="M468">
        <v>14.84</v>
      </c>
      <c r="N468">
        <v>29</v>
      </c>
      <c r="O468">
        <v>139</v>
      </c>
      <c r="P468">
        <v>2</v>
      </c>
      <c r="Q468">
        <v>49</v>
      </c>
      <c r="R468" t="s">
        <v>49</v>
      </c>
      <c r="S468">
        <v>1.61</v>
      </c>
      <c r="T468">
        <v>42.2</v>
      </c>
      <c r="U468">
        <v>14</v>
      </c>
      <c r="V468">
        <f t="shared" si="77"/>
        <v>216250</v>
      </c>
      <c r="W468">
        <f t="shared" si="78"/>
        <v>32091.5</v>
      </c>
      <c r="X468">
        <f t="shared" si="79"/>
        <v>184158.5</v>
      </c>
      <c r="Y468">
        <f t="shared" si="80"/>
        <v>91257.500000000015</v>
      </c>
      <c r="Z468">
        <f t="shared" si="81"/>
        <v>9.1324200913241995</v>
      </c>
      <c r="AA468">
        <f t="shared" si="82"/>
        <v>0.91324200913242004</v>
      </c>
      <c r="AB468">
        <f t="shared" si="83"/>
        <v>1</v>
      </c>
      <c r="AC468">
        <f t="shared" si="84"/>
        <v>0</v>
      </c>
      <c r="AD468">
        <f t="shared" si="85"/>
        <v>0.63470319634703198</v>
      </c>
      <c r="AE468">
        <f t="shared" si="86"/>
        <v>2.3265895953757227E-3</v>
      </c>
      <c r="AF468">
        <f t="shared" si="87"/>
        <v>56681.677018633549</v>
      </c>
    </row>
    <row r="469" spans="1:32">
      <c r="A469" t="s">
        <v>60</v>
      </c>
      <c r="B469" t="s">
        <v>65</v>
      </c>
      <c r="C469" t="s">
        <v>59</v>
      </c>
      <c r="D469">
        <v>973</v>
      </c>
      <c r="E469">
        <v>186.47</v>
      </c>
      <c r="F469">
        <v>34</v>
      </c>
      <c r="G469">
        <v>173</v>
      </c>
      <c r="H469" s="1">
        <v>45267.657314629629</v>
      </c>
      <c r="I469" t="b">
        <v>1</v>
      </c>
      <c r="J469" t="s">
        <v>46</v>
      </c>
      <c r="K469">
        <v>2022</v>
      </c>
      <c r="L469">
        <v>1.41</v>
      </c>
      <c r="M469">
        <v>13.55</v>
      </c>
      <c r="N469">
        <v>12</v>
      </c>
      <c r="O469">
        <v>270.83</v>
      </c>
      <c r="P469">
        <v>25</v>
      </c>
      <c r="Q469">
        <v>37</v>
      </c>
      <c r="R469" t="s">
        <v>40</v>
      </c>
      <c r="S469">
        <v>4.45</v>
      </c>
      <c r="T469">
        <v>42.38</v>
      </c>
      <c r="U469">
        <v>9</v>
      </c>
      <c r="V469">
        <f t="shared" si="77"/>
        <v>181435.31</v>
      </c>
      <c r="W469">
        <f t="shared" si="78"/>
        <v>24584.484505</v>
      </c>
      <c r="X469">
        <f t="shared" si="79"/>
        <v>156850.825495</v>
      </c>
      <c r="Y469">
        <f t="shared" si="80"/>
        <v>76892.284377999997</v>
      </c>
      <c r="Z469">
        <f t="shared" si="81"/>
        <v>19.653179190751445</v>
      </c>
      <c r="AA469">
        <f t="shared" si="82"/>
        <v>14.450867052023122</v>
      </c>
      <c r="AB469">
        <f t="shared" si="83"/>
        <v>1</v>
      </c>
      <c r="AC469">
        <f t="shared" si="84"/>
        <v>0</v>
      </c>
      <c r="AD469">
        <f t="shared" si="85"/>
        <v>1.5654913294797688</v>
      </c>
      <c r="AE469">
        <f t="shared" si="86"/>
        <v>4.5734840698869478E-3</v>
      </c>
      <c r="AF469">
        <f t="shared" si="87"/>
        <v>17279.165028764044</v>
      </c>
    </row>
    <row r="470" spans="1:32">
      <c r="A470" t="s">
        <v>70</v>
      </c>
      <c r="B470" t="s">
        <v>55</v>
      </c>
      <c r="C470" t="s">
        <v>52</v>
      </c>
      <c r="D470">
        <v>763</v>
      </c>
      <c r="E470">
        <v>924.44</v>
      </c>
      <c r="F470">
        <v>33</v>
      </c>
      <c r="G470">
        <v>918</v>
      </c>
      <c r="H470" s="1">
        <v>45268.386773541664</v>
      </c>
      <c r="I470" t="b">
        <v>0</v>
      </c>
      <c r="J470" t="s">
        <v>49</v>
      </c>
      <c r="K470">
        <v>2021</v>
      </c>
      <c r="L470">
        <v>2.61</v>
      </c>
      <c r="M470">
        <v>5.05</v>
      </c>
      <c r="N470">
        <v>14</v>
      </c>
      <c r="O470">
        <v>48.72</v>
      </c>
      <c r="P470">
        <v>24</v>
      </c>
      <c r="Q470">
        <v>22</v>
      </c>
      <c r="R470" t="s">
        <v>46</v>
      </c>
      <c r="S470">
        <v>2.06</v>
      </c>
      <c r="T470">
        <v>18.16</v>
      </c>
      <c r="U470">
        <v>14</v>
      </c>
      <c r="V470">
        <f t="shared" si="77"/>
        <v>705347.72000000009</v>
      </c>
      <c r="W470">
        <f t="shared" si="78"/>
        <v>35620.059860000001</v>
      </c>
      <c r="X470">
        <f t="shared" si="79"/>
        <v>669727.66014000005</v>
      </c>
      <c r="Y470">
        <f t="shared" si="80"/>
        <v>128091.14595200002</v>
      </c>
      <c r="Z470">
        <f t="shared" si="81"/>
        <v>3.594771241830065</v>
      </c>
      <c r="AA470">
        <f t="shared" si="82"/>
        <v>2.6143790849673203</v>
      </c>
      <c r="AB470">
        <f t="shared" si="83"/>
        <v>0</v>
      </c>
      <c r="AC470">
        <f t="shared" si="84"/>
        <v>1</v>
      </c>
      <c r="AD470">
        <f t="shared" si="85"/>
        <v>5.3071895424836597E-2</v>
      </c>
      <c r="AE470">
        <f t="shared" si="86"/>
        <v>2.6998689384010485E-3</v>
      </c>
      <c r="AF470">
        <f t="shared" si="87"/>
        <v>62180.167937864084</v>
      </c>
    </row>
    <row r="471" spans="1:32">
      <c r="A471" t="s">
        <v>83</v>
      </c>
      <c r="B471" t="s">
        <v>82</v>
      </c>
      <c r="C471" t="s">
        <v>34</v>
      </c>
      <c r="D471">
        <v>804</v>
      </c>
      <c r="E471">
        <v>1163.08</v>
      </c>
      <c r="F471">
        <v>40</v>
      </c>
      <c r="G471">
        <v>84</v>
      </c>
      <c r="H471" s="1">
        <v>45269.116232465276</v>
      </c>
      <c r="I471" t="b">
        <v>1</v>
      </c>
      <c r="J471" t="s">
        <v>46</v>
      </c>
      <c r="K471">
        <v>2023</v>
      </c>
      <c r="L471">
        <v>3.92</v>
      </c>
      <c r="M471">
        <v>17.46</v>
      </c>
      <c r="N471">
        <v>21</v>
      </c>
      <c r="O471">
        <v>122.14</v>
      </c>
      <c r="P471">
        <v>29</v>
      </c>
      <c r="Q471">
        <v>25</v>
      </c>
      <c r="R471" t="s">
        <v>35</v>
      </c>
      <c r="S471">
        <v>3.36</v>
      </c>
      <c r="T471">
        <v>44.37</v>
      </c>
      <c r="U471">
        <v>3</v>
      </c>
      <c r="V471">
        <f t="shared" si="77"/>
        <v>935116.32</v>
      </c>
      <c r="W471">
        <f t="shared" si="78"/>
        <v>163271.30947199999</v>
      </c>
      <c r="X471">
        <f t="shared" si="79"/>
        <v>771845.01052799996</v>
      </c>
      <c r="Y471">
        <f t="shared" si="80"/>
        <v>414911.11118399998</v>
      </c>
      <c r="Z471">
        <f t="shared" si="81"/>
        <v>47.619047619047613</v>
      </c>
      <c r="AA471">
        <f t="shared" si="82"/>
        <v>34.523809523809526</v>
      </c>
      <c r="AB471">
        <f t="shared" si="83"/>
        <v>1</v>
      </c>
      <c r="AC471">
        <f t="shared" si="84"/>
        <v>0</v>
      </c>
      <c r="AD471">
        <f t="shared" si="85"/>
        <v>1.454047619047619</v>
      </c>
      <c r="AE471">
        <f t="shared" si="86"/>
        <v>4.1791044776119399E-3</v>
      </c>
      <c r="AF471">
        <f t="shared" si="87"/>
        <v>123485.44975714285</v>
      </c>
    </row>
    <row r="472" spans="1:32">
      <c r="A472" t="s">
        <v>57</v>
      </c>
      <c r="B472" t="s">
        <v>84</v>
      </c>
      <c r="C472" t="s">
        <v>34</v>
      </c>
      <c r="D472">
        <v>84</v>
      </c>
      <c r="E472">
        <v>967.64</v>
      </c>
      <c r="F472">
        <v>46</v>
      </c>
      <c r="G472">
        <v>136</v>
      </c>
      <c r="H472" s="1">
        <v>45269.845691377312</v>
      </c>
      <c r="I472" t="b">
        <v>1</v>
      </c>
      <c r="J472" t="s">
        <v>46</v>
      </c>
      <c r="K472">
        <v>2021</v>
      </c>
      <c r="L472">
        <v>4.12</v>
      </c>
      <c r="M472">
        <v>3.38</v>
      </c>
      <c r="N472">
        <v>22</v>
      </c>
      <c r="O472">
        <v>248.13</v>
      </c>
      <c r="P472">
        <v>23</v>
      </c>
      <c r="Q472">
        <v>10</v>
      </c>
      <c r="R472" t="s">
        <v>35</v>
      </c>
      <c r="S472">
        <v>3.02</v>
      </c>
      <c r="T472">
        <v>39.729999999999997</v>
      </c>
      <c r="U472">
        <v>10</v>
      </c>
      <c r="V472">
        <f t="shared" si="77"/>
        <v>81281.759999999995</v>
      </c>
      <c r="W472">
        <f t="shared" si="78"/>
        <v>2747.3234879999995</v>
      </c>
      <c r="X472">
        <f t="shared" si="79"/>
        <v>78534.436512</v>
      </c>
      <c r="Y472">
        <f t="shared" si="80"/>
        <v>32293.243247999995</v>
      </c>
      <c r="Z472">
        <f t="shared" si="81"/>
        <v>33.82352941176471</v>
      </c>
      <c r="AA472">
        <f t="shared" si="82"/>
        <v>16.911764705882355</v>
      </c>
      <c r="AB472">
        <f t="shared" si="83"/>
        <v>1</v>
      </c>
      <c r="AC472">
        <f t="shared" si="84"/>
        <v>0</v>
      </c>
      <c r="AD472">
        <f t="shared" si="85"/>
        <v>1.824485294117647</v>
      </c>
      <c r="AE472">
        <f t="shared" si="86"/>
        <v>3.5952380952380951E-2</v>
      </c>
      <c r="AF472">
        <f t="shared" si="87"/>
        <v>10693.126903311257</v>
      </c>
    </row>
    <row r="473" spans="1:32">
      <c r="A473" t="s">
        <v>44</v>
      </c>
      <c r="B473" t="s">
        <v>73</v>
      </c>
      <c r="C473" t="s">
        <v>39</v>
      </c>
      <c r="D473">
        <v>494</v>
      </c>
      <c r="E473">
        <v>797.8</v>
      </c>
      <c r="F473">
        <v>17</v>
      </c>
      <c r="G473">
        <v>695</v>
      </c>
      <c r="H473" s="1">
        <v>45270.575150300923</v>
      </c>
      <c r="I473" t="b">
        <v>1</v>
      </c>
      <c r="J473" t="s">
        <v>46</v>
      </c>
      <c r="K473">
        <v>2023</v>
      </c>
      <c r="L473">
        <v>1.47</v>
      </c>
      <c r="M473">
        <v>1.07</v>
      </c>
      <c r="N473">
        <v>21</v>
      </c>
      <c r="O473">
        <v>291.14999999999998</v>
      </c>
      <c r="P473">
        <v>20</v>
      </c>
      <c r="Q473">
        <v>27</v>
      </c>
      <c r="R473" t="s">
        <v>36</v>
      </c>
      <c r="S473">
        <v>1.07</v>
      </c>
      <c r="T473">
        <v>23.81</v>
      </c>
      <c r="U473">
        <v>13</v>
      </c>
      <c r="V473">
        <f t="shared" si="77"/>
        <v>394113.19999999995</v>
      </c>
      <c r="W473">
        <f t="shared" si="78"/>
        <v>4217.0112399999998</v>
      </c>
      <c r="X473">
        <f t="shared" si="79"/>
        <v>389896.18875999993</v>
      </c>
      <c r="Y473">
        <f t="shared" si="80"/>
        <v>93838.352919999976</v>
      </c>
      <c r="Z473">
        <f t="shared" si="81"/>
        <v>2.4460431654676258</v>
      </c>
      <c r="AA473">
        <f t="shared" si="82"/>
        <v>2.877697841726619</v>
      </c>
      <c r="AB473">
        <f t="shared" si="83"/>
        <v>1</v>
      </c>
      <c r="AC473">
        <f t="shared" si="84"/>
        <v>0</v>
      </c>
      <c r="AD473">
        <f t="shared" si="85"/>
        <v>0.41892086330935246</v>
      </c>
      <c r="AE473">
        <f t="shared" si="86"/>
        <v>2.1659919028340084E-3</v>
      </c>
      <c r="AF473">
        <f t="shared" si="87"/>
        <v>87699.395252336428</v>
      </c>
    </row>
    <row r="474" spans="1:32">
      <c r="A474" t="s">
        <v>69</v>
      </c>
      <c r="B474" t="s">
        <v>71</v>
      </c>
      <c r="C474" t="s">
        <v>59</v>
      </c>
      <c r="D474">
        <v>142</v>
      </c>
      <c r="E474">
        <v>67.72</v>
      </c>
      <c r="F474">
        <v>10</v>
      </c>
      <c r="G474">
        <v>757</v>
      </c>
      <c r="H474" s="1">
        <v>45271.304609212966</v>
      </c>
      <c r="I474" t="b">
        <v>1</v>
      </c>
      <c r="J474" t="s">
        <v>49</v>
      </c>
      <c r="K474">
        <v>2023</v>
      </c>
      <c r="L474">
        <v>1</v>
      </c>
      <c r="M474">
        <v>14.35</v>
      </c>
      <c r="N474">
        <v>30</v>
      </c>
      <c r="O474">
        <v>141.63999999999999</v>
      </c>
      <c r="P474">
        <v>5</v>
      </c>
      <c r="Q474">
        <v>1</v>
      </c>
      <c r="R474" t="s">
        <v>36</v>
      </c>
      <c r="S474">
        <v>4.7300000000000004</v>
      </c>
      <c r="T474">
        <v>38.68</v>
      </c>
      <c r="U474">
        <v>3</v>
      </c>
      <c r="V474">
        <f t="shared" si="77"/>
        <v>9616.24</v>
      </c>
      <c r="W474">
        <f t="shared" si="78"/>
        <v>1379.9304399999999</v>
      </c>
      <c r="X474">
        <f t="shared" si="79"/>
        <v>8236.3095599999997</v>
      </c>
      <c r="Y474">
        <f t="shared" si="80"/>
        <v>3719.5616319999999</v>
      </c>
      <c r="Z474">
        <f t="shared" si="81"/>
        <v>1.321003963011889</v>
      </c>
      <c r="AA474">
        <f t="shared" si="82"/>
        <v>0.66050198150594452</v>
      </c>
      <c r="AB474">
        <f t="shared" si="83"/>
        <v>1</v>
      </c>
      <c r="AC474">
        <f t="shared" si="84"/>
        <v>0</v>
      </c>
      <c r="AD474">
        <f t="shared" si="85"/>
        <v>0.18710700132100394</v>
      </c>
      <c r="AE474">
        <f t="shared" si="86"/>
        <v>3.330985915492958E-2</v>
      </c>
      <c r="AF474">
        <f t="shared" si="87"/>
        <v>786.37666638477788</v>
      </c>
    </row>
    <row r="475" spans="1:32">
      <c r="A475" t="s">
        <v>57</v>
      </c>
      <c r="B475" t="s">
        <v>86</v>
      </c>
      <c r="C475" t="s">
        <v>43</v>
      </c>
      <c r="D475">
        <v>999</v>
      </c>
      <c r="E475">
        <v>1452.89</v>
      </c>
      <c r="F475">
        <v>22</v>
      </c>
      <c r="G475">
        <v>835</v>
      </c>
      <c r="H475" s="1">
        <v>45272.034068136571</v>
      </c>
      <c r="I475" t="b">
        <v>1</v>
      </c>
      <c r="J475" t="s">
        <v>35</v>
      </c>
      <c r="K475">
        <v>2021</v>
      </c>
      <c r="L475">
        <v>3.85</v>
      </c>
      <c r="M475">
        <v>9.51</v>
      </c>
      <c r="N475">
        <v>39</v>
      </c>
      <c r="O475">
        <v>157.03</v>
      </c>
      <c r="P475">
        <v>10</v>
      </c>
      <c r="Q475">
        <v>7</v>
      </c>
      <c r="R475" t="s">
        <v>40</v>
      </c>
      <c r="S475">
        <v>1.31</v>
      </c>
      <c r="T475">
        <v>48.26</v>
      </c>
      <c r="U475">
        <v>11</v>
      </c>
      <c r="V475">
        <f t="shared" si="77"/>
        <v>1451437.11</v>
      </c>
      <c r="W475">
        <f t="shared" si="78"/>
        <v>138031.66916100003</v>
      </c>
      <c r="X475">
        <f t="shared" si="79"/>
        <v>1313405.440839</v>
      </c>
      <c r="Y475">
        <f t="shared" si="80"/>
        <v>700463.54928599996</v>
      </c>
      <c r="Z475">
        <f t="shared" si="81"/>
        <v>2.6347305389221556</v>
      </c>
      <c r="AA475">
        <f t="shared" si="82"/>
        <v>1.1976047904191618</v>
      </c>
      <c r="AB475">
        <f t="shared" si="83"/>
        <v>1</v>
      </c>
      <c r="AC475">
        <f t="shared" si="84"/>
        <v>0</v>
      </c>
      <c r="AD475">
        <f t="shared" si="85"/>
        <v>0.18805988023952097</v>
      </c>
      <c r="AE475">
        <f t="shared" si="86"/>
        <v>1.3113113113113113E-3</v>
      </c>
      <c r="AF475">
        <f t="shared" si="87"/>
        <v>534704.99945496174</v>
      </c>
    </row>
    <row r="476" spans="1:32">
      <c r="A476" t="s">
        <v>60</v>
      </c>
      <c r="B476" t="s">
        <v>65</v>
      </c>
      <c r="C476" t="s">
        <v>59</v>
      </c>
      <c r="D476">
        <v>256</v>
      </c>
      <c r="E476">
        <v>1199.08</v>
      </c>
      <c r="F476">
        <v>47</v>
      </c>
      <c r="G476">
        <v>250</v>
      </c>
      <c r="H476" s="1">
        <v>45272.763527048613</v>
      </c>
      <c r="I476" t="b">
        <v>1</v>
      </c>
      <c r="J476" t="s">
        <v>35</v>
      </c>
      <c r="K476">
        <v>2022</v>
      </c>
      <c r="L476">
        <v>2.4300000000000002</v>
      </c>
      <c r="M476">
        <v>16.98</v>
      </c>
      <c r="N476">
        <v>20</v>
      </c>
      <c r="O476">
        <v>175.93</v>
      </c>
      <c r="P476">
        <v>27</v>
      </c>
      <c r="Q476">
        <v>28</v>
      </c>
      <c r="R476" t="s">
        <v>35</v>
      </c>
      <c r="S476">
        <v>3.75</v>
      </c>
      <c r="T476">
        <v>25.65</v>
      </c>
      <c r="U476">
        <v>2</v>
      </c>
      <c r="V476">
        <f t="shared" si="77"/>
        <v>306964.47999999998</v>
      </c>
      <c r="W476">
        <f t="shared" si="78"/>
        <v>52122.568703999998</v>
      </c>
      <c r="X476">
        <f t="shared" si="79"/>
        <v>254841.91129599998</v>
      </c>
      <c r="Y476">
        <f t="shared" si="80"/>
        <v>78736.389119999993</v>
      </c>
      <c r="Z476">
        <f t="shared" si="81"/>
        <v>18.8</v>
      </c>
      <c r="AA476">
        <f t="shared" si="82"/>
        <v>10.8</v>
      </c>
      <c r="AB476">
        <f t="shared" si="83"/>
        <v>1</v>
      </c>
      <c r="AC476">
        <f t="shared" si="84"/>
        <v>0</v>
      </c>
      <c r="AD476">
        <f t="shared" si="85"/>
        <v>0.70372000000000001</v>
      </c>
      <c r="AE476">
        <f t="shared" si="86"/>
        <v>1.46484375E-2</v>
      </c>
      <c r="AF476">
        <f t="shared" si="87"/>
        <v>20996.370432</v>
      </c>
    </row>
    <row r="477" spans="1:32">
      <c r="A477" t="s">
        <v>50</v>
      </c>
      <c r="B477" t="s">
        <v>71</v>
      </c>
      <c r="C477" t="s">
        <v>59</v>
      </c>
      <c r="D477">
        <v>402</v>
      </c>
      <c r="E477">
        <v>442.77</v>
      </c>
      <c r="F477">
        <v>21</v>
      </c>
      <c r="G477">
        <v>418</v>
      </c>
      <c r="H477" s="1">
        <v>45273.492985972225</v>
      </c>
      <c r="I477" t="b">
        <v>1</v>
      </c>
      <c r="J477" t="s">
        <v>40</v>
      </c>
      <c r="K477">
        <v>2023</v>
      </c>
      <c r="L477">
        <v>2.02</v>
      </c>
      <c r="M477">
        <v>7.67</v>
      </c>
      <c r="N477">
        <v>24</v>
      </c>
      <c r="O477">
        <v>280.38</v>
      </c>
      <c r="P477">
        <v>25</v>
      </c>
      <c r="Q477">
        <v>10</v>
      </c>
      <c r="R477" t="s">
        <v>40</v>
      </c>
      <c r="S477">
        <v>4.1399999999999997</v>
      </c>
      <c r="T477">
        <v>15.73</v>
      </c>
      <c r="U477">
        <v>8</v>
      </c>
      <c r="V477">
        <f t="shared" si="77"/>
        <v>177993.53999999998</v>
      </c>
      <c r="W477">
        <f t="shared" si="78"/>
        <v>13652.104517999998</v>
      </c>
      <c r="X477">
        <f t="shared" si="79"/>
        <v>164341.43548199997</v>
      </c>
      <c r="Y477">
        <f t="shared" si="80"/>
        <v>27998.383841999996</v>
      </c>
      <c r="Z477">
        <f t="shared" si="81"/>
        <v>5.0239234449760763</v>
      </c>
      <c r="AA477">
        <f t="shared" si="82"/>
        <v>5.9808612440191391</v>
      </c>
      <c r="AB477">
        <f t="shared" si="83"/>
        <v>1</v>
      </c>
      <c r="AC477">
        <f t="shared" si="84"/>
        <v>0</v>
      </c>
      <c r="AD477">
        <f t="shared" si="85"/>
        <v>0.67076555023923445</v>
      </c>
      <c r="AE477">
        <f t="shared" si="86"/>
        <v>1.0298507462686566E-2</v>
      </c>
      <c r="AF477">
        <f t="shared" si="87"/>
        <v>6762.8946478260868</v>
      </c>
    </row>
    <row r="478" spans="1:32">
      <c r="A478" t="s">
        <v>74</v>
      </c>
      <c r="B478" t="s">
        <v>73</v>
      </c>
      <c r="C478" t="s">
        <v>39</v>
      </c>
      <c r="D478">
        <v>952</v>
      </c>
      <c r="E478">
        <v>1470.06</v>
      </c>
      <c r="F478">
        <v>16</v>
      </c>
      <c r="G478">
        <v>846</v>
      </c>
      <c r="H478" s="1">
        <v>45274.222444884261</v>
      </c>
      <c r="I478" t="b">
        <v>1</v>
      </c>
      <c r="J478" t="s">
        <v>40</v>
      </c>
      <c r="K478">
        <v>2021</v>
      </c>
      <c r="L478">
        <v>1.05</v>
      </c>
      <c r="M478">
        <v>3.37</v>
      </c>
      <c r="N478">
        <v>23</v>
      </c>
      <c r="O478">
        <v>258.88</v>
      </c>
      <c r="P478">
        <v>16</v>
      </c>
      <c r="Q478">
        <v>36</v>
      </c>
      <c r="R478" t="s">
        <v>46</v>
      </c>
      <c r="S478">
        <v>4.18</v>
      </c>
      <c r="T478">
        <v>47.38</v>
      </c>
      <c r="U478">
        <v>13</v>
      </c>
      <c r="V478">
        <f t="shared" si="77"/>
        <v>1399497.1199999999</v>
      </c>
      <c r="W478">
        <f t="shared" si="78"/>
        <v>47163.052943999995</v>
      </c>
      <c r="X478">
        <f t="shared" si="79"/>
        <v>1352334.0670559998</v>
      </c>
      <c r="Y478">
        <f t="shared" si="80"/>
        <v>663081.73545599997</v>
      </c>
      <c r="Z478">
        <f t="shared" si="81"/>
        <v>1.8912529550827424</v>
      </c>
      <c r="AA478">
        <f t="shared" si="82"/>
        <v>1.8912529550827424</v>
      </c>
      <c r="AB478">
        <f t="shared" si="83"/>
        <v>1</v>
      </c>
      <c r="AC478">
        <f t="shared" si="84"/>
        <v>0</v>
      </c>
      <c r="AD478">
        <f t="shared" si="85"/>
        <v>0.30600472813238772</v>
      </c>
      <c r="AE478">
        <f t="shared" si="86"/>
        <v>4.3907563025210082E-3</v>
      </c>
      <c r="AF478">
        <f t="shared" si="87"/>
        <v>158631.99412822968</v>
      </c>
    </row>
    <row r="479" spans="1:32">
      <c r="A479" t="s">
        <v>50</v>
      </c>
      <c r="B479" t="s">
        <v>75</v>
      </c>
      <c r="C479" t="s">
        <v>43</v>
      </c>
      <c r="D479">
        <v>381</v>
      </c>
      <c r="E479">
        <v>904.81</v>
      </c>
      <c r="F479">
        <v>4</v>
      </c>
      <c r="G479">
        <v>126</v>
      </c>
      <c r="H479" s="1">
        <v>45274.951903807872</v>
      </c>
      <c r="I479" t="b">
        <v>1</v>
      </c>
      <c r="J479" t="s">
        <v>49</v>
      </c>
      <c r="K479">
        <v>2023</v>
      </c>
      <c r="L479">
        <v>3.16</v>
      </c>
      <c r="M479">
        <v>16.73</v>
      </c>
      <c r="N479">
        <v>7</v>
      </c>
      <c r="O479">
        <v>59.47</v>
      </c>
      <c r="P479">
        <v>9</v>
      </c>
      <c r="Q479">
        <v>17</v>
      </c>
      <c r="R479" t="s">
        <v>49</v>
      </c>
      <c r="S479">
        <v>1.54</v>
      </c>
      <c r="T479">
        <v>32.17</v>
      </c>
      <c r="U479">
        <v>3</v>
      </c>
      <c r="V479">
        <f t="shared" si="77"/>
        <v>344732.61</v>
      </c>
      <c r="W479">
        <f t="shared" si="78"/>
        <v>57673.765653000002</v>
      </c>
      <c r="X479">
        <f t="shared" si="79"/>
        <v>287058.84434700001</v>
      </c>
      <c r="Y479">
        <f t="shared" si="80"/>
        <v>110900.48063700002</v>
      </c>
      <c r="Z479">
        <f t="shared" si="81"/>
        <v>3.1746031746031744</v>
      </c>
      <c r="AA479">
        <f t="shared" si="82"/>
        <v>7.1428571428571423</v>
      </c>
      <c r="AB479">
        <f t="shared" si="83"/>
        <v>1</v>
      </c>
      <c r="AC479">
        <f t="shared" si="84"/>
        <v>0</v>
      </c>
      <c r="AD479">
        <f t="shared" si="85"/>
        <v>0.47198412698412695</v>
      </c>
      <c r="AE479">
        <f t="shared" si="86"/>
        <v>4.0419947506561684E-3</v>
      </c>
      <c r="AF479">
        <f t="shared" si="87"/>
        <v>72013.299114935071</v>
      </c>
    </row>
    <row r="480" spans="1:32">
      <c r="A480" t="s">
        <v>70</v>
      </c>
      <c r="B480" t="s">
        <v>68</v>
      </c>
      <c r="C480" t="s">
        <v>39</v>
      </c>
      <c r="D480">
        <v>866</v>
      </c>
      <c r="E480">
        <v>875.72</v>
      </c>
      <c r="F480">
        <v>43</v>
      </c>
      <c r="G480">
        <v>108</v>
      </c>
      <c r="H480" s="1">
        <v>45275.681362719908</v>
      </c>
      <c r="I480" t="b">
        <v>1</v>
      </c>
      <c r="J480" t="s">
        <v>36</v>
      </c>
      <c r="K480">
        <v>2022</v>
      </c>
      <c r="L480">
        <v>4.4000000000000004</v>
      </c>
      <c r="M480">
        <v>10.98</v>
      </c>
      <c r="N480">
        <v>9</v>
      </c>
      <c r="O480">
        <v>136.66</v>
      </c>
      <c r="P480">
        <v>11</v>
      </c>
      <c r="Q480">
        <v>49</v>
      </c>
      <c r="R480" t="s">
        <v>35</v>
      </c>
      <c r="S480">
        <v>2.79</v>
      </c>
      <c r="T480">
        <v>9.74</v>
      </c>
      <c r="U480">
        <v>6</v>
      </c>
      <c r="V480">
        <f t="shared" si="77"/>
        <v>758373.52</v>
      </c>
      <c r="W480">
        <f t="shared" si="78"/>
        <v>83269.412496000004</v>
      </c>
      <c r="X480">
        <f t="shared" si="79"/>
        <v>675104.10750399996</v>
      </c>
      <c r="Y480">
        <f t="shared" si="80"/>
        <v>73865.580847999998</v>
      </c>
      <c r="Z480">
        <f t="shared" si="81"/>
        <v>39.814814814814817</v>
      </c>
      <c r="AA480">
        <f t="shared" si="82"/>
        <v>10.185185185185185</v>
      </c>
      <c r="AB480">
        <f t="shared" si="83"/>
        <v>1</v>
      </c>
      <c r="AC480">
        <f t="shared" si="84"/>
        <v>0</v>
      </c>
      <c r="AD480">
        <f t="shared" si="85"/>
        <v>1.2653703703703703</v>
      </c>
      <c r="AE480">
        <f t="shared" si="86"/>
        <v>3.2217090069284063E-3</v>
      </c>
      <c r="AF480">
        <f t="shared" si="87"/>
        <v>26475.118583512543</v>
      </c>
    </row>
    <row r="481" spans="1:32">
      <c r="A481" t="s">
        <v>44</v>
      </c>
      <c r="B481" t="s">
        <v>90</v>
      </c>
      <c r="C481" t="s">
        <v>43</v>
      </c>
      <c r="D481">
        <v>911</v>
      </c>
      <c r="E481">
        <v>1123.3699999999999</v>
      </c>
      <c r="F481">
        <v>10</v>
      </c>
      <c r="G481">
        <v>480</v>
      </c>
      <c r="H481" s="1">
        <v>45276.41082164352</v>
      </c>
      <c r="I481" t="b">
        <v>1</v>
      </c>
      <c r="J481" t="s">
        <v>35</v>
      </c>
      <c r="K481">
        <v>2021</v>
      </c>
      <c r="L481">
        <v>4.83</v>
      </c>
      <c r="M481">
        <v>3.78</v>
      </c>
      <c r="N481">
        <v>1</v>
      </c>
      <c r="O481">
        <v>144.56</v>
      </c>
      <c r="P481">
        <v>16</v>
      </c>
      <c r="Q481">
        <v>13</v>
      </c>
      <c r="R481" t="s">
        <v>46</v>
      </c>
      <c r="S481">
        <v>4.32</v>
      </c>
      <c r="T481">
        <v>30.77</v>
      </c>
      <c r="U481">
        <v>2</v>
      </c>
      <c r="V481">
        <f t="shared" si="77"/>
        <v>1023390.07</v>
      </c>
      <c r="W481">
        <f t="shared" si="78"/>
        <v>38684.144646000001</v>
      </c>
      <c r="X481">
        <f t="shared" si="79"/>
        <v>984705.92535399995</v>
      </c>
      <c r="Y481">
        <f t="shared" si="80"/>
        <v>314897.12453899998</v>
      </c>
      <c r="Z481">
        <f t="shared" si="81"/>
        <v>2.083333333333333</v>
      </c>
      <c r="AA481">
        <f t="shared" si="82"/>
        <v>3.3333333333333335</v>
      </c>
      <c r="AB481">
        <f t="shared" si="83"/>
        <v>1</v>
      </c>
      <c r="AC481">
        <f t="shared" si="84"/>
        <v>0</v>
      </c>
      <c r="AD481">
        <f t="shared" si="85"/>
        <v>0.30116666666666669</v>
      </c>
      <c r="AE481">
        <f t="shared" si="86"/>
        <v>4.7420417124039516E-3</v>
      </c>
      <c r="AF481">
        <f t="shared" si="87"/>
        <v>72892.852902546292</v>
      </c>
    </row>
    <row r="482" spans="1:32">
      <c r="A482" t="s">
        <v>69</v>
      </c>
      <c r="B482" t="s">
        <v>71</v>
      </c>
      <c r="C482" t="s">
        <v>52</v>
      </c>
      <c r="D482">
        <v>774</v>
      </c>
      <c r="E482">
        <v>1218.5999999999999</v>
      </c>
      <c r="F482">
        <v>29</v>
      </c>
      <c r="G482">
        <v>687</v>
      </c>
      <c r="H482" s="1">
        <v>45277.140280555555</v>
      </c>
      <c r="I482" t="b">
        <v>0</v>
      </c>
      <c r="J482" t="s">
        <v>40</v>
      </c>
      <c r="K482">
        <v>2021</v>
      </c>
      <c r="L482">
        <v>3.26</v>
      </c>
      <c r="M482">
        <v>14.41</v>
      </c>
      <c r="N482">
        <v>26</v>
      </c>
      <c r="O482">
        <v>238.84</v>
      </c>
      <c r="P482">
        <v>3</v>
      </c>
      <c r="Q482">
        <v>9</v>
      </c>
      <c r="R482" t="s">
        <v>35</v>
      </c>
      <c r="S482">
        <v>2.21</v>
      </c>
      <c r="T482">
        <v>27.53</v>
      </c>
      <c r="U482">
        <v>7</v>
      </c>
      <c r="V482">
        <f t="shared" si="77"/>
        <v>943196.39999999991</v>
      </c>
      <c r="W482">
        <f t="shared" si="78"/>
        <v>135914.60123999999</v>
      </c>
      <c r="X482">
        <f t="shared" si="79"/>
        <v>807281.79875999992</v>
      </c>
      <c r="Y482">
        <f t="shared" si="80"/>
        <v>259661.96891999996</v>
      </c>
      <c r="Z482">
        <f t="shared" si="81"/>
        <v>4.2212518195050945</v>
      </c>
      <c r="AA482">
        <f t="shared" si="82"/>
        <v>0.43668122270742354</v>
      </c>
      <c r="AB482">
        <f t="shared" si="83"/>
        <v>0</v>
      </c>
      <c r="AC482">
        <f t="shared" si="84"/>
        <v>1</v>
      </c>
      <c r="AD482">
        <f t="shared" si="85"/>
        <v>0.34765647743813682</v>
      </c>
      <c r="AE482">
        <f t="shared" si="86"/>
        <v>2.8552971576227388E-3</v>
      </c>
      <c r="AF482">
        <f t="shared" si="87"/>
        <v>117494.10358371038</v>
      </c>
    </row>
    <row r="483" spans="1:32">
      <c r="A483" t="s">
        <v>32</v>
      </c>
      <c r="B483" t="s">
        <v>71</v>
      </c>
      <c r="C483" t="s">
        <v>43</v>
      </c>
      <c r="D483">
        <v>208</v>
      </c>
      <c r="E483">
        <v>986.44</v>
      </c>
      <c r="F483">
        <v>14</v>
      </c>
      <c r="G483">
        <v>549</v>
      </c>
      <c r="H483" s="1">
        <v>45277.869739479167</v>
      </c>
      <c r="I483" t="b">
        <v>1</v>
      </c>
      <c r="J483" t="s">
        <v>35</v>
      </c>
      <c r="K483">
        <v>2021</v>
      </c>
      <c r="L483">
        <v>3.06</v>
      </c>
      <c r="M483">
        <v>10.220000000000001</v>
      </c>
      <c r="N483">
        <v>38</v>
      </c>
      <c r="O483">
        <v>184.84</v>
      </c>
      <c r="P483">
        <v>1</v>
      </c>
      <c r="Q483">
        <v>34</v>
      </c>
      <c r="R483" t="s">
        <v>36</v>
      </c>
      <c r="S483">
        <v>2.87</v>
      </c>
      <c r="T483">
        <v>43.5</v>
      </c>
      <c r="U483">
        <v>13</v>
      </c>
      <c r="V483">
        <f t="shared" si="77"/>
        <v>205179.52000000002</v>
      </c>
      <c r="W483">
        <f t="shared" si="78"/>
        <v>20969.346944000004</v>
      </c>
      <c r="X483">
        <f t="shared" si="79"/>
        <v>184210.17305600003</v>
      </c>
      <c r="Y483">
        <f t="shared" si="80"/>
        <v>89253.09120000001</v>
      </c>
      <c r="Z483">
        <f t="shared" si="81"/>
        <v>2.5500910746812386</v>
      </c>
      <c r="AA483">
        <f t="shared" si="82"/>
        <v>0.18214936247723132</v>
      </c>
      <c r="AB483">
        <f t="shared" si="83"/>
        <v>1</v>
      </c>
      <c r="AC483">
        <f t="shared" si="84"/>
        <v>0</v>
      </c>
      <c r="AD483">
        <f t="shared" si="85"/>
        <v>0.33668488160291438</v>
      </c>
      <c r="AE483">
        <f t="shared" si="86"/>
        <v>1.3798076923076923E-2</v>
      </c>
      <c r="AF483">
        <f t="shared" si="87"/>
        <v>31098.638048780489</v>
      </c>
    </row>
    <row r="484" spans="1:32">
      <c r="A484" t="s">
        <v>70</v>
      </c>
      <c r="B484" t="s">
        <v>78</v>
      </c>
      <c r="C484" t="s">
        <v>39</v>
      </c>
      <c r="D484">
        <v>73</v>
      </c>
      <c r="E484">
        <v>196.5</v>
      </c>
      <c r="F484">
        <v>26</v>
      </c>
      <c r="G484">
        <v>962</v>
      </c>
      <c r="H484" s="1">
        <v>45278.599198391203</v>
      </c>
      <c r="I484" t="b">
        <v>0</v>
      </c>
      <c r="J484" t="s">
        <v>49</v>
      </c>
      <c r="K484">
        <v>2022</v>
      </c>
      <c r="L484">
        <v>1.34</v>
      </c>
      <c r="M484">
        <v>12.09</v>
      </c>
      <c r="N484">
        <v>38</v>
      </c>
      <c r="O484">
        <v>199.72</v>
      </c>
      <c r="P484">
        <v>10</v>
      </c>
      <c r="Q484">
        <v>8</v>
      </c>
      <c r="R484" t="s">
        <v>40</v>
      </c>
      <c r="S484">
        <v>2.09</v>
      </c>
      <c r="T484">
        <v>28.88</v>
      </c>
      <c r="U484">
        <v>4</v>
      </c>
      <c r="V484">
        <f t="shared" si="77"/>
        <v>14344.5</v>
      </c>
      <c r="W484">
        <f t="shared" si="78"/>
        <v>1734.2500499999999</v>
      </c>
      <c r="X484">
        <f t="shared" si="79"/>
        <v>12610.249949999999</v>
      </c>
      <c r="Y484">
        <f t="shared" si="80"/>
        <v>4142.6916000000001</v>
      </c>
      <c r="Z484">
        <f t="shared" si="81"/>
        <v>2.7027027027027026</v>
      </c>
      <c r="AA484">
        <f t="shared" si="82"/>
        <v>1.0395010395010396</v>
      </c>
      <c r="AB484">
        <f t="shared" si="83"/>
        <v>0</v>
      </c>
      <c r="AC484">
        <f t="shared" si="84"/>
        <v>1</v>
      </c>
      <c r="AD484">
        <f t="shared" si="85"/>
        <v>0.20760914760914762</v>
      </c>
      <c r="AE484">
        <f t="shared" si="86"/>
        <v>2.8630136986301367E-2</v>
      </c>
      <c r="AF484">
        <f t="shared" si="87"/>
        <v>1982.149090909091</v>
      </c>
    </row>
    <row r="485" spans="1:32">
      <c r="A485" t="s">
        <v>44</v>
      </c>
      <c r="B485" t="s">
        <v>80</v>
      </c>
      <c r="C485" t="s">
        <v>59</v>
      </c>
      <c r="D485">
        <v>453</v>
      </c>
      <c r="E485">
        <v>510.71</v>
      </c>
      <c r="F485">
        <v>34</v>
      </c>
      <c r="G485">
        <v>158</v>
      </c>
      <c r="H485" s="1">
        <v>45279.328657314814</v>
      </c>
      <c r="I485" t="b">
        <v>1</v>
      </c>
      <c r="J485" t="s">
        <v>49</v>
      </c>
      <c r="K485">
        <v>2023</v>
      </c>
      <c r="L485">
        <v>3.2</v>
      </c>
      <c r="M485">
        <v>9.2200000000000006</v>
      </c>
      <c r="N485">
        <v>22</v>
      </c>
      <c r="O485">
        <v>299.48</v>
      </c>
      <c r="P485">
        <v>6</v>
      </c>
      <c r="Q485">
        <v>34</v>
      </c>
      <c r="R485" t="s">
        <v>36</v>
      </c>
      <c r="S485">
        <v>2.85</v>
      </c>
      <c r="T485">
        <v>16.489999999999998</v>
      </c>
      <c r="U485">
        <v>9</v>
      </c>
      <c r="V485">
        <f t="shared" si="77"/>
        <v>231351.63</v>
      </c>
      <c r="W485">
        <f t="shared" si="78"/>
        <v>21330.620286000001</v>
      </c>
      <c r="X485">
        <f t="shared" si="79"/>
        <v>210021.00971400001</v>
      </c>
      <c r="Y485">
        <f t="shared" si="80"/>
        <v>38149.883786999999</v>
      </c>
      <c r="Z485">
        <f t="shared" si="81"/>
        <v>21.518987341772153</v>
      </c>
      <c r="AA485">
        <f t="shared" si="82"/>
        <v>3.79746835443038</v>
      </c>
      <c r="AB485">
        <f t="shared" si="83"/>
        <v>1</v>
      </c>
      <c r="AC485">
        <f t="shared" si="84"/>
        <v>0</v>
      </c>
      <c r="AD485">
        <f t="shared" si="85"/>
        <v>1.8954430379746836</v>
      </c>
      <c r="AE485">
        <f t="shared" si="86"/>
        <v>6.2913907284768214E-3</v>
      </c>
      <c r="AF485">
        <f t="shared" si="87"/>
        <v>13385.924135789473</v>
      </c>
    </row>
    <row r="486" spans="1:32">
      <c r="A486" t="s">
        <v>47</v>
      </c>
      <c r="B486" t="s">
        <v>94</v>
      </c>
      <c r="C486" t="s">
        <v>43</v>
      </c>
      <c r="D486">
        <v>854</v>
      </c>
      <c r="E486">
        <v>1392.49</v>
      </c>
      <c r="F486">
        <v>32</v>
      </c>
      <c r="G486">
        <v>785</v>
      </c>
      <c r="H486" s="1">
        <v>45280.05811622685</v>
      </c>
      <c r="I486" t="b">
        <v>1</v>
      </c>
      <c r="J486" t="s">
        <v>36</v>
      </c>
      <c r="K486">
        <v>2021</v>
      </c>
      <c r="L486">
        <v>2.52</v>
      </c>
      <c r="M486">
        <v>16.57</v>
      </c>
      <c r="N486">
        <v>10</v>
      </c>
      <c r="O486">
        <v>31.74</v>
      </c>
      <c r="P486">
        <v>1</v>
      </c>
      <c r="Q486">
        <v>10</v>
      </c>
      <c r="R486" t="s">
        <v>49</v>
      </c>
      <c r="S486">
        <v>4.55</v>
      </c>
      <c r="T486">
        <v>35.4</v>
      </c>
      <c r="U486">
        <v>14</v>
      </c>
      <c r="V486">
        <f t="shared" si="77"/>
        <v>1189186.46</v>
      </c>
      <c r="W486">
        <f t="shared" si="78"/>
        <v>197048.19642200001</v>
      </c>
      <c r="X486">
        <f t="shared" si="79"/>
        <v>992138.26357800001</v>
      </c>
      <c r="Y486">
        <f t="shared" si="80"/>
        <v>420972.00683999999</v>
      </c>
      <c r="Z486">
        <f t="shared" si="81"/>
        <v>4.0764331210191083</v>
      </c>
      <c r="AA486">
        <f t="shared" si="82"/>
        <v>0.12738853503184713</v>
      </c>
      <c r="AB486">
        <f t="shared" si="83"/>
        <v>1</v>
      </c>
      <c r="AC486">
        <f t="shared" si="84"/>
        <v>0</v>
      </c>
      <c r="AD486">
        <f t="shared" si="85"/>
        <v>4.043312101910828E-2</v>
      </c>
      <c r="AE486">
        <f t="shared" si="86"/>
        <v>5.3278688524590161E-3</v>
      </c>
      <c r="AF486">
        <f t="shared" si="87"/>
        <v>92521.320184615382</v>
      </c>
    </row>
    <row r="487" spans="1:32">
      <c r="A487" t="s">
        <v>57</v>
      </c>
      <c r="B487" t="s">
        <v>80</v>
      </c>
      <c r="C487" t="s">
        <v>43</v>
      </c>
      <c r="D487">
        <v>565</v>
      </c>
      <c r="E487">
        <v>340.8</v>
      </c>
      <c r="F487">
        <v>19</v>
      </c>
      <c r="G487">
        <v>327</v>
      </c>
      <c r="H487" s="1">
        <v>45280.787575150462</v>
      </c>
      <c r="I487" t="b">
        <v>1</v>
      </c>
      <c r="J487" t="s">
        <v>36</v>
      </c>
      <c r="K487">
        <v>2023</v>
      </c>
      <c r="L487">
        <v>3.43</v>
      </c>
      <c r="M487">
        <v>16.59</v>
      </c>
      <c r="N487">
        <v>6</v>
      </c>
      <c r="O487">
        <v>74.67</v>
      </c>
      <c r="P487">
        <v>25</v>
      </c>
      <c r="Q487">
        <v>43</v>
      </c>
      <c r="R487" t="s">
        <v>36</v>
      </c>
      <c r="S487">
        <v>2.82</v>
      </c>
      <c r="T487">
        <v>29.42</v>
      </c>
      <c r="U487">
        <v>10</v>
      </c>
      <c r="V487">
        <f t="shared" si="77"/>
        <v>192552</v>
      </c>
      <c r="W487">
        <f t="shared" si="78"/>
        <v>31944.376799999998</v>
      </c>
      <c r="X487">
        <f t="shared" si="79"/>
        <v>160607.6232</v>
      </c>
      <c r="Y487">
        <f t="shared" si="80"/>
        <v>56648.7984</v>
      </c>
      <c r="Z487">
        <f t="shared" si="81"/>
        <v>5.81039755351682</v>
      </c>
      <c r="AA487">
        <f t="shared" si="82"/>
        <v>7.6452599388379197</v>
      </c>
      <c r="AB487">
        <f t="shared" si="83"/>
        <v>1</v>
      </c>
      <c r="AC487">
        <f t="shared" si="84"/>
        <v>0</v>
      </c>
      <c r="AD487">
        <f t="shared" si="85"/>
        <v>0.228348623853211</v>
      </c>
      <c r="AE487">
        <f t="shared" si="86"/>
        <v>4.9911504424778761E-3</v>
      </c>
      <c r="AF487">
        <f t="shared" si="87"/>
        <v>20088.226382978726</v>
      </c>
    </row>
    <row r="488" spans="1:32">
      <c r="A488" t="s">
        <v>70</v>
      </c>
      <c r="B488" t="s">
        <v>92</v>
      </c>
      <c r="C488" t="s">
        <v>34</v>
      </c>
      <c r="D488">
        <v>781</v>
      </c>
      <c r="E488">
        <v>561.39</v>
      </c>
      <c r="F488">
        <v>15</v>
      </c>
      <c r="G488">
        <v>117</v>
      </c>
      <c r="H488" s="1">
        <v>45281.517034062497</v>
      </c>
      <c r="I488" t="b">
        <v>1</v>
      </c>
      <c r="J488" t="s">
        <v>49</v>
      </c>
      <c r="K488">
        <v>2023</v>
      </c>
      <c r="L488">
        <v>2.5499999999999998</v>
      </c>
      <c r="M488">
        <v>14.19</v>
      </c>
      <c r="N488">
        <v>17</v>
      </c>
      <c r="O488">
        <v>128.29</v>
      </c>
      <c r="P488">
        <v>17</v>
      </c>
      <c r="Q488">
        <v>11</v>
      </c>
      <c r="R488" t="s">
        <v>35</v>
      </c>
      <c r="S488">
        <v>3.22</v>
      </c>
      <c r="T488">
        <v>15.49</v>
      </c>
      <c r="U488">
        <v>9</v>
      </c>
      <c r="V488">
        <f t="shared" si="77"/>
        <v>438445.58999999997</v>
      </c>
      <c r="W488">
        <f t="shared" si="78"/>
        <v>62215.429220999991</v>
      </c>
      <c r="X488">
        <f t="shared" si="79"/>
        <v>376230.16077899997</v>
      </c>
      <c r="Y488">
        <f t="shared" si="80"/>
        <v>67915.221890999994</v>
      </c>
      <c r="Z488">
        <f t="shared" si="81"/>
        <v>12.820512820512819</v>
      </c>
      <c r="AA488">
        <f t="shared" si="82"/>
        <v>14.529914529914532</v>
      </c>
      <c r="AB488">
        <f t="shared" si="83"/>
        <v>1</v>
      </c>
      <c r="AC488">
        <f t="shared" si="84"/>
        <v>0</v>
      </c>
      <c r="AD488">
        <f t="shared" si="85"/>
        <v>1.0964957264957265</v>
      </c>
      <c r="AE488">
        <f t="shared" si="86"/>
        <v>4.1229193341869403E-3</v>
      </c>
      <c r="AF488">
        <f t="shared" si="87"/>
        <v>21091.683817080742</v>
      </c>
    </row>
    <row r="489" spans="1:32">
      <c r="A489" t="s">
        <v>57</v>
      </c>
      <c r="B489" t="s">
        <v>38</v>
      </c>
      <c r="C489" t="s">
        <v>59</v>
      </c>
      <c r="D489">
        <v>413</v>
      </c>
      <c r="E489">
        <v>650.95000000000005</v>
      </c>
      <c r="F489">
        <v>33</v>
      </c>
      <c r="G489">
        <v>118</v>
      </c>
      <c r="H489" s="1">
        <v>45282.246492986109</v>
      </c>
      <c r="I489" t="b">
        <v>1</v>
      </c>
      <c r="J489" t="s">
        <v>40</v>
      </c>
      <c r="K489">
        <v>2022</v>
      </c>
      <c r="L489">
        <v>1.96</v>
      </c>
      <c r="M489">
        <v>2.11</v>
      </c>
      <c r="N489">
        <v>38</v>
      </c>
      <c r="O489">
        <v>110.86</v>
      </c>
      <c r="P489">
        <v>20</v>
      </c>
      <c r="Q489">
        <v>2</v>
      </c>
      <c r="R489" t="s">
        <v>36</v>
      </c>
      <c r="S489">
        <v>2.62</v>
      </c>
      <c r="T489">
        <v>30.81</v>
      </c>
      <c r="U489">
        <v>7</v>
      </c>
      <c r="V489">
        <f t="shared" si="77"/>
        <v>268842.35000000003</v>
      </c>
      <c r="W489">
        <f t="shared" si="78"/>
        <v>5672.5735850000001</v>
      </c>
      <c r="X489">
        <f t="shared" si="79"/>
        <v>263169.77641500003</v>
      </c>
      <c r="Y489">
        <f t="shared" si="80"/>
        <v>82830.328035000013</v>
      </c>
      <c r="Z489">
        <f t="shared" si="81"/>
        <v>27.966101694915253</v>
      </c>
      <c r="AA489">
        <f t="shared" si="82"/>
        <v>16.949152542372879</v>
      </c>
      <c r="AB489">
        <f t="shared" si="83"/>
        <v>1</v>
      </c>
      <c r="AC489">
        <f t="shared" si="84"/>
        <v>0</v>
      </c>
      <c r="AD489">
        <f t="shared" si="85"/>
        <v>0.93949152542372882</v>
      </c>
      <c r="AE489">
        <f t="shared" si="86"/>
        <v>6.3438256658595645E-3</v>
      </c>
      <c r="AF489">
        <f t="shared" si="87"/>
        <v>31614.629020992372</v>
      </c>
    </row>
    <row r="490" spans="1:32">
      <c r="A490" t="s">
        <v>79</v>
      </c>
      <c r="B490" t="s">
        <v>87</v>
      </c>
      <c r="C490" t="s">
        <v>52</v>
      </c>
      <c r="D490">
        <v>431</v>
      </c>
      <c r="E490">
        <v>661.91</v>
      </c>
      <c r="F490">
        <v>1</v>
      </c>
      <c r="G490">
        <v>214</v>
      </c>
      <c r="H490" s="1">
        <v>45282.975951898145</v>
      </c>
      <c r="I490" t="b">
        <v>1</v>
      </c>
      <c r="J490" t="s">
        <v>35</v>
      </c>
      <c r="K490">
        <v>2021</v>
      </c>
      <c r="L490">
        <v>1.38</v>
      </c>
      <c r="M490">
        <v>16.78</v>
      </c>
      <c r="N490">
        <v>24</v>
      </c>
      <c r="O490">
        <v>16.28</v>
      </c>
      <c r="P490">
        <v>3</v>
      </c>
      <c r="Q490">
        <v>38</v>
      </c>
      <c r="R490" t="s">
        <v>35</v>
      </c>
      <c r="S490">
        <v>2.84</v>
      </c>
      <c r="T490">
        <v>41.97</v>
      </c>
      <c r="U490">
        <v>12</v>
      </c>
      <c r="V490">
        <f t="shared" si="77"/>
        <v>285283.20999999996</v>
      </c>
      <c r="W490">
        <f t="shared" si="78"/>
        <v>47870.522637999995</v>
      </c>
      <c r="X490">
        <f t="shared" si="79"/>
        <v>237412.68736199997</v>
      </c>
      <c r="Y490">
        <f t="shared" si="80"/>
        <v>119733.36323699997</v>
      </c>
      <c r="Z490">
        <f t="shared" si="81"/>
        <v>0.46728971962616817</v>
      </c>
      <c r="AA490">
        <f t="shared" si="82"/>
        <v>1.4018691588785046</v>
      </c>
      <c r="AB490">
        <f t="shared" si="83"/>
        <v>1</v>
      </c>
      <c r="AC490">
        <f t="shared" si="84"/>
        <v>0</v>
      </c>
      <c r="AD490">
        <f t="shared" si="85"/>
        <v>7.6074766355140197E-2</v>
      </c>
      <c r="AE490">
        <f t="shared" si="86"/>
        <v>6.5893271461716935E-3</v>
      </c>
      <c r="AF490">
        <f t="shared" si="87"/>
        <v>42159.634942605626</v>
      </c>
    </row>
    <row r="491" spans="1:32">
      <c r="A491" t="s">
        <v>50</v>
      </c>
      <c r="B491" t="s">
        <v>89</v>
      </c>
      <c r="C491" t="s">
        <v>39</v>
      </c>
      <c r="D491">
        <v>581</v>
      </c>
      <c r="E491">
        <v>921.34</v>
      </c>
      <c r="F491">
        <v>34</v>
      </c>
      <c r="G491">
        <v>538</v>
      </c>
      <c r="H491" s="1">
        <v>45283.705410821756</v>
      </c>
      <c r="I491" t="b">
        <v>1</v>
      </c>
      <c r="J491" t="s">
        <v>46</v>
      </c>
      <c r="K491">
        <v>2023</v>
      </c>
      <c r="L491">
        <v>2.2599999999999998</v>
      </c>
      <c r="M491">
        <v>13.42</v>
      </c>
      <c r="N491">
        <v>10</v>
      </c>
      <c r="O491">
        <v>36.619999999999997</v>
      </c>
      <c r="P491">
        <v>7</v>
      </c>
      <c r="Q491">
        <v>13</v>
      </c>
      <c r="R491" t="s">
        <v>49</v>
      </c>
      <c r="S491">
        <v>1.06</v>
      </c>
      <c r="T491">
        <v>6.29</v>
      </c>
      <c r="U491">
        <v>8</v>
      </c>
      <c r="V491">
        <f t="shared" si="77"/>
        <v>535298.54</v>
      </c>
      <c r="W491">
        <f t="shared" si="78"/>
        <v>71837.064067999992</v>
      </c>
      <c r="X491">
        <f t="shared" si="79"/>
        <v>463461.47593200003</v>
      </c>
      <c r="Y491">
        <f t="shared" si="80"/>
        <v>33670.278166000004</v>
      </c>
      <c r="Z491">
        <f t="shared" si="81"/>
        <v>6.3197026022304827</v>
      </c>
      <c r="AA491">
        <f t="shared" si="82"/>
        <v>1.3011152416356877</v>
      </c>
      <c r="AB491">
        <f t="shared" si="83"/>
        <v>1</v>
      </c>
      <c r="AC491">
        <f t="shared" si="84"/>
        <v>0</v>
      </c>
      <c r="AD491">
        <f t="shared" si="85"/>
        <v>6.8066914498141257E-2</v>
      </c>
      <c r="AE491">
        <f t="shared" si="86"/>
        <v>1.8244406196213426E-3</v>
      </c>
      <c r="AF491">
        <f t="shared" si="87"/>
        <v>31764.413364150947</v>
      </c>
    </row>
    <row r="492" spans="1:32">
      <c r="A492" t="s">
        <v>79</v>
      </c>
      <c r="B492" t="s">
        <v>92</v>
      </c>
      <c r="C492" t="s">
        <v>52</v>
      </c>
      <c r="D492">
        <v>201</v>
      </c>
      <c r="E492">
        <v>1414.9</v>
      </c>
      <c r="F492">
        <v>39</v>
      </c>
      <c r="G492">
        <v>354</v>
      </c>
      <c r="H492" s="1">
        <v>45284.434869733799</v>
      </c>
      <c r="I492" t="b">
        <v>1</v>
      </c>
      <c r="J492" t="s">
        <v>36</v>
      </c>
      <c r="K492">
        <v>2021</v>
      </c>
      <c r="L492">
        <v>1.39</v>
      </c>
      <c r="M492">
        <v>13.94</v>
      </c>
      <c r="N492">
        <v>8</v>
      </c>
      <c r="O492">
        <v>207.48</v>
      </c>
      <c r="P492">
        <v>19</v>
      </c>
      <c r="Q492">
        <v>27</v>
      </c>
      <c r="R492" t="s">
        <v>36</v>
      </c>
      <c r="S492">
        <v>2.13</v>
      </c>
      <c r="T492">
        <v>33.39</v>
      </c>
      <c r="U492">
        <v>3</v>
      </c>
      <c r="V492">
        <f t="shared" si="77"/>
        <v>284394.90000000002</v>
      </c>
      <c r="W492">
        <f t="shared" si="78"/>
        <v>39644.649060000003</v>
      </c>
      <c r="X492">
        <f t="shared" si="79"/>
        <v>244750.25094000003</v>
      </c>
      <c r="Y492">
        <f t="shared" si="80"/>
        <v>94959.457110000018</v>
      </c>
      <c r="Z492">
        <f t="shared" si="81"/>
        <v>11.016949152542372</v>
      </c>
      <c r="AA492">
        <f t="shared" si="82"/>
        <v>5.3672316384180787</v>
      </c>
      <c r="AB492">
        <f t="shared" si="83"/>
        <v>1</v>
      </c>
      <c r="AC492">
        <f t="shared" si="84"/>
        <v>0</v>
      </c>
      <c r="AD492">
        <f t="shared" si="85"/>
        <v>0.58610169491525421</v>
      </c>
      <c r="AE492">
        <f t="shared" si="86"/>
        <v>1.0597014925373134E-2</v>
      </c>
      <c r="AF492">
        <f t="shared" si="87"/>
        <v>44581.904746478882</v>
      </c>
    </row>
    <row r="493" spans="1:32">
      <c r="A493" t="s">
        <v>83</v>
      </c>
      <c r="B493" t="s">
        <v>82</v>
      </c>
      <c r="C493" t="s">
        <v>59</v>
      </c>
      <c r="D493">
        <v>611</v>
      </c>
      <c r="E493">
        <v>364.84</v>
      </c>
      <c r="F493">
        <v>27</v>
      </c>
      <c r="G493">
        <v>958</v>
      </c>
      <c r="H493" s="1">
        <v>45285.164328657411</v>
      </c>
      <c r="I493" t="b">
        <v>1</v>
      </c>
      <c r="J493" t="s">
        <v>46</v>
      </c>
      <c r="K493">
        <v>2021</v>
      </c>
      <c r="L493">
        <v>1.71</v>
      </c>
      <c r="M493">
        <v>7.26</v>
      </c>
      <c r="N493">
        <v>21</v>
      </c>
      <c r="O493">
        <v>265</v>
      </c>
      <c r="P493">
        <v>13</v>
      </c>
      <c r="Q493">
        <v>10</v>
      </c>
      <c r="R493" t="s">
        <v>40</v>
      </c>
      <c r="S493">
        <v>2.75</v>
      </c>
      <c r="T493">
        <v>20.73</v>
      </c>
      <c r="U493">
        <v>11</v>
      </c>
      <c r="V493">
        <f t="shared" si="77"/>
        <v>222917.24</v>
      </c>
      <c r="W493">
        <f t="shared" si="78"/>
        <v>16183.791624</v>
      </c>
      <c r="X493">
        <f t="shared" si="79"/>
        <v>206733.44837599999</v>
      </c>
      <c r="Y493">
        <f t="shared" si="80"/>
        <v>46210.743852</v>
      </c>
      <c r="Z493">
        <f t="shared" si="81"/>
        <v>2.8183716075156577</v>
      </c>
      <c r="AA493">
        <f t="shared" si="82"/>
        <v>1.3569937369519833</v>
      </c>
      <c r="AB493">
        <f t="shared" si="83"/>
        <v>1</v>
      </c>
      <c r="AC493">
        <f t="shared" si="84"/>
        <v>0</v>
      </c>
      <c r="AD493">
        <f t="shared" si="85"/>
        <v>0.27661795407098122</v>
      </c>
      <c r="AE493">
        <f t="shared" si="86"/>
        <v>4.5008183306055648E-3</v>
      </c>
      <c r="AF493">
        <f t="shared" si="87"/>
        <v>16803.906855272726</v>
      </c>
    </row>
    <row r="494" spans="1:32">
      <c r="A494" t="s">
        <v>47</v>
      </c>
      <c r="B494" t="s">
        <v>73</v>
      </c>
      <c r="C494" t="s">
        <v>43</v>
      </c>
      <c r="D494">
        <v>738</v>
      </c>
      <c r="E494">
        <v>186.64</v>
      </c>
      <c r="F494">
        <v>46</v>
      </c>
      <c r="G494">
        <v>723</v>
      </c>
      <c r="H494" s="1">
        <v>45285.893787569446</v>
      </c>
      <c r="I494" t="b">
        <v>1</v>
      </c>
      <c r="J494" t="s">
        <v>40</v>
      </c>
      <c r="K494">
        <v>2022</v>
      </c>
      <c r="L494">
        <v>4.95</v>
      </c>
      <c r="M494">
        <v>17.59</v>
      </c>
      <c r="N494">
        <v>6</v>
      </c>
      <c r="O494">
        <v>159.13</v>
      </c>
      <c r="P494">
        <v>11</v>
      </c>
      <c r="Q494">
        <v>38</v>
      </c>
      <c r="R494" t="s">
        <v>40</v>
      </c>
      <c r="S494">
        <v>3.54</v>
      </c>
      <c r="T494">
        <v>18.170000000000002</v>
      </c>
      <c r="U494">
        <v>5</v>
      </c>
      <c r="V494">
        <f t="shared" si="77"/>
        <v>137740.31999999998</v>
      </c>
      <c r="W494">
        <f t="shared" si="78"/>
        <v>24228.522287999996</v>
      </c>
      <c r="X494">
        <f t="shared" si="79"/>
        <v>113511.79771199999</v>
      </c>
      <c r="Y494">
        <f t="shared" si="80"/>
        <v>25027.416143999999</v>
      </c>
      <c r="Z494">
        <f t="shared" si="81"/>
        <v>6.3623789764868599</v>
      </c>
      <c r="AA494">
        <f t="shared" si="82"/>
        <v>1.5214384508990317</v>
      </c>
      <c r="AB494">
        <f t="shared" si="83"/>
        <v>1</v>
      </c>
      <c r="AC494">
        <f t="shared" si="84"/>
        <v>0</v>
      </c>
      <c r="AD494">
        <f t="shared" si="85"/>
        <v>0.22009681881051174</v>
      </c>
      <c r="AE494">
        <f t="shared" si="86"/>
        <v>4.796747967479675E-3</v>
      </c>
      <c r="AF494">
        <f t="shared" si="87"/>
        <v>7069.8915661016945</v>
      </c>
    </row>
    <row r="495" spans="1:32">
      <c r="A495" t="s">
        <v>69</v>
      </c>
      <c r="B495" t="s">
        <v>48</v>
      </c>
      <c r="C495" t="s">
        <v>43</v>
      </c>
      <c r="D495">
        <v>996</v>
      </c>
      <c r="E495">
        <v>300.22000000000003</v>
      </c>
      <c r="F495">
        <v>38</v>
      </c>
      <c r="G495">
        <v>414</v>
      </c>
      <c r="H495" s="1">
        <v>45286.623246493058</v>
      </c>
      <c r="I495" t="b">
        <v>0</v>
      </c>
      <c r="J495" t="s">
        <v>36</v>
      </c>
      <c r="K495">
        <v>2021</v>
      </c>
      <c r="L495">
        <v>2.78</v>
      </c>
      <c r="M495">
        <v>14.51</v>
      </c>
      <c r="N495">
        <v>21</v>
      </c>
      <c r="O495">
        <v>166.37</v>
      </c>
      <c r="P495">
        <v>21</v>
      </c>
      <c r="Q495">
        <v>24</v>
      </c>
      <c r="R495" t="s">
        <v>40</v>
      </c>
      <c r="S495">
        <v>2.8</v>
      </c>
      <c r="T495">
        <v>22.67</v>
      </c>
      <c r="U495">
        <v>2</v>
      </c>
      <c r="V495">
        <f t="shared" si="77"/>
        <v>299019.12000000005</v>
      </c>
      <c r="W495">
        <f t="shared" si="78"/>
        <v>43387.67431200001</v>
      </c>
      <c r="X495">
        <f t="shared" si="79"/>
        <v>255631.44568800004</v>
      </c>
      <c r="Y495">
        <f t="shared" si="80"/>
        <v>67787.634504000016</v>
      </c>
      <c r="Z495">
        <f t="shared" si="81"/>
        <v>9.1787439613526569</v>
      </c>
      <c r="AA495">
        <f t="shared" si="82"/>
        <v>5.0724637681159424</v>
      </c>
      <c r="AB495">
        <f t="shared" si="83"/>
        <v>0</v>
      </c>
      <c r="AC495">
        <f t="shared" si="84"/>
        <v>1</v>
      </c>
      <c r="AD495">
        <f t="shared" si="85"/>
        <v>0.40185990338164251</v>
      </c>
      <c r="AE495">
        <f t="shared" si="86"/>
        <v>2.8112449799196785E-3</v>
      </c>
      <c r="AF495">
        <f t="shared" si="87"/>
        <v>24209.869465714291</v>
      </c>
    </row>
    <row r="496" spans="1:32">
      <c r="A496" t="s">
        <v>32</v>
      </c>
      <c r="B496" t="s">
        <v>38</v>
      </c>
      <c r="C496" t="s">
        <v>59</v>
      </c>
      <c r="D496">
        <v>657</v>
      </c>
      <c r="E496">
        <v>1330.95</v>
      </c>
      <c r="F496">
        <v>5</v>
      </c>
      <c r="G496">
        <v>903</v>
      </c>
      <c r="H496" s="1">
        <v>45287.352705405094</v>
      </c>
      <c r="I496" t="b">
        <v>1</v>
      </c>
      <c r="J496" t="s">
        <v>46</v>
      </c>
      <c r="K496">
        <v>2021</v>
      </c>
      <c r="L496">
        <v>3.13</v>
      </c>
      <c r="M496">
        <v>2.25</v>
      </c>
      <c r="N496">
        <v>39</v>
      </c>
      <c r="O496">
        <v>83.98</v>
      </c>
      <c r="P496">
        <v>20</v>
      </c>
      <c r="Q496">
        <v>20</v>
      </c>
      <c r="R496" t="s">
        <v>36</v>
      </c>
      <c r="S496">
        <v>2.35</v>
      </c>
      <c r="T496">
        <v>20.39</v>
      </c>
      <c r="U496">
        <v>10</v>
      </c>
      <c r="V496">
        <f t="shared" si="77"/>
        <v>874434.15</v>
      </c>
      <c r="W496">
        <f t="shared" si="78"/>
        <v>19674.768375</v>
      </c>
      <c r="X496">
        <f t="shared" si="79"/>
        <v>854759.38162500004</v>
      </c>
      <c r="Y496">
        <f t="shared" si="80"/>
        <v>178297.123185</v>
      </c>
      <c r="Z496">
        <f t="shared" si="81"/>
        <v>0.55370985603543743</v>
      </c>
      <c r="AA496">
        <f t="shared" si="82"/>
        <v>2.2148394241417497</v>
      </c>
      <c r="AB496">
        <f t="shared" si="83"/>
        <v>1</v>
      </c>
      <c r="AC496">
        <f t="shared" si="84"/>
        <v>0</v>
      </c>
      <c r="AD496">
        <f t="shared" si="85"/>
        <v>9.300110741971207E-2</v>
      </c>
      <c r="AE496">
        <f t="shared" si="86"/>
        <v>3.5768645357686455E-3</v>
      </c>
      <c r="AF496">
        <f t="shared" si="87"/>
        <v>75871.116248936174</v>
      </c>
    </row>
    <row r="497" spans="1:32">
      <c r="A497" t="s">
        <v>41</v>
      </c>
      <c r="B497" t="s">
        <v>92</v>
      </c>
      <c r="C497" t="s">
        <v>43</v>
      </c>
      <c r="D497">
        <v>666</v>
      </c>
      <c r="E497">
        <v>970.49</v>
      </c>
      <c r="F497">
        <v>8</v>
      </c>
      <c r="G497">
        <v>870</v>
      </c>
      <c r="H497" s="1">
        <v>45288.082164328705</v>
      </c>
      <c r="I497" t="b">
        <v>1</v>
      </c>
      <c r="J497" t="s">
        <v>40</v>
      </c>
      <c r="K497">
        <v>2023</v>
      </c>
      <c r="L497">
        <v>4.49</v>
      </c>
      <c r="M497">
        <v>8.16</v>
      </c>
      <c r="N497">
        <v>24</v>
      </c>
      <c r="O497">
        <v>232.68</v>
      </c>
      <c r="P497">
        <v>26</v>
      </c>
      <c r="Q497">
        <v>9</v>
      </c>
      <c r="R497" t="s">
        <v>36</v>
      </c>
      <c r="S497">
        <v>2.5499999999999998</v>
      </c>
      <c r="T497">
        <v>42.45</v>
      </c>
      <c r="U497">
        <v>7</v>
      </c>
      <c r="V497">
        <f t="shared" si="77"/>
        <v>646346.34</v>
      </c>
      <c r="W497">
        <f t="shared" si="78"/>
        <v>52741.861344000004</v>
      </c>
      <c r="X497">
        <f t="shared" si="79"/>
        <v>593604.47865599999</v>
      </c>
      <c r="Y497">
        <f t="shared" si="80"/>
        <v>274374.02133000002</v>
      </c>
      <c r="Z497">
        <f t="shared" si="81"/>
        <v>0.91954022988505746</v>
      </c>
      <c r="AA497">
        <f t="shared" si="82"/>
        <v>2.9885057471264367</v>
      </c>
      <c r="AB497">
        <f t="shared" si="83"/>
        <v>1</v>
      </c>
      <c r="AC497">
        <f t="shared" si="84"/>
        <v>0</v>
      </c>
      <c r="AD497">
        <f t="shared" si="85"/>
        <v>0.26744827586206898</v>
      </c>
      <c r="AE497">
        <f t="shared" si="86"/>
        <v>3.8288288288288288E-3</v>
      </c>
      <c r="AF497">
        <f t="shared" si="87"/>
        <v>107597.65542352943</v>
      </c>
    </row>
    <row r="498" spans="1:32">
      <c r="A498" t="s">
        <v>57</v>
      </c>
      <c r="B498" t="s">
        <v>71</v>
      </c>
      <c r="C498" t="s">
        <v>43</v>
      </c>
      <c r="D498">
        <v>469</v>
      </c>
      <c r="E498">
        <v>432.43</v>
      </c>
      <c r="F498">
        <v>19</v>
      </c>
      <c r="G498">
        <v>428</v>
      </c>
      <c r="H498" s="1">
        <v>45288.811623240741</v>
      </c>
      <c r="I498" t="b">
        <v>1</v>
      </c>
      <c r="J498" t="s">
        <v>35</v>
      </c>
      <c r="K498">
        <v>2022</v>
      </c>
      <c r="L498">
        <v>4.9800000000000004</v>
      </c>
      <c r="M498">
        <v>17.73</v>
      </c>
      <c r="N498">
        <v>33</v>
      </c>
      <c r="O498">
        <v>228.02</v>
      </c>
      <c r="P498">
        <v>29</v>
      </c>
      <c r="Q498">
        <v>42</v>
      </c>
      <c r="R498" t="s">
        <v>36</v>
      </c>
      <c r="S498">
        <v>1.97</v>
      </c>
      <c r="T498">
        <v>17.37</v>
      </c>
      <c r="U498">
        <v>13</v>
      </c>
      <c r="V498">
        <f t="shared" si="77"/>
        <v>202809.67</v>
      </c>
      <c r="W498">
        <f t="shared" si="78"/>
        <v>35958.154491000008</v>
      </c>
      <c r="X498">
        <f t="shared" si="79"/>
        <v>166851.51550899999</v>
      </c>
      <c r="Y498">
        <f t="shared" si="80"/>
        <v>35228.039679000009</v>
      </c>
      <c r="Z498">
        <f t="shared" si="81"/>
        <v>4.4392523364485976</v>
      </c>
      <c r="AA498">
        <f t="shared" si="82"/>
        <v>6.7757009345794383</v>
      </c>
      <c r="AB498">
        <f t="shared" si="83"/>
        <v>1</v>
      </c>
      <c r="AC498">
        <f t="shared" si="84"/>
        <v>0</v>
      </c>
      <c r="AD498">
        <f t="shared" si="85"/>
        <v>0.5327570093457944</v>
      </c>
      <c r="AE498">
        <f t="shared" si="86"/>
        <v>4.2004264392324093E-3</v>
      </c>
      <c r="AF498">
        <f t="shared" si="87"/>
        <v>17882.25364416244</v>
      </c>
    </row>
    <row r="499" spans="1:32">
      <c r="A499" t="s">
        <v>32</v>
      </c>
      <c r="B499" t="s">
        <v>66</v>
      </c>
      <c r="C499" t="s">
        <v>43</v>
      </c>
      <c r="D499">
        <v>299</v>
      </c>
      <c r="E499">
        <v>1224.8399999999999</v>
      </c>
      <c r="F499">
        <v>0</v>
      </c>
      <c r="G499">
        <v>392</v>
      </c>
      <c r="H499" s="1">
        <v>45289.541082164353</v>
      </c>
      <c r="I499" t="b">
        <v>1</v>
      </c>
      <c r="J499" t="s">
        <v>40</v>
      </c>
      <c r="K499">
        <v>2021</v>
      </c>
      <c r="L499">
        <v>3.33</v>
      </c>
      <c r="M499">
        <v>0.94</v>
      </c>
      <c r="N499">
        <v>18</v>
      </c>
      <c r="O499">
        <v>180.63</v>
      </c>
      <c r="P499">
        <v>17</v>
      </c>
      <c r="Q499">
        <v>14</v>
      </c>
      <c r="R499" t="s">
        <v>35</v>
      </c>
      <c r="S499">
        <v>4.7</v>
      </c>
      <c r="T499">
        <v>37.99</v>
      </c>
      <c r="U499">
        <v>8</v>
      </c>
      <c r="V499">
        <f t="shared" si="77"/>
        <v>366227.16</v>
      </c>
      <c r="W499">
        <f t="shared" si="78"/>
        <v>3442.5353039999991</v>
      </c>
      <c r="X499">
        <f t="shared" si="79"/>
        <v>362784.62469599996</v>
      </c>
      <c r="Y499">
        <f t="shared" si="80"/>
        <v>139129.698084</v>
      </c>
      <c r="Z499">
        <f t="shared" si="81"/>
        <v>0</v>
      </c>
      <c r="AA499">
        <f t="shared" si="82"/>
        <v>4.3367346938775508</v>
      </c>
      <c r="AB499">
        <f t="shared" si="83"/>
        <v>1</v>
      </c>
      <c r="AC499">
        <f t="shared" si="84"/>
        <v>0</v>
      </c>
      <c r="AD499">
        <f t="shared" si="85"/>
        <v>0.46079081632653063</v>
      </c>
      <c r="AE499">
        <f t="shared" si="86"/>
        <v>1.5719063545150503E-2</v>
      </c>
      <c r="AF499">
        <f t="shared" si="87"/>
        <v>29602.06342212766</v>
      </c>
    </row>
    <row r="500" spans="1:32">
      <c r="A500" t="s">
        <v>57</v>
      </c>
      <c r="B500" t="s">
        <v>51</v>
      </c>
      <c r="C500" t="s">
        <v>39</v>
      </c>
      <c r="D500">
        <v>166</v>
      </c>
      <c r="E500">
        <v>1292.75</v>
      </c>
      <c r="F500">
        <v>7</v>
      </c>
      <c r="G500">
        <v>996</v>
      </c>
      <c r="H500" s="1">
        <v>45290.270541076388</v>
      </c>
      <c r="I500" t="b">
        <v>1</v>
      </c>
      <c r="J500" t="s">
        <v>36</v>
      </c>
      <c r="K500">
        <v>2023</v>
      </c>
      <c r="L500">
        <v>4.25</v>
      </c>
      <c r="M500">
        <v>19.23</v>
      </c>
      <c r="N500">
        <v>28</v>
      </c>
      <c r="O500">
        <v>71.67</v>
      </c>
      <c r="P500">
        <v>10</v>
      </c>
      <c r="Q500">
        <v>18</v>
      </c>
      <c r="R500" t="s">
        <v>49</v>
      </c>
      <c r="S500">
        <v>3.09</v>
      </c>
      <c r="T500">
        <v>9.23</v>
      </c>
      <c r="U500">
        <v>9</v>
      </c>
      <c r="V500">
        <f t="shared" si="77"/>
        <v>214596.5</v>
      </c>
      <c r="W500">
        <f t="shared" si="78"/>
        <v>41266.906949999997</v>
      </c>
      <c r="X500">
        <f t="shared" si="79"/>
        <v>173329.59305</v>
      </c>
      <c r="Y500">
        <f t="shared" si="80"/>
        <v>19807.256950000003</v>
      </c>
      <c r="Z500">
        <f t="shared" si="81"/>
        <v>0.70281124497991965</v>
      </c>
      <c r="AA500">
        <f t="shared" si="82"/>
        <v>1.0040160642570282</v>
      </c>
      <c r="AB500">
        <f t="shared" si="83"/>
        <v>1</v>
      </c>
      <c r="AC500">
        <f t="shared" si="84"/>
        <v>0</v>
      </c>
      <c r="AD500">
        <f t="shared" si="85"/>
        <v>7.1957831325301203E-2</v>
      </c>
      <c r="AE500">
        <f t="shared" si="86"/>
        <v>1.8614457831325301E-2</v>
      </c>
      <c r="AF500">
        <f t="shared" si="87"/>
        <v>6410.1155177993542</v>
      </c>
    </row>
    <row r="501" spans="1:32">
      <c r="A501" t="s">
        <v>60</v>
      </c>
      <c r="B501" t="s">
        <v>64</v>
      </c>
      <c r="C501" t="s">
        <v>39</v>
      </c>
      <c r="D501">
        <v>915</v>
      </c>
      <c r="E501">
        <v>1270.54</v>
      </c>
      <c r="F501">
        <v>22</v>
      </c>
      <c r="G501">
        <v>948</v>
      </c>
      <c r="H501" s="1">
        <v>45291</v>
      </c>
      <c r="I501" t="b">
        <v>1</v>
      </c>
      <c r="J501" t="s">
        <v>49</v>
      </c>
      <c r="K501">
        <v>2022</v>
      </c>
      <c r="L501">
        <v>2.31</v>
      </c>
      <c r="M501">
        <v>13.58</v>
      </c>
      <c r="N501">
        <v>32</v>
      </c>
      <c r="O501">
        <v>38.14</v>
      </c>
      <c r="P501">
        <v>28</v>
      </c>
      <c r="Q501">
        <v>47</v>
      </c>
      <c r="R501" t="s">
        <v>40</v>
      </c>
      <c r="S501">
        <v>1.05</v>
      </c>
      <c r="T501">
        <v>47.81</v>
      </c>
      <c r="U501">
        <v>11</v>
      </c>
      <c r="V501">
        <f t="shared" si="77"/>
        <v>1162544.0999999999</v>
      </c>
      <c r="W501">
        <f t="shared" si="78"/>
        <v>157873.48877999999</v>
      </c>
      <c r="X501">
        <f t="shared" si="79"/>
        <v>1004670.6112199998</v>
      </c>
      <c r="Y501">
        <f t="shared" si="80"/>
        <v>555812.33421</v>
      </c>
      <c r="Z501">
        <f t="shared" si="81"/>
        <v>2.3206751054852321</v>
      </c>
      <c r="AA501">
        <f t="shared" si="82"/>
        <v>2.9535864978902953</v>
      </c>
      <c r="AB501">
        <f t="shared" si="83"/>
        <v>1</v>
      </c>
      <c r="AC501">
        <f t="shared" si="84"/>
        <v>0</v>
      </c>
      <c r="AD501">
        <f t="shared" si="85"/>
        <v>4.0232067510548523E-2</v>
      </c>
      <c r="AE501">
        <f t="shared" si="86"/>
        <v>1.1475409836065574E-3</v>
      </c>
      <c r="AF501">
        <f t="shared" si="87"/>
        <v>529345.08019999997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2025-01-14T23:25:32Z</dcterms:created>
  <dcterms:modified xsi:type="dcterms:W3CDTF">2025-01-16T01:34:51Z</dcterms:modified>
  <cp:category/>
  <cp:contentStatus/>
</cp:coreProperties>
</file>