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win\tdc\Common\dev2-4G\05_Project\24期\ETC料金所の位置情報と英語名称整備\資料\"/>
    </mc:Choice>
  </mc:AlternateContent>
  <bookViews>
    <workbookView xWindow="-15" yWindow="435" windowWidth="19230" windowHeight="5685" tabRatio="917" activeTab="3" xr2:uid="{00000000-000D-0000-FFFF-FFFF00000000}"/>
  </bookViews>
  <sheets>
    <sheet name="表紙" sheetId="4" r:id="rId1"/>
    <sheet name="改版履歴" sheetId="5" r:id="rId2"/>
    <sheet name="ガイドライン" sheetId="20" r:id="rId3"/>
    <sheet name="仕様変更管理表" sheetId="19" r:id="rId4"/>
    <sheet name="概要" sheetId="6" r:id="rId5"/>
    <sheet name="機能仕様" sheetId="7" r:id="rId6"/>
    <sheet name="基本情報タブ" sheetId="26" r:id="rId7"/>
    <sheet name="料金所レーン情報タブ" sheetId="27" r:id="rId8"/>
    <sheet name="ETC料金所コード情報タブ" sheetId="28" r:id="rId9"/>
    <sheet name="メッセージ一覧" sheetId="9" r:id="rId10"/>
    <sheet name="データ仕様" sheetId="11" r:id="rId11"/>
    <sheet name="検証記録" sheetId="24" r:id="rId12"/>
    <sheet name="QAシート" sheetId="21" r:id="rId13"/>
    <sheet name="DRシート" sheetId="22" r:id="rId14"/>
    <sheet name="DRシート(コピー用) " sheetId="29" r:id="rId15"/>
  </sheets>
  <definedNames>
    <definedName name="_xlnm._FilterDatabase" localSheetId="3" hidden="1">仕様変更管理表!$C$4:$AJ$4</definedName>
    <definedName name="DR種別">ガイドライン!$E$238:$E$241</definedName>
    <definedName name="指摘事由">ガイドライン!$E$270:$E$274</definedName>
    <definedName name="対象成果物">ガイドライン!$E$246:$E$256</definedName>
    <definedName name="発生要因">ガイドライン!$E$48:$E$56</definedName>
    <definedName name="役割">ガイドライン!$E$261:$E$265</definedName>
  </definedNames>
  <calcPr calcId="171027"/>
</workbook>
</file>

<file path=xl/calcChain.xml><?xml version="1.0" encoding="utf-8"?>
<calcChain xmlns="http://schemas.openxmlformats.org/spreadsheetml/2006/main">
  <c r="AX29" i="29" l="1"/>
  <c r="AX28" i="29"/>
  <c r="AX27" i="29"/>
  <c r="AX26" i="29"/>
  <c r="AX25" i="29"/>
  <c r="AX24" i="29"/>
  <c r="AX23" i="29"/>
  <c r="B23" i="29"/>
  <c r="AX22" i="29"/>
  <c r="AX21" i="29"/>
  <c r="AU21" i="29"/>
  <c r="AX20" i="29"/>
  <c r="AU20" i="29"/>
  <c r="AU22" i="29" s="1"/>
  <c r="AX19" i="29"/>
  <c r="AX18" i="29"/>
  <c r="AX17" i="29"/>
  <c r="BA16" i="29"/>
  <c r="AX16" i="29"/>
  <c r="BA15" i="29"/>
  <c r="AX15" i="29"/>
  <c r="BA14" i="29"/>
  <c r="AX14" i="29"/>
  <c r="BA13" i="29"/>
  <c r="AX13" i="29"/>
  <c r="AX12" i="29"/>
  <c r="AX11" i="29"/>
  <c r="BA10" i="29"/>
  <c r="AX10" i="29"/>
  <c r="BA9" i="29"/>
  <c r="AX9" i="29"/>
  <c r="BA8" i="29"/>
  <c r="AX8" i="29"/>
  <c r="BA7" i="29"/>
  <c r="AX7" i="29"/>
  <c r="BA6" i="29"/>
  <c r="AX6" i="29"/>
  <c r="BA5" i="29"/>
  <c r="AX5" i="29"/>
  <c r="BA4" i="29"/>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H4" authorId="0" shapeId="0" xr:uid="{00000000-0006-0000-0300-000002000000}">
      <text>
        <r>
          <rPr>
            <b/>
            <sz val="9"/>
            <color indexed="81"/>
            <rFont val="ＭＳ Ｐゴシック"/>
            <family val="3"/>
            <charset val="128"/>
          </rPr>
          <t>13春向け等</t>
        </r>
      </text>
    </comment>
    <comment ref="I4" authorId="1" shapeId="0" xr:uid="{00000000-0006-0000-0300-000003000000}">
      <text>
        <r>
          <rPr>
            <sz val="9"/>
            <color indexed="81"/>
            <rFont val="ＭＳ Ｐゴシック"/>
            <family val="3"/>
            <charset val="128"/>
          </rPr>
          <t>仕様変更が発生した背景、対象物および仕様の詳細を記述します。</t>
        </r>
      </text>
    </comment>
    <comment ref="U4" authorId="1" shapeId="0" xr:uid="{00000000-0006-0000-0300-000004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工藤 隆之</author>
  </authors>
  <commentList>
    <comment ref="J42" authorId="0" shapeId="0" xr:uid="{00000000-0006-0000-0400-00000100000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加藤 新也</author>
  </authors>
  <commentList>
    <comment ref="H2" authorId="0" shapeId="0" xr:uid="{00000000-0006-0000-0B00-000001000000}">
      <text>
        <r>
          <rPr>
            <b/>
            <sz val="9"/>
            <color indexed="81"/>
            <rFont val="ＭＳ Ｐゴシック"/>
            <family val="3"/>
            <charset val="128"/>
          </rPr>
          <t>検証を実行したバイナリのファイルバージョンを記入してください。
例）
17.2.0.1</t>
        </r>
      </text>
    </comment>
    <comment ref="I2" authorId="0" shapeId="0" xr:uid="{00000000-0006-0000-0B00-000002000000}">
      <text>
        <r>
          <rPr>
            <b/>
            <sz val="9"/>
            <color indexed="81"/>
            <rFont val="ＭＳ Ｐゴシック"/>
            <family val="3"/>
            <charset val="128"/>
          </rPr>
          <t>実施した目的と、どのような検証を行うかを端的に記入してください。</t>
        </r>
      </text>
    </comment>
    <comment ref="J2" authorId="0" shapeId="0" xr:uid="{00000000-0006-0000-0B00-00000300000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xr:uid="{00000000-0006-0000-0B00-00000400000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xr:uid="{00000000-0006-0000-0B00-00000500000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xr:uid="{00000000-0006-0000-0B00-000006000000}">
      <text>
        <r>
          <rPr>
            <b/>
            <sz val="9"/>
            <color indexed="81"/>
            <rFont val="ＭＳ Ｐゴシック"/>
            <family val="3"/>
            <charset val="128"/>
          </rPr>
          <t>いずれの列にも該当しない補足事項を記入してください。</t>
        </r>
      </text>
    </comment>
    <comment ref="N2" authorId="0" shapeId="0" xr:uid="{00000000-0006-0000-0B00-000007000000}">
      <text>
        <r>
          <rPr>
            <b/>
            <sz val="9"/>
            <color indexed="81"/>
            <rFont val="ＭＳ Ｐゴシック"/>
            <family val="3"/>
            <charset val="128"/>
          </rPr>
          <t>検証を行った者の所属と氏名を記入してください。</t>
        </r>
      </text>
    </comment>
    <comment ref="O2" authorId="0" shapeId="0" xr:uid="{00000000-0006-0000-0B00-000008000000}">
      <text>
        <r>
          <rPr>
            <b/>
            <sz val="9"/>
            <color indexed="81"/>
            <rFont val="ＭＳ Ｐゴシック"/>
            <family val="3"/>
            <charset val="128"/>
          </rPr>
          <t>検証を行った西暦/月/日を記入してください。</t>
        </r>
      </text>
    </comment>
    <comment ref="C3" authorId="0" shapeId="0" xr:uid="{00000000-0006-0000-0B00-000009000000}">
      <text>
        <r>
          <rPr>
            <b/>
            <sz val="9"/>
            <color indexed="81"/>
            <rFont val="ＭＳ Ｐゴシック"/>
            <family val="3"/>
            <charset val="128"/>
          </rPr>
          <t>検証を行ったPCの資産番号を記入してください。
例)
B19-341</t>
        </r>
      </text>
    </comment>
    <comment ref="D3" authorId="0" shapeId="0" xr:uid="{00000000-0006-0000-0B00-00000A00000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xr:uid="{00000000-0006-0000-0B00-00000B000000}">
      <text>
        <r>
          <rPr>
            <b/>
            <sz val="9"/>
            <color indexed="81"/>
            <rFont val="ＭＳ Ｐゴシック"/>
            <family val="3"/>
            <charset val="128"/>
          </rPr>
          <t>検証を行ったPCのCPUの製品名と動作周波数を記入してください。
例）
Intel Core i7-2600
3.400GHz</t>
        </r>
      </text>
    </comment>
    <comment ref="F3" authorId="0" shapeId="0" xr:uid="{00000000-0006-0000-0B00-00000C000000}">
      <text>
        <r>
          <rPr>
            <b/>
            <sz val="9"/>
            <color indexed="81"/>
            <rFont val="ＭＳ Ｐゴシック"/>
            <family val="3"/>
            <charset val="128"/>
          </rPr>
          <t>検証を行ったPCの実装メモリ(RAM)を記入してください。
例）
4GB</t>
        </r>
      </text>
    </comment>
    <comment ref="G3" authorId="0" shapeId="0" xr:uid="{00000000-0006-0000-0B00-00000D00000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D00-000001000000}">
      <text>
        <r>
          <rPr>
            <sz val="9"/>
            <color indexed="81"/>
            <rFont val="ＭＳ Ｐゴシック"/>
            <family val="3"/>
            <charset val="128"/>
          </rPr>
          <t>暫定版・正式版、版数など
対象成果物に対する補足</t>
        </r>
      </text>
    </comment>
    <comment ref="E6" authorId="1" shapeId="0" xr:uid="{00000000-0006-0000-0D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D00-000003000000}">
      <text>
        <r>
          <rPr>
            <sz val="9"/>
            <color indexed="81"/>
            <rFont val="ＭＳ Ｐゴシック"/>
            <family val="3"/>
            <charset val="128"/>
          </rPr>
          <t>DR対象物/参考資料の確認期間を記述します。</t>
        </r>
      </text>
    </comment>
    <comment ref="AR20" authorId="0" shapeId="0" xr:uid="{00000000-0006-0000-0D00-000004000000}">
      <text>
        <r>
          <rPr>
            <sz val="9"/>
            <color indexed="81"/>
            <rFont val="ＭＳ Ｐゴシック"/>
            <family val="3"/>
            <charset val="128"/>
          </rPr>
          <t>No.が振られている件数</t>
        </r>
      </text>
    </comment>
    <comment ref="AR21" authorId="0" shapeId="0" xr:uid="{00000000-0006-0000-0D00-000005000000}">
      <text>
        <r>
          <rPr>
            <sz val="9"/>
            <color indexed="81"/>
            <rFont val="ＭＳ Ｐゴシック"/>
            <family val="3"/>
            <charset val="128"/>
          </rPr>
          <t>完了日が記入されている件数</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E00-000001000000}">
      <text>
        <r>
          <rPr>
            <sz val="9"/>
            <color indexed="81"/>
            <rFont val="ＭＳ Ｐゴシック"/>
            <family val="3"/>
            <charset val="128"/>
          </rPr>
          <t>暫定版・正式版、版数など
対象成果物に対する補足</t>
        </r>
      </text>
    </comment>
    <comment ref="E6" authorId="1" shapeId="0" xr:uid="{00000000-0006-0000-0E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E00-000003000000}">
      <text>
        <r>
          <rPr>
            <sz val="9"/>
            <color indexed="81"/>
            <rFont val="ＭＳ Ｐゴシック"/>
            <family val="3"/>
            <charset val="128"/>
          </rPr>
          <t>DR対象物/参考資料の確認期間を記述します。</t>
        </r>
      </text>
    </comment>
    <comment ref="AR20" authorId="0" shapeId="0" xr:uid="{00000000-0006-0000-0E00-000004000000}">
      <text>
        <r>
          <rPr>
            <sz val="9"/>
            <color indexed="81"/>
            <rFont val="ＭＳ Ｐゴシック"/>
            <family val="3"/>
            <charset val="128"/>
          </rPr>
          <t>No.が振られている件数</t>
        </r>
      </text>
    </comment>
    <comment ref="AR21" authorId="0" shapeId="0" xr:uid="{00000000-0006-0000-0E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<sst xmlns="http://schemas.openxmlformats.org/spreadsheetml/2006/main" count="693" uniqueCount="560">
  <si>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</si>
  <si>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</si>
  <si>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</si>
  <si>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</si>
  <si>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</si>
  <si>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</si>
  <si>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</si>
  <si>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</si>
  <si>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</si>
  <si>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</si>
  <si>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</si>
  <si>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</si>
  <si>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</si>
  <si>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</si>
  <si>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</si>
  <si>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</si>
  <si>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</si>
  <si>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</si>
  <si>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</si>
  <si>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</si>
  <si>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</si>
  <si>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</si>
  <si>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</si>
  <si>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</si>
  <si>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</si>
  <si>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</si>
  <si>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</si>
  <si>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</si>
  <si>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</si>
  <si>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</si>
  <si>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</si>
  <si>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</si>
  <si>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</si>
  <si>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</si>
  <si>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</si>
  <si>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</si>
  <si>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</si>
  <si>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</si>
  <si>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</si>
  <si>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</si>
  <si>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</si>
  <si>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</si>
  <si>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</si>
  <si>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</si>
  <si>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</si>
  <si>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</si>
  <si>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</si>
  <si>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</si>
  <si>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</si>
  <si>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</si>
  <si>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</si>
  <si>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</si>
  <si>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</si>
  <si>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</si>
  <si>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</si>
  <si>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</si>
  <si>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</si>
  <si>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</si>
  <si>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</si>
  <si>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</si>
  <si>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</si>
  <si>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</si>
  <si>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</si>
  <si>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</si>
  <si>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</si>
  <si>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</si>
  <si>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</si>
  <si>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</si>
  <si>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□処理詳細</t>
    <rPh sb="1" eb="3">
      <t>ショリ</t>
    </rPh>
    <rPh sb="3" eb="5">
      <t>ショウサイ</t>
    </rPh>
    <phoneticPr fontId="3"/>
  </si>
  <si>
    <t>□概要</t>
    <rPh sb="1" eb="3">
      <t>ガイヨウ</t>
    </rPh>
    <phoneticPr fontId="3"/>
  </si>
  <si>
    <t>機能仕様</t>
    <rPh sb="0" eb="2">
      <t>キノウ</t>
    </rPh>
    <rPh sb="2" eb="4">
      <t>シヨウ</t>
    </rPh>
    <phoneticPr fontId="3"/>
  </si>
  <si>
    <t>対処方法</t>
    <rPh sb="0" eb="2">
      <t>タイショ</t>
    </rPh>
    <rPh sb="2" eb="4">
      <t>ホウホウ</t>
    </rPh>
    <phoneticPr fontId="3"/>
  </si>
  <si>
    <t>原因</t>
    <rPh sb="0" eb="2">
      <t>ゲンイン</t>
    </rPh>
    <phoneticPr fontId="3"/>
  </si>
  <si>
    <t>メッセージ</t>
    <phoneticPr fontId="3"/>
  </si>
  <si>
    <t>No.</t>
    <phoneticPr fontId="3"/>
  </si>
  <si>
    <t>■実行時メッセージ一覧</t>
    <rPh sb="1" eb="3">
      <t>ジッコウ</t>
    </rPh>
    <rPh sb="3" eb="4">
      <t>ジ</t>
    </rPh>
    <rPh sb="9" eb="11">
      <t>イチラン</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</si>
  <si>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</si>
  <si>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</si>
  <si>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</si>
  <si>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</si>
  <si>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</si>
  <si>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</si>
  <si>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</si>
  <si>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</si>
  <si>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</si>
  <si>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</si>
  <si>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</si>
  <si>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</si>
  <si>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</si>
  <si>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</si>
  <si>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</si>
  <si>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</si>
  <si>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</si>
  <si>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</si>
  <si>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</si>
  <si>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</si>
  <si>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</si>
  <si>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</si>
  <si>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</si>
  <si>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</si>
  <si>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</si>
  <si>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</si>
  <si>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</si>
  <si>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</si>
  <si>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</si>
  <si>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</si>
  <si>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</si>
  <si>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</si>
  <si>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</si>
  <si>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</si>
  <si>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</si>
  <si>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</si>
  <si>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</si>
  <si>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</si>
  <si>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</si>
  <si>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</si>
  <si>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</si>
  <si>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</si>
  <si>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</si>
  <si>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</si>
  <si>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</si>
  <si>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</si>
  <si>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</si>
  <si>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</si>
  <si>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</si>
  <si>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</si>
  <si>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</si>
  <si>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</si>
  <si>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</si>
  <si>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</si>
  <si>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</si>
  <si>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</si>
  <si>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</si>
  <si>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</si>
  <si>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</si>
  <si>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</si>
  <si>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</si>
  <si>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</si>
  <si>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</si>
  <si>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</si>
  <si>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</si>
  <si>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</si>
  <si>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</si>
  <si>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</si>
  <si>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</si>
  <si>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</si>
  <si>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</si>
  <si>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</si>
  <si>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</si>
  <si>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</si>
  <si>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</si>
  <si>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</si>
  <si>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</si>
  <si>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</si>
  <si>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</si>
  <si>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</si>
  <si>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</si>
  <si>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</si>
  <si>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</si>
  <si>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</si>
  <si>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</si>
  <si>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</si>
  <si>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</si>
  <si>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</si>
  <si>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</si>
  <si>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</si>
  <si>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</si>
  <si>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</si>
  <si>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</si>
  <si>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</si>
  <si>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</si>
  <si>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</si>
  <si>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</si>
  <si>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</si>
  <si>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</si>
  <si>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</si>
  <si>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</si>
  <si>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</si>
  <si>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</si>
  <si>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</si>
  <si>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</si>
  <si>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</si>
  <si>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</si>
  <si>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</si>
  <si>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</si>
  <si>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</si>
  <si>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</si>
  <si>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</si>
  <si>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</si>
  <si>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</si>
  <si>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</si>
  <si>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</si>
  <si>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</si>
  <si>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</si>
  <si>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</si>
  <si>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</si>
  <si>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</si>
  <si>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</si>
  <si>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</si>
  <si>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</si>
  <si>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</si>
  <si>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</si>
  <si>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</si>
  <si>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</si>
  <si>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</si>
  <si>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</si>
  <si>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</si>
  <si>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</si>
  <si>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</si>
  <si>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</si>
  <si>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</si>
  <si>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</si>
  <si>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</si>
  <si>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</si>
  <si>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</si>
  <si>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</si>
  <si>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</si>
  <si>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</si>
  <si>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</si>
  <si>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</si>
  <si>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0"/>
  </si>
  <si>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</si>
  <si>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</si>
  <si>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</si>
  <si>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</si>
  <si>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</si>
  <si>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</si>
  <si>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</si>
  <si>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</si>
  <si>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</si>
  <si>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</si>
  <si>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</si>
  <si>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</si>
  <si>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</si>
  <si>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</si>
  <si>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</si>
  <si>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</si>
  <si>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</si>
  <si>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</si>
  <si>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</si>
  <si>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</si>
  <si>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</si>
  <si>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</si>
  <si>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</si>
  <si>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</si>
  <si>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</si>
  <si>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</si>
  <si>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</si>
  <si>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</si>
  <si>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</si>
  <si>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</si>
  <si>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</si>
  <si>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</si>
  <si>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</si>
  <si>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</si>
  <si>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</si>
  <si>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</si>
  <si>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</si>
  <si>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</si>
  <si>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</si>
  <si>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</si>
  <si>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</si>
  <si>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</si>
  <si>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</si>
  <si>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</si>
  <si>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</si>
  <si>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</si>
  <si>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</si>
  <si>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</si>
  <si>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</si>
  <si>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</si>
  <si>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</si>
  <si>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</si>
  <si>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</si>
  <si>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</si>
  <si>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</si>
  <si>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</si>
  <si>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</si>
  <si>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</si>
  <si>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</si>
  <si>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</si>
  <si>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</si>
  <si>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</si>
  <si>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</si>
  <si>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</si>
  <si>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</si>
  <si>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</si>
  <si>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</si>
  <si>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</si>
  <si>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</si>
  <si>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</si>
  <si>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</si>
  <si>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</si>
  <si>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</si>
  <si>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</si>
  <si>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</si>
  <si>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</si>
  <si>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</si>
  <si>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</si>
  <si>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</si>
  <si>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</si>
  <si>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ツールバージョン</t>
    <phoneticPr fontId="3"/>
  </si>
  <si>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</si>
  <si>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</si>
  <si>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</si>
  <si>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</si>
  <si>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</si>
  <si>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</si>
  <si>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</si>
  <si>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</si>
  <si>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</si>
  <si>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</si>
  <si>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</si>
  <si>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</si>
  <si>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</si>
  <si>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</si>
  <si>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</si>
  <si>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</si>
  <si>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</si>
  <si>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</si>
  <si>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</si>
  <si>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</si>
  <si>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</si>
  <si>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</si>
  <si>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</si>
  <si>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</si>
  <si>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</si>
  <si>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</si>
  <si>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</si>
  <si>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</si>
  <si>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</si>
  <si>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</si>
  <si>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</si>
  <si>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</si>
  <si>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</si>
  <si>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</si>
  <si>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</si>
  <si>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</si>
  <si>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</si>
  <si>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</si>
  <si>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</si>
  <si>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</si>
  <si>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</si>
  <si>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</si>
  <si>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</si>
  <si>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</si>
  <si>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</si>
  <si>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</si>
  <si>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</si>
  <si>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</si>
  <si>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</si>
  <si>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</si>
  <si>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</si>
  <si>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</si>
  <si>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</si>
  <si>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</si>
  <si>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</si>
  <si>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</si>
  <si>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</si>
  <si>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</si>
  <si>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</si>
  <si>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</si>
  <si>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</si>
  <si>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</si>
  <si>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</si>
  <si>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</si>
  <si>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</si>
  <si>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</si>
  <si>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</si>
  <si>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</si>
  <si>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</si>
  <si>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</si>
  <si>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</si>
  <si>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</si>
  <si>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</si>
  <si>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</si>
  <si>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</si>
  <si>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</si>
  <si>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</si>
  <si>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</si>
  <si>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</si>
  <si>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</si>
  <si>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</si>
  <si>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</si>
  <si>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</si>
  <si>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</si>
  <si>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</si>
  <si>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</si>
  <si>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</si>
  <si>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</si>
  <si>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</si>
  <si>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</si>
  <si>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</si>
  <si>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</si>
  <si>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</si>
  <si>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</si>
  <si>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</si>
  <si>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</si>
  <si>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</si>
  <si>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</si>
  <si>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</si>
  <si>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</si>
  <si>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</si>
  <si>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</si>
  <si>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</si>
  <si>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</si>
  <si>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</si>
  <si>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</si>
  <si>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</si>
  <si>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</si>
  <si>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</si>
  <si>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</si>
  <si>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</si>
  <si>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</si>
  <si>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</si>
  <si>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</si>
  <si>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</si>
  <si>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</si>
  <si>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</si>
  <si>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</si>
  <si>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</si>
  <si>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</si>
  <si>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</si>
  <si>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</si>
  <si>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</si>
  <si>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</si>
  <si>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</si>
  <si>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</si>
  <si>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</si>
  <si>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</si>
  <si>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</si>
  <si>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</si>
  <si>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</si>
  <si>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</si>
  <si>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</si>
  <si>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</si>
  <si>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</si>
  <si>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</si>
  <si>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</si>
  <si>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</si>
  <si>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</si>
  <si>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</si>
  <si>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</si>
  <si>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</si>
  <si>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</si>
  <si>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</si>
  <si>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</si>
  <si>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</si>
  <si>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</si>
  <si>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</si>
  <si>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D</t>
    <phoneticPr fontId="3"/>
  </si>
  <si>
    <t>2017/9/27</t>
    <phoneticPr fontId="3"/>
  </si>
  <si>
    <t>業務カテゴリ・プロジェクト名：[ハイウェイ編集]
ツール名：[HIGHWAY_NODE.dll]</t>
    <rPh sb="0" eb="2">
      <t>ギョウム</t>
    </rPh>
    <rPh sb="13" eb="14">
      <t>メイ</t>
    </rPh>
    <rPh sb="21" eb="23">
      <t>ヘンシュウ</t>
    </rPh>
    <rPh sb="28" eb="29">
      <t>メイ</t>
    </rPh>
    <phoneticPr fontId="3"/>
  </si>
  <si>
    <t>宿澤 秀和</t>
    <rPh sb="0" eb="2">
      <t>シュクサワ</t>
    </rPh>
    <rPh sb="3" eb="5">
      <t>ヒデカズ</t>
    </rPh>
    <phoneticPr fontId="3"/>
  </si>
  <si>
    <t>道路DB制作部第一制作G</t>
    <rPh sb="0" eb="2">
      <t>ドウロ</t>
    </rPh>
    <rPh sb="4" eb="7">
      <t>セイサクブ</t>
    </rPh>
    <rPh sb="7" eb="11">
      <t>ダイイチセイサク</t>
    </rPh>
    <phoneticPr fontId="3"/>
  </si>
  <si>
    <t>--</t>
    <phoneticPr fontId="3"/>
  </si>
  <si>
    <t>17.2.0.4</t>
    <phoneticPr fontId="3"/>
  </si>
  <si>
    <t>18春</t>
    <rPh sb="2" eb="3">
      <t>ハル</t>
    </rPh>
    <phoneticPr fontId="3"/>
  </si>
  <si>
    <t>整備要望【23-090】ETC料金所の位置情報および英語名称整備に対応するため、HIGHWAY_NODEに新規追加されるフィールドの編集を行えるようにする</t>
    <rPh sb="0" eb="4">
      <t>セイビヨウボウ</t>
    </rPh>
    <rPh sb="33" eb="35">
      <t>タイオウ</t>
    </rPh>
    <rPh sb="53" eb="55">
      <t>シンキ</t>
    </rPh>
    <rPh sb="55" eb="57">
      <t>ツイカ</t>
    </rPh>
    <rPh sb="66" eb="68">
      <t>ヘンシュウ</t>
    </rPh>
    <rPh sb="69" eb="70">
      <t>オコナ</t>
    </rPh>
    <phoneticPr fontId="3"/>
  </si>
  <si>
    <t>追加されるフィールド編集用のコントロールを追加する</t>
    <rPh sb="0" eb="2">
      <t>ツイカ</t>
    </rPh>
    <rPh sb="10" eb="13">
      <t>ヘンシュウヨウ</t>
    </rPh>
    <rPh sb="21" eb="23">
      <t>ツイカ</t>
    </rPh>
    <phoneticPr fontId="3"/>
  </si>
  <si>
    <t>ハイウェイ編集</t>
    <rPh sb="5" eb="7">
      <t>ヘンシュウ</t>
    </rPh>
    <phoneticPr fontId="3"/>
  </si>
  <si>
    <t>本文書は、ハイウェイノード用属性編集ダイアログ（以下、本ツール）の機能仕様について記したものである。</t>
    <rPh sb="0" eb="1">
      <t>ホン</t>
    </rPh>
    <rPh sb="1" eb="3">
      <t>ブンショ</t>
    </rPh>
    <rPh sb="24" eb="26">
      <t>イカ</t>
    </rPh>
    <rPh sb="27" eb="28">
      <t>ホン</t>
    </rPh>
    <rPh sb="33" eb="35">
      <t>キノウ</t>
    </rPh>
    <rPh sb="35" eb="37">
      <t>シヨウ</t>
    </rPh>
    <rPh sb="41" eb="42">
      <t>シル</t>
    </rPh>
    <phoneticPr fontId="3"/>
  </si>
  <si>
    <t>要件定義書</t>
    <rPh sb="0" eb="2">
      <t>ヨウケン</t>
    </rPh>
    <rPh sb="2" eb="4">
      <t>テイギ</t>
    </rPh>
    <rPh sb="4" eb="5">
      <t>ショ</t>
    </rPh>
    <phoneticPr fontId="3"/>
  </si>
  <si>
    <t>\\win\tdc\Common\dev2-4G\05_Project\24期\ETC料金所の位置情報と英語名称整備\資料\要件定義書_子ダイアログ改修(HIGHWAY_NODE.dll).xlsx</t>
    <phoneticPr fontId="3"/>
  </si>
  <si>
    <t>Windows 7 SP1 (32bit)</t>
    <phoneticPr fontId="3"/>
  </si>
  <si>
    <t>Windows 7 SP1 (32bit)</t>
    <phoneticPr fontId="3"/>
  </si>
  <si>
    <t>Visual Studio 2015 (Professional Edition)</t>
    <phoneticPr fontId="3"/>
  </si>
  <si>
    <t>C++</t>
    <phoneticPr fontId="3"/>
  </si>
  <si>
    <t>ArcGIS 10.3.1</t>
    <phoneticPr fontId="3"/>
  </si>
  <si>
    <t>SiNDY-e 動作環境に準拠
http://confluence.ipc.pioneer.co.jp/confluence/pages/viewpage.action?pageId=29018625</t>
    <rPh sb="8" eb="12">
      <t>ドウサカンキョウ</t>
    </rPh>
    <rPh sb="13" eb="15">
      <t>ジュンキョ</t>
    </rPh>
    <phoneticPr fontId="3"/>
  </si>
  <si>
    <t>schemalib
crd_cnv
ArcHelperEx
AttrDlgLib
winlib</t>
    <phoneticPr fontId="3"/>
  </si>
  <si>
    <t>なし</t>
    <phoneticPr fontId="3"/>
  </si>
  <si>
    <t>\\win\tdc\Tools\SiNDY-e\ChildDlgDLL</t>
    <phoneticPr fontId="3"/>
  </si>
  <si>
    <t>道路DB制作部第一制作G</t>
    <rPh sb="0" eb="2">
      <t>ドウロ</t>
    </rPh>
    <rPh sb="4" eb="6">
      <t>セイサク</t>
    </rPh>
    <rPh sb="6" eb="7">
      <t>ブ</t>
    </rPh>
    <rPh sb="7" eb="9">
      <t>ダイイチ</t>
    </rPh>
    <rPh sb="9" eb="11">
      <t>セイサク</t>
    </rPh>
    <phoneticPr fontId="3"/>
  </si>
  <si>
    <t>HIGHWAY_NODE 編集</t>
    <rPh sb="13" eb="15">
      <t>ヘンシュウ</t>
    </rPh>
    <phoneticPr fontId="3"/>
  </si>
  <si>
    <t>SiNDY-e</t>
    <phoneticPr fontId="3"/>
  </si>
  <si>
    <t>属性表示・編集子ダイアログ</t>
    <rPh sb="0" eb="2">
      <t>ゾクセイ</t>
    </rPh>
    <rPh sb="2" eb="4">
      <t>ヒョウジ</t>
    </rPh>
    <rPh sb="5" eb="7">
      <t>ヘンシュウ</t>
    </rPh>
    <rPh sb="7" eb="8">
      <t>コ</t>
    </rPh>
    <phoneticPr fontId="3"/>
  </si>
  <si>
    <t>あり</t>
    <phoneticPr fontId="3"/>
  </si>
  <si>
    <t>なし</t>
    <phoneticPr fontId="3"/>
  </si>
  <si>
    <t>本シートはハイウェイノード用属性編集ダイアログ（以下、本ツール）に実装される機能の詳細について記したものである。</t>
    <rPh sb="0" eb="1">
      <t>ホン</t>
    </rPh>
    <rPh sb="24" eb="26">
      <t>イカ</t>
    </rPh>
    <rPh sb="27" eb="28">
      <t>ホン</t>
    </rPh>
    <rPh sb="33" eb="35">
      <t>ジッソウ</t>
    </rPh>
    <rPh sb="38" eb="40">
      <t>キノウ</t>
    </rPh>
    <rPh sb="41" eb="43">
      <t>ショウサイ</t>
    </rPh>
    <rPh sb="47" eb="48">
      <t>シル</t>
    </rPh>
    <phoneticPr fontId="3"/>
  </si>
  <si>
    <t>■属性編集機能</t>
    <rPh sb="1" eb="3">
      <t>ゾクセイ</t>
    </rPh>
    <rPh sb="3" eb="5">
      <t>ヘンシュウ</t>
    </rPh>
    <rPh sb="5" eb="7">
      <t>キノウ</t>
    </rPh>
    <phoneticPr fontId="3"/>
  </si>
  <si>
    <t>本機能はハイウェイノード（HIGHWAY_NODE）レイヤの属性を編集する機能である。</t>
    <rPh sb="0" eb="1">
      <t>ホン</t>
    </rPh>
    <rPh sb="1" eb="3">
      <t>キノウ</t>
    </rPh>
    <rPh sb="30" eb="32">
      <t>ゾクセイ</t>
    </rPh>
    <rPh sb="33" eb="35">
      <t>ヘンシュウ</t>
    </rPh>
    <rPh sb="37" eb="39">
      <t>キノウ</t>
    </rPh>
    <phoneticPr fontId="3"/>
  </si>
  <si>
    <t>属性選択ツールで HIGHWAY_NODE のポイントを選択すると専用の子ダイアログが表示される。</t>
    <rPh sb="0" eb="4">
      <t>ゾクセイセンタク</t>
    </rPh>
    <rPh sb="28" eb="30">
      <t>センタク</t>
    </rPh>
    <rPh sb="33" eb="35">
      <t>センヨウ</t>
    </rPh>
    <rPh sb="36" eb="37">
      <t>コ</t>
    </rPh>
    <rPh sb="43" eb="45">
      <t>ヒョウジ</t>
    </rPh>
    <phoneticPr fontId="3"/>
  </si>
  <si>
    <t>ダイアログは以下のタブごとに分かれており、それぞれのタブで各属性の編集を行うことができる。</t>
    <rPh sb="6" eb="8">
      <t>イカ</t>
    </rPh>
    <rPh sb="14" eb="15">
      <t>ワ</t>
    </rPh>
    <rPh sb="29" eb="30">
      <t>カク</t>
    </rPh>
    <rPh sb="30" eb="32">
      <t>ゾクセイ</t>
    </rPh>
    <rPh sb="33" eb="35">
      <t>ヘンシュウ</t>
    </rPh>
    <rPh sb="36" eb="37">
      <t>オコナ</t>
    </rPh>
    <phoneticPr fontId="3"/>
  </si>
  <si>
    <t>詳細は各シートを参照。</t>
    <rPh sb="0" eb="2">
      <t>ショウサイ</t>
    </rPh>
    <rPh sb="3" eb="4">
      <t>カク</t>
    </rPh>
    <rPh sb="8" eb="10">
      <t>サンショウ</t>
    </rPh>
    <phoneticPr fontId="3"/>
  </si>
  <si>
    <t>基本情報</t>
    <rPh sb="0" eb="4">
      <t>キホンジョウホウ</t>
    </rPh>
    <phoneticPr fontId="3"/>
  </si>
  <si>
    <t>料金所レーン情報</t>
    <rPh sb="0" eb="3">
      <t>リョウキンジョ</t>
    </rPh>
    <rPh sb="6" eb="8">
      <t>ジョウホウ</t>
    </rPh>
    <phoneticPr fontId="3"/>
  </si>
  <si>
    <t>ETC料金所コード情報</t>
    <rPh sb="3" eb="6">
      <t>リョウキンジョ</t>
    </rPh>
    <rPh sb="9" eb="11">
      <t>ジョウホウ</t>
    </rPh>
    <phoneticPr fontId="3"/>
  </si>
  <si>
    <t>ETC料金所コード情報編集機能仕様</t>
    <rPh sb="3" eb="6">
      <t>リョウキンジョ</t>
    </rPh>
    <rPh sb="9" eb="11">
      <t>ジョウホウ</t>
    </rPh>
    <rPh sb="11" eb="13">
      <t>ヘンシュウ</t>
    </rPh>
    <rPh sb="13" eb="15">
      <t>キノウ</t>
    </rPh>
    <rPh sb="15" eb="17">
      <t>シヨウ</t>
    </rPh>
    <phoneticPr fontId="3"/>
  </si>
  <si>
    <t>HIGHWAY_NODE フィーチャクラスの以下のフィールドの編集を行う。</t>
    <rPh sb="22" eb="24">
      <t>イカ</t>
    </rPh>
    <rPh sb="31" eb="33">
      <t>ヘンシュウ</t>
    </rPh>
    <rPh sb="34" eb="35">
      <t>オコナ</t>
    </rPh>
    <phoneticPr fontId="3"/>
  </si>
  <si>
    <t>・TOLLGATE_ID（ETC料金所コード）</t>
    <rPh sb="16" eb="19">
      <t>リョウキンジョ</t>
    </rPh>
    <phoneticPr fontId="3"/>
  </si>
  <si>
    <t>■機能詳細</t>
    <rPh sb="1" eb="3">
      <t>キノウ</t>
    </rPh>
    <rPh sb="3" eb="5">
      <t>ショウサイ</t>
    </rPh>
    <phoneticPr fontId="3"/>
  </si>
  <si>
    <t>①ETC料金所コード</t>
    <rPh sb="4" eb="7">
      <t>リョウキンジョ</t>
    </rPh>
    <phoneticPr fontId="3"/>
  </si>
  <si>
    <t>入力には以下の制限がある。</t>
    <rPh sb="0" eb="2">
      <t>ニュウリョク</t>
    </rPh>
    <rPh sb="4" eb="6">
      <t>イカ</t>
    </rPh>
    <rPh sb="7" eb="9">
      <t>セイゲン</t>
    </rPh>
    <phoneticPr fontId="3"/>
  </si>
  <si>
    <t>・数字のみ入力可能</t>
    <rPh sb="1" eb="3">
      <t>スウジ</t>
    </rPh>
    <rPh sb="5" eb="7">
      <t>ニュウリョク</t>
    </rPh>
    <rPh sb="7" eb="9">
      <t>カノウ</t>
    </rPh>
    <phoneticPr fontId="3"/>
  </si>
  <si>
    <t>数字以外を入力しようとすると、以下のメッセージが表示され入力することができない。</t>
    <rPh sb="0" eb="4">
      <t>スウジイガイ</t>
    </rPh>
    <rPh sb="5" eb="7">
      <t>ニュウリョク</t>
    </rPh>
    <rPh sb="15" eb="17">
      <t>イカ</t>
    </rPh>
    <rPh sb="24" eb="26">
      <t>ヒョウジ</t>
    </rPh>
    <rPh sb="28" eb="30">
      <t>ニュウリョク</t>
    </rPh>
    <phoneticPr fontId="3"/>
  </si>
  <si>
    <t>・ETC施設コードが「ETC非対応」（ETC_FACIL_C = 0）のときは入力不可</t>
    <rPh sb="4" eb="6">
      <t>シセツ</t>
    </rPh>
    <rPh sb="14" eb="17">
      <t>ヒタイオウ</t>
    </rPh>
    <rPh sb="39" eb="43">
      <t>ニュウリョクフカ</t>
    </rPh>
    <phoneticPr fontId="3"/>
  </si>
  <si>
    <t>・TOLLGATE_ID フィールドが存在しない場合は入力不可</t>
    <rPh sb="19" eb="21">
      <t>ソンザイ</t>
    </rPh>
    <rPh sb="24" eb="26">
      <t>バアイ</t>
    </rPh>
    <rPh sb="27" eb="31">
      <t>ニュウリョクフカ</t>
    </rPh>
    <phoneticPr fontId="3"/>
  </si>
  <si>
    <t>過去データ参照時等を考慮。</t>
    <rPh sb="0" eb="2">
      <t>カコ</t>
    </rPh>
    <rPh sb="5" eb="8">
      <t>サンショウジ</t>
    </rPh>
    <rPh sb="8" eb="9">
      <t>ナド</t>
    </rPh>
    <rPh sb="10" eb="12">
      <t>コウリョ</t>
    </rPh>
    <phoneticPr fontId="3"/>
  </si>
  <si>
    <t>■ コントロール仕様</t>
    <rPh sb="8" eb="10">
      <t>シヨウ</t>
    </rPh>
    <phoneticPr fontId="3"/>
  </si>
  <si>
    <t>■ 入力値チェック</t>
    <rPh sb="2" eb="5">
      <t>ニュウリョクチ</t>
    </rPh>
    <phoneticPr fontId="3"/>
  </si>
  <si>
    <t>OKボタン押下時に、入力された値に対して以下のチェックを行う</t>
    <rPh sb="5" eb="8">
      <t>オウカジ</t>
    </rPh>
    <rPh sb="10" eb="12">
      <t>ニュウリョク</t>
    </rPh>
    <rPh sb="15" eb="16">
      <t>アタイ</t>
    </rPh>
    <rPh sb="17" eb="18">
      <t>タイ</t>
    </rPh>
    <rPh sb="20" eb="22">
      <t>イカ</t>
    </rPh>
    <rPh sb="28" eb="29">
      <t>オコナ</t>
    </rPh>
    <phoneticPr fontId="3"/>
  </si>
  <si>
    <t>・ETC_TOLLGATE テーブルの TOLLGATE_ID に存在しない値の場合はエラーとして保存不可とする。</t>
    <rPh sb="33" eb="35">
      <t>ソンザイ</t>
    </rPh>
    <rPh sb="38" eb="39">
      <t>アタイ</t>
    </rPh>
    <rPh sb="40" eb="42">
      <t>バアイ</t>
    </rPh>
    <rPh sb="49" eb="51">
      <t>ホゾン</t>
    </rPh>
    <rPh sb="51" eb="53">
      <t>フカ</t>
    </rPh>
    <phoneticPr fontId="3"/>
  </si>
  <si>
    <t xml:space="preserve">   参照するETC_TOLLGATEテーブルは、編集中の HIGHWAY_NODE と同じオーナー（ユーザ）のものとする。</t>
    <rPh sb="3" eb="5">
      <t>サンショウ</t>
    </rPh>
    <rPh sb="25" eb="28">
      <t>ヘンシュウチュウ</t>
    </rPh>
    <rPh sb="44" eb="45">
      <t>オナ</t>
    </rPh>
    <phoneticPr fontId="3"/>
  </si>
  <si>
    <t>TOLLGATE_IDの値を表示、編集することができる。</t>
    <rPh sb="12" eb="13">
      <t>アタイ</t>
    </rPh>
    <rPh sb="14" eb="16">
      <t>ヒョウジ</t>
    </rPh>
    <rPh sb="17" eb="19">
      <t>ヘンシュウ</t>
    </rPh>
    <phoneticPr fontId="3"/>
  </si>
  <si>
    <t>本シートはハイウェイノード用属性編集ダイアログ（以下、本ツール）において出力されるメッセージについて記したものである。</t>
    <rPh sb="0" eb="1">
      <t>ホン</t>
    </rPh>
    <rPh sb="24" eb="26">
      <t>イカ</t>
    </rPh>
    <rPh sb="27" eb="28">
      <t>ホン</t>
    </rPh>
    <rPh sb="36" eb="38">
      <t>シュツリョク</t>
    </rPh>
    <rPh sb="50" eb="51">
      <t>シル</t>
    </rPh>
    <phoneticPr fontId="3"/>
  </si>
  <si>
    <t>ETC_TOLLGATEに存在しないETC料金所コードです</t>
    <rPh sb="13" eb="15">
      <t>ソンザイ</t>
    </rPh>
    <rPh sb="21" eb="24">
      <t>リョウキンジョ</t>
    </rPh>
    <phoneticPr fontId="3"/>
  </si>
  <si>
    <t>ETC_TOLLGATE テーブルに存在しないTOLLGATE_IDを入力しようとした</t>
    <rPh sb="18" eb="20">
      <t>ソンザイ</t>
    </rPh>
    <rPh sb="35" eb="37">
      <t>ニュウリョク</t>
    </rPh>
    <phoneticPr fontId="3"/>
  </si>
  <si>
    <t>入力値を確認する。</t>
    <rPh sb="0" eb="3">
      <t>ニュウリョクチ</t>
    </rPh>
    <rPh sb="4" eb="6">
      <t>カクニン</t>
    </rPh>
    <phoneticPr fontId="3"/>
  </si>
  <si>
    <t>ETC_TOLLGATEテーブルを開けませんでした</t>
    <rPh sb="17" eb="18">
      <t>ヒラ</t>
    </rPh>
    <phoneticPr fontId="3"/>
  </si>
  <si>
    <t>HIGHWAY_NODE と同じユーザの ETC_TOLLGATE テーブルがDBに存在しない</t>
    <rPh sb="14" eb="15">
      <t>オナ</t>
    </rPh>
    <rPh sb="42" eb="44">
      <t>ソンザイ</t>
    </rPh>
    <phoneticPr fontId="3"/>
  </si>
  <si>
    <t>制作側担当者に確認する。</t>
    <rPh sb="0" eb="2">
      <t>セイサク</t>
    </rPh>
    <rPh sb="2" eb="3">
      <t>ガワ</t>
    </rPh>
    <rPh sb="3" eb="6">
      <t>タントウシャ</t>
    </rPh>
    <rPh sb="7" eb="9">
      <t>カクニン</t>
    </rPh>
    <phoneticPr fontId="3"/>
  </si>
  <si>
    <t>■ 入力データ</t>
    <rPh sb="2" eb="4">
      <t>ニュウリョク</t>
    </rPh>
    <phoneticPr fontId="3"/>
  </si>
  <si>
    <t>入力データは以下を参照</t>
    <rPh sb="0" eb="2">
      <t>ニュウリョク</t>
    </rPh>
    <rPh sb="6" eb="8">
      <t>イカ</t>
    </rPh>
    <rPh sb="9" eb="11">
      <t>サンショウ</t>
    </rPh>
    <phoneticPr fontId="3"/>
  </si>
  <si>
    <t>・道路パラメータ表</t>
    <rPh sb="1" eb="3">
      <t>ドウロ</t>
    </rPh>
    <rPh sb="8" eb="9">
      <t>ヒョウ</t>
    </rPh>
    <phoneticPr fontId="3"/>
  </si>
  <si>
    <t>http://preon.mr.ipc.pioneer.co.jp/svn/release/trunk/public/SiNDY-b/Documents/data_model/%e9%81%93%e8%b7%af_%e3%83%91%e3%83%a9%e3%83%a1%e3%83%bc%e3%82%bf%e8%a1%a8.xls</t>
    <phoneticPr fontId="3"/>
  </si>
  <si>
    <t>HIGHWAY_NODE</t>
    <phoneticPr fontId="3"/>
  </si>
  <si>
    <t>ETC_TOLLGATE</t>
    <phoneticPr fontId="3"/>
  </si>
  <si>
    <t>■ 出力データ</t>
    <rPh sb="2" eb="4">
      <t>シュツリョク</t>
    </rPh>
    <phoneticPr fontId="3"/>
  </si>
  <si>
    <t>出力データは以下を参照</t>
    <rPh sb="0" eb="2">
      <t>シュツリョク</t>
    </rPh>
    <rPh sb="6" eb="8">
      <t>イカ</t>
    </rPh>
    <rPh sb="9" eb="11">
      <t>サンショウ</t>
    </rPh>
    <phoneticPr fontId="3"/>
  </si>
  <si>
    <t>■ 概要</t>
    <rPh sb="2" eb="4">
      <t>ガイヨウ</t>
    </rPh>
    <phoneticPr fontId="3"/>
  </si>
  <si>
    <t>本シートはハイウェイノード属性編集ダイアログ（以下、本ツール）で扱われるデータの仕様について記したものである。</t>
    <rPh sb="0" eb="1">
      <t>ホン</t>
    </rPh>
    <rPh sb="13" eb="17">
      <t>ゾクセイヘンシュウ</t>
    </rPh>
    <rPh sb="23" eb="25">
      <t>イカ</t>
    </rPh>
    <rPh sb="26" eb="27">
      <t>ホン</t>
    </rPh>
    <rPh sb="32" eb="33">
      <t>アツカ</t>
    </rPh>
    <rPh sb="40" eb="42">
      <t>シヨウ</t>
    </rPh>
    <rPh sb="46" eb="47">
      <t>シル</t>
    </rPh>
    <phoneticPr fontId="3"/>
  </si>
  <si>
    <t>b23005</t>
    <phoneticPr fontId="3"/>
  </si>
  <si>
    <t>Intel® Core™ i7-3770 CPU @
3.40GHz</t>
    <phoneticPr fontId="3"/>
  </si>
  <si>
    <t>Windows 7 Professional SP1
64bit</t>
    <phoneticPr fontId="3"/>
  </si>
  <si>
    <t>16G</t>
    <phoneticPr fontId="3"/>
  </si>
  <si>
    <t>17.2.0.4</t>
    <phoneticPr fontId="3"/>
  </si>
  <si>
    <t>【23-090】ETC料金所の位置情報および英語名称整備対応時の要件が満たされていることを確認する</t>
    <rPh sb="28" eb="30">
      <t>タイオウ</t>
    </rPh>
    <rPh sb="30" eb="31">
      <t>ジ</t>
    </rPh>
    <rPh sb="32" eb="34">
      <t>ヨウケン</t>
    </rPh>
    <rPh sb="35" eb="36">
      <t>ミ</t>
    </rPh>
    <rPh sb="45" eb="47">
      <t>カクニン</t>
    </rPh>
    <phoneticPr fontId="3"/>
  </si>
  <si>
    <t>合格</t>
    <rPh sb="0" eb="2">
      <t>ゴウカク</t>
    </rPh>
    <phoneticPr fontId="3"/>
  </si>
  <si>
    <t>右記テスト計画で全て成功となったため合格とする。</t>
    <rPh sb="0" eb="2">
      <t>ウキ</t>
    </rPh>
    <rPh sb="5" eb="7">
      <t>ケイカク</t>
    </rPh>
    <rPh sb="8" eb="9">
      <t>スベ</t>
    </rPh>
    <rPh sb="10" eb="12">
      <t>セイコウ</t>
    </rPh>
    <rPh sb="18" eb="20">
      <t>ゴウカク</t>
    </rPh>
    <phoneticPr fontId="3"/>
  </si>
  <si>
    <t xml:space="preserve">SiNDY-e - 整備要望（23-090: ETC料金所の位置情報および英語名称整備）- HIGHWAY_NODE.dll改修
</t>
    <rPh sb="62" eb="64">
      <t>カイシュウ</t>
    </rPh>
    <phoneticPr fontId="3"/>
  </si>
  <si>
    <t>宿澤 秀和</t>
    <rPh sb="0" eb="2">
      <t>シュクサワ</t>
    </rPh>
    <rPh sb="3" eb="5">
      <t>ヒデカズ</t>
    </rPh>
    <phoneticPr fontId="3"/>
  </si>
  <si>
    <t xml:space="preserve">【23-090】ETC料金所の位置情報および英語名称整備 </t>
    <phoneticPr fontId="3"/>
  </si>
  <si>
    <t>ETC料金所コード関連</t>
    <rPh sb="3" eb="6">
      <t>リョウキンジョ</t>
    </rPh>
    <rPh sb="9" eb="11">
      <t>カンレン</t>
    </rPh>
    <phoneticPr fontId="3"/>
  </si>
  <si>
    <t>本ブック</t>
    <rPh sb="0" eb="1">
      <t>ホン</t>
    </rPh>
    <phoneticPr fontId="3"/>
  </si>
  <si>
    <t>ETC料金所コード編集機能について問題ないか確認する</t>
    <rPh sb="3" eb="6">
      <t>リョウキンジョ</t>
    </rPh>
    <rPh sb="9" eb="11">
      <t>ヘンシュウ</t>
    </rPh>
    <rPh sb="11" eb="13">
      <t>キノウ</t>
    </rPh>
    <rPh sb="17" eb="19">
      <t>モンダイ</t>
    </rPh>
    <rPh sb="22" eb="24">
      <t>カクニン</t>
    </rPh>
    <phoneticPr fontId="3"/>
  </si>
  <si>
    <t>酒井 あゆみ</t>
    <rPh sb="0" eb="2">
      <t>サカイ</t>
    </rPh>
    <phoneticPr fontId="3"/>
  </si>
  <si>
    <t>松本 翔平</t>
    <rPh sb="0" eb="2">
      <t>マツモト</t>
    </rPh>
    <rPh sb="3" eb="5">
      <t>ショウヘイ</t>
    </rPh>
    <phoneticPr fontId="3"/>
  </si>
  <si>
    <t>社員</t>
  </si>
  <si>
    <t>15h</t>
    <phoneticPr fontId="3"/>
  </si>
  <si>
    <t>本文書</t>
    <rPh sb="0" eb="1">
      <t>ホン</t>
    </rPh>
    <rPh sb="1" eb="3">
      <t>ブンショ</t>
    </rPh>
    <phoneticPr fontId="3"/>
  </si>
  <si>
    <t>ファイル名にTYPOがあります。</t>
    <rPh sb="4" eb="5">
      <t>メイ</t>
    </rPh>
    <phoneticPr fontId="3"/>
  </si>
  <si>
    <t>表記ミス</t>
    <rPh sb="0" eb="2">
      <t>ヒョウキ</t>
    </rPh>
    <phoneticPr fontId="3"/>
  </si>
  <si>
    <t>松本 翔平</t>
    <rPh sb="0" eb="2">
      <t>マツモト</t>
    </rPh>
    <rPh sb="3" eb="5">
      <t>ショウヘイ</t>
    </rPh>
    <phoneticPr fontId="3"/>
  </si>
  <si>
    <t>表紙シート</t>
    <rPh sb="0" eb="2">
      <t>ヒョウシ</t>
    </rPh>
    <phoneticPr fontId="3"/>
  </si>
  <si>
    <t>管理グループの設定をお願いします。</t>
    <rPh sb="0" eb="2">
      <t>カンリ</t>
    </rPh>
    <rPh sb="7" eb="9">
      <t>セッテイ</t>
    </rPh>
    <rPh sb="11" eb="12">
      <t>ネガ</t>
    </rPh>
    <phoneticPr fontId="3"/>
  </si>
  <si>
    <t>---</t>
    <phoneticPr fontId="3"/>
  </si>
  <si>
    <t>技術開発本部第二技術部第一技術グループ</t>
  </si>
  <si>
    <t>失礼しました。。修正しました。</t>
    <rPh sb="0" eb="2">
      <t>シツレイ</t>
    </rPh>
    <rPh sb="8" eb="10">
      <t>シュウセイ</t>
    </rPh>
    <phoneticPr fontId="3"/>
  </si>
  <si>
    <t>QAシート</t>
    <phoneticPr fontId="3"/>
  </si>
  <si>
    <t>サンプルが残っていますので、削除をお願いします。</t>
    <rPh sb="5" eb="6">
      <t>ノコ</t>
    </rPh>
    <rPh sb="14" eb="16">
      <t>サクジョ</t>
    </rPh>
    <rPh sb="18" eb="19">
      <t>ネガ</t>
    </rPh>
    <phoneticPr fontId="3"/>
  </si>
  <si>
    <t>酒井 あゆみ</t>
  </si>
  <si>
    <t>削除しました。</t>
    <rPh sb="0" eb="2">
      <t>サクジョ</t>
    </rPh>
    <phoneticPr fontId="3"/>
  </si>
  <si>
    <t>[ETC施設コードが「ETC非対応」の場合]</t>
    <rPh sb="4" eb="6">
      <t>シセツ</t>
    </rPh>
    <rPh sb="14" eb="17">
      <t>ヒタイオウ</t>
    </rPh>
    <rPh sb="19" eb="21">
      <t>バアイ</t>
    </rPh>
    <phoneticPr fontId="3"/>
  </si>
  <si>
    <t>ただし、NULL（空文字）は許容する。</t>
    <rPh sb="9" eb="12">
      <t>カラモジ</t>
    </rPh>
    <rPh sb="14" eb="16">
      <t>キョヨウ</t>
    </rPh>
    <phoneticPr fontId="3"/>
  </si>
  <si>
    <t>[ETC施設コードが「ETC非対応」以外の場合]</t>
    <rPh sb="4" eb="6">
      <t>シセツ</t>
    </rPh>
    <rPh sb="14" eb="17">
      <t>ヒタイオウ</t>
    </rPh>
    <rPh sb="18" eb="20">
      <t>イガイ</t>
    </rPh>
    <rPh sb="21" eb="23">
      <t>バアイ</t>
    </rPh>
    <phoneticPr fontId="3"/>
  </si>
  <si>
    <t>・NULL（空文字）出ない場合はエラーとして保存不可とする。</t>
    <rPh sb="6" eb="9">
      <t>カラモジ</t>
    </rPh>
    <rPh sb="10" eb="11">
      <t>デ</t>
    </rPh>
    <rPh sb="13" eb="15">
      <t>バアイ</t>
    </rPh>
    <rPh sb="22" eb="26">
      <t>ホゾンフカ</t>
    </rPh>
    <phoneticPr fontId="3"/>
  </si>
  <si>
    <t>18.1.0.39</t>
    <phoneticPr fontId="3"/>
  </si>
  <si>
    <t>ETC施設コード「ETC非対応」なのにETC料金所コードが入力されています。</t>
    <phoneticPr fontId="3"/>
  </si>
  <si>
    <t>ETC非対応の場合はTOLLGATE_IDの入力不可</t>
    <rPh sb="3" eb="6">
      <t>ヒタイオウ</t>
    </rPh>
    <rPh sb="7" eb="9">
      <t>バアイ</t>
    </rPh>
    <rPh sb="22" eb="24">
      <t>ニュウリョク</t>
    </rPh>
    <rPh sb="24" eb="26">
      <t>フカ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</si>
</sst>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6">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
      <sz val="11"/>
      <color rgb="FF2D2F40"/>
      <name val="メイリオ"/>
      <family val="3"/>
      <charset val="128"/>
    </font>
    <font>
      <b/>
      <sz val="11"/>
      <color rgb="FF2D2F40"/>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40">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5" xfId="0" applyFont="1" applyFill="1" applyBorder="1" applyAlignment="1">
      <alignment vertical="center"/>
    </xf>
    <xf numFmtId="0" fontId="53" fillId="27" borderId="46"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1" xfId="0" applyFont="1" applyFill="1" applyBorder="1" applyAlignment="1">
      <alignment horizontal="center" vertical="center"/>
    </xf>
    <xf numFmtId="0" fontId="53" fillId="27" borderId="45" xfId="0" applyFont="1" applyFill="1" applyBorder="1" applyAlignment="1">
      <alignment horizontal="center" vertical="center"/>
    </xf>
    <xf numFmtId="0" fontId="53" fillId="27" borderId="44" xfId="0" applyNumberFormat="1" applyFont="1" applyFill="1" applyBorder="1" applyAlignment="1">
      <alignment horizontal="center" vertical="center"/>
    </xf>
    <xf numFmtId="0" fontId="53" fillId="27" borderId="44"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2" xfId="0" applyFont="1" applyBorder="1" applyAlignment="1" applyProtection="1">
      <alignment horizontal="center" vertical="center"/>
      <protection locked="0"/>
    </xf>
    <xf numFmtId="14" fontId="53" fillId="0" borderId="42"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2" xfId="0" applyFont="1" applyBorder="1" applyAlignment="1" applyProtection="1">
      <alignment horizontal="center" vertical="center" wrapText="1"/>
      <protection locked="0"/>
    </xf>
    <xf numFmtId="14" fontId="53" fillId="0" borderId="42"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2"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4" fillId="0" borderId="0" xfId="80" applyFont="1"/>
    <xf numFmtId="0" fontId="58"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1" xfId="0" applyNumberFormat="1" applyFont="1" applyBorder="1">
      <alignment vertical="center"/>
    </xf>
    <xf numFmtId="186" fontId="53" fillId="0" borderId="52" xfId="0" applyNumberFormat="1" applyFont="1" applyBorder="1">
      <alignment vertical="center"/>
    </xf>
    <xf numFmtId="186" fontId="53" fillId="0" borderId="53" xfId="0" applyNumberFormat="1" applyFont="1" applyBorder="1">
      <alignment vertical="center"/>
    </xf>
    <xf numFmtId="49" fontId="62" fillId="0" borderId="0" xfId="0" applyNumberFormat="1" applyFont="1" applyAlignment="1"/>
    <xf numFmtId="49" fontId="44" fillId="0" borderId="0" xfId="0" applyNumberFormat="1" applyFont="1" applyBorder="1" applyAlignment="1"/>
    <xf numFmtId="49" fontId="44" fillId="0" borderId="107" xfId="0" applyNumberFormat="1" applyFont="1" applyBorder="1" applyAlignment="1"/>
    <xf numFmtId="49" fontId="44" fillId="0" borderId="106" xfId="0" applyNumberFormat="1" applyFont="1" applyBorder="1" applyAlignment="1"/>
    <xf numFmtId="49" fontId="44" fillId="0" borderId="38" xfId="0" applyNumberFormat="1" applyFont="1" applyBorder="1" applyAlignment="1"/>
    <xf numFmtId="49" fontId="46" fillId="32" borderId="105"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8" fillId="32" borderId="112" xfId="0" applyFont="1" applyFill="1" applyBorder="1" applyAlignment="1">
      <alignment horizontal="center" vertical="center"/>
    </xf>
    <xf numFmtId="0" fontId="58" fillId="32" borderId="113"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8" fillId="32" borderId="61" xfId="88" applyFont="1" applyFill="1" applyBorder="1" applyAlignment="1">
      <alignment horizontal="center" vertical="center"/>
    </xf>
    <xf numFmtId="0" fontId="58" fillId="32" borderId="111" xfId="0" applyFont="1" applyFill="1" applyBorder="1" applyAlignment="1">
      <alignment horizontal="center" vertical="center"/>
    </xf>
    <xf numFmtId="0" fontId="58" fillId="32" borderId="110"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7" xfId="0" applyFont="1" applyFill="1" applyBorder="1" applyAlignment="1"/>
    <xf numFmtId="0" fontId="44" fillId="31" borderId="38" xfId="0" applyFont="1" applyFill="1" applyBorder="1" applyAlignment="1"/>
    <xf numFmtId="0" fontId="44" fillId="31" borderId="106"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4" xfId="0" applyFont="1" applyFill="1" applyBorder="1">
      <alignment vertical="center"/>
    </xf>
    <xf numFmtId="0" fontId="53" fillId="0" borderId="116" xfId="0" applyFont="1" applyFill="1" applyBorder="1" applyAlignment="1">
      <alignment vertical="center" wrapText="1"/>
    </xf>
    <xf numFmtId="0" fontId="53" fillId="0" borderId="116" xfId="0" applyFont="1" applyFill="1" applyBorder="1" applyAlignment="1">
      <alignment horizontal="center" vertical="center" wrapText="1"/>
    </xf>
    <xf numFmtId="14" fontId="53" fillId="0" borderId="116" xfId="0" applyNumberFormat="1" applyFont="1" applyFill="1" applyBorder="1" applyAlignment="1">
      <alignment horizontal="center" vertical="center" wrapText="1"/>
    </xf>
    <xf numFmtId="0" fontId="53" fillId="0" borderId="116" xfId="0" applyFont="1" applyFill="1" applyBorder="1" applyAlignment="1">
      <alignment horizontal="center" vertical="center"/>
    </xf>
    <xf numFmtId="0" fontId="53" fillId="0" borderId="118"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19" xfId="0" applyNumberFormat="1" applyFont="1" applyFill="1" applyBorder="1">
      <alignment vertical="center"/>
    </xf>
    <xf numFmtId="0" fontId="53" fillId="0" borderId="120" xfId="0" applyFont="1" applyFill="1" applyBorder="1">
      <alignment vertical="center"/>
    </xf>
    <xf numFmtId="0" fontId="53" fillId="0" borderId="122" xfId="0" applyFont="1" applyFill="1" applyBorder="1">
      <alignment vertical="center"/>
    </xf>
    <xf numFmtId="0" fontId="53" fillId="0" borderId="122" xfId="0" applyFont="1" applyFill="1" applyBorder="1" applyAlignment="1">
      <alignment horizontal="center" vertical="center"/>
    </xf>
    <xf numFmtId="14" fontId="53" fillId="0" borderId="123"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1"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4"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5" xfId="0" applyFont="1" applyFill="1" applyBorder="1" applyAlignment="1">
      <alignment horizontal="center" vertical="center"/>
    </xf>
    <xf numFmtId="0" fontId="53" fillId="0" borderId="109" xfId="0" applyFont="1" applyFill="1" applyBorder="1" applyAlignment="1">
      <alignment horizontal="center" vertical="center"/>
    </xf>
    <xf numFmtId="0" fontId="53" fillId="0" borderId="121" xfId="0" applyFont="1" applyFill="1" applyBorder="1" applyAlignment="1">
      <alignment horizontal="center" vertical="center"/>
    </xf>
    <xf numFmtId="14" fontId="53" fillId="0" borderId="117"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28" xfId="0" applyNumberFormat="1" applyFont="1" applyBorder="1" applyAlignment="1"/>
    <xf numFmtId="0" fontId="63" fillId="0" borderId="0" xfId="88" applyFont="1" applyFill="1">
      <alignment vertical="center"/>
    </xf>
    <xf numFmtId="0" fontId="59"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3" xfId="0" applyFont="1" applyFill="1" applyBorder="1" applyAlignment="1">
      <alignment vertical="center"/>
    </xf>
    <xf numFmtId="0" fontId="53" fillId="34" borderId="1" xfId="0" applyFont="1" applyFill="1" applyBorder="1" applyAlignment="1">
      <alignment vertical="center"/>
    </xf>
    <xf numFmtId="0" fontId="53" fillId="34" borderId="49" xfId="0" applyFont="1" applyFill="1" applyBorder="1" applyAlignment="1">
      <alignment vertical="center"/>
    </xf>
    <xf numFmtId="0" fontId="53" fillId="34" borderId="54" xfId="0" applyFont="1" applyFill="1" applyBorder="1" applyAlignment="1">
      <alignment horizontal="center" vertical="center"/>
    </xf>
    <xf numFmtId="0" fontId="53" fillId="34" borderId="48" xfId="0" applyFont="1" applyFill="1" applyBorder="1" applyAlignment="1">
      <alignment horizontal="center" vertical="center"/>
    </xf>
    <xf numFmtId="0" fontId="53" fillId="34" borderId="49" xfId="0" applyFont="1" applyFill="1" applyBorder="1" applyAlignment="1">
      <alignment horizontal="center" vertical="center"/>
    </xf>
    <xf numFmtId="186" fontId="53" fillId="0" borderId="64" xfId="0" applyNumberFormat="1" applyFont="1" applyBorder="1">
      <alignment vertical="center"/>
    </xf>
    <xf numFmtId="49" fontId="53" fillId="0" borderId="51" xfId="0" applyNumberFormat="1" applyFont="1" applyBorder="1" applyAlignment="1">
      <alignment vertical="center" wrapText="1"/>
    </xf>
    <xf numFmtId="49" fontId="53" fillId="0" borderId="138" xfId="0" applyNumberFormat="1" applyFont="1" applyBorder="1" applyAlignment="1">
      <alignment vertical="center" wrapText="1"/>
    </xf>
    <xf numFmtId="186" fontId="53" fillId="0" borderId="2" xfId="0" applyNumberFormat="1" applyFont="1" applyBorder="1">
      <alignment vertical="center"/>
    </xf>
    <xf numFmtId="186" fontId="53" fillId="0" borderId="58" xfId="0" applyNumberFormat="1" applyFont="1" applyBorder="1">
      <alignment vertical="center"/>
    </xf>
    <xf numFmtId="49" fontId="53" fillId="0" borderId="67" xfId="0" applyNumberFormat="1" applyFont="1" applyBorder="1" applyAlignment="1">
      <alignment vertical="center" wrapText="1"/>
    </xf>
    <xf numFmtId="49" fontId="53" fillId="0" borderId="137" xfId="0" applyNumberFormat="1" applyFont="1" applyBorder="1" applyAlignment="1">
      <alignment vertical="center" wrapText="1"/>
    </xf>
    <xf numFmtId="49" fontId="53" fillId="0" borderId="72"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5" xfId="0" applyNumberFormat="1" applyFont="1" applyBorder="1" applyAlignment="1">
      <alignment vertical="center" wrapText="1"/>
    </xf>
    <xf numFmtId="14" fontId="53" fillId="0" borderId="72" xfId="0" applyNumberFormat="1" applyFont="1" applyBorder="1" applyAlignment="1">
      <alignment vertical="center" wrapText="1"/>
    </xf>
    <xf numFmtId="186" fontId="53" fillId="0" borderId="50"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5"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7" xfId="0" applyNumberFormat="1" applyFont="1" applyBorder="1" applyAlignment="1">
      <alignment vertical="center" wrapText="1"/>
    </xf>
    <xf numFmtId="186" fontId="53" fillId="0" borderId="57" xfId="0" applyNumberFormat="1" applyFont="1" applyBorder="1" applyAlignment="1">
      <alignment vertical="center" wrapText="1"/>
    </xf>
    <xf numFmtId="0" fontId="56" fillId="0" borderId="3" xfId="55" quotePrefix="1" applyNumberFormat="1" applyFont="1" applyBorder="1" applyAlignment="1" applyProtection="1">
      <alignment horizontal="center" vertical="center"/>
      <protection locked="0"/>
    </xf>
    <xf numFmtId="0" fontId="41" fillId="0" borderId="0" xfId="55" applyAlignment="1" applyProtection="1"/>
    <xf numFmtId="0" fontId="64" fillId="0" borderId="0" xfId="0" applyFont="1" applyAlignment="1"/>
    <xf numFmtId="49" fontId="41" fillId="0" borderId="138" xfId="55" applyNumberFormat="1" applyBorder="1" applyAlignment="1" applyProtection="1">
      <alignment vertical="center" wrapText="1"/>
    </xf>
    <xf numFmtId="49" fontId="53" fillId="0" borderId="139" xfId="0" applyNumberFormat="1" applyFont="1" applyBorder="1" applyAlignment="1">
      <alignment horizontal="center" vertical="center" wrapText="1"/>
    </xf>
    <xf numFmtId="49" fontId="53" fillId="0" borderId="51" xfId="0" applyNumberFormat="1" applyFont="1" applyBorder="1" applyAlignment="1">
      <alignment horizontal="center" vertical="center" wrapText="1"/>
    </xf>
    <xf numFmtId="0" fontId="53" fillId="0" borderId="0" xfId="88" applyFont="1" applyFill="1" applyBorder="1" applyAlignment="1">
      <alignment horizontal="center"/>
    </xf>
    <xf numFmtId="0" fontId="58" fillId="32" borderId="61" xfId="88" applyFont="1" applyFill="1" applyBorder="1" applyAlignment="1">
      <alignment horizontal="center" vertical="center"/>
    </xf>
    <xf numFmtId="0" fontId="53" fillId="0" borderId="42" xfId="0" applyFont="1" applyBorder="1" applyAlignment="1" applyProtection="1">
      <alignment horizontal="center" vertical="center"/>
      <protection locked="0"/>
    </xf>
    <xf numFmtId="0" fontId="65" fillId="0" borderId="0" xfId="0" applyFont="1" applyAlignment="1"/>
    <xf numFmtId="49" fontId="44" fillId="0" borderId="22" xfId="81" applyNumberFormat="1" applyFont="1" applyBorder="1" applyAlignment="1">
      <alignment horizontal="center" vertical="top" wrapText="1"/>
    </xf>
    <xf numFmtId="49" fontId="44" fillId="0" borderId="3" xfId="81" applyNumberFormat="1" applyFont="1" applyBorder="1" applyAlignment="1">
      <alignment horizontal="center" vertical="top" wrapText="1"/>
    </xf>
    <xf numFmtId="0" fontId="49" fillId="0" borderId="42"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2"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2"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2"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2"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2" xfId="0" applyFont="1" applyBorder="1" applyAlignment="1" applyProtection="1">
      <alignment horizontal="center" vertical="center"/>
      <protection locked="0"/>
    </xf>
    <xf numFmtId="0" fontId="53" fillId="0" borderId="56" xfId="0" applyFont="1" applyBorder="1" applyAlignment="1" applyProtection="1">
      <alignment horizontal="center" vertical="center"/>
      <protection locked="0"/>
    </xf>
    <xf numFmtId="0" fontId="53" fillId="0" borderId="52"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58" xfId="0" applyFont="1" applyBorder="1" applyAlignment="1" applyProtection="1">
      <alignment vertical="center" wrapText="1"/>
      <protection locked="0"/>
    </xf>
    <xf numFmtId="0" fontId="53" fillId="0" borderId="47" xfId="0" applyFont="1" applyBorder="1" applyAlignment="1" applyProtection="1">
      <alignment vertical="center" wrapText="1"/>
      <protection locked="0"/>
    </xf>
    <xf numFmtId="0" fontId="53" fillId="0" borderId="43" xfId="0" applyFont="1" applyBorder="1" applyAlignment="1" applyProtection="1">
      <alignment vertical="center" wrapText="1"/>
      <protection locked="0"/>
    </xf>
    <xf numFmtId="0" fontId="53" fillId="0" borderId="47" xfId="0" applyFont="1" applyBorder="1" applyAlignment="1" applyProtection="1">
      <alignment horizontal="center" vertical="center"/>
      <protection locked="0"/>
    </xf>
    <xf numFmtId="0" fontId="53" fillId="27" borderId="45" xfId="0" applyFont="1" applyFill="1" applyBorder="1" applyAlignment="1">
      <alignment horizontal="center" vertical="center"/>
    </xf>
    <xf numFmtId="0" fontId="53" fillId="27" borderId="59" xfId="0" applyFont="1" applyFill="1" applyBorder="1" applyAlignment="1">
      <alignment horizontal="center" vertical="center"/>
    </xf>
    <xf numFmtId="0" fontId="55" fillId="0" borderId="0" xfId="0" applyFont="1">
      <alignment vertical="center"/>
    </xf>
    <xf numFmtId="0" fontId="53" fillId="27" borderId="41" xfId="0" applyFont="1" applyFill="1" applyBorder="1" applyAlignment="1">
      <alignment horizontal="left" vertical="center"/>
    </xf>
    <xf numFmtId="0" fontId="53" fillId="27" borderId="44"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5" xfId="0" applyFont="1" applyFill="1" applyBorder="1">
      <alignment vertical="center"/>
    </xf>
    <xf numFmtId="0" fontId="53" fillId="27" borderId="60" xfId="0" applyFont="1" applyFill="1" applyBorder="1">
      <alignment vertical="center"/>
    </xf>
    <xf numFmtId="0" fontId="53" fillId="27" borderId="46" xfId="0" applyFont="1" applyFill="1" applyBorder="1">
      <alignment vertical="center"/>
    </xf>
    <xf numFmtId="0" fontId="53" fillId="27" borderId="61" xfId="0" applyFont="1" applyFill="1" applyBorder="1">
      <alignment vertical="center"/>
    </xf>
    <xf numFmtId="0" fontId="53" fillId="27" borderId="3" xfId="80" applyFont="1" applyFill="1" applyBorder="1"/>
    <xf numFmtId="0" fontId="53" fillId="0" borderId="42" xfId="80" applyFont="1" applyBorder="1"/>
    <xf numFmtId="0" fontId="53" fillId="0" borderId="2" xfId="80" applyFont="1" applyBorder="1"/>
    <xf numFmtId="0" fontId="53" fillId="0" borderId="16" xfId="80" applyFont="1" applyBorder="1"/>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7" fillId="0" borderId="3" xfId="80" applyFont="1" applyBorder="1"/>
    <xf numFmtId="0" fontId="53" fillId="0" borderId="3" xfId="80" applyFont="1" applyBorder="1"/>
    <xf numFmtId="0" fontId="53" fillId="0" borderId="3" xfId="80" applyFont="1" applyBorder="1" applyAlignment="1">
      <alignment vertical="center"/>
    </xf>
    <xf numFmtId="0" fontId="41" fillId="0" borderId="3" xfId="55" applyBorder="1" applyAlignment="1" applyProtection="1">
      <alignment vertical="center" wrapText="1"/>
    </xf>
    <xf numFmtId="0" fontId="53" fillId="0" borderId="3" xfId="80" applyFont="1" applyBorder="1" applyAlignment="1">
      <alignment vertical="center" wrapText="1"/>
    </xf>
    <xf numFmtId="0" fontId="53" fillId="0" borderId="42" xfId="80" applyFont="1" applyBorder="1" applyAlignment="1">
      <alignment wrapText="1"/>
    </xf>
    <xf numFmtId="0" fontId="44" fillId="0" borderId="3" xfId="80" applyFont="1" applyBorder="1" applyAlignment="1">
      <alignment vertical="center"/>
    </xf>
    <xf numFmtId="0" fontId="44" fillId="0" borderId="3" xfId="80" applyFont="1" applyBorder="1" applyAlignment="1">
      <alignment vertical="center" wrapText="1"/>
    </xf>
    <xf numFmtId="0" fontId="44" fillId="27" borderId="3" xfId="80" applyFont="1" applyFill="1" applyBorder="1"/>
    <xf numFmtId="0" fontId="53" fillId="34" borderId="135" xfId="0" applyFont="1" applyFill="1" applyBorder="1" applyAlignment="1">
      <alignment horizontal="center" vertical="center"/>
    </xf>
    <xf numFmtId="0" fontId="53" fillId="34" borderId="137" xfId="0" applyFont="1" applyFill="1" applyBorder="1" applyAlignment="1">
      <alignment horizontal="center" vertical="center"/>
    </xf>
    <xf numFmtId="0" fontId="53" fillId="34" borderId="136" xfId="0" applyFont="1" applyFill="1" applyBorder="1" applyAlignment="1">
      <alignment horizontal="center" vertical="center"/>
    </xf>
    <xf numFmtId="0" fontId="53" fillId="34" borderId="108" xfId="0" applyFont="1" applyFill="1" applyBorder="1" applyAlignment="1">
      <alignment horizontal="center" vertical="center"/>
    </xf>
    <xf numFmtId="0" fontId="53" fillId="0" borderId="126" xfId="88" applyFont="1" applyFill="1" applyBorder="1" applyAlignment="1" applyProtection="1">
      <alignment vertical="center"/>
      <protection locked="0"/>
    </xf>
    <xf numFmtId="0" fontId="53" fillId="0" borderId="76" xfId="88" applyFont="1" applyFill="1" applyBorder="1" applyAlignment="1" applyProtection="1">
      <alignment vertical="center"/>
      <protection locked="0"/>
    </xf>
    <xf numFmtId="0" fontId="53" fillId="0" borderId="125"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0" borderId="129" xfId="88" applyFont="1" applyFill="1" applyBorder="1" applyAlignment="1" applyProtection="1">
      <alignment vertical="center"/>
      <protection locked="0"/>
    </xf>
    <xf numFmtId="0" fontId="53" fillId="0" borderId="130"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31" borderId="129" xfId="88" applyFont="1" applyFill="1" applyBorder="1" applyAlignment="1" applyProtection="1">
      <alignment vertical="center"/>
      <protection locked="0"/>
    </xf>
    <xf numFmtId="0" fontId="53" fillId="31" borderId="130"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26" xfId="88" applyFont="1" applyFill="1" applyBorder="1" applyAlignment="1" applyProtection="1">
      <alignment vertical="center"/>
      <protection locked="0"/>
    </xf>
    <xf numFmtId="0" fontId="53" fillId="31" borderId="76" xfId="88" applyFont="1" applyFill="1" applyBorder="1" applyAlignment="1" applyProtection="1">
      <alignment vertical="center"/>
      <protection locked="0"/>
    </xf>
    <xf numFmtId="0" fontId="53" fillId="31" borderId="125" xfId="88" applyFont="1" applyFill="1" applyBorder="1" applyAlignment="1" applyProtection="1">
      <alignment vertical="center"/>
      <protection locked="0"/>
    </xf>
    <xf numFmtId="0" fontId="53" fillId="0" borderId="83" xfId="88" applyFont="1" applyFill="1" applyBorder="1" applyProtection="1">
      <alignment vertical="center"/>
      <protection locked="0"/>
    </xf>
    <xf numFmtId="0" fontId="53" fillId="0" borderId="124" xfId="88" applyFont="1" applyFill="1" applyBorder="1" applyProtection="1">
      <alignment vertical="center"/>
      <protection locked="0"/>
    </xf>
    <xf numFmtId="0" fontId="53" fillId="0" borderId="76" xfId="88" applyFont="1" applyFill="1" applyBorder="1" applyProtection="1">
      <alignment vertical="center"/>
      <protection locked="0"/>
    </xf>
    <xf numFmtId="0" fontId="53" fillId="0" borderId="125" xfId="88" applyFont="1" applyFill="1" applyBorder="1" applyProtection="1">
      <alignment vertical="center"/>
      <protection locked="0"/>
    </xf>
    <xf numFmtId="14" fontId="53" fillId="0" borderId="86" xfId="88" quotePrefix="1"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3" fillId="0" borderId="58" xfId="88" applyFont="1" applyFill="1" applyBorder="1" applyAlignment="1" applyProtection="1">
      <alignment horizontal="center" vertical="center" wrapText="1"/>
      <protection locked="0"/>
    </xf>
    <xf numFmtId="0" fontId="53" fillId="0" borderId="47" xfId="88" applyFont="1" applyFill="1" applyBorder="1" applyAlignment="1" applyProtection="1">
      <alignment horizontal="center" vertical="center" wrapText="1"/>
      <protection locked="0"/>
    </xf>
    <xf numFmtId="14" fontId="53" fillId="0" borderId="103" xfId="88" applyNumberFormat="1" applyFont="1" applyFill="1" applyBorder="1" applyAlignment="1" applyProtection="1">
      <alignment horizontal="center" vertical="center" wrapText="1"/>
      <protection locked="0"/>
    </xf>
    <xf numFmtId="14" fontId="53" fillId="0" borderId="104" xfId="88" applyNumberFormat="1" applyFont="1" applyFill="1" applyBorder="1" applyAlignment="1" applyProtection="1">
      <alignment horizontal="center" vertical="center" wrapText="1"/>
      <protection locked="0"/>
    </xf>
    <xf numFmtId="0" fontId="53" fillId="0" borderId="52"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4"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58"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47" xfId="88" applyFont="1" applyFill="1" applyBorder="1" applyAlignment="1" applyProtection="1">
      <alignment vertical="center" wrapText="1"/>
      <protection locked="0"/>
    </xf>
    <xf numFmtId="14" fontId="53" fillId="0" borderId="42" xfId="88" applyNumberFormat="1" applyFont="1" applyFill="1" applyBorder="1" applyAlignment="1" applyProtection="1">
      <alignment horizontal="center" vertical="center" wrapText="1"/>
      <protection locked="0"/>
    </xf>
    <xf numFmtId="0" fontId="53" fillId="0" borderId="42" xfId="88" applyFont="1" applyFill="1" applyBorder="1" applyAlignment="1" applyProtection="1">
      <alignment horizontal="center" vertical="center" wrapText="1"/>
      <protection locked="0"/>
    </xf>
    <xf numFmtId="0" fontId="53" fillId="0" borderId="42"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32" borderId="52"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2" xfId="88" applyFont="1" applyFill="1" applyBorder="1">
      <alignment vertical="center"/>
    </xf>
    <xf numFmtId="0" fontId="53" fillId="30" borderId="56" xfId="88" applyFont="1" applyFill="1" applyBorder="1">
      <alignment vertical="center"/>
    </xf>
    <xf numFmtId="0" fontId="53" fillId="32" borderId="53" xfId="88" applyFont="1" applyFill="1" applyBorder="1">
      <alignment vertical="center"/>
    </xf>
    <xf numFmtId="0" fontId="53" fillId="32" borderId="58" xfId="88" applyFont="1" applyFill="1" applyBorder="1">
      <alignment vertical="center"/>
    </xf>
    <xf numFmtId="0" fontId="53" fillId="32" borderId="47" xfId="88" applyFont="1" applyFill="1" applyBorder="1">
      <alignment vertical="center"/>
    </xf>
    <xf numFmtId="0" fontId="58" fillId="30" borderId="43" xfId="88" applyFont="1" applyFill="1" applyBorder="1">
      <alignment vertical="center"/>
    </xf>
    <xf numFmtId="0" fontId="58" fillId="30" borderId="57" xfId="88" applyFont="1" applyFill="1" applyBorder="1">
      <alignment vertical="center"/>
    </xf>
    <xf numFmtId="0" fontId="58" fillId="0" borderId="0" xfId="88" applyFont="1" applyFill="1" applyBorder="1">
      <alignment vertical="center"/>
    </xf>
    <xf numFmtId="0" fontId="58" fillId="32" borderId="45" xfId="88" applyFont="1" applyFill="1" applyBorder="1" applyAlignment="1">
      <alignment horizontal="center" vertical="center"/>
    </xf>
    <xf numFmtId="0" fontId="58" fillId="32" borderId="60" xfId="88" applyFont="1" applyFill="1" applyBorder="1" applyAlignment="1">
      <alignment horizontal="center" vertical="center"/>
    </xf>
    <xf numFmtId="0" fontId="58" fillId="32" borderId="46" xfId="88" applyFont="1" applyFill="1" applyBorder="1" applyAlignment="1">
      <alignment horizontal="center" vertical="center"/>
    </xf>
    <xf numFmtId="0" fontId="58" fillId="32" borderId="44" xfId="88" applyFont="1" applyFill="1" applyBorder="1" applyAlignment="1">
      <alignment horizontal="center" vertical="center"/>
    </xf>
    <xf numFmtId="0" fontId="58" fillId="32" borderId="89" xfId="88" applyFont="1" applyFill="1" applyBorder="1" applyAlignment="1">
      <alignment horizontal="center" vertical="center"/>
    </xf>
    <xf numFmtId="0" fontId="58" fillId="32" borderId="61" xfId="88" applyFont="1" applyFill="1" applyBorder="1" applyAlignment="1">
      <alignment horizontal="center" vertical="center"/>
    </xf>
    <xf numFmtId="0" fontId="58" fillId="32" borderId="65" xfId="88" applyFont="1" applyFill="1" applyBorder="1" applyAlignment="1">
      <alignment horizontal="center" vertical="center"/>
    </xf>
    <xf numFmtId="0" fontId="58" fillId="32" borderId="17" xfId="88" applyFont="1" applyFill="1" applyBorder="1" applyAlignment="1">
      <alignment horizontal="center" vertical="center"/>
    </xf>
    <xf numFmtId="0" fontId="58" fillId="32" borderId="67" xfId="88" applyFont="1" applyFill="1" applyBorder="1" applyAlignment="1">
      <alignment horizontal="center" vertical="center"/>
    </xf>
    <xf numFmtId="0" fontId="58" fillId="32" borderId="4" xfId="88" applyFont="1" applyFill="1" applyBorder="1" applyAlignment="1">
      <alignment horizontal="center" vertical="center"/>
    </xf>
    <xf numFmtId="0" fontId="53" fillId="0" borderId="69"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1" xfId="88" applyFont="1" applyFill="1" applyBorder="1" applyAlignment="1" applyProtection="1">
      <alignment vertical="center" wrapText="1"/>
      <protection locked="0"/>
    </xf>
    <xf numFmtId="0" fontId="53" fillId="0" borderId="70"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8" fillId="33" borderId="61" xfId="88" applyFont="1" applyFill="1" applyBorder="1" applyAlignment="1">
      <alignment vertical="center" wrapText="1"/>
    </xf>
    <xf numFmtId="0" fontId="58" fillId="33" borderId="46" xfId="88" applyFont="1" applyFill="1" applyBorder="1" applyAlignment="1">
      <alignment vertical="center" wrapText="1"/>
    </xf>
    <xf numFmtId="0" fontId="58" fillId="33" borderId="53" xfId="88" applyFont="1" applyFill="1" applyBorder="1" applyAlignment="1">
      <alignment vertical="center" wrapText="1"/>
    </xf>
    <xf numFmtId="0" fontId="58" fillId="33" borderId="47" xfId="88" applyFont="1" applyFill="1" applyBorder="1" applyAlignment="1">
      <alignment vertical="center" wrapText="1"/>
    </xf>
    <xf numFmtId="0" fontId="53" fillId="0" borderId="69"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1" xfId="88" applyFont="1" applyFill="1" applyBorder="1" applyAlignment="1" applyProtection="1">
      <alignment vertical="center"/>
      <protection locked="0"/>
    </xf>
    <xf numFmtId="0" fontId="53" fillId="0" borderId="70"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32" borderId="95" xfId="88" applyFont="1" applyFill="1" applyBorder="1">
      <alignment vertical="center"/>
    </xf>
    <xf numFmtId="0" fontId="53" fillId="32" borderId="96" xfId="88" applyFont="1" applyFill="1" applyBorder="1">
      <alignment vertical="center"/>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0" borderId="101" xfId="88" applyFont="1" applyFill="1" applyBorder="1" applyAlignment="1">
      <alignment horizontal="right" vertical="center"/>
    </xf>
    <xf numFmtId="0" fontId="53" fillId="30" borderId="102" xfId="88" applyFont="1" applyFill="1" applyBorder="1" applyAlignment="1">
      <alignment horizontal="right" vertical="center"/>
    </xf>
    <xf numFmtId="14" fontId="53" fillId="0" borderId="88" xfId="88" applyNumberFormat="1" applyFont="1" applyFill="1" applyBorder="1" applyAlignment="1" applyProtection="1">
      <alignment horizontal="center" vertical="center"/>
      <protection locked="0"/>
    </xf>
    <xf numFmtId="0" fontId="53" fillId="0" borderId="127" xfId="88" applyFont="1" applyFill="1" applyBorder="1" applyProtection="1">
      <alignment vertical="center"/>
      <protection locked="0"/>
    </xf>
    <xf numFmtId="0" fontId="53" fillId="0" borderId="92" xfId="88" applyFont="1" applyFill="1" applyBorder="1" applyProtection="1">
      <alignment vertical="center"/>
      <protection locked="0"/>
    </xf>
    <xf numFmtId="14" fontId="53" fillId="0" borderId="92" xfId="88" quotePrefix="1" applyNumberFormat="1" applyFont="1" applyFill="1" applyBorder="1" applyAlignment="1" applyProtection="1">
      <alignment horizontal="center" vertical="center"/>
      <protection locked="0"/>
    </xf>
    <xf numFmtId="14" fontId="53" fillId="0" borderId="92" xfId="88" applyNumberFormat="1" applyFont="1" applyFill="1" applyBorder="1" applyAlignment="1" applyProtection="1">
      <alignment horizontal="center" vertical="center"/>
      <protection locked="0"/>
    </xf>
    <xf numFmtId="14" fontId="53" fillId="0" borderId="93" xfId="88"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0" fontId="53" fillId="0" borderId="86" xfId="88" applyFont="1" applyFill="1" applyBorder="1" applyProtection="1">
      <alignment vertical="center"/>
      <protection locked="0"/>
    </xf>
    <xf numFmtId="0" fontId="58" fillId="32" borderId="90" xfId="88" applyFont="1" applyFill="1" applyBorder="1" applyAlignment="1">
      <alignment horizontal="center" vertical="center" wrapText="1"/>
    </xf>
    <xf numFmtId="0" fontId="58" fillId="32" borderId="62" xfId="88" applyFont="1" applyFill="1" applyBorder="1" applyAlignment="1">
      <alignment horizontal="center" vertical="center" wrapText="1"/>
    </xf>
    <xf numFmtId="0" fontId="58" fillId="32" borderId="15" xfId="88" applyFont="1" applyFill="1" applyBorder="1" applyAlignment="1">
      <alignment horizontal="center" vertical="center" wrapText="1"/>
    </xf>
    <xf numFmtId="0" fontId="58" fillId="32" borderId="82" xfId="88" applyFont="1" applyFill="1" applyBorder="1" applyAlignment="1">
      <alignment horizontal="center" vertical="center" wrapText="1"/>
    </xf>
    <xf numFmtId="0" fontId="58" fillId="32" borderId="0" xfId="88" applyFont="1" applyFill="1" applyBorder="1" applyAlignment="1">
      <alignment horizontal="center" vertical="center" wrapText="1"/>
    </xf>
    <xf numFmtId="0" fontId="58" fillId="32" borderId="40" xfId="88" applyFont="1" applyFill="1" applyBorder="1" applyAlignment="1">
      <alignment horizontal="center" vertical="center" wrapText="1"/>
    </xf>
    <xf numFmtId="0" fontId="58" fillId="32" borderId="67" xfId="88" applyFont="1" applyFill="1" applyBorder="1" applyAlignment="1">
      <alignment horizontal="center" vertical="center" wrapText="1"/>
    </xf>
    <xf numFmtId="0" fontId="58" fillId="32" borderId="4" xfId="88" applyFont="1" applyFill="1" applyBorder="1" applyAlignment="1">
      <alignment horizontal="center" vertical="center" wrapText="1"/>
    </xf>
    <xf numFmtId="0" fontId="58" fillId="32" borderId="68" xfId="88" applyFont="1" applyFill="1" applyBorder="1" applyAlignment="1">
      <alignment horizontal="center" vertical="center" wrapText="1"/>
    </xf>
    <xf numFmtId="0" fontId="53" fillId="0" borderId="63"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1" xfId="55" applyFont="1" applyFill="1" applyBorder="1" applyAlignment="1" applyProtection="1">
      <alignment vertical="center"/>
      <protection locked="0"/>
    </xf>
    <xf numFmtId="0" fontId="53" fillId="0" borderId="63" xfId="55" applyFont="1" applyFill="1" applyBorder="1" applyAlignment="1" applyProtection="1">
      <alignment vertical="center"/>
      <protection locked="0"/>
    </xf>
    <xf numFmtId="0" fontId="53" fillId="0" borderId="91" xfId="55" applyFont="1" applyFill="1" applyBorder="1" applyAlignment="1" applyProtection="1">
      <alignment vertical="center"/>
      <protection locked="0"/>
    </xf>
    <xf numFmtId="0" fontId="53" fillId="0" borderId="70"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187" fontId="53" fillId="0" borderId="44" xfId="88" applyNumberFormat="1" applyFont="1" applyFill="1" applyBorder="1" applyAlignment="1" applyProtection="1">
      <alignment horizontal="right" vertical="center"/>
      <protection locked="0"/>
    </xf>
    <xf numFmtId="187" fontId="53" fillId="0" borderId="89" xfId="88" applyNumberFormat="1" applyFont="1" applyFill="1" applyBorder="1" applyAlignment="1" applyProtection="1">
      <alignment horizontal="right" vertical="center"/>
      <protection locked="0"/>
    </xf>
    <xf numFmtId="0" fontId="53" fillId="0" borderId="43"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3" fillId="0" borderId="57" xfId="88" applyFont="1" applyFill="1" applyBorder="1" applyAlignment="1" applyProtection="1">
      <alignment vertical="center"/>
      <protection locked="0"/>
    </xf>
    <xf numFmtId="0" fontId="58" fillId="32" borderId="26" xfId="88" applyFont="1" applyFill="1" applyBorder="1">
      <alignment vertical="center"/>
    </xf>
    <xf numFmtId="0" fontId="58" fillId="32" borderId="27" xfId="88" applyFont="1" applyFill="1" applyBorder="1">
      <alignment vertical="center"/>
    </xf>
    <xf numFmtId="0" fontId="58" fillId="32" borderId="28" xfId="88" applyFont="1" applyFill="1" applyBorder="1">
      <alignment vertical="center"/>
    </xf>
    <xf numFmtId="0" fontId="53" fillId="0" borderId="67" xfId="88" applyFont="1" applyFill="1" applyBorder="1" applyAlignment="1" applyProtection="1">
      <alignment vertical="center"/>
      <protection locked="0"/>
    </xf>
    <xf numFmtId="0" fontId="58" fillId="32" borderId="81" xfId="88" applyFont="1" applyFill="1" applyBorder="1" applyAlignment="1">
      <alignment vertical="center"/>
    </xf>
    <xf numFmtId="0" fontId="58" fillId="32" borderId="60" xfId="88" applyFont="1" applyFill="1" applyBorder="1" applyAlignment="1">
      <alignment vertical="center"/>
    </xf>
    <xf numFmtId="0" fontId="58" fillId="32" borderId="59" xfId="88" applyFont="1" applyFill="1" applyBorder="1" applyAlignment="1">
      <alignment vertical="center"/>
    </xf>
    <xf numFmtId="0" fontId="58" fillId="32" borderId="41" xfId="88" applyFont="1" applyFill="1" applyBorder="1">
      <alignment vertical="center"/>
    </xf>
    <xf numFmtId="0" fontId="58" fillId="32" borderId="44" xfId="88" applyFont="1" applyFill="1" applyBorder="1">
      <alignment vertical="center"/>
    </xf>
    <xf numFmtId="0" fontId="58" fillId="32" borderId="65" xfId="88" applyFont="1" applyFill="1" applyBorder="1" applyAlignment="1">
      <alignment vertical="center" wrapText="1"/>
    </xf>
    <xf numFmtId="0" fontId="58" fillId="32" borderId="17" xfId="88" applyFont="1" applyFill="1" applyBorder="1" applyAlignment="1">
      <alignment vertical="center" wrapText="1"/>
    </xf>
    <xf numFmtId="0" fontId="58" fillId="32" borderId="71" xfId="88" applyFont="1" applyFill="1" applyBorder="1" applyAlignment="1">
      <alignment vertical="center" wrapText="1"/>
    </xf>
    <xf numFmtId="0" fontId="53" fillId="0" borderId="61" xfId="88" quotePrefix="1"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14" fontId="53" fillId="0" borderId="83" xfId="88" applyNumberFormat="1" applyFont="1" applyFill="1" applyBorder="1" applyAlignment="1" applyProtection="1">
      <alignment horizontal="center" vertical="center"/>
      <protection locked="0"/>
    </xf>
    <xf numFmtId="14" fontId="53" fillId="0" borderId="84" xfId="88" applyNumberFormat="1" applyFont="1" applyFill="1" applyBorder="1" applyAlignment="1" applyProtection="1">
      <alignment horizontal="center" vertical="center"/>
      <protection locked="0"/>
    </xf>
    <xf numFmtId="0" fontId="58" fillId="32" borderId="80" xfId="88" applyFont="1" applyFill="1" applyBorder="1" applyAlignment="1">
      <alignment vertical="center"/>
    </xf>
    <xf numFmtId="0" fontId="58" fillId="32" borderId="46" xfId="88" applyFont="1" applyFill="1" applyBorder="1" applyAlignment="1">
      <alignment vertical="center"/>
    </xf>
    <xf numFmtId="0" fontId="58" fillId="32" borderId="79" xfId="88" applyFont="1" applyFill="1" applyBorder="1" applyAlignment="1">
      <alignment vertical="center"/>
    </xf>
    <xf numFmtId="0" fontId="58" fillId="32" borderId="54" xfId="88" applyFont="1" applyFill="1" applyBorder="1">
      <alignment vertical="center"/>
    </xf>
    <xf numFmtId="0" fontId="58" fillId="32" borderId="77" xfId="88" applyFont="1" applyFill="1" applyBorder="1">
      <alignment vertical="center"/>
    </xf>
    <xf numFmtId="0" fontId="53" fillId="0" borderId="78"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49" xfId="88" applyFont="1" applyFill="1" applyBorder="1" applyAlignment="1" applyProtection="1">
      <alignment vertical="center"/>
      <protection locked="0"/>
    </xf>
    <xf numFmtId="0" fontId="58" fillId="0" borderId="108" xfId="88" applyFont="1" applyFill="1" applyBorder="1">
      <alignment vertical="center"/>
    </xf>
    <xf numFmtId="0" fontId="58" fillId="0" borderId="103" xfId="88" applyFont="1" applyFill="1" applyBorder="1">
      <alignment vertical="center"/>
    </xf>
    <xf numFmtId="0" fontId="58" fillId="0" borderId="70" xfId="88" applyFont="1" applyFill="1" applyBorder="1">
      <alignment vertical="center"/>
    </xf>
    <xf numFmtId="0" fontId="53" fillId="0" borderId="4" xfId="88" applyFont="1" applyFill="1" applyBorder="1" applyAlignment="1" applyProtection="1">
      <alignment horizontal="center" vertical="center"/>
      <protection locked="0"/>
    </xf>
    <xf numFmtId="0" fontId="58" fillId="32" borderId="65" xfId="88" applyFont="1" applyFill="1" applyBorder="1" applyAlignment="1">
      <alignment horizontal="center" vertical="center" wrapText="1"/>
    </xf>
    <xf numFmtId="0" fontId="58" fillId="32" borderId="66" xfId="88" applyFont="1" applyFill="1" applyBorder="1" applyAlignment="1">
      <alignment horizontal="center" vertical="center" wrapText="1"/>
    </xf>
    <xf numFmtId="14" fontId="53" fillId="0" borderId="83" xfId="88" quotePrefix="1" applyNumberFormat="1" applyFont="1" applyFill="1" applyBorder="1" applyAlignment="1" applyProtection="1">
      <alignment horizontal="center" vertical="center"/>
      <protection locked="0"/>
    </xf>
    <xf numFmtId="14" fontId="53" fillId="0" borderId="85" xfId="88" applyNumberFormat="1" applyFont="1" applyFill="1" applyBorder="1" applyAlignment="1" applyProtection="1">
      <alignment horizontal="center" vertical="center"/>
      <protection locked="0"/>
    </xf>
    <xf numFmtId="0" fontId="58" fillId="32" borderId="53" xfId="88" applyFont="1" applyFill="1" applyBorder="1">
      <alignment vertical="center"/>
    </xf>
    <xf numFmtId="0" fontId="58" fillId="32" borderId="58" xfId="88" applyFont="1" applyFill="1" applyBorder="1">
      <alignment vertical="center"/>
    </xf>
    <xf numFmtId="0" fontId="58" fillId="32" borderId="47" xfId="88" applyFont="1" applyFill="1" applyBorder="1">
      <alignment vertical="center"/>
    </xf>
    <xf numFmtId="0" fontId="53" fillId="0" borderId="75"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6" xfId="88" applyFont="1" applyFill="1" applyBorder="1" applyAlignment="1">
      <alignment horizontal="center"/>
    </xf>
    <xf numFmtId="14" fontId="53" fillId="0" borderId="76" xfId="88" applyNumberFormat="1" applyFont="1" applyFill="1" applyBorder="1" applyAlignment="1" applyProtection="1">
      <alignment horizontal="center"/>
      <protection locked="0"/>
    </xf>
    <xf numFmtId="0" fontId="53" fillId="0" borderId="76" xfId="88" applyFont="1" applyFill="1" applyBorder="1" applyAlignment="1" applyProtection="1">
      <alignment horizontal="center"/>
      <protection locked="0"/>
    </xf>
    <xf numFmtId="0" fontId="50" fillId="0" borderId="0" xfId="88" applyFont="1" applyFill="1" applyBorder="1">
      <alignment vertical="center"/>
    </xf>
    <xf numFmtId="0" fontId="53" fillId="0" borderId="75" xfId="88" applyFont="1" applyFill="1" applyBorder="1" applyAlignment="1">
      <alignment horizontal="center"/>
    </xf>
    <xf numFmtId="0" fontId="53" fillId="0" borderId="52" xfId="88" quotePrefix="1" applyFont="1" applyFill="1" applyBorder="1" applyAlignment="1" applyProtection="1">
      <alignment vertical="center" wrapText="1"/>
      <protection locked="0"/>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xr:uid="{00000000-0005-0000-0000-000037000000}"/>
    <cellStyle name="メモ" xfId="56" builtinId="10" customBuiltin="1"/>
    <cellStyle name="リンク セル" xfId="57" builtinId="24" customBuiltin="1"/>
    <cellStyle name="悪い" xfId="58" builtinId="27" customBuiltin="1"/>
    <cellStyle name="価格桁区切り" xfId="59" xr:uid="{00000000-0005-0000-0000-00003B000000}"/>
    <cellStyle name="型番" xfId="60" xr:uid="{00000000-0005-0000-0000-00003C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5000000}"/>
    <cellStyle name="数値（桁区切り）" xfId="70" xr:uid="{00000000-0005-0000-0000-000046000000}"/>
    <cellStyle name="数値_(140784-1)次期R3" xfId="71" xr:uid="{00000000-0005-0000-0000-000047000000}"/>
    <cellStyle name="製品通知&quot;-&quot;" xfId="72" xr:uid="{00000000-0005-0000-0000-000048000000}"/>
    <cellStyle name="製品通知価格" xfId="73" xr:uid="{00000000-0005-0000-0000-000049000000}"/>
    <cellStyle name="製品通知日付" xfId="74" xr:uid="{00000000-0005-0000-0000-00004A000000}"/>
    <cellStyle name="製品通知文字列" xfId="75" xr:uid="{00000000-0005-0000-0000-00004B000000}"/>
    <cellStyle name="説明文" xfId="76" builtinId="53" customBuiltin="1"/>
    <cellStyle name="日付" xfId="77" xr:uid="{00000000-0005-0000-0000-00004D000000}"/>
    <cellStyle name="入力" xfId="78" builtinId="20" customBuiltin="1"/>
    <cellStyle name="年月日" xfId="79" xr:uid="{00000000-0005-0000-0000-00004F000000}"/>
    <cellStyle name="標準" xfId="0" builtinId="0"/>
    <cellStyle name="標準 11" xfId="88" xr:uid="{00000000-0005-0000-0000-000051000000}"/>
    <cellStyle name="標準 2" xfId="80" xr:uid="{00000000-0005-0000-0000-000052000000}"/>
    <cellStyle name="標準_マスターコードリスト(05春DB)_" xfId="81" xr:uid="{00000000-0005-0000-0000-000053000000}"/>
    <cellStyle name="標準_要求仕様書_sample" xfId="82" xr:uid="{00000000-0005-0000-0000-000054000000}"/>
    <cellStyle name="標準Ａ" xfId="83" xr:uid="{00000000-0005-0000-0000-000055000000}"/>
    <cellStyle name="文字列" xfId="84" xr:uid="{00000000-0005-0000-0000-000056000000}"/>
    <cellStyle name="未定義" xfId="85" xr:uid="{00000000-0005-0000-0000-000057000000}"/>
    <cellStyle name="良い" xfId="86" builtinId="26" customBuiltin="1"/>
    <cellStyle name="樘準_購－表紙 (2)_1_型－PRINT_ＳＩ型番 (2)_構成明細  (原調込み） (2)" xfId="87" xr:uid="{00000000-0005-0000-0000-000059000000}"/>
  </cellStyles>
  <dxfs count="3">
    <dxf>
      <fill>
        <patternFill>
          <bgColor indexed="10"/>
        </patternFill>
      </fill>
    </dxf>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tmp"/></Relationships>
</file>

<file path=xl/drawings/_rels/drawing6.xml.rels><?xml version="1.0" encoding="UTF-8" standalone="yes"?>
<Relationships xmlns="http://schemas.openxmlformats.org/package/2006/relationships"><Relationship Id="rId3" Type="http://schemas.openxmlformats.org/officeDocument/2006/relationships/image" Target="../media/image6.tmp"/><Relationship Id="rId2" Type="http://schemas.openxmlformats.org/officeDocument/2006/relationships/image" Target="../media/image5.png"/><Relationship Id="rId1" Type="http://schemas.openxmlformats.org/officeDocument/2006/relationships/image" Target="../media/image4.tmp"/><Relationship Id="rId6" Type="http://schemas.openxmlformats.org/officeDocument/2006/relationships/image" Target="../media/image9.tmp"/><Relationship Id="rId5" Type="http://schemas.openxmlformats.org/officeDocument/2006/relationships/image" Target="../media/image8.tmp"/><Relationship Id="rId4" Type="http://schemas.openxmlformats.org/officeDocument/2006/relationships/image" Target="../media/image7.tmp"/></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13</xdr:row>
      <xdr:rowOff>133351</xdr:rowOff>
    </xdr:from>
    <xdr:to>
      <xdr:col>14</xdr:col>
      <xdr:colOff>9525</xdr:colOff>
      <xdr:row>22</xdr:row>
      <xdr:rowOff>161926</xdr:rowOff>
    </xdr:to>
    <xdr:sp macro="" textlink="">
      <xdr:nvSpPr>
        <xdr:cNvPr id="4" name="正方形/長方形 3">
          <a:extLst>
            <a:ext uri="{FF2B5EF4-FFF2-40B4-BE49-F238E27FC236}">
              <a16:creationId xmlns:a16="http://schemas.microsoft.com/office/drawing/2014/main" id="{BF860823-1574-423E-A4E0-83B9E40CB17F}"/>
            </a:ext>
          </a:extLst>
        </xdr:cNvPr>
        <xdr:cNvSpPr/>
      </xdr:nvSpPr>
      <xdr:spPr>
        <a:xfrm>
          <a:off x="790575" y="3276601"/>
          <a:ext cx="2552700" cy="2171700"/>
        </a:xfrm>
        <a:prstGeom prst="rect">
          <a:avLst/>
        </a:prstGeom>
        <a:solidFill>
          <a:schemeClr val="accent5">
            <a:lumMod val="20000"/>
            <a:lumOff val="8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ArcMap</a:t>
          </a:r>
          <a:endParaRPr kumimoji="1" lang="ja-JP" altLang="en-US" sz="1200" b="1">
            <a:solidFill>
              <a:sysClr val="windowText" lastClr="000000"/>
            </a:solidFill>
          </a:endParaRPr>
        </a:p>
      </xdr:txBody>
    </xdr:sp>
    <xdr:clientData/>
  </xdr:twoCellAnchor>
  <xdr:twoCellAnchor>
    <xdr:from>
      <xdr:col>4</xdr:col>
      <xdr:colOff>133350</xdr:colOff>
      <xdr:row>15</xdr:row>
      <xdr:rowOff>228602</xdr:rowOff>
    </xdr:from>
    <xdr:to>
      <xdr:col>13</xdr:col>
      <xdr:colOff>28575</xdr:colOff>
      <xdr:row>17</xdr:row>
      <xdr:rowOff>161926</xdr:rowOff>
    </xdr:to>
    <xdr:sp macro="" textlink="">
      <xdr:nvSpPr>
        <xdr:cNvPr id="5" name="正方形/長方形 4">
          <a:extLst>
            <a:ext uri="{FF2B5EF4-FFF2-40B4-BE49-F238E27FC236}">
              <a16:creationId xmlns:a16="http://schemas.microsoft.com/office/drawing/2014/main" id="{C6B745DB-F9B6-49A2-9AA4-4DDC85AAEF2E}"/>
            </a:ext>
          </a:extLst>
        </xdr:cNvPr>
        <xdr:cNvSpPr/>
      </xdr:nvSpPr>
      <xdr:spPr>
        <a:xfrm>
          <a:off x="1085850" y="3848102"/>
          <a:ext cx="2038350"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200" b="1">
              <a:solidFill>
                <a:sysClr val="windowText" lastClr="000000"/>
              </a:solidFill>
            </a:rPr>
            <a:t>AttributeDlg.dll</a:t>
          </a:r>
          <a:endParaRPr kumimoji="1" lang="ja-JP" altLang="en-US" sz="1200" b="1">
            <a:solidFill>
              <a:sysClr val="windowText" lastClr="000000"/>
            </a:solidFill>
          </a:endParaRPr>
        </a:p>
      </xdr:txBody>
    </xdr:sp>
    <xdr:clientData/>
  </xdr:twoCellAnchor>
  <xdr:twoCellAnchor>
    <xdr:from>
      <xdr:col>4</xdr:col>
      <xdr:colOff>161925</xdr:colOff>
      <xdr:row>18</xdr:row>
      <xdr:rowOff>219077</xdr:rowOff>
    </xdr:from>
    <xdr:to>
      <xdr:col>13</xdr:col>
      <xdr:colOff>9525</xdr:colOff>
      <xdr:row>20</xdr:row>
      <xdr:rowOff>152401</xdr:rowOff>
    </xdr:to>
    <xdr:sp macro="" textlink="">
      <xdr:nvSpPr>
        <xdr:cNvPr id="6" name="正方形/長方形 5">
          <a:extLst>
            <a:ext uri="{FF2B5EF4-FFF2-40B4-BE49-F238E27FC236}">
              <a16:creationId xmlns:a16="http://schemas.microsoft.com/office/drawing/2014/main" id="{FAD3B687-39F4-4D3D-AED6-D6C275EEB502}"/>
            </a:ext>
          </a:extLst>
        </xdr:cNvPr>
        <xdr:cNvSpPr/>
      </xdr:nvSpPr>
      <xdr:spPr>
        <a:xfrm>
          <a:off x="1114425" y="4552952"/>
          <a:ext cx="1990725" cy="409574"/>
        </a:xfrm>
        <a:prstGeom prst="rect">
          <a:avLst/>
        </a:prstGeom>
        <a:solidFill>
          <a:schemeClr val="accent6">
            <a:lumMod val="40000"/>
            <a:lumOff val="60000"/>
            <a:alpha val="8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2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本ツール</a:t>
          </a:r>
        </a:p>
      </xdr:txBody>
    </xdr:sp>
    <xdr:clientData/>
  </xdr:twoCellAnchor>
  <xdr:twoCellAnchor>
    <xdr:from>
      <xdr:col>8</xdr:col>
      <xdr:colOff>200025</xdr:colOff>
      <xdr:row>17</xdr:row>
      <xdr:rowOff>161926</xdr:rowOff>
    </xdr:from>
    <xdr:to>
      <xdr:col>8</xdr:col>
      <xdr:colOff>204788</xdr:colOff>
      <xdr:row>18</xdr:row>
      <xdr:rowOff>219077</xdr:rowOff>
    </xdr:to>
    <xdr:cxnSp macro="">
      <xdr:nvCxnSpPr>
        <xdr:cNvPr id="7" name="直線矢印コネクタ 6">
          <a:extLst>
            <a:ext uri="{FF2B5EF4-FFF2-40B4-BE49-F238E27FC236}">
              <a16:creationId xmlns:a16="http://schemas.microsoft.com/office/drawing/2014/main" id="{269EB2DA-777E-4879-BF04-1760BEE19DBB}"/>
            </a:ext>
          </a:extLst>
        </xdr:cNvPr>
        <xdr:cNvCxnSpPr>
          <a:stCxn id="5" idx="2"/>
          <a:endCxn id="6" idx="0"/>
        </xdr:cNvCxnSpPr>
      </xdr:nvCxnSpPr>
      <xdr:spPr>
        <a:xfrm>
          <a:off x="2105025" y="4257676"/>
          <a:ext cx="4763" cy="295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0</xdr:colOff>
      <xdr:row>13</xdr:row>
      <xdr:rowOff>161926</xdr:rowOff>
    </xdr:from>
    <xdr:to>
      <xdr:col>7</xdr:col>
      <xdr:colOff>57150</xdr:colOff>
      <xdr:row>14</xdr:row>
      <xdr:rowOff>219076</xdr:rowOff>
    </xdr:to>
    <xdr:pic>
      <xdr:nvPicPr>
        <xdr:cNvPr id="8" name="図 7">
          <a:extLst>
            <a:ext uri="{FF2B5EF4-FFF2-40B4-BE49-F238E27FC236}">
              <a16:creationId xmlns:a16="http://schemas.microsoft.com/office/drawing/2014/main" id="{E5263C7B-A580-4BDF-B0DD-274B5912AB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0" y="3305176"/>
          <a:ext cx="295275" cy="295275"/>
        </a:xfrm>
        <a:prstGeom prst="rect">
          <a:avLst/>
        </a:prstGeom>
      </xdr:spPr>
    </xdr:pic>
    <xdr:clientData/>
  </xdr:twoCellAnchor>
  <xdr:twoCellAnchor>
    <xdr:from>
      <xdr:col>19</xdr:col>
      <xdr:colOff>47625</xdr:colOff>
      <xdr:row>13</xdr:row>
      <xdr:rowOff>219075</xdr:rowOff>
    </xdr:from>
    <xdr:to>
      <xdr:col>26</xdr:col>
      <xdr:colOff>676275</xdr:colOff>
      <xdr:row>21</xdr:row>
      <xdr:rowOff>209551</xdr:rowOff>
    </xdr:to>
    <xdr:sp macro="" textlink="">
      <xdr:nvSpPr>
        <xdr:cNvPr id="9" name="フローチャート: 磁気ディスク 8">
          <a:extLst>
            <a:ext uri="{FF2B5EF4-FFF2-40B4-BE49-F238E27FC236}">
              <a16:creationId xmlns:a16="http://schemas.microsoft.com/office/drawing/2014/main" id="{D7C006A7-5BE2-4E77-9E7E-A558991BF3A4}"/>
            </a:ext>
          </a:extLst>
        </xdr:cNvPr>
        <xdr:cNvSpPr/>
      </xdr:nvSpPr>
      <xdr:spPr>
        <a:xfrm>
          <a:off x="4572000" y="3362325"/>
          <a:ext cx="2295525" cy="1895476"/>
        </a:xfrm>
        <a:prstGeom prst="flowChartMagneticDisk">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endParaRPr kumimoji="1" lang="ja-JP" altLang="en-US" sz="1600"/>
        </a:p>
      </xdr:txBody>
    </xdr:sp>
    <xdr:clientData/>
  </xdr:twoCellAnchor>
  <xdr:twoCellAnchor>
    <xdr:from>
      <xdr:col>13</xdr:col>
      <xdr:colOff>19050</xdr:colOff>
      <xdr:row>20</xdr:row>
      <xdr:rowOff>38100</xdr:rowOff>
    </xdr:from>
    <xdr:to>
      <xdr:col>20</xdr:col>
      <xdr:colOff>161925</xdr:colOff>
      <xdr:row>20</xdr:row>
      <xdr:rowOff>47626</xdr:rowOff>
    </xdr:to>
    <xdr:cxnSp macro="">
      <xdr:nvCxnSpPr>
        <xdr:cNvPr id="10" name="直線矢印コネクタ 9">
          <a:extLst>
            <a:ext uri="{FF2B5EF4-FFF2-40B4-BE49-F238E27FC236}">
              <a16:creationId xmlns:a16="http://schemas.microsoft.com/office/drawing/2014/main" id="{06C7E3E9-29D9-4B04-9FC9-0019609C2D5F}"/>
            </a:ext>
          </a:extLst>
        </xdr:cNvPr>
        <xdr:cNvCxnSpPr>
          <a:endCxn id="12" idx="1"/>
        </xdr:cNvCxnSpPr>
      </xdr:nvCxnSpPr>
      <xdr:spPr>
        <a:xfrm flipV="1">
          <a:off x="3114675" y="4848225"/>
          <a:ext cx="1809750" cy="952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161925</xdr:colOff>
      <xdr:row>19</xdr:row>
      <xdr:rowOff>85725</xdr:rowOff>
    </xdr:from>
    <xdr:to>
      <xdr:col>26</xdr:col>
      <xdr:colOff>314325</xdr:colOff>
      <xdr:row>20</xdr:row>
      <xdr:rowOff>228600</xdr:rowOff>
    </xdr:to>
    <xdr:sp macro="" textlink="">
      <xdr:nvSpPr>
        <xdr:cNvPr id="12" name="四角形: 角を丸くする 11">
          <a:extLst>
            <a:ext uri="{FF2B5EF4-FFF2-40B4-BE49-F238E27FC236}">
              <a16:creationId xmlns:a16="http://schemas.microsoft.com/office/drawing/2014/main" id="{47426715-8281-4EE0-BF1B-8B132649A93A}"/>
            </a:ext>
          </a:extLst>
        </xdr:cNvPr>
        <xdr:cNvSpPr/>
      </xdr:nvSpPr>
      <xdr:spPr>
        <a:xfrm>
          <a:off x="4924425" y="4657725"/>
          <a:ext cx="1581150" cy="381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kumimoji="1" lang="en-US" altLang="ja-JP" sz="1400"/>
            <a:t>HIGHWAY_NODE</a:t>
          </a:r>
          <a:endParaRPr kumimoji="1" lang="ja-JP" altLang="en-US" sz="1400"/>
        </a:p>
      </xdr:txBody>
    </xdr:sp>
    <xdr:clientData/>
  </xdr:twoCellAnchor>
  <xdr:twoCellAnchor>
    <xdr:from>
      <xdr:col>20</xdr:col>
      <xdr:colOff>142875</xdr:colOff>
      <xdr:row>16</xdr:row>
      <xdr:rowOff>209550</xdr:rowOff>
    </xdr:from>
    <xdr:to>
      <xdr:col>26</xdr:col>
      <xdr:colOff>304800</xdr:colOff>
      <xdr:row>18</xdr:row>
      <xdr:rowOff>114300</xdr:rowOff>
    </xdr:to>
    <xdr:sp macro="" textlink="">
      <xdr:nvSpPr>
        <xdr:cNvPr id="13" name="四角形: 角を丸くする 12">
          <a:extLst>
            <a:ext uri="{FF2B5EF4-FFF2-40B4-BE49-F238E27FC236}">
              <a16:creationId xmlns:a16="http://schemas.microsoft.com/office/drawing/2014/main" id="{A57F88BE-EB3E-4A93-AA04-66593836676D}"/>
            </a:ext>
          </a:extLst>
        </xdr:cNvPr>
        <xdr:cNvSpPr/>
      </xdr:nvSpPr>
      <xdr:spPr>
        <a:xfrm>
          <a:off x="4905375" y="4067175"/>
          <a:ext cx="1590675" cy="381000"/>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kumimoji="1" lang="en-US" altLang="ja-JP" sz="1400"/>
            <a:t>ETC_TOLLGATE</a:t>
          </a:r>
          <a:endParaRPr kumimoji="1" lang="ja-JP" altLang="en-US" sz="1400"/>
        </a:p>
      </xdr:txBody>
    </xdr:sp>
    <xdr:clientData/>
  </xdr:twoCellAnchor>
  <xdr:twoCellAnchor>
    <xdr:from>
      <xdr:col>13</xdr:col>
      <xdr:colOff>9525</xdr:colOff>
      <xdr:row>17</xdr:row>
      <xdr:rowOff>161925</xdr:rowOff>
    </xdr:from>
    <xdr:to>
      <xdr:col>20</xdr:col>
      <xdr:colOff>142875</xdr:colOff>
      <xdr:row>19</xdr:row>
      <xdr:rowOff>185739</xdr:rowOff>
    </xdr:to>
    <xdr:cxnSp macro="">
      <xdr:nvCxnSpPr>
        <xdr:cNvPr id="18" name="直線矢印コネクタ 17">
          <a:extLst>
            <a:ext uri="{FF2B5EF4-FFF2-40B4-BE49-F238E27FC236}">
              <a16:creationId xmlns:a16="http://schemas.microsoft.com/office/drawing/2014/main" id="{110E9814-E707-4B1F-9CA3-F04661FD46FD}"/>
            </a:ext>
          </a:extLst>
        </xdr:cNvPr>
        <xdr:cNvCxnSpPr>
          <a:stCxn id="13" idx="1"/>
          <a:endCxn id="6" idx="3"/>
        </xdr:cNvCxnSpPr>
      </xdr:nvCxnSpPr>
      <xdr:spPr>
        <a:xfrm flipH="1">
          <a:off x="3105150" y="4257675"/>
          <a:ext cx="1800225" cy="500064"/>
        </a:xfrm>
        <a:prstGeom prst="straightConnector1">
          <a:avLst/>
        </a:prstGeom>
        <a:ln w="28575">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161925</xdr:colOff>
      <xdr:row>16</xdr:row>
      <xdr:rowOff>171450</xdr:rowOff>
    </xdr:from>
    <xdr:to>
      <xdr:col>16</xdr:col>
      <xdr:colOff>228600</xdr:colOff>
      <xdr:row>18</xdr:row>
      <xdr:rowOff>19050</xdr:rowOff>
    </xdr:to>
    <xdr:sp macro="" textlink="">
      <xdr:nvSpPr>
        <xdr:cNvPr id="24" name="吹き出し: 角を丸めた四角形 23">
          <a:extLst>
            <a:ext uri="{FF2B5EF4-FFF2-40B4-BE49-F238E27FC236}">
              <a16:creationId xmlns:a16="http://schemas.microsoft.com/office/drawing/2014/main" id="{652A961F-5071-4E68-ABBD-2F0362A533AB}"/>
            </a:ext>
          </a:extLst>
        </xdr:cNvPr>
        <xdr:cNvSpPr/>
      </xdr:nvSpPr>
      <xdr:spPr>
        <a:xfrm>
          <a:off x="3495675" y="4029075"/>
          <a:ext cx="542925" cy="323850"/>
        </a:xfrm>
        <a:prstGeom prst="wedgeRoundRectCallout">
          <a:avLst>
            <a:gd name="adj1" fmla="val 56360"/>
            <a:gd name="adj2" fmla="val 88971"/>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15</xdr:col>
      <xdr:colOff>76200</xdr:colOff>
      <xdr:row>21</xdr:row>
      <xdr:rowOff>66675</xdr:rowOff>
    </xdr:from>
    <xdr:to>
      <xdr:col>17</xdr:col>
      <xdr:colOff>142875</xdr:colOff>
      <xdr:row>22</xdr:row>
      <xdr:rowOff>152400</xdr:rowOff>
    </xdr:to>
    <xdr:sp macro="" textlink="">
      <xdr:nvSpPr>
        <xdr:cNvPr id="25" name="吹き出し: 角を丸めた四角形 24">
          <a:extLst>
            <a:ext uri="{FF2B5EF4-FFF2-40B4-BE49-F238E27FC236}">
              <a16:creationId xmlns:a16="http://schemas.microsoft.com/office/drawing/2014/main" id="{FA9AC315-EBF0-484C-9EEC-D675BE7A8137}"/>
            </a:ext>
          </a:extLst>
        </xdr:cNvPr>
        <xdr:cNvSpPr/>
      </xdr:nvSpPr>
      <xdr:spPr>
        <a:xfrm>
          <a:off x="3648075" y="5114925"/>
          <a:ext cx="542925" cy="323850"/>
        </a:xfrm>
        <a:prstGeom prst="wedgeRoundRectCallout">
          <a:avLst>
            <a:gd name="adj1" fmla="val 47588"/>
            <a:gd name="adj2" fmla="val -111029"/>
            <a:gd name="adj3" fmla="val 1666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編集</a:t>
          </a:r>
        </a:p>
      </xdr:txBody>
    </xdr:sp>
    <xdr:clientData/>
  </xdr:twoCellAnchor>
  <xdr:oneCellAnchor>
    <xdr:from>
      <xdr:col>20</xdr:col>
      <xdr:colOff>171450</xdr:colOff>
      <xdr:row>21</xdr:row>
      <xdr:rowOff>142875</xdr:rowOff>
    </xdr:from>
    <xdr:ext cx="1465594" cy="442429"/>
    <xdr:sp macro="" textlink="">
      <xdr:nvSpPr>
        <xdr:cNvPr id="26" name="テキスト ボックス 25">
          <a:extLst>
            <a:ext uri="{FF2B5EF4-FFF2-40B4-BE49-F238E27FC236}">
              <a16:creationId xmlns:a16="http://schemas.microsoft.com/office/drawing/2014/main" id="{0D275A3C-A1EC-4335-B435-161A51131CE6}"/>
            </a:ext>
          </a:extLst>
        </xdr:cNvPr>
        <xdr:cNvSpPr txBox="1"/>
      </xdr:nvSpPr>
      <xdr:spPr>
        <a:xfrm>
          <a:off x="4933950" y="5191125"/>
          <a:ext cx="1465594"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latin typeface="メイリオ" panose="020B0604030504040204" pitchFamily="50" charset="-128"/>
              <a:ea typeface="メイリオ" panose="020B0604030504040204" pitchFamily="50" charset="-128"/>
              <a:cs typeface="メイリオ" panose="020B0604030504040204" pitchFamily="50" charset="-128"/>
            </a:rPr>
            <a:t>SiNDY</a:t>
          </a:r>
          <a:r>
            <a:rPr kumimoji="1" lang="ja-JP" altLang="en-US" sz="1400" b="1">
              <a:latin typeface="メイリオ" panose="020B0604030504040204" pitchFamily="50" charset="-128"/>
              <a:ea typeface="メイリオ" panose="020B0604030504040204" pitchFamily="50" charset="-128"/>
              <a:cs typeface="メイリオ" panose="020B0604030504040204" pitchFamily="50" charset="-128"/>
            </a:rPr>
            <a:t> 道路</a:t>
          </a:r>
          <a:r>
            <a:rPr kumimoji="1" lang="en-US" altLang="ja-JP" sz="1400" b="1">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1400" b="1">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161925</xdr:colOff>
      <xdr:row>10</xdr:row>
      <xdr:rowOff>190500</xdr:rowOff>
    </xdr:from>
    <xdr:to>
      <xdr:col>26</xdr:col>
      <xdr:colOff>76952</xdr:colOff>
      <xdr:row>27</xdr:row>
      <xdr:rowOff>29117</xdr:rowOff>
    </xdr:to>
    <xdr:pic>
      <xdr:nvPicPr>
        <xdr:cNvPr id="4" name="図 3" descr="属性編集ダイアログ">
          <a:extLst>
            <a:ext uri="{FF2B5EF4-FFF2-40B4-BE49-F238E27FC236}">
              <a16:creationId xmlns:a16="http://schemas.microsoft.com/office/drawing/2014/main" id="{CA0DCCCF-7C82-4528-9D63-3AEB2926C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6300" y="2619375"/>
          <a:ext cx="5391902" cy="3886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200025</xdr:colOff>
      <xdr:row>0</xdr:row>
      <xdr:rowOff>209550</xdr:rowOff>
    </xdr:from>
    <xdr:to>
      <xdr:col>38</xdr:col>
      <xdr:colOff>85725</xdr:colOff>
      <xdr:row>15</xdr:row>
      <xdr:rowOff>152400</xdr:rowOff>
    </xdr:to>
    <xdr:sp macro="" textlink="">
      <xdr:nvSpPr>
        <xdr:cNvPr id="3" name="四角形: 角を丸くする 2">
          <a:extLst>
            <a:ext uri="{FF2B5EF4-FFF2-40B4-BE49-F238E27FC236}">
              <a16:creationId xmlns:a16="http://schemas.microsoft.com/office/drawing/2014/main" id="{796FEA21-71C2-4A03-8A77-E49C19927F74}"/>
            </a:ext>
          </a:extLst>
        </xdr:cNvPr>
        <xdr:cNvSpPr/>
      </xdr:nvSpPr>
      <xdr:spPr>
        <a:xfrm>
          <a:off x="438150" y="209550"/>
          <a:ext cx="8696325" cy="3562350"/>
        </a:xfrm>
        <a:prstGeom prst="roundRect">
          <a:avLst/>
        </a:prstGeom>
        <a:solidFill>
          <a:schemeClr val="accent1">
            <a:alpha val="7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600"/>
            <a:t>TODO</a:t>
          </a:r>
          <a:endParaRPr kumimoji="1" lang="ja-JP" altLang="en-US" sz="6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0</xdr:row>
      <xdr:rowOff>209550</xdr:rowOff>
    </xdr:from>
    <xdr:to>
      <xdr:col>37</xdr:col>
      <xdr:colOff>209550</xdr:colOff>
      <xdr:row>15</xdr:row>
      <xdr:rowOff>152400</xdr:rowOff>
    </xdr:to>
    <xdr:sp macro="" textlink="">
      <xdr:nvSpPr>
        <xdr:cNvPr id="2" name="四角形: 角を丸くする 1">
          <a:extLst>
            <a:ext uri="{FF2B5EF4-FFF2-40B4-BE49-F238E27FC236}">
              <a16:creationId xmlns:a16="http://schemas.microsoft.com/office/drawing/2014/main" id="{043B9788-47CD-4D9D-8D78-D16CC15FF191}"/>
            </a:ext>
          </a:extLst>
        </xdr:cNvPr>
        <xdr:cNvSpPr/>
      </xdr:nvSpPr>
      <xdr:spPr>
        <a:xfrm>
          <a:off x="323850" y="209550"/>
          <a:ext cx="8696325" cy="3562350"/>
        </a:xfrm>
        <a:prstGeom prst="roundRect">
          <a:avLst/>
        </a:prstGeom>
        <a:solidFill>
          <a:schemeClr val="accent1">
            <a:alpha val="7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600"/>
            <a:t>TODO</a:t>
          </a:r>
          <a:endParaRPr kumimoji="1" lang="ja-JP" altLang="en-US" sz="66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57150</xdr:colOff>
      <xdr:row>6</xdr:row>
      <xdr:rowOff>104775</xdr:rowOff>
    </xdr:from>
    <xdr:to>
      <xdr:col>24</xdr:col>
      <xdr:colOff>210302</xdr:colOff>
      <xdr:row>22</xdr:row>
      <xdr:rowOff>181517</xdr:rowOff>
    </xdr:to>
    <xdr:pic>
      <xdr:nvPicPr>
        <xdr:cNvPr id="4" name="図 3" descr="属性編集ダイアログ">
          <a:extLst>
            <a:ext uri="{FF2B5EF4-FFF2-40B4-BE49-F238E27FC236}">
              <a16:creationId xmlns:a16="http://schemas.microsoft.com/office/drawing/2014/main" id="{AA8EB385-2849-4488-85D8-E28C32B255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0" y="1581150"/>
          <a:ext cx="5391902" cy="3886742"/>
        </a:xfrm>
        <a:prstGeom prst="rect">
          <a:avLst/>
        </a:prstGeom>
      </xdr:spPr>
    </xdr:pic>
    <xdr:clientData/>
  </xdr:twoCellAnchor>
  <xdr:oneCellAnchor>
    <xdr:from>
      <xdr:col>7</xdr:col>
      <xdr:colOff>57150</xdr:colOff>
      <xdr:row>8</xdr:row>
      <xdr:rowOff>38100</xdr:rowOff>
    </xdr:from>
    <xdr:ext cx="338554" cy="392415"/>
    <xdr:sp macro="" textlink="">
      <xdr:nvSpPr>
        <xdr:cNvPr id="5" name="テキスト ボックス 4">
          <a:extLst>
            <a:ext uri="{FF2B5EF4-FFF2-40B4-BE49-F238E27FC236}">
              <a16:creationId xmlns:a16="http://schemas.microsoft.com/office/drawing/2014/main" id="{01629299-BA5E-4E57-B3E1-44C3F70F3784}"/>
            </a:ext>
          </a:extLst>
        </xdr:cNvPr>
        <xdr:cNvSpPr txBox="1"/>
      </xdr:nvSpPr>
      <xdr:spPr>
        <a:xfrm>
          <a:off x="1724025" y="1990725"/>
          <a:ext cx="33855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b="1">
              <a:solidFill>
                <a:srgbClr val="FF0000"/>
              </a:solidFill>
              <a:latin typeface="メイリオ" panose="020B0604030504040204" pitchFamily="50" charset="-128"/>
              <a:ea typeface="メイリオ" panose="020B0604030504040204" pitchFamily="50" charset="-128"/>
              <a:cs typeface="メイリオ" panose="020B0604030504040204" pitchFamily="50" charset="-128"/>
            </a:rPr>
            <a:t>①</a:t>
          </a:r>
        </a:p>
      </xdr:txBody>
    </xdr:sp>
    <xdr:clientData/>
  </xdr:oneCellAnchor>
  <xdr:twoCellAnchor editAs="oneCell">
    <xdr:from>
      <xdr:col>6</xdr:col>
      <xdr:colOff>47625</xdr:colOff>
      <xdr:row>30</xdr:row>
      <xdr:rowOff>95250</xdr:rowOff>
    </xdr:from>
    <xdr:to>
      <xdr:col>23</xdr:col>
      <xdr:colOff>124401</xdr:colOff>
      <xdr:row>37</xdr:row>
      <xdr:rowOff>162167</xdr:rowOff>
    </xdr:to>
    <xdr:pic>
      <xdr:nvPicPr>
        <xdr:cNvPr id="6" name="図 5">
          <a:extLst>
            <a:ext uri="{FF2B5EF4-FFF2-40B4-BE49-F238E27FC236}">
              <a16:creationId xmlns:a16="http://schemas.microsoft.com/office/drawing/2014/main" id="{D754C989-5B61-41A5-A42C-5B83B1948340}"/>
            </a:ext>
          </a:extLst>
        </xdr:cNvPr>
        <xdr:cNvPicPr>
          <a:picLocks noChangeAspect="1"/>
        </xdr:cNvPicPr>
      </xdr:nvPicPr>
      <xdr:blipFill>
        <a:blip xmlns:r="http://schemas.openxmlformats.org/officeDocument/2006/relationships" r:embed="rId2"/>
        <a:stretch>
          <a:fillRect/>
        </a:stretch>
      </xdr:blipFill>
      <xdr:spPr>
        <a:xfrm>
          <a:off x="1476375" y="6810375"/>
          <a:ext cx="4124901" cy="1733792"/>
        </a:xfrm>
        <a:prstGeom prst="rect">
          <a:avLst/>
        </a:prstGeom>
      </xdr:spPr>
    </xdr:pic>
    <xdr:clientData/>
  </xdr:twoCellAnchor>
  <xdr:twoCellAnchor editAs="oneCell">
    <xdr:from>
      <xdr:col>6</xdr:col>
      <xdr:colOff>38100</xdr:colOff>
      <xdr:row>40</xdr:row>
      <xdr:rowOff>123825</xdr:rowOff>
    </xdr:from>
    <xdr:to>
      <xdr:col>28</xdr:col>
      <xdr:colOff>191252</xdr:colOff>
      <xdr:row>56</xdr:row>
      <xdr:rowOff>200567</xdr:rowOff>
    </xdr:to>
    <xdr:pic>
      <xdr:nvPicPr>
        <xdr:cNvPr id="8" name="図 7" descr="属性編集ダイアログ">
          <a:extLst>
            <a:ext uri="{FF2B5EF4-FFF2-40B4-BE49-F238E27FC236}">
              <a16:creationId xmlns:a16="http://schemas.microsoft.com/office/drawing/2014/main" id="{939DE40D-3D05-4A68-8831-6873A7C0DF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6850" y="9220200"/>
          <a:ext cx="5391902" cy="3886742"/>
        </a:xfrm>
        <a:prstGeom prst="rect">
          <a:avLst/>
        </a:prstGeom>
      </xdr:spPr>
    </xdr:pic>
    <xdr:clientData/>
  </xdr:twoCellAnchor>
  <xdr:twoCellAnchor>
    <xdr:from>
      <xdr:col>11</xdr:col>
      <xdr:colOff>161925</xdr:colOff>
      <xdr:row>50</xdr:row>
      <xdr:rowOff>152399</xdr:rowOff>
    </xdr:from>
    <xdr:to>
      <xdr:col>19</xdr:col>
      <xdr:colOff>66675</xdr:colOff>
      <xdr:row>52</xdr:row>
      <xdr:rowOff>0</xdr:rowOff>
    </xdr:to>
    <xdr:sp macro="" textlink="">
      <xdr:nvSpPr>
        <xdr:cNvPr id="9" name="正方形/長方形 8">
          <a:extLst>
            <a:ext uri="{FF2B5EF4-FFF2-40B4-BE49-F238E27FC236}">
              <a16:creationId xmlns:a16="http://schemas.microsoft.com/office/drawing/2014/main" id="{E9AA5B14-105F-43E8-8CF9-848C6A7F44DA}"/>
            </a:ext>
          </a:extLst>
        </xdr:cNvPr>
        <xdr:cNvSpPr/>
      </xdr:nvSpPr>
      <xdr:spPr>
        <a:xfrm>
          <a:off x="2781300" y="11630024"/>
          <a:ext cx="1809750" cy="32385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35</xdr:col>
      <xdr:colOff>133350</xdr:colOff>
      <xdr:row>40</xdr:row>
      <xdr:rowOff>133350</xdr:rowOff>
    </xdr:from>
    <xdr:to>
      <xdr:col>58</xdr:col>
      <xdr:colOff>48377</xdr:colOff>
      <xdr:row>56</xdr:row>
      <xdr:rowOff>210092</xdr:rowOff>
    </xdr:to>
    <xdr:pic>
      <xdr:nvPicPr>
        <xdr:cNvPr id="11" name="図 10" descr="属性編集ダイアログ">
          <a:extLst>
            <a:ext uri="{FF2B5EF4-FFF2-40B4-BE49-F238E27FC236}">
              <a16:creationId xmlns:a16="http://schemas.microsoft.com/office/drawing/2014/main" id="{D55AA778-601B-4072-8CF3-A5E58B2C8A1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467725" y="9229725"/>
          <a:ext cx="5391902" cy="3886742"/>
        </a:xfrm>
        <a:prstGeom prst="rect">
          <a:avLst/>
        </a:prstGeom>
      </xdr:spPr>
    </xdr:pic>
    <xdr:clientData/>
  </xdr:twoCellAnchor>
  <xdr:twoCellAnchor>
    <xdr:from>
      <xdr:col>30</xdr:col>
      <xdr:colOff>95250</xdr:colOff>
      <xdr:row>46</xdr:row>
      <xdr:rowOff>123825</xdr:rowOff>
    </xdr:from>
    <xdr:to>
      <xdr:col>34</xdr:col>
      <xdr:colOff>0</xdr:colOff>
      <xdr:row>50</xdr:row>
      <xdr:rowOff>57150</xdr:rowOff>
    </xdr:to>
    <xdr:sp macro="" textlink="">
      <xdr:nvSpPr>
        <xdr:cNvPr id="12" name="矢印: 右 11">
          <a:extLst>
            <a:ext uri="{FF2B5EF4-FFF2-40B4-BE49-F238E27FC236}">
              <a16:creationId xmlns:a16="http://schemas.microsoft.com/office/drawing/2014/main" id="{A0441271-0EFE-43AC-A2D8-61BF947FBF04}"/>
            </a:ext>
          </a:extLst>
        </xdr:cNvPr>
        <xdr:cNvSpPr/>
      </xdr:nvSpPr>
      <xdr:spPr>
        <a:xfrm>
          <a:off x="7239000" y="10648950"/>
          <a:ext cx="857250" cy="885825"/>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80</xdr:row>
      <xdr:rowOff>0</xdr:rowOff>
    </xdr:from>
    <xdr:to>
      <xdr:col>22</xdr:col>
      <xdr:colOff>219704</xdr:colOff>
      <xdr:row>87</xdr:row>
      <xdr:rowOff>105022</xdr:rowOff>
    </xdr:to>
    <xdr:pic>
      <xdr:nvPicPr>
        <xdr:cNvPr id="3" name="図 2" descr="ハイウェイノードダイアログ">
          <a:extLst>
            <a:ext uri="{FF2B5EF4-FFF2-40B4-BE49-F238E27FC236}">
              <a16:creationId xmlns:a16="http://schemas.microsoft.com/office/drawing/2014/main" id="{16ADB101-9EAB-4335-BB1C-7FA153A2AA4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0" y="19097625"/>
          <a:ext cx="4505954" cy="1771897"/>
        </a:xfrm>
        <a:prstGeom prst="rect">
          <a:avLst/>
        </a:prstGeom>
      </xdr:spPr>
    </xdr:pic>
    <xdr:clientData/>
  </xdr:twoCellAnchor>
  <xdr:twoCellAnchor editAs="oneCell">
    <xdr:from>
      <xdr:col>4</xdr:col>
      <xdr:colOff>0</xdr:colOff>
      <xdr:row>68</xdr:row>
      <xdr:rowOff>0</xdr:rowOff>
    </xdr:from>
    <xdr:to>
      <xdr:col>19</xdr:col>
      <xdr:colOff>124341</xdr:colOff>
      <xdr:row>75</xdr:row>
      <xdr:rowOff>105022</xdr:rowOff>
    </xdr:to>
    <xdr:pic>
      <xdr:nvPicPr>
        <xdr:cNvPr id="10" name="図 9" descr="ハイウェイノードダイアログ">
          <a:extLst>
            <a:ext uri="{FF2B5EF4-FFF2-40B4-BE49-F238E27FC236}">
              <a16:creationId xmlns:a16="http://schemas.microsoft.com/office/drawing/2014/main" id="{F24E4723-FC72-4B72-8679-AB5B44E534B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00" y="16240125"/>
          <a:ext cx="3696216" cy="177189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preon.mr.ipc.pioneer.co.jp/svn/release/trunk/public/SiNDY-b/Documents/data_model/%e9%81%93%e8%b7%af_%e3%83%91%e3%83%a9%e3%83%a1%e3%83%bc%e3%82%bf%e8%a1%a8.xls" TargetMode="External"/><Relationship Id="rId1" Type="http://schemas.openxmlformats.org/officeDocument/2006/relationships/hyperlink" Target="http://preon.mr.ipc.pioneer.co.jp/svn/release/trunk/public/SiNDY-b/Documents/data_model/%e9%81%93%e8%b7%af_%e3%83%91%e3%83%a9%e3%83%a1%e3%83%bc%e3%82%bf%e8%a1%a8.xls"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2.bin"/><Relationship Id="rId1" Type="http://schemas.openxmlformats.org/officeDocument/2006/relationships/hyperlink" Target="http://preon.mr.ipc.pioneer.co.jp/testlink/lib/results/resultsTC.php?format=0&amp;tplan_id=167208" TargetMode="Externa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35201;&#20214;&#23450;&#32681;&#26360;_&#23376;&#12480;&#12452;&#12450;&#12525;&#12464;&#25913;&#20462;(HIGHWAY_NODE.dll).xls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6:I34"/>
  <sheetViews>
    <sheetView showGridLines="0" topLeftCell="A10" zoomScale="90" zoomScaleNormal="90" zoomScaleSheetLayoutView="100" workbookViewId="0">
      <selection activeCell="H30" sqref="H30:I30"/>
    </sheetView>
  </sheetViews>
  <sheetFormatPr defaultRowHeight="18.75"/>
  <cols>
    <col min="1" max="1" width="9" style="1" customWidth="1"/>
    <col min="2" max="5" width="9" style="1"/>
    <col min="6" max="6" width="12" style="1" customWidth="1"/>
    <col min="7" max="8" width="10.625" style="1" customWidth="1"/>
    <col min="9" max="9" width="11.75" style="1" customWidth="1"/>
    <col min="10" max="16384" width="9" style="1"/>
  </cols>
  <sheetData>
    <row r="6" spans="1:9" ht="38.25">
      <c r="A6" s="213" t="s">
        <v>142</v>
      </c>
      <c r="B6" s="214"/>
      <c r="C6" s="214"/>
      <c r="D6" s="214"/>
      <c r="E6" s="214"/>
      <c r="F6" s="214"/>
      <c r="G6" s="214"/>
      <c r="H6" s="214"/>
      <c r="I6" s="214"/>
    </row>
    <row r="7" spans="1:9" ht="19.5" thickBot="1">
      <c r="A7" s="2"/>
      <c r="B7" s="2"/>
      <c r="C7" s="2"/>
      <c r="D7" s="2"/>
      <c r="E7" s="2"/>
      <c r="F7" s="2"/>
      <c r="G7" s="2"/>
      <c r="H7" s="2"/>
      <c r="I7" s="2"/>
    </row>
    <row r="11" spans="1:9">
      <c r="A11" s="215" t="s">
        <v>452</v>
      </c>
      <c r="B11" s="216"/>
      <c r="C11" s="216"/>
      <c r="D11" s="216"/>
      <c r="E11" s="216"/>
      <c r="F11" s="216"/>
      <c r="G11" s="216"/>
      <c r="H11" s="216"/>
      <c r="I11" s="216"/>
    </row>
    <row r="12" spans="1:9">
      <c r="A12" s="216"/>
      <c r="B12" s="216"/>
      <c r="C12" s="216"/>
      <c r="D12" s="216"/>
      <c r="E12" s="216"/>
      <c r="F12" s="216"/>
      <c r="G12" s="216"/>
      <c r="H12" s="216"/>
      <c r="I12" s="216"/>
    </row>
    <row r="13" spans="1:9">
      <c r="A13" s="216"/>
      <c r="B13" s="216"/>
      <c r="C13" s="216"/>
      <c r="D13" s="216"/>
      <c r="E13" s="216"/>
      <c r="F13" s="216"/>
      <c r="G13" s="216"/>
      <c r="H13" s="216"/>
      <c r="I13" s="216"/>
    </row>
    <row r="14" spans="1:9">
      <c r="A14" s="216"/>
      <c r="B14" s="216"/>
      <c r="C14" s="216"/>
      <c r="D14" s="216"/>
      <c r="E14" s="216"/>
      <c r="F14" s="216"/>
      <c r="G14" s="216"/>
      <c r="H14" s="216"/>
      <c r="I14" s="216"/>
    </row>
    <row r="15" spans="1:9">
      <c r="A15" s="216"/>
      <c r="B15" s="216"/>
      <c r="C15" s="216"/>
      <c r="D15" s="216"/>
      <c r="E15" s="216"/>
      <c r="F15" s="216"/>
      <c r="G15" s="216"/>
      <c r="H15" s="216"/>
      <c r="I15" s="216"/>
    </row>
    <row r="16" spans="1:9">
      <c r="A16" s="216"/>
      <c r="B16" s="216"/>
      <c r="C16" s="216"/>
      <c r="D16" s="216"/>
      <c r="E16" s="216"/>
      <c r="F16" s="216"/>
      <c r="G16" s="216"/>
      <c r="H16" s="216"/>
      <c r="I16" s="216"/>
    </row>
    <row r="27" spans="5:9">
      <c r="F27" s="221" t="s">
        <v>547</v>
      </c>
      <c r="G27" s="222"/>
      <c r="H27" s="222"/>
      <c r="I27" s="223"/>
    </row>
    <row r="28" spans="5:9" ht="14.25" customHeight="1">
      <c r="I28" s="3" t="s">
        <v>21</v>
      </c>
    </row>
    <row r="30" spans="5:9" ht="19.5">
      <c r="F30" s="217" t="s">
        <v>22</v>
      </c>
      <c r="G30" s="218"/>
      <c r="H30" s="219" t="s">
        <v>14</v>
      </c>
      <c r="I30" s="220"/>
    </row>
    <row r="31" spans="5:9">
      <c r="E31" s="4"/>
      <c r="F31" s="4"/>
    </row>
    <row r="32" spans="5:9">
      <c r="E32" s="5"/>
      <c r="F32" s="5" t="s">
        <v>23</v>
      </c>
      <c r="G32" s="211" t="s">
        <v>52</v>
      </c>
      <c r="H32" s="212"/>
      <c r="I32" s="6" t="s">
        <v>24</v>
      </c>
    </row>
    <row r="33" spans="5:9" ht="39.75" customHeight="1">
      <c r="E33" s="7" t="s">
        <v>25</v>
      </c>
      <c r="F33" s="8" t="s">
        <v>536</v>
      </c>
      <c r="G33" s="9" t="s">
        <v>53</v>
      </c>
      <c r="H33" s="9" t="s">
        <v>53</v>
      </c>
      <c r="I33" s="10" t="s">
        <v>531</v>
      </c>
    </row>
    <row r="34" spans="5:9">
      <c r="E34" s="11" t="s">
        <v>26</v>
      </c>
      <c r="F34" s="12">
        <v>43060</v>
      </c>
      <c r="G34" s="13" t="s">
        <v>53</v>
      </c>
      <c r="H34" s="13" t="s">
        <v>53</v>
      </c>
      <c r="I34" s="14">
        <v>43059</v>
      </c>
    </row>
  </sheetData>
  <sheetProtection formatCells="0"/>
  <mergeCells count="6">
    <mergeCell ref="G32:H32"/>
    <mergeCell ref="A6:I6"/>
    <mergeCell ref="A11:I16"/>
    <mergeCell ref="F30:G30"/>
    <mergeCell ref="H30:I30"/>
    <mergeCell ref="F27:I27"/>
  </mergeCells>
  <phoneticPr fontId="3"/>
  <conditionalFormatting sqref="F27">
    <cfRule type="cellIs" dxfId="2"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xr:uid="{00000000-0002-0000-0000-000000000000}">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autoPageBreaks="0"/>
  </sheetPr>
  <dimension ref="A1:BL10"/>
  <sheetViews>
    <sheetView showGridLines="0" workbookViewId="0">
      <selection activeCell="AS11" sqref="AS11"/>
    </sheetView>
  </sheetViews>
  <sheetFormatPr defaultColWidth="2.5" defaultRowHeight="18.75"/>
  <cols>
    <col min="1" max="1" width="2.5" style="91" customWidth="1"/>
    <col min="2" max="2" width="2.5" style="90" customWidth="1"/>
    <col min="3" max="16384" width="2.5" style="47"/>
  </cols>
  <sheetData>
    <row r="1" spans="1:64" ht="22.5">
      <c r="A1" s="89" t="s">
        <v>76</v>
      </c>
    </row>
    <row r="2" spans="1:64">
      <c r="B2" s="90" t="s">
        <v>0</v>
      </c>
    </row>
    <row r="3" spans="1:64">
      <c r="C3" s="47" t="s">
        <v>505</v>
      </c>
    </row>
    <row r="5" spans="1:64">
      <c r="B5" s="90" t="s">
        <v>75</v>
      </c>
    </row>
    <row r="7" spans="1:64">
      <c r="C7" s="263" t="s">
        <v>74</v>
      </c>
      <c r="D7" s="263"/>
      <c r="E7" s="263" t="s">
        <v>73</v>
      </c>
      <c r="F7" s="263"/>
      <c r="G7" s="263"/>
      <c r="H7" s="263"/>
      <c r="I7" s="263"/>
      <c r="J7" s="263"/>
      <c r="K7" s="263"/>
      <c r="L7" s="263"/>
      <c r="M7" s="263"/>
      <c r="N7" s="263"/>
      <c r="O7" s="263"/>
      <c r="P7" s="263"/>
      <c r="Q7" s="263"/>
      <c r="R7" s="263"/>
      <c r="S7" s="263"/>
      <c r="T7" s="263"/>
      <c r="U7" s="263"/>
      <c r="V7" s="263"/>
      <c r="W7" s="263"/>
      <c r="X7" s="263"/>
      <c r="Y7" s="263" t="s">
        <v>72</v>
      </c>
      <c r="Z7" s="263"/>
      <c r="AA7" s="263"/>
      <c r="AB7" s="263"/>
      <c r="AC7" s="263"/>
      <c r="AD7" s="263"/>
      <c r="AE7" s="263"/>
      <c r="AF7" s="263"/>
      <c r="AG7" s="263"/>
      <c r="AH7" s="263"/>
      <c r="AI7" s="263"/>
      <c r="AJ7" s="263"/>
      <c r="AK7" s="263"/>
      <c r="AL7" s="263"/>
      <c r="AM7" s="263"/>
      <c r="AN7" s="263"/>
      <c r="AO7" s="263"/>
      <c r="AP7" s="263"/>
      <c r="AQ7" s="263"/>
      <c r="AR7" s="263"/>
      <c r="AS7" s="263" t="s">
        <v>71</v>
      </c>
      <c r="AT7" s="263"/>
      <c r="AU7" s="263"/>
      <c r="AV7" s="263"/>
      <c r="AW7" s="263"/>
      <c r="AX7" s="263"/>
      <c r="AY7" s="263"/>
      <c r="AZ7" s="263"/>
      <c r="BA7" s="263"/>
      <c r="BB7" s="263"/>
      <c r="BC7" s="263"/>
      <c r="BD7" s="263"/>
      <c r="BE7" s="263"/>
      <c r="BF7" s="263"/>
      <c r="BG7" s="263"/>
      <c r="BH7" s="263"/>
      <c r="BI7" s="263"/>
      <c r="BJ7" s="263"/>
      <c r="BK7" s="263"/>
      <c r="BL7" s="263"/>
    </row>
    <row r="8" spans="1:64" ht="37.5" customHeight="1">
      <c r="C8" s="261">
        <v>1</v>
      </c>
      <c r="D8" s="261"/>
      <c r="E8" s="262" t="s">
        <v>506</v>
      </c>
      <c r="F8" s="262"/>
      <c r="G8" s="262"/>
      <c r="H8" s="262"/>
      <c r="I8" s="262"/>
      <c r="J8" s="262"/>
      <c r="K8" s="262"/>
      <c r="L8" s="262"/>
      <c r="M8" s="262"/>
      <c r="N8" s="262"/>
      <c r="O8" s="262"/>
      <c r="P8" s="262"/>
      <c r="Q8" s="262"/>
      <c r="R8" s="262"/>
      <c r="S8" s="262"/>
      <c r="T8" s="262"/>
      <c r="U8" s="262"/>
      <c r="V8" s="262"/>
      <c r="W8" s="262"/>
      <c r="X8" s="262"/>
      <c r="Y8" s="262" t="s">
        <v>507</v>
      </c>
      <c r="Z8" s="262"/>
      <c r="AA8" s="262"/>
      <c r="AB8" s="262"/>
      <c r="AC8" s="262"/>
      <c r="AD8" s="262"/>
      <c r="AE8" s="262"/>
      <c r="AF8" s="262"/>
      <c r="AG8" s="262"/>
      <c r="AH8" s="262"/>
      <c r="AI8" s="262"/>
      <c r="AJ8" s="262"/>
      <c r="AK8" s="262"/>
      <c r="AL8" s="262"/>
      <c r="AM8" s="262"/>
      <c r="AN8" s="262"/>
      <c r="AO8" s="262"/>
      <c r="AP8" s="262"/>
      <c r="AQ8" s="262"/>
      <c r="AR8" s="262"/>
      <c r="AS8" s="262" t="s">
        <v>508</v>
      </c>
      <c r="AT8" s="262"/>
      <c r="AU8" s="262"/>
      <c r="AV8" s="262"/>
      <c r="AW8" s="262"/>
      <c r="AX8" s="262"/>
      <c r="AY8" s="262"/>
      <c r="AZ8" s="262"/>
      <c r="BA8" s="262"/>
      <c r="BB8" s="262"/>
      <c r="BC8" s="262"/>
      <c r="BD8" s="262"/>
      <c r="BE8" s="262"/>
      <c r="BF8" s="262"/>
      <c r="BG8" s="262"/>
      <c r="BH8" s="262"/>
      <c r="BI8" s="262"/>
      <c r="BJ8" s="262"/>
      <c r="BK8" s="262"/>
      <c r="BL8" s="262"/>
    </row>
    <row r="9" spans="1:64" ht="37.5" customHeight="1">
      <c r="C9" s="261">
        <v>2</v>
      </c>
      <c r="D9" s="261"/>
      <c r="E9" s="262" t="s">
        <v>509</v>
      </c>
      <c r="F9" s="262"/>
      <c r="G9" s="262"/>
      <c r="H9" s="262"/>
      <c r="I9" s="262"/>
      <c r="J9" s="262"/>
      <c r="K9" s="262"/>
      <c r="L9" s="262"/>
      <c r="M9" s="262"/>
      <c r="N9" s="262"/>
      <c r="O9" s="262"/>
      <c r="P9" s="262"/>
      <c r="Q9" s="262"/>
      <c r="R9" s="262"/>
      <c r="S9" s="262"/>
      <c r="T9" s="262"/>
      <c r="U9" s="262"/>
      <c r="V9" s="262"/>
      <c r="W9" s="262"/>
      <c r="X9" s="262"/>
      <c r="Y9" s="262" t="s">
        <v>510</v>
      </c>
      <c r="Z9" s="262"/>
      <c r="AA9" s="262"/>
      <c r="AB9" s="262"/>
      <c r="AC9" s="262"/>
      <c r="AD9" s="262"/>
      <c r="AE9" s="262"/>
      <c r="AF9" s="262"/>
      <c r="AG9" s="262"/>
      <c r="AH9" s="262"/>
      <c r="AI9" s="262"/>
      <c r="AJ9" s="262"/>
      <c r="AK9" s="262"/>
      <c r="AL9" s="262"/>
      <c r="AM9" s="262"/>
      <c r="AN9" s="262"/>
      <c r="AO9" s="262"/>
      <c r="AP9" s="262"/>
      <c r="AQ9" s="262"/>
      <c r="AR9" s="262"/>
      <c r="AS9" s="262" t="s">
        <v>511</v>
      </c>
      <c r="AT9" s="262"/>
      <c r="AU9" s="262"/>
      <c r="AV9" s="262"/>
      <c r="AW9" s="262"/>
      <c r="AX9" s="262"/>
      <c r="AY9" s="262"/>
      <c r="AZ9" s="262"/>
      <c r="BA9" s="262"/>
      <c r="BB9" s="262"/>
      <c r="BC9" s="262"/>
      <c r="BD9" s="262"/>
      <c r="BE9" s="262"/>
      <c r="BF9" s="262"/>
      <c r="BG9" s="262"/>
      <c r="BH9" s="262"/>
      <c r="BI9" s="262"/>
      <c r="BJ9" s="262"/>
      <c r="BK9" s="262"/>
      <c r="BL9" s="262"/>
    </row>
    <row r="10" spans="1:64" ht="51" customHeight="1">
      <c r="C10" s="261">
        <v>3</v>
      </c>
      <c r="D10" s="261"/>
      <c r="E10" s="262" t="s">
        <v>558</v>
      </c>
      <c r="F10" s="262"/>
      <c r="G10" s="262"/>
      <c r="H10" s="262"/>
      <c r="I10" s="262"/>
      <c r="J10" s="262"/>
      <c r="K10" s="262"/>
      <c r="L10" s="262"/>
      <c r="M10" s="262"/>
      <c r="N10" s="262"/>
      <c r="O10" s="262"/>
      <c r="P10" s="262"/>
      <c r="Q10" s="262"/>
      <c r="R10" s="262"/>
      <c r="S10" s="262"/>
      <c r="T10" s="262"/>
      <c r="U10" s="262"/>
      <c r="V10" s="262"/>
      <c r="W10" s="262"/>
      <c r="X10" s="262"/>
      <c r="Y10" s="262" t="s">
        <v>559</v>
      </c>
      <c r="Z10" s="262"/>
      <c r="AA10" s="262"/>
      <c r="AB10" s="262"/>
      <c r="AC10" s="262"/>
      <c r="AD10" s="262"/>
      <c r="AE10" s="262"/>
      <c r="AF10" s="262"/>
      <c r="AG10" s="262"/>
      <c r="AH10" s="262"/>
      <c r="AI10" s="262"/>
      <c r="AJ10" s="262"/>
      <c r="AK10" s="262"/>
      <c r="AL10" s="262"/>
      <c r="AM10" s="262"/>
      <c r="AN10" s="262"/>
      <c r="AO10" s="262"/>
      <c r="AP10" s="262"/>
      <c r="AQ10" s="262"/>
      <c r="AR10" s="262"/>
      <c r="AS10" s="262" t="s">
        <v>508</v>
      </c>
      <c r="AT10" s="262"/>
      <c r="AU10" s="262"/>
      <c r="AV10" s="262"/>
      <c r="AW10" s="262"/>
      <c r="AX10" s="262"/>
      <c r="AY10" s="262"/>
      <c r="AZ10" s="262"/>
      <c r="BA10" s="262"/>
      <c r="BB10" s="262"/>
      <c r="BC10" s="262"/>
      <c r="BD10" s="262"/>
      <c r="BE10" s="262"/>
      <c r="BF10" s="262"/>
      <c r="BG10" s="262"/>
      <c r="BH10" s="262"/>
      <c r="BI10" s="262"/>
      <c r="BJ10" s="262"/>
      <c r="BK10" s="262"/>
      <c r="BL10" s="262"/>
    </row>
  </sheetData>
  <mergeCells count="16">
    <mergeCell ref="C7:D7"/>
    <mergeCell ref="E7:X7"/>
    <mergeCell ref="Y7:AR7"/>
    <mergeCell ref="AS7:BL7"/>
    <mergeCell ref="C8:D8"/>
    <mergeCell ref="E8:X8"/>
    <mergeCell ref="Y8:AR8"/>
    <mergeCell ref="AS8:BL8"/>
    <mergeCell ref="C10:D10"/>
    <mergeCell ref="E10:X10"/>
    <mergeCell ref="Y10:AR10"/>
    <mergeCell ref="AS10:BL10"/>
    <mergeCell ref="Y9:AR9"/>
    <mergeCell ref="AS9:BL9"/>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E16"/>
  <sheetViews>
    <sheetView showGridLines="0" workbookViewId="0"/>
  </sheetViews>
  <sheetFormatPr defaultColWidth="2.5" defaultRowHeight="18.75"/>
  <cols>
    <col min="1" max="1" width="3.125" style="92" customWidth="1"/>
    <col min="2" max="2" width="3.125" style="90" customWidth="1"/>
    <col min="3" max="256" width="3.125" style="47" customWidth="1"/>
    <col min="257" max="16384" width="2.5" style="47"/>
  </cols>
  <sheetData>
    <row r="1" spans="1:5" ht="22.5">
      <c r="A1" s="89" t="s">
        <v>94</v>
      </c>
    </row>
    <row r="2" spans="1:5">
      <c r="B2" s="90" t="s">
        <v>520</v>
      </c>
    </row>
    <row r="3" spans="1:5">
      <c r="C3" s="47" t="s">
        <v>521</v>
      </c>
    </row>
    <row r="5" spans="1:5">
      <c r="B5" s="90" t="s">
        <v>512</v>
      </c>
    </row>
    <row r="6" spans="1:5">
      <c r="C6" s="47" t="s">
        <v>513</v>
      </c>
    </row>
    <row r="7" spans="1:5">
      <c r="D7" s="47" t="s">
        <v>514</v>
      </c>
    </row>
    <row r="8" spans="1:5">
      <c r="D8" s="200" t="s">
        <v>515</v>
      </c>
    </row>
    <row r="9" spans="1:5">
      <c r="E9" s="47" t="s">
        <v>516</v>
      </c>
    </row>
    <row r="10" spans="1:5">
      <c r="E10" s="47" t="s">
        <v>517</v>
      </c>
    </row>
    <row r="12" spans="1:5">
      <c r="B12" s="90" t="s">
        <v>518</v>
      </c>
    </row>
    <row r="13" spans="1:5">
      <c r="C13" s="47" t="s">
        <v>519</v>
      </c>
    </row>
    <row r="14" spans="1:5">
      <c r="D14" s="47" t="s">
        <v>514</v>
      </c>
    </row>
    <row r="15" spans="1:5">
      <c r="D15" s="200" t="s">
        <v>515</v>
      </c>
    </row>
    <row r="16" spans="1:5">
      <c r="E16" s="47" t="s">
        <v>516</v>
      </c>
    </row>
  </sheetData>
  <phoneticPr fontId="3"/>
  <hyperlinks>
    <hyperlink ref="D8" r:id="rId1" xr:uid="{00000000-0004-0000-0A00-000000000000}"/>
    <hyperlink ref="D15" r:id="rId2" xr:uid="{00000000-0004-0000-0A00-000001000000}"/>
  </hyperlinks>
  <pageMargins left="0.75" right="0.75" top="1" bottom="1" header="0.51200000000000001" footer="0.51200000000000001"/>
  <pageSetup paperSize="9" orientation="portrait" verticalDpi="0" r:id="rId3"/>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autoPageBreaks="0"/>
  </sheetPr>
  <dimension ref="A1:O9"/>
  <sheetViews>
    <sheetView showGridLines="0" zoomScaleNormal="100" workbookViewId="0"/>
  </sheetViews>
  <sheetFormatPr defaultColWidth="4.5" defaultRowHeight="19.5" customHeight="1"/>
  <cols>
    <col min="1" max="1" width="2.25" style="49" customWidth="1"/>
    <col min="2" max="2" width="4.5" style="49"/>
    <col min="3" max="5" width="15" style="49" customWidth="1"/>
    <col min="6" max="7" width="10.125" style="49" customWidth="1"/>
    <col min="8" max="8" width="12.5" style="49" bestFit="1" customWidth="1"/>
    <col min="9" max="9" width="27.375" style="49" customWidth="1"/>
    <col min="10" max="10" width="8" style="49" bestFit="1" customWidth="1"/>
    <col min="11" max="11" width="27.375" style="49" customWidth="1"/>
    <col min="12" max="12" width="34.875" style="49" bestFit="1" customWidth="1"/>
    <col min="13" max="13" width="20.5" style="49" customWidth="1"/>
    <col min="14" max="14" width="12" style="49" customWidth="1"/>
    <col min="15" max="15" width="11.75" style="49" customWidth="1"/>
    <col min="16" max="16384" width="4.5" style="49"/>
  </cols>
  <sheetData>
    <row r="1" spans="1:15" ht="33.75" thickBot="1">
      <c r="A1" s="89" t="s">
        <v>426</v>
      </c>
      <c r="B1" s="165"/>
      <c r="C1" s="165"/>
      <c r="D1" s="165"/>
      <c r="E1" s="165"/>
      <c r="F1" s="165"/>
      <c r="G1" s="165"/>
      <c r="H1" s="165"/>
      <c r="I1" s="165"/>
      <c r="J1" s="165"/>
      <c r="K1" s="165"/>
      <c r="L1" s="165"/>
      <c r="M1" s="165"/>
    </row>
    <row r="2" spans="1:15" ht="19.5" customHeight="1" thickBot="1">
      <c r="B2" s="264" t="s">
        <v>419</v>
      </c>
      <c r="C2" s="172" t="s">
        <v>427</v>
      </c>
      <c r="D2" s="173"/>
      <c r="E2" s="173"/>
      <c r="F2" s="173"/>
      <c r="G2" s="174"/>
      <c r="H2" s="264" t="s">
        <v>428</v>
      </c>
      <c r="I2" s="264" t="s">
        <v>429</v>
      </c>
      <c r="J2" s="264" t="s">
        <v>430</v>
      </c>
      <c r="K2" s="264" t="s">
        <v>431</v>
      </c>
      <c r="L2" s="264" t="s">
        <v>432</v>
      </c>
      <c r="M2" s="264" t="s">
        <v>106</v>
      </c>
      <c r="N2" s="266" t="s">
        <v>433</v>
      </c>
      <c r="O2" s="264" t="s">
        <v>434</v>
      </c>
    </row>
    <row r="3" spans="1:15" ht="19.5" customHeight="1" thickBot="1">
      <c r="B3" s="265"/>
      <c r="C3" s="175" t="s">
        <v>435</v>
      </c>
      <c r="D3" s="176" t="s">
        <v>436</v>
      </c>
      <c r="E3" s="176" t="s">
        <v>437</v>
      </c>
      <c r="F3" s="176" t="s">
        <v>438</v>
      </c>
      <c r="G3" s="177" t="s">
        <v>439</v>
      </c>
      <c r="H3" s="265"/>
      <c r="I3" s="265"/>
      <c r="J3" s="265"/>
      <c r="K3" s="265"/>
      <c r="L3" s="265"/>
      <c r="M3" s="265"/>
      <c r="N3" s="267"/>
      <c r="O3" s="265"/>
    </row>
    <row r="4" spans="1:15" ht="63.95" customHeight="1">
      <c r="B4" s="93">
        <v>1</v>
      </c>
      <c r="C4" s="190" t="s">
        <v>522</v>
      </c>
      <c r="D4" s="191" t="s">
        <v>524</v>
      </c>
      <c r="E4" s="191" t="s">
        <v>523</v>
      </c>
      <c r="F4" s="191" t="s">
        <v>525</v>
      </c>
      <c r="G4" s="192"/>
      <c r="H4" s="178" t="s">
        <v>526</v>
      </c>
      <c r="I4" s="179" t="s">
        <v>527</v>
      </c>
      <c r="J4" s="204" t="s">
        <v>528</v>
      </c>
      <c r="K4" s="180" t="s">
        <v>529</v>
      </c>
      <c r="L4" s="202" t="s">
        <v>530</v>
      </c>
      <c r="M4" s="180"/>
      <c r="N4" s="203" t="s">
        <v>531</v>
      </c>
      <c r="O4" s="188">
        <v>43059</v>
      </c>
    </row>
    <row r="5" spans="1:15" ht="63.95" customHeight="1">
      <c r="B5" s="94"/>
      <c r="C5" s="193"/>
      <c r="D5" s="194"/>
      <c r="E5" s="194"/>
      <c r="F5" s="194"/>
      <c r="G5" s="195"/>
      <c r="H5" s="181"/>
      <c r="I5" s="179"/>
      <c r="J5" s="179"/>
      <c r="K5" s="180"/>
      <c r="L5" s="180"/>
      <c r="M5" s="180"/>
      <c r="N5" s="180"/>
      <c r="O5" s="188"/>
    </row>
    <row r="6" spans="1:15" ht="63.95" customHeight="1">
      <c r="B6" s="94"/>
      <c r="C6" s="193"/>
      <c r="D6" s="194"/>
      <c r="E6" s="194"/>
      <c r="F6" s="194"/>
      <c r="G6" s="195"/>
      <c r="H6" s="181"/>
      <c r="I6" s="179"/>
      <c r="J6" s="179"/>
      <c r="K6" s="180"/>
      <c r="L6" s="180"/>
      <c r="M6" s="180"/>
      <c r="N6" s="180"/>
      <c r="O6" s="188"/>
    </row>
    <row r="7" spans="1:15" ht="63.95" customHeight="1">
      <c r="B7" s="94"/>
      <c r="C7" s="193"/>
      <c r="D7" s="194"/>
      <c r="E7" s="194"/>
      <c r="F7" s="194"/>
      <c r="G7" s="195"/>
      <c r="H7" s="181"/>
      <c r="I7" s="179"/>
      <c r="J7" s="179"/>
      <c r="K7" s="180"/>
      <c r="L7" s="180"/>
      <c r="M7" s="180"/>
      <c r="N7" s="180"/>
      <c r="O7" s="188"/>
    </row>
    <row r="8" spans="1:15" ht="63.95" customHeight="1">
      <c r="B8" s="94"/>
      <c r="C8" s="193"/>
      <c r="D8" s="194"/>
      <c r="E8" s="194"/>
      <c r="F8" s="194"/>
      <c r="G8" s="195"/>
      <c r="H8" s="181"/>
      <c r="I8" s="179"/>
      <c r="J8" s="179"/>
      <c r="K8" s="180"/>
      <c r="L8" s="180"/>
      <c r="M8" s="180"/>
      <c r="N8" s="180"/>
      <c r="O8" s="188"/>
    </row>
    <row r="9" spans="1:15" ht="63.95" customHeight="1" thickBot="1">
      <c r="B9" s="95"/>
      <c r="C9" s="196"/>
      <c r="D9" s="197"/>
      <c r="E9" s="197"/>
      <c r="F9" s="197"/>
      <c r="G9" s="198"/>
      <c r="H9" s="182"/>
      <c r="I9" s="183"/>
      <c r="J9" s="183"/>
      <c r="K9" s="184"/>
      <c r="L9" s="185"/>
      <c r="M9" s="185"/>
      <c r="N9" s="184"/>
      <c r="O9" s="189"/>
    </row>
  </sheetData>
  <mergeCells count="9">
    <mergeCell ref="M2:M3"/>
    <mergeCell ref="N2:N3"/>
    <mergeCell ref="O2:O3"/>
    <mergeCell ref="B2:B3"/>
    <mergeCell ref="H2:H3"/>
    <mergeCell ref="I2:I3"/>
    <mergeCell ref="J2:J3"/>
    <mergeCell ref="K2:K3"/>
    <mergeCell ref="L2:L3"/>
  </mergeCells>
  <phoneticPr fontId="3"/>
  <hyperlinks>
    <hyperlink ref="L4" r:id="rId1" display="http://preon.mr.ipc.pioneer.co.jp/testlink/lib/results/resultsTC.php?format=0&amp;tplan_id=167208" xr:uid="{00000000-0004-0000-0B00-000000000000}"/>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F0"/>
  </sheetPr>
  <dimension ref="A1:I23"/>
  <sheetViews>
    <sheetView showGridLines="0" workbookViewId="0">
      <selection activeCell="D34" sqref="D34"/>
    </sheetView>
  </sheetViews>
  <sheetFormatPr defaultRowHeight="18.75"/>
  <cols>
    <col min="1" max="1" width="2.5" style="132" customWidth="1"/>
    <col min="2" max="2" width="5" style="132" customWidth="1"/>
    <col min="3" max="3" width="15.25" style="156" bestFit="1" customWidth="1"/>
    <col min="4" max="5" width="68.75" style="131" customWidth="1"/>
    <col min="6" max="6" width="9.875" style="131" bestFit="1" customWidth="1"/>
    <col min="7" max="8" width="11.625" style="131" bestFit="1" customWidth="1"/>
    <col min="9" max="9" width="31.25" style="131" customWidth="1"/>
    <col min="10" max="256" width="5" style="131" customWidth="1"/>
    <col min="257" max="16384" width="9" style="131"/>
  </cols>
  <sheetData>
    <row r="1" spans="2:9" ht="24.75">
      <c r="B1" s="130" t="s">
        <v>295</v>
      </c>
    </row>
    <row r="2" spans="2:9" ht="19.5" thickBot="1"/>
    <row r="3" spans="2:9" ht="19.5" thickBot="1">
      <c r="B3" s="122" t="s">
        <v>296</v>
      </c>
      <c r="C3" s="121" t="s">
        <v>301</v>
      </c>
      <c r="D3" s="110" t="s">
        <v>297</v>
      </c>
      <c r="E3" s="110" t="s">
        <v>298</v>
      </c>
      <c r="F3" s="110" t="s">
        <v>299</v>
      </c>
      <c r="G3" s="110" t="s">
        <v>300</v>
      </c>
      <c r="H3" s="110" t="s">
        <v>303</v>
      </c>
      <c r="I3" s="111" t="s">
        <v>302</v>
      </c>
    </row>
    <row r="4" spans="2:9">
      <c r="B4" s="133">
        <v>1</v>
      </c>
      <c r="C4" s="157"/>
      <c r="D4" s="134"/>
      <c r="E4" s="134"/>
      <c r="F4" s="135"/>
      <c r="G4" s="136"/>
      <c r="H4" s="137"/>
      <c r="I4" s="160"/>
    </row>
    <row r="5" spans="2:9">
      <c r="B5" s="138">
        <v>2</v>
      </c>
      <c r="C5" s="158"/>
      <c r="D5" s="161"/>
      <c r="E5" s="161"/>
      <c r="F5" s="140"/>
      <c r="G5" s="162"/>
      <c r="H5" s="140"/>
      <c r="I5" s="141"/>
    </row>
    <row r="6" spans="2:9">
      <c r="B6" s="138">
        <v>3</v>
      </c>
      <c r="C6" s="158"/>
      <c r="D6" s="139"/>
      <c r="E6" s="139"/>
      <c r="F6" s="140"/>
      <c r="G6" s="140"/>
      <c r="H6" s="140"/>
      <c r="I6" s="141"/>
    </row>
    <row r="7" spans="2:9">
      <c r="B7" s="138">
        <v>4</v>
      </c>
      <c r="C7" s="158"/>
      <c r="D7" s="139"/>
      <c r="E7" s="139"/>
      <c r="F7" s="140"/>
      <c r="G7" s="140"/>
      <c r="H7" s="140"/>
      <c r="I7" s="141"/>
    </row>
    <row r="8" spans="2:9">
      <c r="B8" s="138">
        <v>5</v>
      </c>
      <c r="C8" s="158"/>
      <c r="D8" s="139"/>
      <c r="E8" s="139"/>
      <c r="F8" s="140"/>
      <c r="G8" s="140"/>
      <c r="H8" s="140"/>
      <c r="I8" s="141"/>
    </row>
    <row r="9" spans="2:9">
      <c r="B9" s="138">
        <v>6</v>
      </c>
      <c r="C9" s="158"/>
      <c r="D9" s="139"/>
      <c r="E9" s="139"/>
      <c r="F9" s="140"/>
      <c r="G9" s="140"/>
      <c r="H9" s="140"/>
      <c r="I9" s="141"/>
    </row>
    <row r="10" spans="2:9">
      <c r="B10" s="138">
        <v>7</v>
      </c>
      <c r="C10" s="158"/>
      <c r="D10" s="139"/>
      <c r="E10" s="139"/>
      <c r="F10" s="140"/>
      <c r="G10" s="140"/>
      <c r="H10" s="140"/>
      <c r="I10" s="141"/>
    </row>
    <row r="11" spans="2:9">
      <c r="B11" s="138">
        <v>8</v>
      </c>
      <c r="C11" s="158"/>
      <c r="D11" s="139"/>
      <c r="E11" s="139"/>
      <c r="F11" s="140"/>
      <c r="G11" s="140"/>
      <c r="H11" s="140"/>
      <c r="I11" s="141"/>
    </row>
    <row r="12" spans="2:9">
      <c r="B12" s="138">
        <v>9</v>
      </c>
      <c r="C12" s="158"/>
      <c r="D12" s="139"/>
      <c r="E12" s="139"/>
      <c r="F12" s="140"/>
      <c r="G12" s="140"/>
      <c r="H12" s="140"/>
      <c r="I12" s="141"/>
    </row>
    <row r="13" spans="2:9">
      <c r="B13" s="138">
        <v>10</v>
      </c>
      <c r="C13" s="158"/>
      <c r="D13" s="139"/>
      <c r="E13" s="139"/>
      <c r="F13" s="140"/>
      <c r="G13" s="140"/>
      <c r="H13" s="140"/>
      <c r="I13" s="141"/>
    </row>
    <row r="14" spans="2:9">
      <c r="B14" s="138"/>
      <c r="C14" s="158"/>
      <c r="D14" s="139"/>
      <c r="E14" s="139"/>
      <c r="F14" s="140"/>
      <c r="G14" s="140"/>
      <c r="H14" s="140"/>
      <c r="I14" s="141"/>
    </row>
    <row r="15" spans="2:9">
      <c r="B15" s="138"/>
      <c r="C15" s="158"/>
      <c r="D15" s="139"/>
      <c r="E15" s="139"/>
      <c r="F15" s="140"/>
      <c r="G15" s="140"/>
      <c r="H15" s="140"/>
      <c r="I15" s="141"/>
    </row>
    <row r="16" spans="2:9">
      <c r="B16" s="138"/>
      <c r="C16" s="158"/>
      <c r="D16" s="139"/>
      <c r="E16" s="139"/>
      <c r="F16" s="140"/>
      <c r="G16" s="140"/>
      <c r="H16" s="140"/>
      <c r="I16" s="141"/>
    </row>
    <row r="17" spans="2:9">
      <c r="B17" s="138"/>
      <c r="C17" s="158"/>
      <c r="D17" s="139"/>
      <c r="E17" s="139"/>
      <c r="F17" s="140"/>
      <c r="G17" s="140"/>
      <c r="H17" s="140"/>
      <c r="I17" s="141"/>
    </row>
    <row r="18" spans="2:9">
      <c r="B18" s="138"/>
      <c r="C18" s="158"/>
      <c r="D18" s="139"/>
      <c r="E18" s="139"/>
      <c r="F18" s="140"/>
      <c r="G18" s="140"/>
      <c r="H18" s="140"/>
      <c r="I18" s="141"/>
    </row>
    <row r="19" spans="2:9">
      <c r="B19" s="138"/>
      <c r="C19" s="158"/>
      <c r="D19" s="139"/>
      <c r="E19" s="139"/>
      <c r="F19" s="140"/>
      <c r="G19" s="140"/>
      <c r="H19" s="140"/>
      <c r="I19" s="141"/>
    </row>
    <row r="20" spans="2:9">
      <c r="B20" s="138"/>
      <c r="C20" s="158"/>
      <c r="D20" s="139"/>
      <c r="E20" s="139"/>
      <c r="F20" s="140"/>
      <c r="G20" s="140"/>
      <c r="H20" s="140"/>
      <c r="I20" s="141"/>
    </row>
    <row r="21" spans="2:9">
      <c r="B21" s="138"/>
      <c r="C21" s="158"/>
      <c r="D21" s="139"/>
      <c r="E21" s="139"/>
      <c r="F21" s="140"/>
      <c r="G21" s="140"/>
      <c r="H21" s="140"/>
      <c r="I21" s="141"/>
    </row>
    <row r="22" spans="2:9">
      <c r="B22" s="138"/>
      <c r="C22" s="158"/>
      <c r="D22" s="139"/>
      <c r="E22" s="139"/>
      <c r="F22" s="140"/>
      <c r="G22" s="140"/>
      <c r="H22" s="140"/>
      <c r="I22" s="141"/>
    </row>
    <row r="23" spans="2:9" ht="19.5" thickBot="1">
      <c r="B23" s="142"/>
      <c r="C23" s="159"/>
      <c r="D23" s="143"/>
      <c r="E23" s="143"/>
      <c r="F23" s="144"/>
      <c r="G23" s="144"/>
      <c r="H23" s="144"/>
      <c r="I23" s="145"/>
    </row>
  </sheetData>
  <phoneticPr fontId="3"/>
  <dataValidations count="1">
    <dataValidation type="list" allowBlank="1" showInputMessage="1" showErrorMessage="1" sqref="H4:H23" xr:uid="{00000000-0002-0000-0C00-000000000000}">
      <formula1>"未,済"</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B1:BD34"/>
  <sheetViews>
    <sheetView showGridLines="0" workbookViewId="0">
      <selection activeCell="AI6" sqref="AI6:AK6"/>
    </sheetView>
  </sheetViews>
  <sheetFormatPr defaultColWidth="4.5" defaultRowHeight="16.5" customHeight="1"/>
  <cols>
    <col min="1" max="1" width="2.25" style="146" customWidth="1"/>
    <col min="2" max="3" width="4.5" style="146" customWidth="1"/>
    <col min="4" max="4" width="4.5" style="149" customWidth="1"/>
    <col min="5" max="11" width="4.5" style="146" customWidth="1"/>
    <col min="12" max="12" width="9.25" style="146" customWidth="1"/>
    <col min="13" max="48" width="4.5" style="146" customWidth="1"/>
    <col min="49" max="49" width="4.5" style="148" customWidth="1"/>
    <col min="50" max="51" width="4.5" style="164" customWidth="1"/>
    <col min="52" max="53" width="4.5" style="148" customWidth="1"/>
    <col min="54" max="256" width="4.5" style="146" customWidth="1"/>
    <col min="257" max="16384" width="4.5" style="146"/>
  </cols>
  <sheetData>
    <row r="1" spans="2:56" ht="16.5" customHeight="1">
      <c r="B1" s="437" t="s">
        <v>409</v>
      </c>
      <c r="C1" s="437"/>
      <c r="D1" s="437"/>
      <c r="E1" s="437"/>
      <c r="F1" s="437"/>
      <c r="G1" s="437"/>
      <c r="H1" s="437"/>
      <c r="I1" s="437"/>
      <c r="J1" s="437"/>
      <c r="K1" s="437"/>
      <c r="L1" s="437"/>
      <c r="M1" s="437"/>
      <c r="N1" s="437"/>
      <c r="AE1" s="147"/>
      <c r="AF1" s="431"/>
      <c r="AG1" s="431"/>
      <c r="AH1" s="433"/>
      <c r="AI1" s="433"/>
      <c r="AJ1" s="433"/>
      <c r="AK1" s="147"/>
      <c r="AL1" s="431"/>
      <c r="AM1" s="431"/>
      <c r="AN1" s="433"/>
      <c r="AO1" s="433"/>
      <c r="AP1" s="433"/>
      <c r="AQ1" s="147"/>
      <c r="AR1" s="438" t="s">
        <v>214</v>
      </c>
      <c r="AS1" s="438"/>
      <c r="AT1" s="430" t="s">
        <v>531</v>
      </c>
      <c r="AU1" s="430"/>
      <c r="AV1" s="430"/>
      <c r="AX1" s="164" t="s">
        <v>416</v>
      </c>
    </row>
    <row r="2" spans="2:56" ht="16.5" customHeight="1">
      <c r="B2" s="437"/>
      <c r="C2" s="437"/>
      <c r="D2" s="437"/>
      <c r="E2" s="437"/>
      <c r="F2" s="437"/>
      <c r="G2" s="437"/>
      <c r="H2" s="437"/>
      <c r="I2" s="437"/>
      <c r="J2" s="437"/>
      <c r="K2" s="437"/>
      <c r="L2" s="437"/>
      <c r="M2" s="437"/>
      <c r="N2" s="437"/>
      <c r="AE2" s="147"/>
      <c r="AF2" s="431"/>
      <c r="AG2" s="431"/>
      <c r="AH2" s="432"/>
      <c r="AI2" s="433"/>
      <c r="AJ2" s="433"/>
      <c r="AK2" s="147"/>
      <c r="AL2" s="431"/>
      <c r="AM2" s="431"/>
      <c r="AN2" s="432"/>
      <c r="AO2" s="433"/>
      <c r="AP2" s="433"/>
      <c r="AQ2" s="147"/>
      <c r="AR2" s="434" t="s">
        <v>215</v>
      </c>
      <c r="AS2" s="434"/>
      <c r="AT2" s="435">
        <v>43059</v>
      </c>
      <c r="AU2" s="436"/>
      <c r="AV2" s="436"/>
      <c r="AX2" s="164" t="s">
        <v>415</v>
      </c>
    </row>
    <row r="3" spans="2:56" ht="16.5" customHeight="1" thickBot="1">
      <c r="AJ3" s="150"/>
      <c r="AK3" s="150"/>
      <c r="AL3" s="151"/>
      <c r="AM3" s="150"/>
      <c r="AN3" s="150"/>
    </row>
    <row r="4" spans="2:56" ht="16.5" customHeight="1" thickBot="1">
      <c r="B4" s="414" t="s">
        <v>216</v>
      </c>
      <c r="C4" s="415"/>
      <c r="D4" s="415"/>
      <c r="E4" s="416" t="s">
        <v>532</v>
      </c>
      <c r="F4" s="417"/>
      <c r="G4" s="417"/>
      <c r="H4" s="417"/>
      <c r="I4" s="417"/>
      <c r="J4" s="417"/>
      <c r="K4" s="417"/>
      <c r="L4" s="418"/>
      <c r="M4" s="419"/>
      <c r="N4" s="420"/>
      <c r="O4" s="421"/>
      <c r="P4" s="422"/>
      <c r="Q4" s="422"/>
      <c r="R4" s="422"/>
      <c r="S4" s="152"/>
      <c r="Y4" s="423" t="s">
        <v>217</v>
      </c>
      <c r="Z4" s="424"/>
      <c r="AA4" s="413" t="s">
        <v>25</v>
      </c>
      <c r="AB4" s="411"/>
      <c r="AC4" s="411"/>
      <c r="AD4" s="411" t="s">
        <v>218</v>
      </c>
      <c r="AE4" s="411"/>
      <c r="AF4" s="411" t="s">
        <v>219</v>
      </c>
      <c r="AG4" s="411"/>
      <c r="AH4" s="411"/>
      <c r="AI4" s="398" t="s">
        <v>220</v>
      </c>
      <c r="AJ4" s="399"/>
      <c r="AK4" s="412"/>
      <c r="AL4" s="413" t="s">
        <v>25</v>
      </c>
      <c r="AM4" s="411"/>
      <c r="AN4" s="411"/>
      <c r="AO4" s="411" t="s">
        <v>218</v>
      </c>
      <c r="AP4" s="411"/>
      <c r="AQ4" s="411" t="s">
        <v>219</v>
      </c>
      <c r="AR4" s="411"/>
      <c r="AS4" s="411"/>
      <c r="AT4" s="398" t="s">
        <v>220</v>
      </c>
      <c r="AU4" s="399"/>
      <c r="AV4" s="400"/>
      <c r="AW4" s="146"/>
      <c r="AX4" s="164" t="s">
        <v>418</v>
      </c>
      <c r="BA4" s="148" t="str">
        <f>IF(ISBLANK(AA8), "", AA8)</f>
        <v/>
      </c>
      <c r="BB4" s="148"/>
      <c r="BC4" s="148"/>
      <c r="BD4" s="148"/>
    </row>
    <row r="5" spans="2:56" ht="16.5" customHeight="1">
      <c r="B5" s="401" t="s">
        <v>221</v>
      </c>
      <c r="C5" s="402"/>
      <c r="D5" s="402"/>
      <c r="E5" s="349" t="s">
        <v>247</v>
      </c>
      <c r="F5" s="350"/>
      <c r="G5" s="350"/>
      <c r="H5" s="350"/>
      <c r="I5" s="350"/>
      <c r="J5" s="350"/>
      <c r="K5" s="350"/>
      <c r="L5" s="351"/>
      <c r="M5" s="403" t="s">
        <v>223</v>
      </c>
      <c r="N5" s="404"/>
      <c r="O5" s="405"/>
      <c r="P5" s="406"/>
      <c r="Q5" s="407"/>
      <c r="R5" s="407"/>
      <c r="S5" s="407"/>
      <c r="T5" s="407"/>
      <c r="U5" s="407"/>
      <c r="V5" s="407"/>
      <c r="W5" s="408"/>
      <c r="Y5" s="374"/>
      <c r="Z5" s="376"/>
      <c r="AA5" s="280" t="s">
        <v>536</v>
      </c>
      <c r="AB5" s="281"/>
      <c r="AC5" s="282"/>
      <c r="AD5" s="286" t="s">
        <v>538</v>
      </c>
      <c r="AE5" s="286"/>
      <c r="AF5" s="286" t="s">
        <v>224</v>
      </c>
      <c r="AG5" s="286"/>
      <c r="AH5" s="286"/>
      <c r="AI5" s="409">
        <v>43060</v>
      </c>
      <c r="AJ5" s="409"/>
      <c r="AK5" s="410"/>
      <c r="AL5" s="277"/>
      <c r="AM5" s="278"/>
      <c r="AN5" s="279"/>
      <c r="AO5" s="286"/>
      <c r="AP5" s="286"/>
      <c r="AQ5" s="286"/>
      <c r="AR5" s="286"/>
      <c r="AS5" s="286"/>
      <c r="AT5" s="425"/>
      <c r="AU5" s="409"/>
      <c r="AV5" s="426"/>
      <c r="AW5" s="146"/>
      <c r="AX5" s="164" t="str">
        <f>IF(ISBLANK(AA5), "", AA5)</f>
        <v>酒井 あゆみ</v>
      </c>
      <c r="BA5" s="148" t="str">
        <f>IF(ISBLANK(AA9), "", AA9)</f>
        <v/>
      </c>
      <c r="BB5" s="148"/>
      <c r="BC5" s="148"/>
      <c r="BD5" s="148"/>
    </row>
    <row r="6" spans="2:56" ht="16.5" customHeight="1" thickBot="1">
      <c r="B6" s="427" t="s">
        <v>225</v>
      </c>
      <c r="C6" s="428"/>
      <c r="D6" s="429"/>
      <c r="E6" s="391" t="s">
        <v>533</v>
      </c>
      <c r="F6" s="392"/>
      <c r="G6" s="392"/>
      <c r="H6" s="392"/>
      <c r="I6" s="392"/>
      <c r="J6" s="392"/>
      <c r="K6" s="392"/>
      <c r="L6" s="393"/>
      <c r="M6" s="394" t="s">
        <v>226</v>
      </c>
      <c r="N6" s="395"/>
      <c r="O6" s="396"/>
      <c r="P6" s="397" t="s">
        <v>253</v>
      </c>
      <c r="Q6" s="353"/>
      <c r="R6" s="353"/>
      <c r="S6" s="353"/>
      <c r="T6" s="353"/>
      <c r="U6" s="353"/>
      <c r="V6" s="353"/>
      <c r="W6" s="354"/>
      <c r="Y6" s="374"/>
      <c r="Z6" s="376"/>
      <c r="AA6" s="283" t="s">
        <v>537</v>
      </c>
      <c r="AB6" s="284"/>
      <c r="AC6" s="285"/>
      <c r="AD6" s="286" t="s">
        <v>538</v>
      </c>
      <c r="AE6" s="286"/>
      <c r="AF6" s="370" t="s">
        <v>224</v>
      </c>
      <c r="AG6" s="370"/>
      <c r="AH6" s="370"/>
      <c r="AI6" s="291">
        <v>43060</v>
      </c>
      <c r="AJ6" s="291"/>
      <c r="AK6" s="292"/>
      <c r="AL6" s="268"/>
      <c r="AM6" s="269"/>
      <c r="AN6" s="270"/>
      <c r="AO6" s="370"/>
      <c r="AP6" s="370"/>
      <c r="AQ6" s="370"/>
      <c r="AR6" s="370"/>
      <c r="AS6" s="370"/>
      <c r="AT6" s="291"/>
      <c r="AU6" s="291"/>
      <c r="AV6" s="363"/>
      <c r="AW6" s="146"/>
      <c r="AX6" s="164" t="str">
        <f t="shared" ref="AX6:AX17" si="0">IF(ISBLANK(AA6), "", AA6)</f>
        <v>松本 翔平</v>
      </c>
      <c r="BA6" s="148" t="str">
        <f>IF(ISBLANK(AA10), "", AA10)</f>
        <v/>
      </c>
      <c r="BB6" s="148"/>
      <c r="BC6" s="148"/>
      <c r="BD6" s="148"/>
    </row>
    <row r="7" spans="2:56" ht="16.5" customHeight="1" thickBot="1">
      <c r="Y7" s="374"/>
      <c r="Z7" s="376"/>
      <c r="AA7" s="283" t="s">
        <v>531</v>
      </c>
      <c r="AB7" s="284"/>
      <c r="AC7" s="285"/>
      <c r="AD7" s="286" t="s">
        <v>538</v>
      </c>
      <c r="AE7" s="286"/>
      <c r="AF7" s="287" t="s">
        <v>228</v>
      </c>
      <c r="AG7" s="288"/>
      <c r="AH7" s="289"/>
      <c r="AI7" s="290" t="s">
        <v>546</v>
      </c>
      <c r="AJ7" s="291"/>
      <c r="AK7" s="292"/>
      <c r="AL7" s="268"/>
      <c r="AM7" s="269"/>
      <c r="AN7" s="270"/>
      <c r="AO7" s="370"/>
      <c r="AP7" s="370"/>
      <c r="AQ7" s="370"/>
      <c r="AR7" s="370"/>
      <c r="AS7" s="370"/>
      <c r="AT7" s="291"/>
      <c r="AU7" s="291"/>
      <c r="AV7" s="363"/>
      <c r="AW7" s="146"/>
      <c r="AX7" s="164" t="str">
        <f t="shared" si="0"/>
        <v>宿澤 秀和</v>
      </c>
      <c r="BA7" s="148" t="str">
        <f>IF(ISBLANK(AL5), "", AL5)</f>
        <v/>
      </c>
      <c r="BB7" s="148"/>
      <c r="BC7" s="148"/>
      <c r="BD7" s="148"/>
    </row>
    <row r="8" spans="2:56" ht="16.5" customHeight="1" thickBot="1">
      <c r="B8" s="334" t="s">
        <v>229</v>
      </c>
      <c r="C8" s="330"/>
      <c r="D8" s="331"/>
      <c r="E8" s="389">
        <v>43059</v>
      </c>
      <c r="F8" s="389"/>
      <c r="G8" s="389"/>
      <c r="H8" s="153" t="s">
        <v>230</v>
      </c>
      <c r="I8" s="389">
        <v>43063</v>
      </c>
      <c r="J8" s="389"/>
      <c r="K8" s="390"/>
      <c r="Y8" s="374"/>
      <c r="Z8" s="376"/>
      <c r="AA8" s="283"/>
      <c r="AB8" s="284"/>
      <c r="AC8" s="285"/>
      <c r="AD8" s="286"/>
      <c r="AE8" s="286"/>
      <c r="AF8" s="370"/>
      <c r="AG8" s="370"/>
      <c r="AH8" s="370"/>
      <c r="AI8" s="290"/>
      <c r="AJ8" s="291"/>
      <c r="AK8" s="292"/>
      <c r="AL8" s="268"/>
      <c r="AM8" s="269"/>
      <c r="AN8" s="270"/>
      <c r="AO8" s="370"/>
      <c r="AP8" s="370"/>
      <c r="AQ8" s="370"/>
      <c r="AR8" s="370"/>
      <c r="AS8" s="370"/>
      <c r="AT8" s="291"/>
      <c r="AU8" s="291"/>
      <c r="AV8" s="363"/>
      <c r="AW8" s="146"/>
      <c r="AX8" s="164" t="str">
        <f t="shared" si="0"/>
        <v/>
      </c>
      <c r="BA8" s="148" t="str">
        <f>IF(ISBLANK(AL6), "", AL6)</f>
        <v/>
      </c>
      <c r="BB8" s="148"/>
      <c r="BC8" s="148"/>
      <c r="BD8" s="148"/>
    </row>
    <row r="9" spans="2:56" ht="16.5" customHeight="1">
      <c r="B9" s="371" t="s">
        <v>294</v>
      </c>
      <c r="C9" s="372"/>
      <c r="D9" s="373"/>
      <c r="E9" s="380" t="s">
        <v>534</v>
      </c>
      <c r="F9" s="381"/>
      <c r="G9" s="381"/>
      <c r="H9" s="381"/>
      <c r="I9" s="381"/>
      <c r="J9" s="381"/>
      <c r="K9" s="381"/>
      <c r="L9" s="382"/>
      <c r="M9" s="382"/>
      <c r="N9" s="382"/>
      <c r="O9" s="382"/>
      <c r="P9" s="382"/>
      <c r="Q9" s="382"/>
      <c r="R9" s="382"/>
      <c r="S9" s="382"/>
      <c r="T9" s="382"/>
      <c r="U9" s="382"/>
      <c r="V9" s="382"/>
      <c r="W9" s="383"/>
      <c r="Y9" s="374"/>
      <c r="Z9" s="376"/>
      <c r="AA9" s="283"/>
      <c r="AB9" s="284"/>
      <c r="AC9" s="285"/>
      <c r="AD9" s="286"/>
      <c r="AE9" s="286"/>
      <c r="AF9" s="370"/>
      <c r="AG9" s="370"/>
      <c r="AH9" s="370"/>
      <c r="AI9" s="291"/>
      <c r="AJ9" s="291"/>
      <c r="AK9" s="292"/>
      <c r="AL9" s="268"/>
      <c r="AM9" s="269"/>
      <c r="AN9" s="270"/>
      <c r="AO9" s="370"/>
      <c r="AP9" s="370"/>
      <c r="AQ9" s="370"/>
      <c r="AR9" s="370"/>
      <c r="AS9" s="370"/>
      <c r="AT9" s="291"/>
      <c r="AU9" s="291"/>
      <c r="AV9" s="363"/>
      <c r="AW9" s="146"/>
      <c r="AX9" s="164" t="str">
        <f t="shared" si="0"/>
        <v/>
      </c>
      <c r="BA9" s="148" t="str">
        <f>IF(ISBLANK(AL7), "", AL7)</f>
        <v/>
      </c>
      <c r="BB9" s="148"/>
      <c r="BC9" s="148"/>
      <c r="BD9" s="148"/>
    </row>
    <row r="10" spans="2:56" ht="16.5" customHeight="1">
      <c r="B10" s="374"/>
      <c r="C10" s="375"/>
      <c r="D10" s="376"/>
      <c r="E10" s="384"/>
      <c r="F10" s="381"/>
      <c r="G10" s="381"/>
      <c r="H10" s="381"/>
      <c r="I10" s="381"/>
      <c r="J10" s="381"/>
      <c r="K10" s="381"/>
      <c r="L10" s="381"/>
      <c r="M10" s="381"/>
      <c r="N10" s="381"/>
      <c r="O10" s="381"/>
      <c r="P10" s="381"/>
      <c r="Q10" s="381"/>
      <c r="R10" s="381"/>
      <c r="S10" s="381"/>
      <c r="T10" s="381"/>
      <c r="U10" s="381"/>
      <c r="V10" s="381"/>
      <c r="W10" s="385"/>
      <c r="Y10" s="374"/>
      <c r="Z10" s="376"/>
      <c r="AA10" s="283"/>
      <c r="AB10" s="284"/>
      <c r="AC10" s="285"/>
      <c r="AD10" s="286"/>
      <c r="AE10" s="286"/>
      <c r="AF10" s="370"/>
      <c r="AG10" s="370"/>
      <c r="AH10" s="370"/>
      <c r="AI10" s="291"/>
      <c r="AJ10" s="291"/>
      <c r="AK10" s="292"/>
      <c r="AL10" s="268"/>
      <c r="AM10" s="269"/>
      <c r="AN10" s="270"/>
      <c r="AO10" s="370"/>
      <c r="AP10" s="370"/>
      <c r="AQ10" s="370"/>
      <c r="AR10" s="370"/>
      <c r="AS10" s="370"/>
      <c r="AT10" s="291"/>
      <c r="AU10" s="291"/>
      <c r="AV10" s="363"/>
      <c r="AW10" s="146"/>
      <c r="AX10" s="164" t="str">
        <f t="shared" si="0"/>
        <v/>
      </c>
      <c r="BA10" s="148" t="str">
        <f>IF(ISBLANK(AL8), "", AL8)</f>
        <v/>
      </c>
      <c r="BB10" s="148"/>
      <c r="BC10" s="148"/>
      <c r="BD10" s="148"/>
    </row>
    <row r="11" spans="2:56" ht="16.5" customHeight="1">
      <c r="B11" s="374"/>
      <c r="C11" s="375"/>
      <c r="D11" s="376"/>
      <c r="E11" s="384"/>
      <c r="F11" s="381"/>
      <c r="G11" s="381"/>
      <c r="H11" s="381"/>
      <c r="I11" s="381"/>
      <c r="J11" s="381"/>
      <c r="K11" s="381"/>
      <c r="L11" s="381"/>
      <c r="M11" s="381"/>
      <c r="N11" s="381"/>
      <c r="O11" s="381"/>
      <c r="P11" s="381"/>
      <c r="Q11" s="381"/>
      <c r="R11" s="381"/>
      <c r="S11" s="381"/>
      <c r="T11" s="381"/>
      <c r="U11" s="381"/>
      <c r="V11" s="381"/>
      <c r="W11" s="385"/>
      <c r="Y11" s="374"/>
      <c r="Z11" s="376"/>
      <c r="AA11" s="283"/>
      <c r="AB11" s="284"/>
      <c r="AC11" s="285"/>
      <c r="AD11" s="286"/>
      <c r="AE11" s="286"/>
      <c r="AF11" s="370"/>
      <c r="AG11" s="370"/>
      <c r="AH11" s="370"/>
      <c r="AI11" s="291"/>
      <c r="AJ11" s="291"/>
      <c r="AK11" s="292"/>
      <c r="AL11" s="268"/>
      <c r="AM11" s="269"/>
      <c r="AN11" s="270"/>
      <c r="AO11" s="370"/>
      <c r="AP11" s="370"/>
      <c r="AQ11" s="370"/>
      <c r="AR11" s="370"/>
      <c r="AS11" s="370"/>
      <c r="AT11" s="291"/>
      <c r="AU11" s="291"/>
      <c r="AV11" s="363"/>
      <c r="AW11" s="146"/>
      <c r="AX11" s="164" t="str">
        <f t="shared" si="0"/>
        <v/>
      </c>
    </row>
    <row r="12" spans="2:56" ht="16.5" customHeight="1">
      <c r="B12" s="374"/>
      <c r="C12" s="375"/>
      <c r="D12" s="376"/>
      <c r="E12" s="384"/>
      <c r="F12" s="381"/>
      <c r="G12" s="381"/>
      <c r="H12" s="381"/>
      <c r="I12" s="381"/>
      <c r="J12" s="381"/>
      <c r="K12" s="381"/>
      <c r="L12" s="381"/>
      <c r="M12" s="381"/>
      <c r="N12" s="381"/>
      <c r="O12" s="381"/>
      <c r="P12" s="381"/>
      <c r="Q12" s="381"/>
      <c r="R12" s="381"/>
      <c r="S12" s="381"/>
      <c r="T12" s="381"/>
      <c r="U12" s="381"/>
      <c r="V12" s="381"/>
      <c r="W12" s="385"/>
      <c r="Y12" s="374"/>
      <c r="Z12" s="376"/>
      <c r="AA12" s="283"/>
      <c r="AB12" s="284"/>
      <c r="AC12" s="285"/>
      <c r="AD12" s="286"/>
      <c r="AE12" s="286"/>
      <c r="AF12" s="370"/>
      <c r="AG12" s="370"/>
      <c r="AH12" s="370"/>
      <c r="AI12" s="291"/>
      <c r="AJ12" s="291"/>
      <c r="AK12" s="292"/>
      <c r="AL12" s="268"/>
      <c r="AM12" s="269"/>
      <c r="AN12" s="270"/>
      <c r="AO12" s="370"/>
      <c r="AP12" s="370"/>
      <c r="AQ12" s="370"/>
      <c r="AR12" s="370"/>
      <c r="AS12" s="370"/>
      <c r="AT12" s="291"/>
      <c r="AU12" s="291"/>
      <c r="AV12" s="363"/>
      <c r="AW12" s="146"/>
      <c r="AX12" s="164" t="str">
        <f t="shared" si="0"/>
        <v/>
      </c>
    </row>
    <row r="13" spans="2:56" ht="16.5" customHeight="1">
      <c r="B13" s="374"/>
      <c r="C13" s="375"/>
      <c r="D13" s="376"/>
      <c r="E13" s="384"/>
      <c r="F13" s="381"/>
      <c r="G13" s="381"/>
      <c r="H13" s="381"/>
      <c r="I13" s="381"/>
      <c r="J13" s="381"/>
      <c r="K13" s="381"/>
      <c r="L13" s="381"/>
      <c r="M13" s="381"/>
      <c r="N13" s="381"/>
      <c r="O13" s="381"/>
      <c r="P13" s="381"/>
      <c r="Q13" s="381"/>
      <c r="R13" s="381"/>
      <c r="S13" s="381"/>
      <c r="T13" s="381"/>
      <c r="U13" s="381"/>
      <c r="V13" s="381"/>
      <c r="W13" s="385"/>
      <c r="Y13" s="374"/>
      <c r="Z13" s="376"/>
      <c r="AA13" s="283"/>
      <c r="AB13" s="284"/>
      <c r="AC13" s="285"/>
      <c r="AD13" s="286"/>
      <c r="AE13" s="286"/>
      <c r="AF13" s="370"/>
      <c r="AG13" s="370"/>
      <c r="AH13" s="370"/>
      <c r="AI13" s="291"/>
      <c r="AJ13" s="291"/>
      <c r="AK13" s="292"/>
      <c r="AL13" s="268"/>
      <c r="AM13" s="269"/>
      <c r="AN13" s="270"/>
      <c r="AO13" s="370"/>
      <c r="AP13" s="370"/>
      <c r="AQ13" s="370"/>
      <c r="AR13" s="370"/>
      <c r="AS13" s="370"/>
      <c r="AT13" s="291"/>
      <c r="AU13" s="291"/>
      <c r="AV13" s="363"/>
      <c r="AW13" s="146"/>
      <c r="AX13" s="164" t="str">
        <f t="shared" si="0"/>
        <v/>
      </c>
      <c r="BA13" s="148" t="str">
        <f>IF(ISBLANK(AT5), "", AT5)</f>
        <v/>
      </c>
      <c r="BB13" s="148"/>
      <c r="BC13" s="148"/>
      <c r="BD13" s="148"/>
    </row>
    <row r="14" spans="2:56" ht="16.5" customHeight="1">
      <c r="B14" s="374"/>
      <c r="C14" s="375"/>
      <c r="D14" s="376"/>
      <c r="E14" s="384"/>
      <c r="F14" s="381"/>
      <c r="G14" s="381"/>
      <c r="H14" s="381"/>
      <c r="I14" s="381"/>
      <c r="J14" s="381"/>
      <c r="K14" s="381"/>
      <c r="L14" s="381"/>
      <c r="M14" s="381"/>
      <c r="N14" s="381"/>
      <c r="O14" s="381"/>
      <c r="P14" s="381"/>
      <c r="Q14" s="381"/>
      <c r="R14" s="381"/>
      <c r="S14" s="381"/>
      <c r="T14" s="381"/>
      <c r="U14" s="381"/>
      <c r="V14" s="381"/>
      <c r="W14" s="385"/>
      <c r="Y14" s="374"/>
      <c r="Z14" s="376"/>
      <c r="AA14" s="283"/>
      <c r="AB14" s="284"/>
      <c r="AC14" s="285"/>
      <c r="AD14" s="286"/>
      <c r="AE14" s="286"/>
      <c r="AF14" s="370"/>
      <c r="AG14" s="370"/>
      <c r="AH14" s="370"/>
      <c r="AI14" s="291"/>
      <c r="AJ14" s="291"/>
      <c r="AK14" s="292"/>
      <c r="AL14" s="268"/>
      <c r="AM14" s="269"/>
      <c r="AN14" s="270"/>
      <c r="AO14" s="370"/>
      <c r="AP14" s="370"/>
      <c r="AQ14" s="370"/>
      <c r="AR14" s="370"/>
      <c r="AS14" s="370"/>
      <c r="AT14" s="291"/>
      <c r="AU14" s="291"/>
      <c r="AV14" s="363"/>
      <c r="AW14" s="146"/>
      <c r="AX14" s="164" t="str">
        <f t="shared" si="0"/>
        <v/>
      </c>
      <c r="BA14" s="148" t="str">
        <f>IF(ISBLANK(AT6), "", AT6)</f>
        <v/>
      </c>
      <c r="BB14" s="148"/>
      <c r="BC14" s="148"/>
      <c r="BD14" s="148"/>
    </row>
    <row r="15" spans="2:56" ht="16.5" customHeight="1">
      <c r="B15" s="374"/>
      <c r="C15" s="375"/>
      <c r="D15" s="376"/>
      <c r="E15" s="384"/>
      <c r="F15" s="381"/>
      <c r="G15" s="381"/>
      <c r="H15" s="381"/>
      <c r="I15" s="381"/>
      <c r="J15" s="381"/>
      <c r="K15" s="381"/>
      <c r="L15" s="381"/>
      <c r="M15" s="381"/>
      <c r="N15" s="381"/>
      <c r="O15" s="381"/>
      <c r="P15" s="381"/>
      <c r="Q15" s="381"/>
      <c r="R15" s="381"/>
      <c r="S15" s="381"/>
      <c r="T15" s="381"/>
      <c r="U15" s="381"/>
      <c r="V15" s="381"/>
      <c r="W15" s="385"/>
      <c r="Y15" s="374"/>
      <c r="Z15" s="376"/>
      <c r="AA15" s="283"/>
      <c r="AB15" s="284"/>
      <c r="AC15" s="285"/>
      <c r="AD15" s="286"/>
      <c r="AE15" s="286"/>
      <c r="AF15" s="370"/>
      <c r="AG15" s="370"/>
      <c r="AH15" s="370"/>
      <c r="AI15" s="291"/>
      <c r="AJ15" s="291"/>
      <c r="AK15" s="292"/>
      <c r="AL15" s="268"/>
      <c r="AM15" s="269"/>
      <c r="AN15" s="270"/>
      <c r="AO15" s="370"/>
      <c r="AP15" s="370"/>
      <c r="AQ15" s="370"/>
      <c r="AR15" s="370"/>
      <c r="AS15" s="370"/>
      <c r="AT15" s="291"/>
      <c r="AU15" s="291"/>
      <c r="AV15" s="363"/>
      <c r="AW15" s="146"/>
      <c r="AX15" s="164" t="str">
        <f t="shared" si="0"/>
        <v/>
      </c>
      <c r="BA15" s="148" t="str">
        <f>IF(ISBLANK(AT7), "", AT7)</f>
        <v/>
      </c>
      <c r="BB15" s="148"/>
      <c r="BC15" s="148"/>
      <c r="BD15" s="148"/>
    </row>
    <row r="16" spans="2:56" ht="16.5" customHeight="1">
      <c r="B16" s="374"/>
      <c r="C16" s="375"/>
      <c r="D16" s="376"/>
      <c r="E16" s="384"/>
      <c r="F16" s="381"/>
      <c r="G16" s="381"/>
      <c r="H16" s="381"/>
      <c r="I16" s="381"/>
      <c r="J16" s="381"/>
      <c r="K16" s="381"/>
      <c r="L16" s="381"/>
      <c r="M16" s="381"/>
      <c r="N16" s="381"/>
      <c r="O16" s="381"/>
      <c r="P16" s="381"/>
      <c r="Q16" s="381"/>
      <c r="R16" s="381"/>
      <c r="S16" s="381"/>
      <c r="T16" s="381"/>
      <c r="U16" s="381"/>
      <c r="V16" s="381"/>
      <c r="W16" s="385"/>
      <c r="Y16" s="374"/>
      <c r="Z16" s="376"/>
      <c r="AA16" s="283"/>
      <c r="AB16" s="284"/>
      <c r="AC16" s="285"/>
      <c r="AD16" s="286"/>
      <c r="AE16" s="286"/>
      <c r="AF16" s="370"/>
      <c r="AG16" s="370"/>
      <c r="AH16" s="370"/>
      <c r="AI16" s="291"/>
      <c r="AJ16" s="291"/>
      <c r="AK16" s="292"/>
      <c r="AL16" s="268"/>
      <c r="AM16" s="269"/>
      <c r="AN16" s="270"/>
      <c r="AO16" s="370"/>
      <c r="AP16" s="370"/>
      <c r="AQ16" s="370"/>
      <c r="AR16" s="370"/>
      <c r="AS16" s="370"/>
      <c r="AT16" s="291"/>
      <c r="AU16" s="291"/>
      <c r="AV16" s="363"/>
      <c r="AW16" s="146"/>
      <c r="AX16" s="164" t="str">
        <f t="shared" si="0"/>
        <v/>
      </c>
      <c r="BA16" s="148" t="str">
        <f>IF(ISBLANK(AT8), "", AT8)</f>
        <v/>
      </c>
      <c r="BB16" s="148"/>
      <c r="BC16" s="148"/>
      <c r="BD16" s="148"/>
    </row>
    <row r="17" spans="2:56" ht="16.5" customHeight="1" thickBot="1">
      <c r="B17" s="377"/>
      <c r="C17" s="378"/>
      <c r="D17" s="379"/>
      <c r="E17" s="386"/>
      <c r="F17" s="387"/>
      <c r="G17" s="387"/>
      <c r="H17" s="387"/>
      <c r="I17" s="387"/>
      <c r="J17" s="387"/>
      <c r="K17" s="387"/>
      <c r="L17" s="387"/>
      <c r="M17" s="387"/>
      <c r="N17" s="387"/>
      <c r="O17" s="387"/>
      <c r="P17" s="387"/>
      <c r="Q17" s="387"/>
      <c r="R17" s="387"/>
      <c r="S17" s="387"/>
      <c r="T17" s="387"/>
      <c r="U17" s="387"/>
      <c r="V17" s="387"/>
      <c r="W17" s="388"/>
      <c r="Y17" s="377"/>
      <c r="Z17" s="379"/>
      <c r="AA17" s="274"/>
      <c r="AB17" s="275"/>
      <c r="AC17" s="276"/>
      <c r="AD17" s="364"/>
      <c r="AE17" s="364"/>
      <c r="AF17" s="365"/>
      <c r="AG17" s="365"/>
      <c r="AH17" s="365"/>
      <c r="AI17" s="366"/>
      <c r="AJ17" s="367"/>
      <c r="AK17" s="368"/>
      <c r="AL17" s="271"/>
      <c r="AM17" s="272"/>
      <c r="AN17" s="273"/>
      <c r="AO17" s="365"/>
      <c r="AP17" s="365"/>
      <c r="AQ17" s="365"/>
      <c r="AR17" s="365"/>
      <c r="AS17" s="365"/>
      <c r="AT17" s="367"/>
      <c r="AU17" s="367"/>
      <c r="AV17" s="369"/>
      <c r="AW17" s="146"/>
      <c r="AX17" s="164" t="str">
        <f t="shared" si="0"/>
        <v/>
      </c>
      <c r="BB17" s="148"/>
      <c r="BC17" s="148"/>
      <c r="BD17" s="148"/>
    </row>
    <row r="18" spans="2:56" ht="16.5" customHeight="1" thickBot="1">
      <c r="AX18" s="164" t="str">
        <f>IF(ISBLANK(AL5), "", AL5)</f>
        <v/>
      </c>
    </row>
    <row r="19" spans="2:56" ht="16.5" customHeight="1" thickBot="1">
      <c r="B19" s="335" t="s">
        <v>231</v>
      </c>
      <c r="C19" s="336"/>
      <c r="D19" s="336"/>
      <c r="E19" s="339" t="s">
        <v>535</v>
      </c>
      <c r="F19" s="340"/>
      <c r="G19" s="340"/>
      <c r="H19" s="340"/>
      <c r="I19" s="340"/>
      <c r="J19" s="340"/>
      <c r="K19" s="340"/>
      <c r="L19" s="340"/>
      <c r="M19" s="340"/>
      <c r="N19" s="340"/>
      <c r="O19" s="340"/>
      <c r="P19" s="340"/>
      <c r="Q19" s="340"/>
      <c r="R19" s="340"/>
      <c r="S19" s="340"/>
      <c r="T19" s="340"/>
      <c r="U19" s="340"/>
      <c r="V19" s="340"/>
      <c r="W19" s="341"/>
      <c r="Y19" s="345" t="s">
        <v>232</v>
      </c>
      <c r="Z19" s="346"/>
      <c r="AA19" s="349" t="s">
        <v>233</v>
      </c>
      <c r="AB19" s="350"/>
      <c r="AC19" s="350"/>
      <c r="AD19" s="350"/>
      <c r="AE19" s="350"/>
      <c r="AF19" s="350"/>
      <c r="AG19" s="350"/>
      <c r="AH19" s="350"/>
      <c r="AI19" s="350"/>
      <c r="AJ19" s="350"/>
      <c r="AK19" s="350"/>
      <c r="AL19" s="350"/>
      <c r="AM19" s="350"/>
      <c r="AN19" s="350"/>
      <c r="AO19" s="350"/>
      <c r="AP19" s="351"/>
      <c r="AR19" s="355" t="s">
        <v>234</v>
      </c>
      <c r="AS19" s="356"/>
      <c r="AT19" s="356"/>
      <c r="AU19" s="356"/>
      <c r="AV19" s="357"/>
      <c r="AX19" s="164" t="str">
        <f t="shared" ref="AX19:AX28" si="1">IF(ISBLANK(AL6), "", AL6)</f>
        <v/>
      </c>
    </row>
    <row r="20" spans="2:56" ht="16.5" customHeight="1" thickTop="1" thickBot="1">
      <c r="B20" s="337"/>
      <c r="C20" s="338"/>
      <c r="D20" s="338"/>
      <c r="E20" s="342"/>
      <c r="F20" s="343"/>
      <c r="G20" s="343"/>
      <c r="H20" s="343"/>
      <c r="I20" s="343"/>
      <c r="J20" s="343"/>
      <c r="K20" s="343"/>
      <c r="L20" s="343"/>
      <c r="M20" s="343"/>
      <c r="N20" s="343"/>
      <c r="O20" s="343"/>
      <c r="P20" s="343"/>
      <c r="Q20" s="343"/>
      <c r="R20" s="343"/>
      <c r="S20" s="343"/>
      <c r="T20" s="343"/>
      <c r="U20" s="343"/>
      <c r="V20" s="343"/>
      <c r="W20" s="344"/>
      <c r="Y20" s="347"/>
      <c r="Z20" s="348"/>
      <c r="AA20" s="352"/>
      <c r="AB20" s="353"/>
      <c r="AC20" s="353"/>
      <c r="AD20" s="353"/>
      <c r="AE20" s="353"/>
      <c r="AF20" s="353"/>
      <c r="AG20" s="353"/>
      <c r="AH20" s="353"/>
      <c r="AI20" s="353"/>
      <c r="AJ20" s="353"/>
      <c r="AK20" s="353"/>
      <c r="AL20" s="353"/>
      <c r="AM20" s="353"/>
      <c r="AN20" s="353"/>
      <c r="AO20" s="353"/>
      <c r="AP20" s="354"/>
      <c r="AR20" s="358" t="s">
        <v>235</v>
      </c>
      <c r="AS20" s="359"/>
      <c r="AT20" s="360"/>
      <c r="AU20" s="361">
        <f>COUNTA(B25:B34)</f>
        <v>2</v>
      </c>
      <c r="AV20" s="362"/>
      <c r="AX20" s="164" t="str">
        <f t="shared" si="1"/>
        <v/>
      </c>
    </row>
    <row r="21" spans="2:56" ht="16.5" customHeight="1">
      <c r="AR21" s="318" t="s">
        <v>236</v>
      </c>
      <c r="AS21" s="319"/>
      <c r="AT21" s="320"/>
      <c r="AU21" s="321">
        <f>COUNTA(AT25:AV34)</f>
        <v>0</v>
      </c>
      <c r="AV21" s="322"/>
      <c r="AX21" s="164" t="str">
        <f t="shared" si="1"/>
        <v/>
      </c>
    </row>
    <row r="22" spans="2:56" ht="16.5" customHeight="1" thickBot="1">
      <c r="AR22" s="323" t="s">
        <v>237</v>
      </c>
      <c r="AS22" s="324"/>
      <c r="AT22" s="325"/>
      <c r="AU22" s="326">
        <f>AU20-AU21</f>
        <v>2</v>
      </c>
      <c r="AV22" s="327"/>
      <c r="AX22" s="164" t="str">
        <f t="shared" si="1"/>
        <v/>
      </c>
    </row>
    <row r="23" spans="2:56" ht="16.5" customHeight="1" thickBot="1">
      <c r="B23" s="328" t="str">
        <f>E4&amp;" "&amp;E6&amp;" "&amp;E5&amp;IF(P5=""," ","("&amp;P5&amp;")")&amp;P6&amp;" 指摘事項一覧"</f>
        <v>【23-090】ETC料金所の位置情報および英語名称整備  ETC料金所コード関連 ソフトウェア開発文書 承認レビュー 指摘事項一覧</v>
      </c>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8"/>
      <c r="AA23" s="328"/>
      <c r="AB23" s="328"/>
      <c r="AC23" s="328"/>
      <c r="AD23" s="328"/>
      <c r="AE23" s="328"/>
      <c r="AF23" s="328"/>
      <c r="AG23" s="328"/>
      <c r="AH23" s="328"/>
      <c r="AI23" s="328"/>
      <c r="AJ23" s="328"/>
      <c r="AK23" s="328"/>
      <c r="AL23" s="328"/>
      <c r="AM23" s="328"/>
      <c r="AN23" s="328"/>
      <c r="AO23" s="328"/>
      <c r="AP23" s="328"/>
      <c r="AQ23" s="328"/>
      <c r="AR23" s="328"/>
      <c r="AS23" s="328"/>
      <c r="AT23" s="328"/>
      <c r="AU23" s="328"/>
      <c r="AV23" s="328"/>
      <c r="AX23" s="164" t="str">
        <f t="shared" si="1"/>
        <v/>
      </c>
    </row>
    <row r="24" spans="2:56" ht="16.5" customHeight="1">
      <c r="B24" s="120" t="s">
        <v>238</v>
      </c>
      <c r="C24" s="329" t="s">
        <v>239</v>
      </c>
      <c r="D24" s="330"/>
      <c r="E24" s="331"/>
      <c r="F24" s="332" t="s">
        <v>240</v>
      </c>
      <c r="G24" s="332"/>
      <c r="H24" s="332"/>
      <c r="I24" s="332"/>
      <c r="J24" s="332"/>
      <c r="K24" s="332"/>
      <c r="L24" s="329" t="s">
        <v>241</v>
      </c>
      <c r="M24" s="330"/>
      <c r="N24" s="330"/>
      <c r="O24" s="330"/>
      <c r="P24" s="330"/>
      <c r="Q24" s="330"/>
      <c r="R24" s="330"/>
      <c r="S24" s="330"/>
      <c r="T24" s="330"/>
      <c r="U24" s="330"/>
      <c r="V24" s="330"/>
      <c r="W24" s="329" t="s">
        <v>242</v>
      </c>
      <c r="X24" s="330"/>
      <c r="Y24" s="330"/>
      <c r="Z24" s="332" t="s">
        <v>243</v>
      </c>
      <c r="AA24" s="332"/>
      <c r="AB24" s="332"/>
      <c r="AC24" s="332" t="s">
        <v>244</v>
      </c>
      <c r="AD24" s="332"/>
      <c r="AE24" s="333"/>
      <c r="AF24" s="334" t="s">
        <v>245</v>
      </c>
      <c r="AG24" s="330"/>
      <c r="AH24" s="330"/>
      <c r="AI24" s="330"/>
      <c r="AJ24" s="330"/>
      <c r="AK24" s="330"/>
      <c r="AL24" s="330"/>
      <c r="AM24" s="330"/>
      <c r="AN24" s="330"/>
      <c r="AO24" s="330"/>
      <c r="AP24" s="331"/>
      <c r="AQ24" s="330" t="s">
        <v>29</v>
      </c>
      <c r="AR24" s="330"/>
      <c r="AS24" s="331"/>
      <c r="AT24" s="332" t="s">
        <v>246</v>
      </c>
      <c r="AU24" s="332"/>
      <c r="AV24" s="333"/>
      <c r="AX24" s="164" t="str">
        <f t="shared" si="1"/>
        <v/>
      </c>
    </row>
    <row r="25" spans="2:56" ht="33" customHeight="1">
      <c r="B25" s="154">
        <v>1</v>
      </c>
      <c r="C25" s="312">
        <v>43060</v>
      </c>
      <c r="D25" s="300"/>
      <c r="E25" s="300"/>
      <c r="F25" s="313" t="s">
        <v>540</v>
      </c>
      <c r="G25" s="300"/>
      <c r="H25" s="300"/>
      <c r="I25" s="300"/>
      <c r="J25" s="300"/>
      <c r="K25" s="301"/>
      <c r="L25" s="314" t="s">
        <v>541</v>
      </c>
      <c r="M25" s="298"/>
      <c r="N25" s="298"/>
      <c r="O25" s="298"/>
      <c r="P25" s="298"/>
      <c r="Q25" s="298"/>
      <c r="R25" s="298"/>
      <c r="S25" s="298"/>
      <c r="T25" s="298"/>
      <c r="U25" s="298"/>
      <c r="V25" s="299"/>
      <c r="W25" s="313" t="s">
        <v>542</v>
      </c>
      <c r="X25" s="300"/>
      <c r="Y25" s="300"/>
      <c r="Z25" s="315" t="s">
        <v>543</v>
      </c>
      <c r="AA25" s="315"/>
      <c r="AB25" s="315"/>
      <c r="AC25" s="316"/>
      <c r="AD25" s="316"/>
      <c r="AE25" s="317"/>
      <c r="AF25" s="297" t="s">
        <v>548</v>
      </c>
      <c r="AG25" s="298"/>
      <c r="AH25" s="298"/>
      <c r="AI25" s="298"/>
      <c r="AJ25" s="298"/>
      <c r="AK25" s="298"/>
      <c r="AL25" s="298"/>
      <c r="AM25" s="298"/>
      <c r="AN25" s="298"/>
      <c r="AO25" s="298"/>
      <c r="AP25" s="299"/>
      <c r="AQ25" s="300"/>
      <c r="AR25" s="300"/>
      <c r="AS25" s="301"/>
      <c r="AT25" s="302"/>
      <c r="AU25" s="302"/>
      <c r="AV25" s="303"/>
      <c r="AX25" s="164" t="str">
        <f t="shared" si="1"/>
        <v/>
      </c>
    </row>
    <row r="26" spans="2:56" ht="33" customHeight="1">
      <c r="B26" s="154">
        <v>2</v>
      </c>
      <c r="C26" s="312">
        <v>43060</v>
      </c>
      <c r="D26" s="300"/>
      <c r="E26" s="300"/>
      <c r="F26" s="313" t="s">
        <v>544</v>
      </c>
      <c r="G26" s="300"/>
      <c r="H26" s="300"/>
      <c r="I26" s="300"/>
      <c r="J26" s="300"/>
      <c r="K26" s="301"/>
      <c r="L26" s="314" t="s">
        <v>545</v>
      </c>
      <c r="M26" s="298"/>
      <c r="N26" s="298"/>
      <c r="O26" s="298"/>
      <c r="P26" s="298"/>
      <c r="Q26" s="298"/>
      <c r="R26" s="298"/>
      <c r="S26" s="298"/>
      <c r="T26" s="298"/>
      <c r="U26" s="298"/>
      <c r="V26" s="299"/>
      <c r="W26" s="313" t="s">
        <v>542</v>
      </c>
      <c r="X26" s="300"/>
      <c r="Y26" s="300"/>
      <c r="Z26" s="315" t="s">
        <v>543</v>
      </c>
      <c r="AA26" s="315"/>
      <c r="AB26" s="315"/>
      <c r="AC26" s="316"/>
      <c r="AD26" s="316"/>
      <c r="AE26" s="317"/>
      <c r="AF26" s="297" t="s">
        <v>548</v>
      </c>
      <c r="AG26" s="298"/>
      <c r="AH26" s="298"/>
      <c r="AI26" s="298"/>
      <c r="AJ26" s="298"/>
      <c r="AK26" s="298"/>
      <c r="AL26" s="298"/>
      <c r="AM26" s="298"/>
      <c r="AN26" s="298"/>
      <c r="AO26" s="298"/>
      <c r="AP26" s="299"/>
      <c r="AQ26" s="300"/>
      <c r="AR26" s="300"/>
      <c r="AS26" s="301"/>
      <c r="AT26" s="302"/>
      <c r="AU26" s="302"/>
      <c r="AV26" s="303"/>
      <c r="AX26" s="164" t="str">
        <f t="shared" si="1"/>
        <v/>
      </c>
    </row>
    <row r="27" spans="2:56" ht="33" customHeight="1">
      <c r="B27" s="154"/>
      <c r="C27" s="312">
        <v>43060</v>
      </c>
      <c r="D27" s="300"/>
      <c r="E27" s="300"/>
      <c r="F27" s="313" t="s">
        <v>549</v>
      </c>
      <c r="G27" s="300"/>
      <c r="H27" s="300"/>
      <c r="I27" s="300"/>
      <c r="J27" s="300"/>
      <c r="K27" s="301"/>
      <c r="L27" s="314" t="s">
        <v>550</v>
      </c>
      <c r="M27" s="298"/>
      <c r="N27" s="298"/>
      <c r="O27" s="298"/>
      <c r="P27" s="298"/>
      <c r="Q27" s="298"/>
      <c r="R27" s="298"/>
      <c r="S27" s="298"/>
      <c r="T27" s="298"/>
      <c r="U27" s="298"/>
      <c r="V27" s="299"/>
      <c r="W27" s="313" t="s">
        <v>542</v>
      </c>
      <c r="X27" s="300"/>
      <c r="Y27" s="300"/>
      <c r="Z27" s="315" t="s">
        <v>551</v>
      </c>
      <c r="AA27" s="315"/>
      <c r="AB27" s="315"/>
      <c r="AC27" s="316"/>
      <c r="AD27" s="316"/>
      <c r="AE27" s="317"/>
      <c r="AF27" s="297" t="s">
        <v>552</v>
      </c>
      <c r="AG27" s="298"/>
      <c r="AH27" s="298"/>
      <c r="AI27" s="298"/>
      <c r="AJ27" s="298"/>
      <c r="AK27" s="298"/>
      <c r="AL27" s="298"/>
      <c r="AM27" s="298"/>
      <c r="AN27" s="298"/>
      <c r="AO27" s="298"/>
      <c r="AP27" s="299"/>
      <c r="AQ27" s="300"/>
      <c r="AR27" s="300"/>
      <c r="AS27" s="301"/>
      <c r="AT27" s="302"/>
      <c r="AU27" s="302"/>
      <c r="AV27" s="303"/>
      <c r="AX27" s="164" t="str">
        <f t="shared" si="1"/>
        <v/>
      </c>
    </row>
    <row r="28" spans="2:56" ht="33" customHeight="1">
      <c r="B28" s="154"/>
      <c r="C28" s="312"/>
      <c r="D28" s="300"/>
      <c r="E28" s="300"/>
      <c r="F28" s="313"/>
      <c r="G28" s="300"/>
      <c r="H28" s="300"/>
      <c r="I28" s="300"/>
      <c r="J28" s="300"/>
      <c r="K28" s="301"/>
      <c r="L28" s="314"/>
      <c r="M28" s="298"/>
      <c r="N28" s="298"/>
      <c r="O28" s="298"/>
      <c r="P28" s="298"/>
      <c r="Q28" s="298"/>
      <c r="R28" s="298"/>
      <c r="S28" s="298"/>
      <c r="T28" s="298"/>
      <c r="U28" s="298"/>
      <c r="V28" s="299"/>
      <c r="W28" s="313"/>
      <c r="X28" s="300"/>
      <c r="Y28" s="300"/>
      <c r="Z28" s="315"/>
      <c r="AA28" s="315"/>
      <c r="AB28" s="315"/>
      <c r="AC28" s="316"/>
      <c r="AD28" s="316"/>
      <c r="AE28" s="317"/>
      <c r="AF28" s="297"/>
      <c r="AG28" s="298"/>
      <c r="AH28" s="298"/>
      <c r="AI28" s="298"/>
      <c r="AJ28" s="298"/>
      <c r="AK28" s="298"/>
      <c r="AL28" s="298"/>
      <c r="AM28" s="298"/>
      <c r="AN28" s="298"/>
      <c r="AO28" s="298"/>
      <c r="AP28" s="299"/>
      <c r="AQ28" s="300"/>
      <c r="AR28" s="300"/>
      <c r="AS28" s="301"/>
      <c r="AT28" s="302"/>
      <c r="AU28" s="302"/>
      <c r="AV28" s="303"/>
      <c r="AX28" s="164" t="str">
        <f t="shared" si="1"/>
        <v/>
      </c>
    </row>
    <row r="29" spans="2:56" ht="33" customHeight="1">
      <c r="B29" s="154"/>
      <c r="C29" s="312"/>
      <c r="D29" s="300"/>
      <c r="E29" s="300"/>
      <c r="F29" s="313"/>
      <c r="G29" s="300"/>
      <c r="H29" s="300"/>
      <c r="I29" s="300"/>
      <c r="J29" s="300"/>
      <c r="K29" s="301"/>
      <c r="L29" s="314"/>
      <c r="M29" s="298"/>
      <c r="N29" s="298"/>
      <c r="O29" s="298"/>
      <c r="P29" s="298"/>
      <c r="Q29" s="298"/>
      <c r="R29" s="298"/>
      <c r="S29" s="298"/>
      <c r="T29" s="298"/>
      <c r="U29" s="298"/>
      <c r="V29" s="299"/>
      <c r="W29" s="313"/>
      <c r="X29" s="300"/>
      <c r="Y29" s="300"/>
      <c r="Z29" s="315"/>
      <c r="AA29" s="315"/>
      <c r="AB29" s="315"/>
      <c r="AC29" s="316"/>
      <c r="AD29" s="316"/>
      <c r="AE29" s="317"/>
      <c r="AF29" s="297"/>
      <c r="AG29" s="298"/>
      <c r="AH29" s="298"/>
      <c r="AI29" s="298"/>
      <c r="AJ29" s="298"/>
      <c r="AK29" s="298"/>
      <c r="AL29" s="298"/>
      <c r="AM29" s="298"/>
      <c r="AN29" s="298"/>
      <c r="AO29" s="298"/>
      <c r="AP29" s="299"/>
      <c r="AQ29" s="300"/>
      <c r="AR29" s="300"/>
      <c r="AS29" s="301"/>
      <c r="AT29" s="302"/>
      <c r="AU29" s="302"/>
      <c r="AV29" s="303"/>
      <c r="AX29" s="164" t="str">
        <f>IF(ISBLANK(AL16), "", AL16)</f>
        <v/>
      </c>
    </row>
    <row r="30" spans="2:56" ht="33" customHeight="1">
      <c r="B30" s="154"/>
      <c r="C30" s="312"/>
      <c r="D30" s="300"/>
      <c r="E30" s="300"/>
      <c r="F30" s="313"/>
      <c r="G30" s="300"/>
      <c r="H30" s="300"/>
      <c r="I30" s="300"/>
      <c r="J30" s="300"/>
      <c r="K30" s="301"/>
      <c r="L30" s="314"/>
      <c r="M30" s="298"/>
      <c r="N30" s="298"/>
      <c r="O30" s="298"/>
      <c r="P30" s="298"/>
      <c r="Q30" s="298"/>
      <c r="R30" s="298"/>
      <c r="S30" s="298"/>
      <c r="T30" s="298"/>
      <c r="U30" s="298"/>
      <c r="V30" s="299"/>
      <c r="W30" s="313"/>
      <c r="X30" s="300"/>
      <c r="Y30" s="300"/>
      <c r="Z30" s="315"/>
      <c r="AA30" s="315"/>
      <c r="AB30" s="315"/>
      <c r="AC30" s="316"/>
      <c r="AD30" s="316"/>
      <c r="AE30" s="317"/>
      <c r="AF30" s="297"/>
      <c r="AG30" s="298"/>
      <c r="AH30" s="298"/>
      <c r="AI30" s="298"/>
      <c r="AJ30" s="298"/>
      <c r="AK30" s="298"/>
      <c r="AL30" s="298"/>
      <c r="AM30" s="298"/>
      <c r="AN30" s="298"/>
      <c r="AO30" s="298"/>
      <c r="AP30" s="299"/>
      <c r="AQ30" s="300"/>
      <c r="AR30" s="300"/>
      <c r="AS30" s="301"/>
      <c r="AT30" s="302"/>
      <c r="AU30" s="302"/>
      <c r="AV30" s="303"/>
    </row>
    <row r="31" spans="2:56" ht="33" customHeight="1">
      <c r="B31" s="154"/>
      <c r="C31" s="312"/>
      <c r="D31" s="300"/>
      <c r="E31" s="300"/>
      <c r="F31" s="313"/>
      <c r="G31" s="300"/>
      <c r="H31" s="300"/>
      <c r="I31" s="300"/>
      <c r="J31" s="300"/>
      <c r="K31" s="301"/>
      <c r="L31" s="314"/>
      <c r="M31" s="298"/>
      <c r="N31" s="298"/>
      <c r="O31" s="298"/>
      <c r="P31" s="298"/>
      <c r="Q31" s="298"/>
      <c r="R31" s="298"/>
      <c r="S31" s="298"/>
      <c r="T31" s="298"/>
      <c r="U31" s="298"/>
      <c r="V31" s="299"/>
      <c r="W31" s="313"/>
      <c r="X31" s="300"/>
      <c r="Y31" s="300"/>
      <c r="Z31" s="315"/>
      <c r="AA31" s="315"/>
      <c r="AB31" s="315"/>
      <c r="AC31" s="316"/>
      <c r="AD31" s="316"/>
      <c r="AE31" s="317"/>
      <c r="AF31" s="297"/>
      <c r="AG31" s="298"/>
      <c r="AH31" s="298"/>
      <c r="AI31" s="298"/>
      <c r="AJ31" s="298"/>
      <c r="AK31" s="298"/>
      <c r="AL31" s="298"/>
      <c r="AM31" s="298"/>
      <c r="AN31" s="298"/>
      <c r="AO31" s="298"/>
      <c r="AP31" s="299"/>
      <c r="AQ31" s="300"/>
      <c r="AR31" s="300"/>
      <c r="AS31" s="301"/>
      <c r="AT31" s="302"/>
      <c r="AU31" s="302"/>
      <c r="AV31" s="303"/>
      <c r="AX31" s="164" t="s">
        <v>417</v>
      </c>
    </row>
    <row r="32" spans="2:56" ht="33" customHeight="1">
      <c r="B32" s="154"/>
      <c r="C32" s="312"/>
      <c r="D32" s="300"/>
      <c r="E32" s="300"/>
      <c r="F32" s="313"/>
      <c r="G32" s="300"/>
      <c r="H32" s="300"/>
      <c r="I32" s="300"/>
      <c r="J32" s="300"/>
      <c r="K32" s="301"/>
      <c r="L32" s="314"/>
      <c r="M32" s="298"/>
      <c r="N32" s="298"/>
      <c r="O32" s="298"/>
      <c r="P32" s="298"/>
      <c r="Q32" s="298"/>
      <c r="R32" s="298"/>
      <c r="S32" s="298"/>
      <c r="T32" s="298"/>
      <c r="U32" s="298"/>
      <c r="V32" s="299"/>
      <c r="W32" s="313"/>
      <c r="X32" s="300"/>
      <c r="Y32" s="300"/>
      <c r="Z32" s="315"/>
      <c r="AA32" s="315"/>
      <c r="AB32" s="315"/>
      <c r="AC32" s="316"/>
      <c r="AD32" s="316"/>
      <c r="AE32" s="317"/>
      <c r="AF32" s="297"/>
      <c r="AG32" s="298"/>
      <c r="AH32" s="298"/>
      <c r="AI32" s="298"/>
      <c r="AJ32" s="298"/>
      <c r="AK32" s="298"/>
      <c r="AL32" s="298"/>
      <c r="AM32" s="298"/>
      <c r="AN32" s="298"/>
      <c r="AO32" s="298"/>
      <c r="AP32" s="299"/>
      <c r="AQ32" s="300"/>
      <c r="AR32" s="300"/>
      <c r="AS32" s="301"/>
      <c r="AT32" s="302"/>
      <c r="AU32" s="302"/>
      <c r="AV32" s="303"/>
    </row>
    <row r="33" spans="2:48" ht="33" customHeight="1">
      <c r="B33" s="154"/>
      <c r="C33" s="312"/>
      <c r="D33" s="300"/>
      <c r="E33" s="300"/>
      <c r="F33" s="313"/>
      <c r="G33" s="300"/>
      <c r="H33" s="300"/>
      <c r="I33" s="300"/>
      <c r="J33" s="300"/>
      <c r="K33" s="301"/>
      <c r="L33" s="314"/>
      <c r="M33" s="298"/>
      <c r="N33" s="298"/>
      <c r="O33" s="298"/>
      <c r="P33" s="298"/>
      <c r="Q33" s="298"/>
      <c r="R33" s="298"/>
      <c r="S33" s="298"/>
      <c r="T33" s="298"/>
      <c r="U33" s="298"/>
      <c r="V33" s="299"/>
      <c r="W33" s="313"/>
      <c r="X33" s="300"/>
      <c r="Y33" s="300"/>
      <c r="Z33" s="315"/>
      <c r="AA33" s="315"/>
      <c r="AB33" s="315"/>
      <c r="AC33" s="316"/>
      <c r="AD33" s="316"/>
      <c r="AE33" s="317"/>
      <c r="AF33" s="297"/>
      <c r="AG33" s="298"/>
      <c r="AH33" s="298"/>
      <c r="AI33" s="298"/>
      <c r="AJ33" s="298"/>
      <c r="AK33" s="298"/>
      <c r="AL33" s="298"/>
      <c r="AM33" s="298"/>
      <c r="AN33" s="298"/>
      <c r="AO33" s="298"/>
      <c r="AP33" s="299"/>
      <c r="AQ33" s="300"/>
      <c r="AR33" s="300"/>
      <c r="AS33" s="301"/>
      <c r="AT33" s="302"/>
      <c r="AU33" s="302"/>
      <c r="AV33" s="303"/>
    </row>
    <row r="34" spans="2:48" ht="33" customHeight="1" thickBot="1">
      <c r="B34" s="155"/>
      <c r="C34" s="304"/>
      <c r="D34" s="293"/>
      <c r="E34" s="294"/>
      <c r="F34" s="304"/>
      <c r="G34" s="293"/>
      <c r="H34" s="293"/>
      <c r="I34" s="293"/>
      <c r="J34" s="293"/>
      <c r="K34" s="294"/>
      <c r="L34" s="305"/>
      <c r="M34" s="306"/>
      <c r="N34" s="306"/>
      <c r="O34" s="306"/>
      <c r="P34" s="306"/>
      <c r="Q34" s="306"/>
      <c r="R34" s="306"/>
      <c r="S34" s="306"/>
      <c r="T34" s="306"/>
      <c r="U34" s="306"/>
      <c r="V34" s="306"/>
      <c r="W34" s="304"/>
      <c r="X34" s="293"/>
      <c r="Y34" s="293"/>
      <c r="Z34" s="307"/>
      <c r="AA34" s="307"/>
      <c r="AB34" s="307"/>
      <c r="AC34" s="308"/>
      <c r="AD34" s="308"/>
      <c r="AE34" s="309"/>
      <c r="AF34" s="310"/>
      <c r="AG34" s="306"/>
      <c r="AH34" s="306"/>
      <c r="AI34" s="306"/>
      <c r="AJ34" s="306"/>
      <c r="AK34" s="306"/>
      <c r="AL34" s="306"/>
      <c r="AM34" s="306"/>
      <c r="AN34" s="306"/>
      <c r="AO34" s="306"/>
      <c r="AP34" s="311"/>
      <c r="AQ34" s="293"/>
      <c r="AR34" s="293"/>
      <c r="AS34" s="294"/>
      <c r="AT34" s="295"/>
      <c r="AU34" s="295"/>
      <c r="AV34" s="296"/>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1" priority="1" stopIfTrue="1">
      <formula>ISBLANK(INDIRECT(ADDRESS(ROW(),COLUMN())))</formula>
    </cfRule>
  </conditionalFormatting>
  <dataValidations count="6">
    <dataValidation type="list" allowBlank="1" showInputMessage="1" showErrorMessage="1" sqref="AO5:AP17 AD5:AE17" xr:uid="{00000000-0002-0000-0D00-000000000000}">
      <formula1>"社員"</formula1>
    </dataValidation>
    <dataValidation type="list" allowBlank="1" showInputMessage="1" showErrorMessage="1" sqref="AQ5:AS17 AF5:AH17" xr:uid="{00000000-0002-0000-0D00-000001000000}">
      <formula1>役割</formula1>
    </dataValidation>
    <dataValidation type="list" allowBlank="1" showInputMessage="1" showErrorMessage="1" sqref="Z25:AB34" xr:uid="{00000000-0002-0000-0D00-000002000000}">
      <formula1>$AX$5:$AX$30</formula1>
    </dataValidation>
    <dataValidation type="list" allowBlank="1" showInputMessage="1" showErrorMessage="1" sqref="W25:Y34" xr:uid="{00000000-0002-0000-0D00-000003000000}">
      <formula1>指摘事由</formula1>
    </dataValidation>
    <dataValidation type="list" allowBlank="1" showInputMessage="1" showErrorMessage="1" sqref="P6" xr:uid="{00000000-0002-0000-0D00-000004000000}">
      <formula1>DR種別</formula1>
    </dataValidation>
    <dataValidation type="list" allowBlank="1" showInputMessage="1" showErrorMessage="1" sqref="E5:L5" xr:uid="{00000000-0002-0000-0D00-000005000000}">
      <formula1>"ソフトウェア開発文書"</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B1:BD34"/>
  <sheetViews>
    <sheetView showGridLines="0" workbookViewId="0">
      <selection activeCell="Z30" sqref="Z30:AB30"/>
    </sheetView>
  </sheetViews>
  <sheetFormatPr defaultColWidth="4.5" defaultRowHeight="16.5" customHeight="1"/>
  <cols>
    <col min="1" max="1" width="2.25" style="146" customWidth="1"/>
    <col min="2" max="3" width="4.5" style="146" customWidth="1"/>
    <col min="4" max="4" width="4.5" style="149" customWidth="1"/>
    <col min="5" max="11" width="4.5" style="146" customWidth="1"/>
    <col min="12" max="12" width="9.25" style="146" customWidth="1"/>
    <col min="13" max="48" width="4.5" style="146" customWidth="1"/>
    <col min="49" max="49" width="4.5" style="148" customWidth="1"/>
    <col min="50" max="51" width="4.5" style="164" customWidth="1"/>
    <col min="52" max="53" width="4.5" style="148" customWidth="1"/>
    <col min="54" max="256" width="4.5" style="146" customWidth="1"/>
    <col min="257" max="16384" width="4.5" style="146"/>
  </cols>
  <sheetData>
    <row r="1" spans="2:56" ht="16.5" customHeight="1">
      <c r="B1" s="437" t="s">
        <v>409</v>
      </c>
      <c r="C1" s="437"/>
      <c r="D1" s="437"/>
      <c r="E1" s="437"/>
      <c r="F1" s="437"/>
      <c r="G1" s="437"/>
      <c r="H1" s="437"/>
      <c r="I1" s="437"/>
      <c r="J1" s="437"/>
      <c r="K1" s="437"/>
      <c r="L1" s="437"/>
      <c r="M1" s="437"/>
      <c r="N1" s="437"/>
      <c r="AE1" s="147"/>
      <c r="AF1" s="431"/>
      <c r="AG1" s="431"/>
      <c r="AH1" s="433"/>
      <c r="AI1" s="433"/>
      <c r="AJ1" s="433"/>
      <c r="AK1" s="147"/>
      <c r="AL1" s="431"/>
      <c r="AM1" s="431"/>
      <c r="AN1" s="433"/>
      <c r="AO1" s="433"/>
      <c r="AP1" s="433"/>
      <c r="AQ1" s="147"/>
      <c r="AR1" s="438" t="s">
        <v>214</v>
      </c>
      <c r="AS1" s="438"/>
      <c r="AT1" s="430" t="s">
        <v>453</v>
      </c>
      <c r="AU1" s="430"/>
      <c r="AV1" s="430"/>
      <c r="AX1" s="164" t="s">
        <v>416</v>
      </c>
    </row>
    <row r="2" spans="2:56" ht="16.5" customHeight="1">
      <c r="B2" s="437"/>
      <c r="C2" s="437"/>
      <c r="D2" s="437"/>
      <c r="E2" s="437"/>
      <c r="F2" s="437"/>
      <c r="G2" s="437"/>
      <c r="H2" s="437"/>
      <c r="I2" s="437"/>
      <c r="J2" s="437"/>
      <c r="K2" s="437"/>
      <c r="L2" s="437"/>
      <c r="M2" s="437"/>
      <c r="N2" s="437"/>
      <c r="AE2" s="147"/>
      <c r="AF2" s="431"/>
      <c r="AG2" s="431"/>
      <c r="AH2" s="432"/>
      <c r="AI2" s="433"/>
      <c r="AJ2" s="433"/>
      <c r="AK2" s="147"/>
      <c r="AL2" s="431"/>
      <c r="AM2" s="431"/>
      <c r="AN2" s="432"/>
      <c r="AO2" s="433"/>
      <c r="AP2" s="433"/>
      <c r="AQ2" s="147"/>
      <c r="AR2" s="434" t="s">
        <v>215</v>
      </c>
      <c r="AS2" s="434"/>
      <c r="AT2" s="435">
        <v>43059</v>
      </c>
      <c r="AU2" s="436"/>
      <c r="AV2" s="436"/>
      <c r="AX2" s="164" t="s">
        <v>415</v>
      </c>
    </row>
    <row r="3" spans="2:56" ht="16.5" customHeight="1" thickBot="1">
      <c r="AJ3" s="205"/>
      <c r="AK3" s="205"/>
      <c r="AL3" s="151"/>
      <c r="AM3" s="205"/>
      <c r="AN3" s="205"/>
    </row>
    <row r="4" spans="2:56" ht="16.5" customHeight="1" thickBot="1">
      <c r="B4" s="414" t="s">
        <v>216</v>
      </c>
      <c r="C4" s="415"/>
      <c r="D4" s="415"/>
      <c r="E4" s="416"/>
      <c r="F4" s="417"/>
      <c r="G4" s="417"/>
      <c r="H4" s="417"/>
      <c r="I4" s="417"/>
      <c r="J4" s="417"/>
      <c r="K4" s="417"/>
      <c r="L4" s="418"/>
      <c r="M4" s="419"/>
      <c r="N4" s="420"/>
      <c r="O4" s="421"/>
      <c r="P4" s="422"/>
      <c r="Q4" s="422"/>
      <c r="R4" s="422"/>
      <c r="S4" s="152"/>
      <c r="Y4" s="423" t="s">
        <v>217</v>
      </c>
      <c r="Z4" s="424"/>
      <c r="AA4" s="413" t="s">
        <v>25</v>
      </c>
      <c r="AB4" s="411"/>
      <c r="AC4" s="411"/>
      <c r="AD4" s="411" t="s">
        <v>218</v>
      </c>
      <c r="AE4" s="411"/>
      <c r="AF4" s="411" t="s">
        <v>219</v>
      </c>
      <c r="AG4" s="411"/>
      <c r="AH4" s="411"/>
      <c r="AI4" s="398" t="s">
        <v>220</v>
      </c>
      <c r="AJ4" s="399"/>
      <c r="AK4" s="412"/>
      <c r="AL4" s="413" t="s">
        <v>25</v>
      </c>
      <c r="AM4" s="411"/>
      <c r="AN4" s="411"/>
      <c r="AO4" s="411" t="s">
        <v>218</v>
      </c>
      <c r="AP4" s="411"/>
      <c r="AQ4" s="411" t="s">
        <v>219</v>
      </c>
      <c r="AR4" s="411"/>
      <c r="AS4" s="411"/>
      <c r="AT4" s="398" t="s">
        <v>220</v>
      </c>
      <c r="AU4" s="399"/>
      <c r="AV4" s="400"/>
      <c r="AW4" s="146"/>
      <c r="AX4" s="164" t="s">
        <v>418</v>
      </c>
      <c r="BA4" s="148" t="str">
        <f>IF(ISBLANK(AA8), "", AA8)</f>
        <v/>
      </c>
      <c r="BB4" s="148"/>
      <c r="BC4" s="148"/>
      <c r="BD4" s="148"/>
    </row>
    <row r="5" spans="2:56" ht="16.5" customHeight="1">
      <c r="B5" s="401" t="s">
        <v>221</v>
      </c>
      <c r="C5" s="402"/>
      <c r="D5" s="402"/>
      <c r="E5" s="349"/>
      <c r="F5" s="350"/>
      <c r="G5" s="350"/>
      <c r="H5" s="350"/>
      <c r="I5" s="350"/>
      <c r="J5" s="350"/>
      <c r="K5" s="350"/>
      <c r="L5" s="351"/>
      <c r="M5" s="403"/>
      <c r="N5" s="404"/>
      <c r="O5" s="405"/>
      <c r="P5" s="406"/>
      <c r="Q5" s="407"/>
      <c r="R5" s="407"/>
      <c r="S5" s="407"/>
      <c r="T5" s="407"/>
      <c r="U5" s="407"/>
      <c r="V5" s="407"/>
      <c r="W5" s="408"/>
      <c r="Y5" s="374"/>
      <c r="Z5" s="376"/>
      <c r="AA5" s="280"/>
      <c r="AB5" s="281"/>
      <c r="AC5" s="282"/>
      <c r="AD5" s="286"/>
      <c r="AE5" s="286"/>
      <c r="AF5" s="286"/>
      <c r="AG5" s="286"/>
      <c r="AH5" s="286"/>
      <c r="AI5" s="409"/>
      <c r="AJ5" s="409"/>
      <c r="AK5" s="410"/>
      <c r="AL5" s="277"/>
      <c r="AM5" s="278"/>
      <c r="AN5" s="279"/>
      <c r="AO5" s="286"/>
      <c r="AP5" s="286"/>
      <c r="AQ5" s="286"/>
      <c r="AR5" s="286"/>
      <c r="AS5" s="286"/>
      <c r="AT5" s="425"/>
      <c r="AU5" s="409"/>
      <c r="AV5" s="426"/>
      <c r="AW5" s="146"/>
      <c r="AX5" s="164" t="str">
        <f>IF(ISBLANK(AA5), "", AA5)</f>
        <v/>
      </c>
      <c r="BA5" s="148" t="str">
        <f>IF(ISBLANK(AA9), "", AA9)</f>
        <v/>
      </c>
      <c r="BB5" s="148"/>
      <c r="BC5" s="148"/>
      <c r="BD5" s="148"/>
    </row>
    <row r="6" spans="2:56" ht="16.5" customHeight="1" thickBot="1">
      <c r="B6" s="427" t="s">
        <v>225</v>
      </c>
      <c r="C6" s="428"/>
      <c r="D6" s="429"/>
      <c r="E6" s="391"/>
      <c r="F6" s="392"/>
      <c r="G6" s="392"/>
      <c r="H6" s="392"/>
      <c r="I6" s="392"/>
      <c r="J6" s="392"/>
      <c r="K6" s="392"/>
      <c r="L6" s="393"/>
      <c r="M6" s="394"/>
      <c r="N6" s="395"/>
      <c r="O6" s="396"/>
      <c r="P6" s="397"/>
      <c r="Q6" s="353"/>
      <c r="R6" s="353"/>
      <c r="S6" s="353"/>
      <c r="T6" s="353"/>
      <c r="U6" s="353"/>
      <c r="V6" s="353"/>
      <c r="W6" s="354"/>
      <c r="Y6" s="374"/>
      <c r="Z6" s="376"/>
      <c r="AA6" s="283"/>
      <c r="AB6" s="284"/>
      <c r="AC6" s="285"/>
      <c r="AD6" s="286"/>
      <c r="AE6" s="286"/>
      <c r="AF6" s="370"/>
      <c r="AG6" s="370"/>
      <c r="AH6" s="370"/>
      <c r="AI6" s="291"/>
      <c r="AJ6" s="291"/>
      <c r="AK6" s="292"/>
      <c r="AL6" s="268"/>
      <c r="AM6" s="269"/>
      <c r="AN6" s="270"/>
      <c r="AO6" s="370"/>
      <c r="AP6" s="370"/>
      <c r="AQ6" s="370"/>
      <c r="AR6" s="370"/>
      <c r="AS6" s="370"/>
      <c r="AT6" s="291"/>
      <c r="AU6" s="291"/>
      <c r="AV6" s="363"/>
      <c r="AW6" s="146"/>
      <c r="AX6" s="164" t="str">
        <f t="shared" ref="AX6:AX17" si="0">IF(ISBLANK(AA6), "", AA6)</f>
        <v/>
      </c>
      <c r="BA6" s="148" t="str">
        <f>IF(ISBLANK(AA10), "", AA10)</f>
        <v/>
      </c>
      <c r="BB6" s="148"/>
      <c r="BC6" s="148"/>
      <c r="BD6" s="148"/>
    </row>
    <row r="7" spans="2:56" ht="16.5" customHeight="1" thickBot="1">
      <c r="Y7" s="374"/>
      <c r="Z7" s="376"/>
      <c r="AA7" s="283"/>
      <c r="AB7" s="284"/>
      <c r="AC7" s="285"/>
      <c r="AD7" s="286"/>
      <c r="AE7" s="286"/>
      <c r="AF7" s="287"/>
      <c r="AG7" s="288"/>
      <c r="AH7" s="289"/>
      <c r="AI7" s="290"/>
      <c r="AJ7" s="291"/>
      <c r="AK7" s="292"/>
      <c r="AL7" s="268"/>
      <c r="AM7" s="269"/>
      <c r="AN7" s="270"/>
      <c r="AO7" s="370"/>
      <c r="AP7" s="370"/>
      <c r="AQ7" s="370"/>
      <c r="AR7" s="370"/>
      <c r="AS7" s="370"/>
      <c r="AT7" s="291"/>
      <c r="AU7" s="291"/>
      <c r="AV7" s="363"/>
      <c r="AW7" s="146"/>
      <c r="AX7" s="164" t="str">
        <f t="shared" si="0"/>
        <v/>
      </c>
      <c r="BA7" s="148" t="str">
        <f>IF(ISBLANK(AL5), "", AL5)</f>
        <v/>
      </c>
      <c r="BB7" s="148"/>
      <c r="BC7" s="148"/>
      <c r="BD7" s="148"/>
    </row>
    <row r="8" spans="2:56" ht="16.5" customHeight="1" thickBot="1">
      <c r="B8" s="334" t="s">
        <v>229</v>
      </c>
      <c r="C8" s="330"/>
      <c r="D8" s="331"/>
      <c r="E8" s="389"/>
      <c r="F8" s="389"/>
      <c r="G8" s="389"/>
      <c r="H8" s="153"/>
      <c r="I8" s="389"/>
      <c r="J8" s="389"/>
      <c r="K8" s="390"/>
      <c r="Y8" s="374"/>
      <c r="Z8" s="376"/>
      <c r="AA8" s="283"/>
      <c r="AB8" s="284"/>
      <c r="AC8" s="285"/>
      <c r="AD8" s="286"/>
      <c r="AE8" s="286"/>
      <c r="AF8" s="370"/>
      <c r="AG8" s="370"/>
      <c r="AH8" s="370"/>
      <c r="AI8" s="290"/>
      <c r="AJ8" s="291"/>
      <c r="AK8" s="292"/>
      <c r="AL8" s="268"/>
      <c r="AM8" s="269"/>
      <c r="AN8" s="270"/>
      <c r="AO8" s="370"/>
      <c r="AP8" s="370"/>
      <c r="AQ8" s="370"/>
      <c r="AR8" s="370"/>
      <c r="AS8" s="370"/>
      <c r="AT8" s="291"/>
      <c r="AU8" s="291"/>
      <c r="AV8" s="363"/>
      <c r="AW8" s="146"/>
      <c r="AX8" s="164" t="str">
        <f t="shared" si="0"/>
        <v/>
      </c>
      <c r="BA8" s="148" t="str">
        <f>IF(ISBLANK(AL6), "", AL6)</f>
        <v/>
      </c>
      <c r="BB8" s="148"/>
      <c r="BC8" s="148"/>
      <c r="BD8" s="148"/>
    </row>
    <row r="9" spans="2:56" ht="16.5" customHeight="1">
      <c r="B9" s="371" t="s">
        <v>294</v>
      </c>
      <c r="C9" s="372"/>
      <c r="D9" s="373"/>
      <c r="E9" s="380"/>
      <c r="F9" s="381"/>
      <c r="G9" s="381"/>
      <c r="H9" s="381"/>
      <c r="I9" s="381"/>
      <c r="J9" s="381"/>
      <c r="K9" s="381"/>
      <c r="L9" s="382"/>
      <c r="M9" s="382"/>
      <c r="N9" s="382"/>
      <c r="O9" s="382"/>
      <c r="P9" s="382"/>
      <c r="Q9" s="382"/>
      <c r="R9" s="382"/>
      <c r="S9" s="382"/>
      <c r="T9" s="382"/>
      <c r="U9" s="382"/>
      <c r="V9" s="382"/>
      <c r="W9" s="383"/>
      <c r="Y9" s="374"/>
      <c r="Z9" s="376"/>
      <c r="AA9" s="283"/>
      <c r="AB9" s="284"/>
      <c r="AC9" s="285"/>
      <c r="AD9" s="286"/>
      <c r="AE9" s="286"/>
      <c r="AF9" s="370"/>
      <c r="AG9" s="370"/>
      <c r="AH9" s="370"/>
      <c r="AI9" s="291"/>
      <c r="AJ9" s="291"/>
      <c r="AK9" s="292"/>
      <c r="AL9" s="268"/>
      <c r="AM9" s="269"/>
      <c r="AN9" s="270"/>
      <c r="AO9" s="370"/>
      <c r="AP9" s="370"/>
      <c r="AQ9" s="370"/>
      <c r="AR9" s="370"/>
      <c r="AS9" s="370"/>
      <c r="AT9" s="291"/>
      <c r="AU9" s="291"/>
      <c r="AV9" s="363"/>
      <c r="AW9" s="146"/>
      <c r="AX9" s="164" t="str">
        <f t="shared" si="0"/>
        <v/>
      </c>
      <c r="BA9" s="148" t="str">
        <f>IF(ISBLANK(AL7), "", AL7)</f>
        <v/>
      </c>
      <c r="BB9" s="148"/>
      <c r="BC9" s="148"/>
      <c r="BD9" s="148"/>
    </row>
    <row r="10" spans="2:56" ht="16.5" customHeight="1">
      <c r="B10" s="374"/>
      <c r="C10" s="375"/>
      <c r="D10" s="376"/>
      <c r="E10" s="384"/>
      <c r="F10" s="381"/>
      <c r="G10" s="381"/>
      <c r="H10" s="381"/>
      <c r="I10" s="381"/>
      <c r="J10" s="381"/>
      <c r="K10" s="381"/>
      <c r="L10" s="381"/>
      <c r="M10" s="381"/>
      <c r="N10" s="381"/>
      <c r="O10" s="381"/>
      <c r="P10" s="381"/>
      <c r="Q10" s="381"/>
      <c r="R10" s="381"/>
      <c r="S10" s="381"/>
      <c r="T10" s="381"/>
      <c r="U10" s="381"/>
      <c r="V10" s="381"/>
      <c r="W10" s="385"/>
      <c r="Y10" s="374"/>
      <c r="Z10" s="376"/>
      <c r="AA10" s="283"/>
      <c r="AB10" s="284"/>
      <c r="AC10" s="285"/>
      <c r="AD10" s="286"/>
      <c r="AE10" s="286"/>
      <c r="AF10" s="370"/>
      <c r="AG10" s="370"/>
      <c r="AH10" s="370"/>
      <c r="AI10" s="291"/>
      <c r="AJ10" s="291"/>
      <c r="AK10" s="292"/>
      <c r="AL10" s="268"/>
      <c r="AM10" s="269"/>
      <c r="AN10" s="270"/>
      <c r="AO10" s="370"/>
      <c r="AP10" s="370"/>
      <c r="AQ10" s="370"/>
      <c r="AR10" s="370"/>
      <c r="AS10" s="370"/>
      <c r="AT10" s="291"/>
      <c r="AU10" s="291"/>
      <c r="AV10" s="363"/>
      <c r="AW10" s="146"/>
      <c r="AX10" s="164" t="str">
        <f t="shared" si="0"/>
        <v/>
      </c>
      <c r="BA10" s="148" t="str">
        <f>IF(ISBLANK(AL8), "", AL8)</f>
        <v/>
      </c>
      <c r="BB10" s="148"/>
      <c r="BC10" s="148"/>
      <c r="BD10" s="148"/>
    </row>
    <row r="11" spans="2:56" ht="16.5" customHeight="1">
      <c r="B11" s="374"/>
      <c r="C11" s="375"/>
      <c r="D11" s="376"/>
      <c r="E11" s="384"/>
      <c r="F11" s="381"/>
      <c r="G11" s="381"/>
      <c r="H11" s="381"/>
      <c r="I11" s="381"/>
      <c r="J11" s="381"/>
      <c r="K11" s="381"/>
      <c r="L11" s="381"/>
      <c r="M11" s="381"/>
      <c r="N11" s="381"/>
      <c r="O11" s="381"/>
      <c r="P11" s="381"/>
      <c r="Q11" s="381"/>
      <c r="R11" s="381"/>
      <c r="S11" s="381"/>
      <c r="T11" s="381"/>
      <c r="U11" s="381"/>
      <c r="V11" s="381"/>
      <c r="W11" s="385"/>
      <c r="Y11" s="374"/>
      <c r="Z11" s="376"/>
      <c r="AA11" s="283"/>
      <c r="AB11" s="284"/>
      <c r="AC11" s="285"/>
      <c r="AD11" s="286"/>
      <c r="AE11" s="286"/>
      <c r="AF11" s="370"/>
      <c r="AG11" s="370"/>
      <c r="AH11" s="370"/>
      <c r="AI11" s="291"/>
      <c r="AJ11" s="291"/>
      <c r="AK11" s="292"/>
      <c r="AL11" s="268"/>
      <c r="AM11" s="269"/>
      <c r="AN11" s="270"/>
      <c r="AO11" s="370"/>
      <c r="AP11" s="370"/>
      <c r="AQ11" s="370"/>
      <c r="AR11" s="370"/>
      <c r="AS11" s="370"/>
      <c r="AT11" s="291"/>
      <c r="AU11" s="291"/>
      <c r="AV11" s="363"/>
      <c r="AW11" s="146"/>
      <c r="AX11" s="164" t="str">
        <f t="shared" si="0"/>
        <v/>
      </c>
    </row>
    <row r="12" spans="2:56" ht="16.5" customHeight="1">
      <c r="B12" s="374"/>
      <c r="C12" s="375"/>
      <c r="D12" s="376"/>
      <c r="E12" s="384"/>
      <c r="F12" s="381"/>
      <c r="G12" s="381"/>
      <c r="H12" s="381"/>
      <c r="I12" s="381"/>
      <c r="J12" s="381"/>
      <c r="K12" s="381"/>
      <c r="L12" s="381"/>
      <c r="M12" s="381"/>
      <c r="N12" s="381"/>
      <c r="O12" s="381"/>
      <c r="P12" s="381"/>
      <c r="Q12" s="381"/>
      <c r="R12" s="381"/>
      <c r="S12" s="381"/>
      <c r="T12" s="381"/>
      <c r="U12" s="381"/>
      <c r="V12" s="381"/>
      <c r="W12" s="385"/>
      <c r="Y12" s="374"/>
      <c r="Z12" s="376"/>
      <c r="AA12" s="283"/>
      <c r="AB12" s="284"/>
      <c r="AC12" s="285"/>
      <c r="AD12" s="286"/>
      <c r="AE12" s="286"/>
      <c r="AF12" s="370"/>
      <c r="AG12" s="370"/>
      <c r="AH12" s="370"/>
      <c r="AI12" s="291"/>
      <c r="AJ12" s="291"/>
      <c r="AK12" s="292"/>
      <c r="AL12" s="268"/>
      <c r="AM12" s="269"/>
      <c r="AN12" s="270"/>
      <c r="AO12" s="370"/>
      <c r="AP12" s="370"/>
      <c r="AQ12" s="370"/>
      <c r="AR12" s="370"/>
      <c r="AS12" s="370"/>
      <c r="AT12" s="291"/>
      <c r="AU12" s="291"/>
      <c r="AV12" s="363"/>
      <c r="AW12" s="146"/>
      <c r="AX12" s="164" t="str">
        <f t="shared" si="0"/>
        <v/>
      </c>
    </row>
    <row r="13" spans="2:56" ht="16.5" customHeight="1">
      <c r="B13" s="374"/>
      <c r="C13" s="375"/>
      <c r="D13" s="376"/>
      <c r="E13" s="384"/>
      <c r="F13" s="381"/>
      <c r="G13" s="381"/>
      <c r="H13" s="381"/>
      <c r="I13" s="381"/>
      <c r="J13" s="381"/>
      <c r="K13" s="381"/>
      <c r="L13" s="381"/>
      <c r="M13" s="381"/>
      <c r="N13" s="381"/>
      <c r="O13" s="381"/>
      <c r="P13" s="381"/>
      <c r="Q13" s="381"/>
      <c r="R13" s="381"/>
      <c r="S13" s="381"/>
      <c r="T13" s="381"/>
      <c r="U13" s="381"/>
      <c r="V13" s="381"/>
      <c r="W13" s="385"/>
      <c r="Y13" s="374"/>
      <c r="Z13" s="376"/>
      <c r="AA13" s="283"/>
      <c r="AB13" s="284"/>
      <c r="AC13" s="285"/>
      <c r="AD13" s="286"/>
      <c r="AE13" s="286"/>
      <c r="AF13" s="370"/>
      <c r="AG13" s="370"/>
      <c r="AH13" s="370"/>
      <c r="AI13" s="291"/>
      <c r="AJ13" s="291"/>
      <c r="AK13" s="292"/>
      <c r="AL13" s="268"/>
      <c r="AM13" s="269"/>
      <c r="AN13" s="270"/>
      <c r="AO13" s="370"/>
      <c r="AP13" s="370"/>
      <c r="AQ13" s="370"/>
      <c r="AR13" s="370"/>
      <c r="AS13" s="370"/>
      <c r="AT13" s="291"/>
      <c r="AU13" s="291"/>
      <c r="AV13" s="363"/>
      <c r="AW13" s="146"/>
      <c r="AX13" s="164" t="str">
        <f t="shared" si="0"/>
        <v/>
      </c>
      <c r="BA13" s="148" t="str">
        <f>IF(ISBLANK(AT5), "", AT5)</f>
        <v/>
      </c>
      <c r="BB13" s="148"/>
      <c r="BC13" s="148"/>
      <c r="BD13" s="148"/>
    </row>
    <row r="14" spans="2:56" ht="16.5" customHeight="1">
      <c r="B14" s="374"/>
      <c r="C14" s="375"/>
      <c r="D14" s="376"/>
      <c r="E14" s="384"/>
      <c r="F14" s="381"/>
      <c r="G14" s="381"/>
      <c r="H14" s="381"/>
      <c r="I14" s="381"/>
      <c r="J14" s="381"/>
      <c r="K14" s="381"/>
      <c r="L14" s="381"/>
      <c r="M14" s="381"/>
      <c r="N14" s="381"/>
      <c r="O14" s="381"/>
      <c r="P14" s="381"/>
      <c r="Q14" s="381"/>
      <c r="R14" s="381"/>
      <c r="S14" s="381"/>
      <c r="T14" s="381"/>
      <c r="U14" s="381"/>
      <c r="V14" s="381"/>
      <c r="W14" s="385"/>
      <c r="Y14" s="374"/>
      <c r="Z14" s="376"/>
      <c r="AA14" s="283"/>
      <c r="AB14" s="284"/>
      <c r="AC14" s="285"/>
      <c r="AD14" s="286"/>
      <c r="AE14" s="286"/>
      <c r="AF14" s="370"/>
      <c r="AG14" s="370"/>
      <c r="AH14" s="370"/>
      <c r="AI14" s="291"/>
      <c r="AJ14" s="291"/>
      <c r="AK14" s="292"/>
      <c r="AL14" s="268"/>
      <c r="AM14" s="269"/>
      <c r="AN14" s="270"/>
      <c r="AO14" s="370"/>
      <c r="AP14" s="370"/>
      <c r="AQ14" s="370"/>
      <c r="AR14" s="370"/>
      <c r="AS14" s="370"/>
      <c r="AT14" s="291"/>
      <c r="AU14" s="291"/>
      <c r="AV14" s="363"/>
      <c r="AW14" s="146"/>
      <c r="AX14" s="164" t="str">
        <f t="shared" si="0"/>
        <v/>
      </c>
      <c r="BA14" s="148" t="str">
        <f>IF(ISBLANK(AT6), "", AT6)</f>
        <v/>
      </c>
      <c r="BB14" s="148"/>
      <c r="BC14" s="148"/>
      <c r="BD14" s="148"/>
    </row>
    <row r="15" spans="2:56" ht="16.5" customHeight="1">
      <c r="B15" s="374"/>
      <c r="C15" s="375"/>
      <c r="D15" s="376"/>
      <c r="E15" s="384"/>
      <c r="F15" s="381"/>
      <c r="G15" s="381"/>
      <c r="H15" s="381"/>
      <c r="I15" s="381"/>
      <c r="J15" s="381"/>
      <c r="K15" s="381"/>
      <c r="L15" s="381"/>
      <c r="M15" s="381"/>
      <c r="N15" s="381"/>
      <c r="O15" s="381"/>
      <c r="P15" s="381"/>
      <c r="Q15" s="381"/>
      <c r="R15" s="381"/>
      <c r="S15" s="381"/>
      <c r="T15" s="381"/>
      <c r="U15" s="381"/>
      <c r="V15" s="381"/>
      <c r="W15" s="385"/>
      <c r="Y15" s="374"/>
      <c r="Z15" s="376"/>
      <c r="AA15" s="283"/>
      <c r="AB15" s="284"/>
      <c r="AC15" s="285"/>
      <c r="AD15" s="286"/>
      <c r="AE15" s="286"/>
      <c r="AF15" s="370"/>
      <c r="AG15" s="370"/>
      <c r="AH15" s="370"/>
      <c r="AI15" s="291"/>
      <c r="AJ15" s="291"/>
      <c r="AK15" s="292"/>
      <c r="AL15" s="268"/>
      <c r="AM15" s="269"/>
      <c r="AN15" s="270"/>
      <c r="AO15" s="370"/>
      <c r="AP15" s="370"/>
      <c r="AQ15" s="370"/>
      <c r="AR15" s="370"/>
      <c r="AS15" s="370"/>
      <c r="AT15" s="291"/>
      <c r="AU15" s="291"/>
      <c r="AV15" s="363"/>
      <c r="AW15" s="146"/>
      <c r="AX15" s="164" t="str">
        <f t="shared" si="0"/>
        <v/>
      </c>
      <c r="BA15" s="148" t="str">
        <f>IF(ISBLANK(AT7), "", AT7)</f>
        <v/>
      </c>
      <c r="BB15" s="148"/>
      <c r="BC15" s="148"/>
      <c r="BD15" s="148"/>
    </row>
    <row r="16" spans="2:56" ht="16.5" customHeight="1">
      <c r="B16" s="374"/>
      <c r="C16" s="375"/>
      <c r="D16" s="376"/>
      <c r="E16" s="384"/>
      <c r="F16" s="381"/>
      <c r="G16" s="381"/>
      <c r="H16" s="381"/>
      <c r="I16" s="381"/>
      <c r="J16" s="381"/>
      <c r="K16" s="381"/>
      <c r="L16" s="381"/>
      <c r="M16" s="381"/>
      <c r="N16" s="381"/>
      <c r="O16" s="381"/>
      <c r="P16" s="381"/>
      <c r="Q16" s="381"/>
      <c r="R16" s="381"/>
      <c r="S16" s="381"/>
      <c r="T16" s="381"/>
      <c r="U16" s="381"/>
      <c r="V16" s="381"/>
      <c r="W16" s="385"/>
      <c r="Y16" s="374"/>
      <c r="Z16" s="376"/>
      <c r="AA16" s="283"/>
      <c r="AB16" s="284"/>
      <c r="AC16" s="285"/>
      <c r="AD16" s="286"/>
      <c r="AE16" s="286"/>
      <c r="AF16" s="370"/>
      <c r="AG16" s="370"/>
      <c r="AH16" s="370"/>
      <c r="AI16" s="291"/>
      <c r="AJ16" s="291"/>
      <c r="AK16" s="292"/>
      <c r="AL16" s="268"/>
      <c r="AM16" s="269"/>
      <c r="AN16" s="270"/>
      <c r="AO16" s="370"/>
      <c r="AP16" s="370"/>
      <c r="AQ16" s="370"/>
      <c r="AR16" s="370"/>
      <c r="AS16" s="370"/>
      <c r="AT16" s="291"/>
      <c r="AU16" s="291"/>
      <c r="AV16" s="363"/>
      <c r="AW16" s="146"/>
      <c r="AX16" s="164" t="str">
        <f t="shared" si="0"/>
        <v/>
      </c>
      <c r="BA16" s="148" t="str">
        <f>IF(ISBLANK(AT8), "", AT8)</f>
        <v/>
      </c>
      <c r="BB16" s="148"/>
      <c r="BC16" s="148"/>
      <c r="BD16" s="148"/>
    </row>
    <row r="17" spans="2:56" ht="16.5" customHeight="1" thickBot="1">
      <c r="B17" s="377"/>
      <c r="C17" s="378"/>
      <c r="D17" s="379"/>
      <c r="E17" s="386"/>
      <c r="F17" s="387"/>
      <c r="G17" s="387"/>
      <c r="H17" s="387"/>
      <c r="I17" s="387"/>
      <c r="J17" s="387"/>
      <c r="K17" s="387"/>
      <c r="L17" s="387"/>
      <c r="M17" s="387"/>
      <c r="N17" s="387"/>
      <c r="O17" s="387"/>
      <c r="P17" s="387"/>
      <c r="Q17" s="387"/>
      <c r="R17" s="387"/>
      <c r="S17" s="387"/>
      <c r="T17" s="387"/>
      <c r="U17" s="387"/>
      <c r="V17" s="387"/>
      <c r="W17" s="388"/>
      <c r="Y17" s="377"/>
      <c r="Z17" s="379"/>
      <c r="AA17" s="274"/>
      <c r="AB17" s="275"/>
      <c r="AC17" s="276"/>
      <c r="AD17" s="364"/>
      <c r="AE17" s="364"/>
      <c r="AF17" s="365"/>
      <c r="AG17" s="365"/>
      <c r="AH17" s="365"/>
      <c r="AI17" s="366"/>
      <c r="AJ17" s="367"/>
      <c r="AK17" s="368"/>
      <c r="AL17" s="271"/>
      <c r="AM17" s="272"/>
      <c r="AN17" s="273"/>
      <c r="AO17" s="365"/>
      <c r="AP17" s="365"/>
      <c r="AQ17" s="365"/>
      <c r="AR17" s="365"/>
      <c r="AS17" s="365"/>
      <c r="AT17" s="367"/>
      <c r="AU17" s="367"/>
      <c r="AV17" s="369"/>
      <c r="AW17" s="146"/>
      <c r="AX17" s="164" t="str">
        <f t="shared" si="0"/>
        <v/>
      </c>
      <c r="BB17" s="148"/>
      <c r="BC17" s="148"/>
      <c r="BD17" s="148"/>
    </row>
    <row r="18" spans="2:56" ht="16.5" customHeight="1" thickBot="1">
      <c r="AX18" s="164" t="str">
        <f>IF(ISBLANK(AL5), "", AL5)</f>
        <v/>
      </c>
    </row>
    <row r="19" spans="2:56" ht="16.5" customHeight="1" thickBot="1">
      <c r="B19" s="335" t="s">
        <v>231</v>
      </c>
      <c r="C19" s="336"/>
      <c r="D19" s="336"/>
      <c r="E19" s="339"/>
      <c r="F19" s="340"/>
      <c r="G19" s="340"/>
      <c r="H19" s="340"/>
      <c r="I19" s="340"/>
      <c r="J19" s="340"/>
      <c r="K19" s="340"/>
      <c r="L19" s="340"/>
      <c r="M19" s="340"/>
      <c r="N19" s="340"/>
      <c r="O19" s="340"/>
      <c r="P19" s="340"/>
      <c r="Q19" s="340"/>
      <c r="R19" s="340"/>
      <c r="S19" s="340"/>
      <c r="T19" s="340"/>
      <c r="U19" s="340"/>
      <c r="V19" s="340"/>
      <c r="W19" s="341"/>
      <c r="Y19" s="345" t="s">
        <v>232</v>
      </c>
      <c r="Z19" s="346"/>
      <c r="AA19" s="349" t="s">
        <v>233</v>
      </c>
      <c r="AB19" s="350"/>
      <c r="AC19" s="350"/>
      <c r="AD19" s="350"/>
      <c r="AE19" s="350"/>
      <c r="AF19" s="350"/>
      <c r="AG19" s="350"/>
      <c r="AH19" s="350"/>
      <c r="AI19" s="350"/>
      <c r="AJ19" s="350"/>
      <c r="AK19" s="350"/>
      <c r="AL19" s="350"/>
      <c r="AM19" s="350"/>
      <c r="AN19" s="350"/>
      <c r="AO19" s="350"/>
      <c r="AP19" s="351"/>
      <c r="AR19" s="355" t="s">
        <v>234</v>
      </c>
      <c r="AS19" s="356"/>
      <c r="AT19" s="356"/>
      <c r="AU19" s="356"/>
      <c r="AV19" s="357"/>
      <c r="AX19" s="164" t="str">
        <f t="shared" ref="AX19:AX28" si="1">IF(ISBLANK(AL6), "", AL6)</f>
        <v/>
      </c>
    </row>
    <row r="20" spans="2:56" ht="16.5" customHeight="1" thickTop="1" thickBot="1">
      <c r="B20" s="337"/>
      <c r="C20" s="338"/>
      <c r="D20" s="338"/>
      <c r="E20" s="342"/>
      <c r="F20" s="343"/>
      <c r="G20" s="343"/>
      <c r="H20" s="343"/>
      <c r="I20" s="343"/>
      <c r="J20" s="343"/>
      <c r="K20" s="343"/>
      <c r="L20" s="343"/>
      <c r="M20" s="343"/>
      <c r="N20" s="343"/>
      <c r="O20" s="343"/>
      <c r="P20" s="343"/>
      <c r="Q20" s="343"/>
      <c r="R20" s="343"/>
      <c r="S20" s="343"/>
      <c r="T20" s="343"/>
      <c r="U20" s="343"/>
      <c r="V20" s="343"/>
      <c r="W20" s="344"/>
      <c r="Y20" s="347"/>
      <c r="Z20" s="348"/>
      <c r="AA20" s="352"/>
      <c r="AB20" s="353"/>
      <c r="AC20" s="353"/>
      <c r="AD20" s="353"/>
      <c r="AE20" s="353"/>
      <c r="AF20" s="353"/>
      <c r="AG20" s="353"/>
      <c r="AH20" s="353"/>
      <c r="AI20" s="353"/>
      <c r="AJ20" s="353"/>
      <c r="AK20" s="353"/>
      <c r="AL20" s="353"/>
      <c r="AM20" s="353"/>
      <c r="AN20" s="353"/>
      <c r="AO20" s="353"/>
      <c r="AP20" s="354"/>
      <c r="AR20" s="358" t="s">
        <v>235</v>
      </c>
      <c r="AS20" s="359"/>
      <c r="AT20" s="360"/>
      <c r="AU20" s="361">
        <f>COUNTA(B25:B34)</f>
        <v>0</v>
      </c>
      <c r="AV20" s="362"/>
      <c r="AX20" s="164" t="str">
        <f t="shared" si="1"/>
        <v/>
      </c>
    </row>
    <row r="21" spans="2:56" ht="16.5" customHeight="1">
      <c r="AR21" s="318" t="s">
        <v>236</v>
      </c>
      <c r="AS21" s="319"/>
      <c r="AT21" s="320"/>
      <c r="AU21" s="321">
        <f>COUNTA(AT25:AV34)</f>
        <v>0</v>
      </c>
      <c r="AV21" s="322"/>
      <c r="AX21" s="164" t="str">
        <f t="shared" si="1"/>
        <v/>
      </c>
    </row>
    <row r="22" spans="2:56" ht="16.5" customHeight="1" thickBot="1">
      <c r="AR22" s="323" t="s">
        <v>237</v>
      </c>
      <c r="AS22" s="324"/>
      <c r="AT22" s="325"/>
      <c r="AU22" s="326">
        <f>AU20-AU21</f>
        <v>0</v>
      </c>
      <c r="AV22" s="327"/>
      <c r="AX22" s="164" t="str">
        <f t="shared" si="1"/>
        <v/>
      </c>
    </row>
    <row r="23" spans="2:56" ht="16.5" customHeight="1" thickBot="1">
      <c r="B23" s="328" t="str">
        <f>E4&amp;" "&amp;E6&amp;" "&amp;E5&amp;IF(P5=""," ","("&amp;P5&amp;")")&amp;P6&amp;" 指摘事項一覧"</f>
        <v xml:space="preserve">    指摘事項一覧</v>
      </c>
      <c r="C23" s="328"/>
      <c r="D23" s="328"/>
      <c r="E23" s="328"/>
      <c r="F23" s="328"/>
      <c r="G23" s="328"/>
      <c r="H23" s="328"/>
      <c r="I23" s="328"/>
      <c r="J23" s="328"/>
      <c r="K23" s="328"/>
      <c r="L23" s="328"/>
      <c r="M23" s="328"/>
      <c r="N23" s="328"/>
      <c r="O23" s="328"/>
      <c r="P23" s="328"/>
      <c r="Q23" s="328"/>
      <c r="R23" s="328"/>
      <c r="S23" s="328"/>
      <c r="T23" s="328"/>
      <c r="U23" s="328"/>
      <c r="V23" s="328"/>
      <c r="W23" s="328"/>
      <c r="X23" s="328"/>
      <c r="Y23" s="328"/>
      <c r="Z23" s="328"/>
      <c r="AA23" s="328"/>
      <c r="AB23" s="328"/>
      <c r="AC23" s="328"/>
      <c r="AD23" s="328"/>
      <c r="AE23" s="328"/>
      <c r="AF23" s="328"/>
      <c r="AG23" s="328"/>
      <c r="AH23" s="328"/>
      <c r="AI23" s="328"/>
      <c r="AJ23" s="328"/>
      <c r="AK23" s="328"/>
      <c r="AL23" s="328"/>
      <c r="AM23" s="328"/>
      <c r="AN23" s="328"/>
      <c r="AO23" s="328"/>
      <c r="AP23" s="328"/>
      <c r="AQ23" s="328"/>
      <c r="AR23" s="328"/>
      <c r="AS23" s="328"/>
      <c r="AT23" s="328"/>
      <c r="AU23" s="328"/>
      <c r="AV23" s="328"/>
      <c r="AX23" s="164" t="str">
        <f t="shared" si="1"/>
        <v/>
      </c>
    </row>
    <row r="24" spans="2:56" ht="16.5" customHeight="1">
      <c r="B24" s="206" t="s">
        <v>238</v>
      </c>
      <c r="C24" s="329" t="s">
        <v>239</v>
      </c>
      <c r="D24" s="330"/>
      <c r="E24" s="331"/>
      <c r="F24" s="332" t="s">
        <v>240</v>
      </c>
      <c r="G24" s="332"/>
      <c r="H24" s="332"/>
      <c r="I24" s="332"/>
      <c r="J24" s="332"/>
      <c r="K24" s="332"/>
      <c r="L24" s="329" t="s">
        <v>241</v>
      </c>
      <c r="M24" s="330"/>
      <c r="N24" s="330"/>
      <c r="O24" s="330"/>
      <c r="P24" s="330"/>
      <c r="Q24" s="330"/>
      <c r="R24" s="330"/>
      <c r="S24" s="330"/>
      <c r="T24" s="330"/>
      <c r="U24" s="330"/>
      <c r="V24" s="330"/>
      <c r="W24" s="329" t="s">
        <v>242</v>
      </c>
      <c r="X24" s="330"/>
      <c r="Y24" s="330"/>
      <c r="Z24" s="332" t="s">
        <v>243</v>
      </c>
      <c r="AA24" s="332"/>
      <c r="AB24" s="332"/>
      <c r="AC24" s="332" t="s">
        <v>244</v>
      </c>
      <c r="AD24" s="332"/>
      <c r="AE24" s="333"/>
      <c r="AF24" s="334" t="s">
        <v>245</v>
      </c>
      <c r="AG24" s="330"/>
      <c r="AH24" s="330"/>
      <c r="AI24" s="330"/>
      <c r="AJ24" s="330"/>
      <c r="AK24" s="330"/>
      <c r="AL24" s="330"/>
      <c r="AM24" s="330"/>
      <c r="AN24" s="330"/>
      <c r="AO24" s="330"/>
      <c r="AP24" s="331"/>
      <c r="AQ24" s="330" t="s">
        <v>29</v>
      </c>
      <c r="AR24" s="330"/>
      <c r="AS24" s="331"/>
      <c r="AT24" s="332" t="s">
        <v>246</v>
      </c>
      <c r="AU24" s="332"/>
      <c r="AV24" s="333"/>
      <c r="AX24" s="164" t="str">
        <f t="shared" si="1"/>
        <v/>
      </c>
    </row>
    <row r="25" spans="2:56" ht="33" customHeight="1">
      <c r="B25" s="154"/>
      <c r="C25" s="312"/>
      <c r="D25" s="300"/>
      <c r="E25" s="300"/>
      <c r="F25" s="313"/>
      <c r="G25" s="300"/>
      <c r="H25" s="300"/>
      <c r="I25" s="300"/>
      <c r="J25" s="300"/>
      <c r="K25" s="301"/>
      <c r="L25" s="314"/>
      <c r="M25" s="298"/>
      <c r="N25" s="298"/>
      <c r="O25" s="298"/>
      <c r="P25" s="298"/>
      <c r="Q25" s="298"/>
      <c r="R25" s="298"/>
      <c r="S25" s="298"/>
      <c r="T25" s="298"/>
      <c r="U25" s="298"/>
      <c r="V25" s="299"/>
      <c r="W25" s="313"/>
      <c r="X25" s="300"/>
      <c r="Y25" s="300"/>
      <c r="Z25" s="315"/>
      <c r="AA25" s="315"/>
      <c r="AB25" s="315"/>
      <c r="AC25" s="316"/>
      <c r="AD25" s="316"/>
      <c r="AE25" s="317"/>
      <c r="AF25" s="297"/>
      <c r="AG25" s="298"/>
      <c r="AH25" s="298"/>
      <c r="AI25" s="298"/>
      <c r="AJ25" s="298"/>
      <c r="AK25" s="298"/>
      <c r="AL25" s="298"/>
      <c r="AM25" s="298"/>
      <c r="AN25" s="298"/>
      <c r="AO25" s="298"/>
      <c r="AP25" s="299"/>
      <c r="AQ25" s="300"/>
      <c r="AR25" s="300"/>
      <c r="AS25" s="301"/>
      <c r="AT25" s="302"/>
      <c r="AU25" s="302"/>
      <c r="AV25" s="303"/>
      <c r="AX25" s="164" t="str">
        <f t="shared" si="1"/>
        <v/>
      </c>
    </row>
    <row r="26" spans="2:56" ht="33" customHeight="1">
      <c r="B26" s="154"/>
      <c r="C26" s="312"/>
      <c r="D26" s="300"/>
      <c r="E26" s="300"/>
      <c r="F26" s="313"/>
      <c r="G26" s="300"/>
      <c r="H26" s="300"/>
      <c r="I26" s="300"/>
      <c r="J26" s="300"/>
      <c r="K26" s="301"/>
      <c r="L26" s="314"/>
      <c r="M26" s="298"/>
      <c r="N26" s="298"/>
      <c r="O26" s="298"/>
      <c r="P26" s="298"/>
      <c r="Q26" s="298"/>
      <c r="R26" s="298"/>
      <c r="S26" s="298"/>
      <c r="T26" s="298"/>
      <c r="U26" s="298"/>
      <c r="V26" s="299"/>
      <c r="W26" s="313"/>
      <c r="X26" s="300"/>
      <c r="Y26" s="300"/>
      <c r="Z26" s="315"/>
      <c r="AA26" s="315"/>
      <c r="AB26" s="315"/>
      <c r="AC26" s="316"/>
      <c r="AD26" s="316"/>
      <c r="AE26" s="317"/>
      <c r="AF26" s="439"/>
      <c r="AG26" s="298"/>
      <c r="AH26" s="298"/>
      <c r="AI26" s="298"/>
      <c r="AJ26" s="298"/>
      <c r="AK26" s="298"/>
      <c r="AL26" s="298"/>
      <c r="AM26" s="298"/>
      <c r="AN26" s="298"/>
      <c r="AO26" s="298"/>
      <c r="AP26" s="299"/>
      <c r="AQ26" s="300"/>
      <c r="AR26" s="300"/>
      <c r="AS26" s="301"/>
      <c r="AT26" s="302"/>
      <c r="AU26" s="302"/>
      <c r="AV26" s="303"/>
      <c r="AX26" s="164" t="str">
        <f t="shared" si="1"/>
        <v/>
      </c>
    </row>
    <row r="27" spans="2:56" ht="33" customHeight="1">
      <c r="B27" s="154"/>
      <c r="C27" s="312"/>
      <c r="D27" s="300"/>
      <c r="E27" s="300"/>
      <c r="F27" s="313"/>
      <c r="G27" s="300"/>
      <c r="H27" s="300"/>
      <c r="I27" s="300"/>
      <c r="J27" s="300"/>
      <c r="K27" s="301"/>
      <c r="L27" s="314"/>
      <c r="M27" s="298"/>
      <c r="N27" s="298"/>
      <c r="O27" s="298"/>
      <c r="P27" s="298"/>
      <c r="Q27" s="298"/>
      <c r="R27" s="298"/>
      <c r="S27" s="298"/>
      <c r="T27" s="298"/>
      <c r="U27" s="298"/>
      <c r="V27" s="299"/>
      <c r="W27" s="313"/>
      <c r="X27" s="300"/>
      <c r="Y27" s="300"/>
      <c r="Z27" s="315"/>
      <c r="AA27" s="315"/>
      <c r="AB27" s="315"/>
      <c r="AC27" s="316"/>
      <c r="AD27" s="316"/>
      <c r="AE27" s="317"/>
      <c r="AF27" s="297"/>
      <c r="AG27" s="298"/>
      <c r="AH27" s="298"/>
      <c r="AI27" s="298"/>
      <c r="AJ27" s="298"/>
      <c r="AK27" s="298"/>
      <c r="AL27" s="298"/>
      <c r="AM27" s="298"/>
      <c r="AN27" s="298"/>
      <c r="AO27" s="298"/>
      <c r="AP27" s="299"/>
      <c r="AQ27" s="300"/>
      <c r="AR27" s="300"/>
      <c r="AS27" s="301"/>
      <c r="AT27" s="302"/>
      <c r="AU27" s="302"/>
      <c r="AV27" s="303"/>
      <c r="AX27" s="164" t="str">
        <f t="shared" si="1"/>
        <v/>
      </c>
    </row>
    <row r="28" spans="2:56" ht="33" customHeight="1">
      <c r="B28" s="154"/>
      <c r="C28" s="312"/>
      <c r="D28" s="300"/>
      <c r="E28" s="300"/>
      <c r="F28" s="313"/>
      <c r="G28" s="300"/>
      <c r="H28" s="300"/>
      <c r="I28" s="300"/>
      <c r="J28" s="300"/>
      <c r="K28" s="301"/>
      <c r="L28" s="314"/>
      <c r="M28" s="298"/>
      <c r="N28" s="298"/>
      <c r="O28" s="298"/>
      <c r="P28" s="298"/>
      <c r="Q28" s="298"/>
      <c r="R28" s="298"/>
      <c r="S28" s="298"/>
      <c r="T28" s="298"/>
      <c r="U28" s="298"/>
      <c r="V28" s="299"/>
      <c r="W28" s="313"/>
      <c r="X28" s="300"/>
      <c r="Y28" s="300"/>
      <c r="Z28" s="315"/>
      <c r="AA28" s="315"/>
      <c r="AB28" s="315"/>
      <c r="AC28" s="316"/>
      <c r="AD28" s="316"/>
      <c r="AE28" s="317"/>
      <c r="AF28" s="297"/>
      <c r="AG28" s="298"/>
      <c r="AH28" s="298"/>
      <c r="AI28" s="298"/>
      <c r="AJ28" s="298"/>
      <c r="AK28" s="298"/>
      <c r="AL28" s="298"/>
      <c r="AM28" s="298"/>
      <c r="AN28" s="298"/>
      <c r="AO28" s="298"/>
      <c r="AP28" s="299"/>
      <c r="AQ28" s="300"/>
      <c r="AR28" s="300"/>
      <c r="AS28" s="301"/>
      <c r="AT28" s="302"/>
      <c r="AU28" s="302"/>
      <c r="AV28" s="303"/>
      <c r="AX28" s="164" t="str">
        <f t="shared" si="1"/>
        <v/>
      </c>
    </row>
    <row r="29" spans="2:56" ht="33" customHeight="1">
      <c r="B29" s="154"/>
      <c r="C29" s="312"/>
      <c r="D29" s="300"/>
      <c r="E29" s="300"/>
      <c r="F29" s="313"/>
      <c r="G29" s="300"/>
      <c r="H29" s="300"/>
      <c r="I29" s="300"/>
      <c r="J29" s="300"/>
      <c r="K29" s="301"/>
      <c r="L29" s="314"/>
      <c r="M29" s="298"/>
      <c r="N29" s="298"/>
      <c r="O29" s="298"/>
      <c r="P29" s="298"/>
      <c r="Q29" s="298"/>
      <c r="R29" s="298"/>
      <c r="S29" s="298"/>
      <c r="T29" s="298"/>
      <c r="U29" s="298"/>
      <c r="V29" s="299"/>
      <c r="W29" s="313"/>
      <c r="X29" s="300"/>
      <c r="Y29" s="300"/>
      <c r="Z29" s="315"/>
      <c r="AA29" s="315"/>
      <c r="AB29" s="315"/>
      <c r="AC29" s="316"/>
      <c r="AD29" s="316"/>
      <c r="AE29" s="317"/>
      <c r="AF29" s="297"/>
      <c r="AG29" s="298"/>
      <c r="AH29" s="298"/>
      <c r="AI29" s="298"/>
      <c r="AJ29" s="298"/>
      <c r="AK29" s="298"/>
      <c r="AL29" s="298"/>
      <c r="AM29" s="298"/>
      <c r="AN29" s="298"/>
      <c r="AO29" s="298"/>
      <c r="AP29" s="299"/>
      <c r="AQ29" s="300"/>
      <c r="AR29" s="300"/>
      <c r="AS29" s="301"/>
      <c r="AT29" s="302"/>
      <c r="AU29" s="302"/>
      <c r="AV29" s="303"/>
      <c r="AX29" s="164" t="str">
        <f>IF(ISBLANK(AL16), "", AL16)</f>
        <v/>
      </c>
    </row>
    <row r="30" spans="2:56" ht="33" customHeight="1">
      <c r="B30" s="154"/>
      <c r="C30" s="312"/>
      <c r="D30" s="300"/>
      <c r="E30" s="300"/>
      <c r="F30" s="313"/>
      <c r="G30" s="300"/>
      <c r="H30" s="300"/>
      <c r="I30" s="300"/>
      <c r="J30" s="300"/>
      <c r="K30" s="301"/>
      <c r="L30" s="314"/>
      <c r="M30" s="298"/>
      <c r="N30" s="298"/>
      <c r="O30" s="298"/>
      <c r="P30" s="298"/>
      <c r="Q30" s="298"/>
      <c r="R30" s="298"/>
      <c r="S30" s="298"/>
      <c r="T30" s="298"/>
      <c r="U30" s="298"/>
      <c r="V30" s="299"/>
      <c r="W30" s="313"/>
      <c r="X30" s="300"/>
      <c r="Y30" s="300"/>
      <c r="Z30" s="315"/>
      <c r="AA30" s="315"/>
      <c r="AB30" s="315"/>
      <c r="AC30" s="316"/>
      <c r="AD30" s="316"/>
      <c r="AE30" s="317"/>
      <c r="AF30" s="297"/>
      <c r="AG30" s="298"/>
      <c r="AH30" s="298"/>
      <c r="AI30" s="298"/>
      <c r="AJ30" s="298"/>
      <c r="AK30" s="298"/>
      <c r="AL30" s="298"/>
      <c r="AM30" s="298"/>
      <c r="AN30" s="298"/>
      <c r="AO30" s="298"/>
      <c r="AP30" s="299"/>
      <c r="AQ30" s="300"/>
      <c r="AR30" s="300"/>
      <c r="AS30" s="301"/>
      <c r="AT30" s="302"/>
      <c r="AU30" s="302"/>
      <c r="AV30" s="303"/>
    </row>
    <row r="31" spans="2:56" ht="33" customHeight="1">
      <c r="B31" s="154"/>
      <c r="C31" s="312"/>
      <c r="D31" s="300"/>
      <c r="E31" s="300"/>
      <c r="F31" s="313"/>
      <c r="G31" s="300"/>
      <c r="H31" s="300"/>
      <c r="I31" s="300"/>
      <c r="J31" s="300"/>
      <c r="K31" s="301"/>
      <c r="L31" s="314"/>
      <c r="M31" s="298"/>
      <c r="N31" s="298"/>
      <c r="O31" s="298"/>
      <c r="P31" s="298"/>
      <c r="Q31" s="298"/>
      <c r="R31" s="298"/>
      <c r="S31" s="298"/>
      <c r="T31" s="298"/>
      <c r="U31" s="298"/>
      <c r="V31" s="299"/>
      <c r="W31" s="313"/>
      <c r="X31" s="300"/>
      <c r="Y31" s="300"/>
      <c r="Z31" s="315"/>
      <c r="AA31" s="315"/>
      <c r="AB31" s="315"/>
      <c r="AC31" s="316"/>
      <c r="AD31" s="316"/>
      <c r="AE31" s="317"/>
      <c r="AF31" s="297"/>
      <c r="AG31" s="298"/>
      <c r="AH31" s="298"/>
      <c r="AI31" s="298"/>
      <c r="AJ31" s="298"/>
      <c r="AK31" s="298"/>
      <c r="AL31" s="298"/>
      <c r="AM31" s="298"/>
      <c r="AN31" s="298"/>
      <c r="AO31" s="298"/>
      <c r="AP31" s="299"/>
      <c r="AQ31" s="300"/>
      <c r="AR31" s="300"/>
      <c r="AS31" s="301"/>
      <c r="AT31" s="302"/>
      <c r="AU31" s="302"/>
      <c r="AV31" s="303"/>
      <c r="AX31" s="164" t="s">
        <v>417</v>
      </c>
    </row>
    <row r="32" spans="2:56" ht="33" customHeight="1">
      <c r="B32" s="154"/>
      <c r="C32" s="312"/>
      <c r="D32" s="300"/>
      <c r="E32" s="300"/>
      <c r="F32" s="313"/>
      <c r="G32" s="300"/>
      <c r="H32" s="300"/>
      <c r="I32" s="300"/>
      <c r="J32" s="300"/>
      <c r="K32" s="301"/>
      <c r="L32" s="314"/>
      <c r="M32" s="298"/>
      <c r="N32" s="298"/>
      <c r="O32" s="298"/>
      <c r="P32" s="298"/>
      <c r="Q32" s="298"/>
      <c r="R32" s="298"/>
      <c r="S32" s="298"/>
      <c r="T32" s="298"/>
      <c r="U32" s="298"/>
      <c r="V32" s="299"/>
      <c r="W32" s="313"/>
      <c r="X32" s="300"/>
      <c r="Y32" s="300"/>
      <c r="Z32" s="315"/>
      <c r="AA32" s="315"/>
      <c r="AB32" s="315"/>
      <c r="AC32" s="316"/>
      <c r="AD32" s="316"/>
      <c r="AE32" s="317"/>
      <c r="AF32" s="297"/>
      <c r="AG32" s="298"/>
      <c r="AH32" s="298"/>
      <c r="AI32" s="298"/>
      <c r="AJ32" s="298"/>
      <c r="AK32" s="298"/>
      <c r="AL32" s="298"/>
      <c r="AM32" s="298"/>
      <c r="AN32" s="298"/>
      <c r="AO32" s="298"/>
      <c r="AP32" s="299"/>
      <c r="AQ32" s="300"/>
      <c r="AR32" s="300"/>
      <c r="AS32" s="301"/>
      <c r="AT32" s="302"/>
      <c r="AU32" s="302"/>
      <c r="AV32" s="303"/>
    </row>
    <row r="33" spans="2:48" ht="33" customHeight="1">
      <c r="B33" s="154"/>
      <c r="C33" s="312"/>
      <c r="D33" s="300"/>
      <c r="E33" s="300"/>
      <c r="F33" s="313"/>
      <c r="G33" s="300"/>
      <c r="H33" s="300"/>
      <c r="I33" s="300"/>
      <c r="J33" s="300"/>
      <c r="K33" s="301"/>
      <c r="L33" s="314"/>
      <c r="M33" s="298"/>
      <c r="N33" s="298"/>
      <c r="O33" s="298"/>
      <c r="P33" s="298"/>
      <c r="Q33" s="298"/>
      <c r="R33" s="298"/>
      <c r="S33" s="298"/>
      <c r="T33" s="298"/>
      <c r="U33" s="298"/>
      <c r="V33" s="299"/>
      <c r="W33" s="313"/>
      <c r="X33" s="300"/>
      <c r="Y33" s="300"/>
      <c r="Z33" s="315"/>
      <c r="AA33" s="315"/>
      <c r="AB33" s="315"/>
      <c r="AC33" s="316"/>
      <c r="AD33" s="316"/>
      <c r="AE33" s="317"/>
      <c r="AF33" s="297"/>
      <c r="AG33" s="298"/>
      <c r="AH33" s="298"/>
      <c r="AI33" s="298"/>
      <c r="AJ33" s="298"/>
      <c r="AK33" s="298"/>
      <c r="AL33" s="298"/>
      <c r="AM33" s="298"/>
      <c r="AN33" s="298"/>
      <c r="AO33" s="298"/>
      <c r="AP33" s="299"/>
      <c r="AQ33" s="300"/>
      <c r="AR33" s="300"/>
      <c r="AS33" s="301"/>
      <c r="AT33" s="302"/>
      <c r="AU33" s="302"/>
      <c r="AV33" s="303"/>
    </row>
    <row r="34" spans="2:48" ht="33" customHeight="1" thickBot="1">
      <c r="B34" s="155"/>
      <c r="C34" s="304"/>
      <c r="D34" s="293"/>
      <c r="E34" s="294"/>
      <c r="F34" s="304"/>
      <c r="G34" s="293"/>
      <c r="H34" s="293"/>
      <c r="I34" s="293"/>
      <c r="J34" s="293"/>
      <c r="K34" s="294"/>
      <c r="L34" s="305"/>
      <c r="M34" s="306"/>
      <c r="N34" s="306"/>
      <c r="O34" s="306"/>
      <c r="P34" s="306"/>
      <c r="Q34" s="306"/>
      <c r="R34" s="306"/>
      <c r="S34" s="306"/>
      <c r="T34" s="306"/>
      <c r="U34" s="306"/>
      <c r="V34" s="306"/>
      <c r="W34" s="304"/>
      <c r="X34" s="293"/>
      <c r="Y34" s="293"/>
      <c r="Z34" s="307"/>
      <c r="AA34" s="307"/>
      <c r="AB34" s="307"/>
      <c r="AC34" s="308"/>
      <c r="AD34" s="308"/>
      <c r="AE34" s="309"/>
      <c r="AF34" s="310"/>
      <c r="AG34" s="306"/>
      <c r="AH34" s="306"/>
      <c r="AI34" s="306"/>
      <c r="AJ34" s="306"/>
      <c r="AK34" s="306"/>
      <c r="AL34" s="306"/>
      <c r="AM34" s="306"/>
      <c r="AN34" s="306"/>
      <c r="AO34" s="306"/>
      <c r="AP34" s="311"/>
      <c r="AQ34" s="293"/>
      <c r="AR34" s="293"/>
      <c r="AS34" s="294"/>
      <c r="AT34" s="295"/>
      <c r="AU34" s="295"/>
      <c r="AV34" s="296"/>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E5:L5" xr:uid="{00000000-0002-0000-0E00-000000000000}">
      <formula1>"ソフトウェア開発文書"</formula1>
    </dataValidation>
    <dataValidation type="list" allowBlank="1" showInputMessage="1" showErrorMessage="1" sqref="P6" xr:uid="{00000000-0002-0000-0E00-000001000000}">
      <formula1>DR種別</formula1>
    </dataValidation>
    <dataValidation type="list" allowBlank="1" showInputMessage="1" showErrorMessage="1" sqref="W25:Y34" xr:uid="{00000000-0002-0000-0E00-000002000000}">
      <formula1>指摘事由</formula1>
    </dataValidation>
    <dataValidation type="list" allowBlank="1" showInputMessage="1" showErrorMessage="1" sqref="Z25:AB34" xr:uid="{00000000-0002-0000-0E00-000003000000}">
      <formula1>$AX$5:$AX$30</formula1>
    </dataValidation>
    <dataValidation type="list" allowBlank="1" showInputMessage="1" showErrorMessage="1" sqref="AQ5:AS17 AF5:AH17" xr:uid="{00000000-0002-0000-0E00-000004000000}">
      <formula1>役割</formula1>
    </dataValidation>
    <dataValidation type="list" allowBlank="1" showInputMessage="1" showErrorMessage="1" sqref="AO5:AP17 AD5:AE17" xr:uid="{00000000-0002-0000-0E00-000005000000}">
      <formula1>"社員"</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6"/>
  <sheetViews>
    <sheetView showGridLines="0" zoomScale="90" zoomScaleNormal="100" workbookViewId="0">
      <selection activeCell="A5" sqref="A5:D5"/>
    </sheetView>
  </sheetViews>
  <sheetFormatPr defaultRowHeight="18.75"/>
  <cols>
    <col min="1" max="1" width="9" style="1" customWidth="1"/>
    <col min="2" max="2" width="12.75" style="1" bestFit="1" customWidth="1"/>
    <col min="3" max="3" width="10.5" style="1" customWidth="1"/>
    <col min="4" max="4" width="49.625" style="1" customWidth="1"/>
    <col min="5" max="16384" width="9" style="1"/>
  </cols>
  <sheetData>
    <row r="1" spans="1:9" ht="25.5" thickBot="1">
      <c r="A1" s="15" t="s">
        <v>27</v>
      </c>
      <c r="B1" s="16"/>
      <c r="C1" s="16"/>
      <c r="D1" s="16"/>
      <c r="E1" s="16"/>
      <c r="F1" s="16"/>
      <c r="G1" s="16"/>
      <c r="H1" s="16"/>
      <c r="I1" s="16"/>
    </row>
    <row r="2" spans="1:9" ht="19.5" thickBot="1">
      <c r="A2" s="17"/>
      <c r="B2" s="17"/>
      <c r="C2" s="17"/>
      <c r="D2" s="17"/>
      <c r="E2" s="16"/>
      <c r="F2" s="16"/>
      <c r="G2" s="16"/>
      <c r="H2" s="16"/>
      <c r="I2" s="16"/>
    </row>
    <row r="3" spans="1:9" ht="19.5" thickBot="1">
      <c r="A3" s="18" t="s">
        <v>28</v>
      </c>
      <c r="B3" s="19" t="s">
        <v>26</v>
      </c>
      <c r="C3" s="19" t="s">
        <v>29</v>
      </c>
      <c r="D3" s="20" t="s">
        <v>30</v>
      </c>
    </row>
    <row r="4" spans="1:9" ht="27.75" customHeight="1" thickTop="1">
      <c r="A4" s="21" t="s">
        <v>14</v>
      </c>
      <c r="B4" s="22">
        <v>43059</v>
      </c>
      <c r="C4" s="209" t="s">
        <v>453</v>
      </c>
      <c r="D4" s="23" t="s">
        <v>15</v>
      </c>
    </row>
    <row r="5" spans="1:9" ht="27.75" customHeight="1">
      <c r="A5" s="24"/>
      <c r="B5" s="25"/>
      <c r="C5" s="210"/>
      <c r="D5" s="27"/>
    </row>
    <row r="6" spans="1:9" ht="27.75" customHeight="1">
      <c r="A6" s="24"/>
      <c r="B6" s="25"/>
      <c r="C6" s="26"/>
      <c r="D6" s="27"/>
    </row>
    <row r="7" spans="1:9" ht="27.75" customHeight="1">
      <c r="A7" s="24"/>
      <c r="B7" s="25"/>
      <c r="C7" s="26"/>
      <c r="D7" s="27"/>
    </row>
    <row r="8" spans="1:9" ht="27.75" customHeight="1">
      <c r="A8" s="24"/>
      <c r="B8" s="25"/>
      <c r="C8" s="26"/>
      <c r="D8" s="27"/>
    </row>
    <row r="9" spans="1:9" ht="27.75" customHeight="1">
      <c r="A9" s="24"/>
      <c r="B9" s="25"/>
      <c r="C9" s="26"/>
      <c r="D9" s="27"/>
    </row>
    <row r="10" spans="1:9" ht="27.75" customHeight="1">
      <c r="A10" s="24"/>
      <c r="B10" s="25"/>
      <c r="C10" s="26"/>
      <c r="D10" s="27"/>
    </row>
    <row r="11" spans="1:9" ht="27.75" customHeight="1">
      <c r="A11" s="24"/>
      <c r="B11" s="25"/>
      <c r="C11" s="26"/>
      <c r="D11" s="27"/>
    </row>
    <row r="12" spans="1:9" ht="27.75" customHeight="1">
      <c r="A12" s="24"/>
      <c r="B12" s="25"/>
      <c r="C12" s="26"/>
      <c r="D12" s="27"/>
    </row>
    <row r="13" spans="1:9" ht="27.75" customHeight="1">
      <c r="A13" s="24"/>
      <c r="B13" s="25"/>
      <c r="C13" s="26"/>
      <c r="D13" s="27"/>
    </row>
    <row r="14" spans="1:9" ht="27.75" customHeight="1">
      <c r="A14" s="24"/>
      <c r="B14" s="25"/>
      <c r="C14" s="26"/>
      <c r="D14" s="27"/>
    </row>
    <row r="15" spans="1:9" ht="27.75" customHeight="1">
      <c r="A15" s="24"/>
      <c r="B15" s="25"/>
      <c r="C15" s="26"/>
      <c r="D15" s="27"/>
    </row>
    <row r="16" spans="1:9" ht="27.75" customHeight="1">
      <c r="A16" s="24"/>
      <c r="B16" s="25"/>
      <c r="C16" s="26"/>
      <c r="D16" s="27"/>
    </row>
    <row r="17" spans="1:4" ht="27.75" customHeight="1">
      <c r="A17" s="24"/>
      <c r="B17" s="25"/>
      <c r="C17" s="26"/>
      <c r="D17" s="27"/>
    </row>
    <row r="18" spans="1:4" ht="27.75" customHeight="1">
      <c r="A18" s="24"/>
      <c r="B18" s="25"/>
      <c r="C18" s="26"/>
      <c r="D18" s="27"/>
    </row>
    <row r="19" spans="1:4" ht="27.75" customHeight="1">
      <c r="A19" s="24"/>
      <c r="B19" s="25"/>
      <c r="C19" s="26"/>
      <c r="D19" s="27"/>
    </row>
    <row r="20" spans="1:4" ht="27.75" customHeight="1">
      <c r="A20" s="24"/>
      <c r="B20" s="25"/>
      <c r="C20" s="26"/>
      <c r="D20" s="27"/>
    </row>
    <row r="21" spans="1:4" ht="27.75" customHeight="1">
      <c r="A21" s="24"/>
      <c r="B21" s="25"/>
      <c r="C21" s="26"/>
      <c r="D21" s="27"/>
    </row>
    <row r="22" spans="1:4" ht="27.75" customHeight="1">
      <c r="A22" s="24"/>
      <c r="B22" s="25"/>
      <c r="C22" s="26"/>
      <c r="D22" s="27"/>
    </row>
    <row r="23" spans="1:4" ht="27.75" customHeight="1">
      <c r="A23" s="24"/>
      <c r="B23" s="25"/>
      <c r="C23" s="26"/>
      <c r="D23" s="27"/>
    </row>
    <row r="24" spans="1:4" ht="27.75" customHeight="1">
      <c r="A24" s="24"/>
      <c r="B24" s="25"/>
      <c r="C24" s="26"/>
      <c r="D24" s="27"/>
    </row>
    <row r="25" spans="1:4" ht="27.75" customHeight="1">
      <c r="A25" s="24"/>
      <c r="B25" s="25"/>
      <c r="C25" s="26"/>
      <c r="D25" s="27"/>
    </row>
    <row r="26" spans="1:4" ht="27.75" customHeight="1" thickBot="1">
      <c r="A26" s="28"/>
      <c r="B26" s="29"/>
      <c r="C26" s="30"/>
      <c r="D26" s="31"/>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4"/>
  <sheetViews>
    <sheetView showGridLines="0" workbookViewId="0"/>
  </sheetViews>
  <sheetFormatPr defaultRowHeight="18.75"/>
  <cols>
    <col min="1" max="2" width="3.125" style="55" customWidth="1"/>
    <col min="3" max="3" width="3.125" style="33" customWidth="1"/>
    <col min="4" max="4" width="9.375" style="33" customWidth="1"/>
    <col min="5" max="5" width="21.875" style="33" customWidth="1"/>
    <col min="6" max="6" width="68.75" style="33" customWidth="1"/>
    <col min="7" max="7" width="12.5" style="33" customWidth="1"/>
    <col min="8" max="256" width="3.125" style="33" customWidth="1"/>
    <col min="257" max="16384" width="9" style="33"/>
  </cols>
  <sheetData>
    <row r="1" spans="1:3" ht="24.75">
      <c r="A1" s="166" t="s">
        <v>304</v>
      </c>
    </row>
    <row r="2" spans="1:3">
      <c r="A2" s="167"/>
      <c r="B2" s="55" t="s">
        <v>305</v>
      </c>
    </row>
    <row r="3" spans="1:3">
      <c r="A3" s="167"/>
      <c r="C3" s="33" t="s">
        <v>396</v>
      </c>
    </row>
    <row r="4" spans="1:3">
      <c r="A4" s="167"/>
    </row>
    <row r="5" spans="1:3">
      <c r="A5" s="167"/>
      <c r="B5" s="55" t="s">
        <v>306</v>
      </c>
    </row>
    <row r="6" spans="1:3">
      <c r="A6" s="167"/>
      <c r="C6" s="33" t="s">
        <v>397</v>
      </c>
    </row>
    <row r="7" spans="1:3">
      <c r="A7" s="167"/>
      <c r="C7" s="33" t="s">
        <v>399</v>
      </c>
    </row>
    <row r="8" spans="1:3">
      <c r="A8" s="167"/>
      <c r="C8" s="33" t="s">
        <v>400</v>
      </c>
    </row>
    <row r="9" spans="1:3">
      <c r="A9" s="167"/>
      <c r="C9" s="33" t="s">
        <v>401</v>
      </c>
    </row>
    <row r="10" spans="1:3">
      <c r="A10" s="167"/>
    </row>
    <row r="11" spans="1:3">
      <c r="A11" s="167"/>
      <c r="B11" s="55" t="s">
        <v>307</v>
      </c>
    </row>
    <row r="12" spans="1:3">
      <c r="A12" s="167"/>
      <c r="C12" s="33" t="s">
        <v>398</v>
      </c>
    </row>
    <row r="13" spans="1:3">
      <c r="A13" s="167"/>
      <c r="C13" s="33" t="s">
        <v>402</v>
      </c>
    </row>
    <row r="14" spans="1:3">
      <c r="A14" s="167"/>
      <c r="C14" s="33" t="s">
        <v>403</v>
      </c>
    </row>
    <row r="15" spans="1:3">
      <c r="A15" s="167"/>
      <c r="C15" s="33" t="s">
        <v>404</v>
      </c>
    </row>
    <row r="16" spans="1:3">
      <c r="A16" s="167"/>
    </row>
    <row r="17" spans="1:6">
      <c r="A17" s="167"/>
    </row>
    <row r="18" spans="1:6" s="32" customFormat="1" ht="24.75">
      <c r="A18" s="166" t="s">
        <v>140</v>
      </c>
      <c r="B18" s="60"/>
    </row>
    <row r="19" spans="1:6">
      <c r="A19" s="167"/>
      <c r="B19" s="55" t="s">
        <v>0</v>
      </c>
    </row>
    <row r="20" spans="1:6">
      <c r="A20" s="167"/>
      <c r="C20" s="33" t="s">
        <v>146</v>
      </c>
    </row>
    <row r="21" spans="1:6">
      <c r="A21" s="167"/>
      <c r="C21" s="33" t="s">
        <v>147</v>
      </c>
    </row>
    <row r="22" spans="1:6">
      <c r="A22" s="167"/>
      <c r="C22" s="33" t="s">
        <v>148</v>
      </c>
    </row>
    <row r="23" spans="1:6">
      <c r="A23" s="167"/>
      <c r="C23" s="33" t="s">
        <v>204</v>
      </c>
    </row>
    <row r="24" spans="1:6">
      <c r="A24" s="167"/>
      <c r="D24" s="33" t="s">
        <v>203</v>
      </c>
    </row>
    <row r="25" spans="1:6">
      <c r="A25" s="167"/>
      <c r="C25" s="33" t="s">
        <v>149</v>
      </c>
    </row>
    <row r="26" spans="1:6">
      <c r="A26" s="167"/>
    </row>
    <row r="27" spans="1:6">
      <c r="A27" s="167"/>
      <c r="E27" s="108" t="s">
        <v>154</v>
      </c>
      <c r="F27" s="34" t="s">
        <v>166</v>
      </c>
    </row>
    <row r="28" spans="1:6">
      <c r="A28" s="167"/>
      <c r="E28" s="108" t="s">
        <v>155</v>
      </c>
      <c r="F28" s="34" t="s">
        <v>166</v>
      </c>
    </row>
    <row r="29" spans="1:6">
      <c r="A29" s="167"/>
      <c r="E29" s="108" t="s">
        <v>156</v>
      </c>
      <c r="F29" s="34" t="s">
        <v>166</v>
      </c>
    </row>
    <row r="30" spans="1:6">
      <c r="A30" s="167"/>
      <c r="E30" s="108" t="s">
        <v>157</v>
      </c>
      <c r="F30" s="34" t="s">
        <v>166</v>
      </c>
    </row>
    <row r="31" spans="1:6" ht="37.5">
      <c r="A31" s="167"/>
      <c r="E31" s="109" t="s">
        <v>202</v>
      </c>
      <c r="F31" s="34" t="s">
        <v>166</v>
      </c>
    </row>
    <row r="32" spans="1:6">
      <c r="A32" s="167"/>
      <c r="E32" s="108" t="s">
        <v>158</v>
      </c>
      <c r="F32" s="34" t="s">
        <v>166</v>
      </c>
    </row>
    <row r="33" spans="1:6">
      <c r="A33" s="167"/>
      <c r="E33" s="108" t="s">
        <v>159</v>
      </c>
      <c r="F33" s="34" t="s">
        <v>166</v>
      </c>
    </row>
    <row r="34" spans="1:6">
      <c r="A34" s="167"/>
      <c r="E34" s="108" t="s">
        <v>160</v>
      </c>
      <c r="F34" s="34" t="s">
        <v>166</v>
      </c>
    </row>
    <row r="35" spans="1:6">
      <c r="A35" s="167"/>
      <c r="E35" s="108" t="s">
        <v>161</v>
      </c>
      <c r="F35" s="34" t="s">
        <v>167</v>
      </c>
    </row>
    <row r="36" spans="1:6">
      <c r="A36" s="167"/>
      <c r="E36" s="108" t="s">
        <v>162</v>
      </c>
      <c r="F36" s="34" t="s">
        <v>167</v>
      </c>
    </row>
    <row r="37" spans="1:6">
      <c r="A37" s="167"/>
      <c r="E37" s="108" t="s">
        <v>163</v>
      </c>
      <c r="F37" s="34" t="s">
        <v>167</v>
      </c>
    </row>
    <row r="38" spans="1:6">
      <c r="A38" s="167"/>
      <c r="E38" s="108" t="s">
        <v>164</v>
      </c>
      <c r="F38" s="34" t="s">
        <v>167</v>
      </c>
    </row>
    <row r="39" spans="1:6">
      <c r="A39" s="167"/>
      <c r="E39" s="108" t="s">
        <v>165</v>
      </c>
      <c r="F39" s="34" t="s">
        <v>167</v>
      </c>
    </row>
    <row r="40" spans="1:6">
      <c r="A40" s="167"/>
    </row>
    <row r="41" spans="1:6">
      <c r="A41" s="167"/>
      <c r="B41" s="55" t="s">
        <v>1</v>
      </c>
    </row>
    <row r="42" spans="1:6">
      <c r="A42" s="167"/>
      <c r="C42" s="33" t="s">
        <v>137</v>
      </c>
    </row>
    <row r="43" spans="1:6">
      <c r="A43" s="167"/>
    </row>
    <row r="44" spans="1:6">
      <c r="A44" s="167"/>
      <c r="B44" s="55" t="s">
        <v>107</v>
      </c>
    </row>
    <row r="45" spans="1:6">
      <c r="A45" s="167"/>
      <c r="C45" s="33" t="s">
        <v>136</v>
      </c>
    </row>
    <row r="46" spans="1:6">
      <c r="A46" s="167"/>
      <c r="C46" s="35" t="s">
        <v>135</v>
      </c>
    </row>
    <row r="47" spans="1:6">
      <c r="A47" s="167"/>
    </row>
    <row r="48" spans="1:6">
      <c r="A48" s="167"/>
      <c r="E48" s="107" t="s">
        <v>144</v>
      </c>
      <c r="F48" s="37" t="s">
        <v>145</v>
      </c>
    </row>
    <row r="49" spans="1:6">
      <c r="A49" s="167"/>
      <c r="E49" s="107" t="s">
        <v>134</v>
      </c>
      <c r="F49" s="37" t="s">
        <v>133</v>
      </c>
    </row>
    <row r="50" spans="1:6">
      <c r="A50" s="167"/>
      <c r="E50" s="107" t="s">
        <v>132</v>
      </c>
      <c r="F50" s="37" t="s">
        <v>131</v>
      </c>
    </row>
    <row r="51" spans="1:6">
      <c r="A51" s="167"/>
      <c r="E51" s="107" t="s">
        <v>130</v>
      </c>
      <c r="F51" s="37" t="s">
        <v>129</v>
      </c>
    </row>
    <row r="52" spans="1:6">
      <c r="A52" s="167"/>
      <c r="E52" s="107" t="s">
        <v>128</v>
      </c>
      <c r="F52" s="37" t="s">
        <v>127</v>
      </c>
    </row>
    <row r="53" spans="1:6">
      <c r="A53" s="167"/>
      <c r="E53" s="107" t="s">
        <v>126</v>
      </c>
      <c r="F53" s="37" t="s">
        <v>125</v>
      </c>
    </row>
    <row r="54" spans="1:6">
      <c r="A54" s="167"/>
      <c r="E54" s="107" t="s">
        <v>124</v>
      </c>
      <c r="F54" s="37" t="s">
        <v>123</v>
      </c>
    </row>
    <row r="55" spans="1:6">
      <c r="A55" s="167"/>
      <c r="E55" s="107" t="s">
        <v>122</v>
      </c>
      <c r="F55" s="37" t="s">
        <v>121</v>
      </c>
    </row>
    <row r="56" spans="1:6">
      <c r="A56" s="167"/>
      <c r="E56" s="107" t="s">
        <v>120</v>
      </c>
      <c r="F56" s="38" t="s">
        <v>119</v>
      </c>
    </row>
    <row r="57" spans="1:6">
      <c r="A57" s="167"/>
    </row>
    <row r="58" spans="1:6" s="39" customFormat="1" ht="22.5">
      <c r="A58" s="168"/>
      <c r="B58" s="56"/>
      <c r="C58" s="39" t="s">
        <v>201</v>
      </c>
    </row>
    <row r="59" spans="1:6">
      <c r="A59" s="167"/>
      <c r="D59" s="33" t="s">
        <v>0</v>
      </c>
    </row>
    <row r="60" spans="1:6">
      <c r="A60" s="167"/>
      <c r="E60" s="33" t="s">
        <v>414</v>
      </c>
    </row>
    <row r="61" spans="1:6">
      <c r="A61" s="167"/>
    </row>
    <row r="62" spans="1:6">
      <c r="A62" s="167"/>
      <c r="D62" s="33" t="s">
        <v>37</v>
      </c>
    </row>
    <row r="63" spans="1:6">
      <c r="A63" s="167"/>
      <c r="E63" s="33" t="s">
        <v>200</v>
      </c>
    </row>
    <row r="64" spans="1:6">
      <c r="A64" s="167"/>
    </row>
    <row r="65" spans="1:7">
      <c r="A65" s="167"/>
      <c r="D65" s="33" t="s">
        <v>1</v>
      </c>
    </row>
    <row r="66" spans="1:7">
      <c r="A66" s="167"/>
      <c r="E66" s="33" t="s">
        <v>199</v>
      </c>
    </row>
    <row r="67" spans="1:7">
      <c r="A67" s="167"/>
    </row>
    <row r="68" spans="1:7" ht="19.5" thickBot="1">
      <c r="A68" s="167"/>
      <c r="E68" s="102" t="s">
        <v>3</v>
      </c>
      <c r="F68" s="103" t="s">
        <v>4</v>
      </c>
      <c r="G68" s="104" t="s">
        <v>5</v>
      </c>
    </row>
    <row r="69" spans="1:7" ht="19.5" thickTop="1">
      <c r="A69" s="167"/>
      <c r="E69" s="40" t="s">
        <v>16</v>
      </c>
      <c r="F69" s="41" t="s">
        <v>17</v>
      </c>
      <c r="G69" s="42" t="s">
        <v>6</v>
      </c>
    </row>
    <row r="70" spans="1:7">
      <c r="A70" s="167"/>
      <c r="E70" s="40" t="s">
        <v>40</v>
      </c>
      <c r="F70" s="41" t="s">
        <v>46</v>
      </c>
      <c r="G70" s="42" t="s">
        <v>6</v>
      </c>
    </row>
    <row r="71" spans="1:7" ht="37.5">
      <c r="A71" s="167"/>
      <c r="E71" s="36" t="s">
        <v>36</v>
      </c>
      <c r="F71" s="43" t="s">
        <v>47</v>
      </c>
      <c r="G71" s="44" t="s">
        <v>6</v>
      </c>
    </row>
    <row r="72" spans="1:7">
      <c r="A72" s="167"/>
      <c r="E72" s="36" t="s">
        <v>32</v>
      </c>
      <c r="F72" s="45" t="s">
        <v>48</v>
      </c>
      <c r="G72" s="44" t="s">
        <v>6</v>
      </c>
    </row>
    <row r="73" spans="1:7">
      <c r="A73" s="167"/>
      <c r="E73" s="36" t="s">
        <v>9</v>
      </c>
      <c r="F73" s="45" t="s">
        <v>41</v>
      </c>
      <c r="G73" s="44" t="s">
        <v>6</v>
      </c>
    </row>
    <row r="74" spans="1:7">
      <c r="A74" s="167"/>
      <c r="E74" s="36" t="s">
        <v>31</v>
      </c>
      <c r="F74" s="45" t="s">
        <v>42</v>
      </c>
      <c r="G74" s="44" t="s">
        <v>6</v>
      </c>
    </row>
    <row r="75" spans="1:7">
      <c r="A75" s="167"/>
      <c r="E75" s="36" t="s">
        <v>50</v>
      </c>
      <c r="F75" s="43" t="s">
        <v>51</v>
      </c>
      <c r="G75" s="46" t="s">
        <v>35</v>
      </c>
    </row>
    <row r="76" spans="1:7" ht="37.5">
      <c r="A76" s="167"/>
      <c r="E76" s="36" t="s">
        <v>2</v>
      </c>
      <c r="F76" s="43" t="s">
        <v>49</v>
      </c>
      <c r="G76" s="46" t="s">
        <v>35</v>
      </c>
    </row>
    <row r="77" spans="1:7">
      <c r="A77" s="167"/>
      <c r="E77" s="36" t="s">
        <v>7</v>
      </c>
      <c r="F77" s="45" t="s">
        <v>45</v>
      </c>
      <c r="G77" s="46" t="s">
        <v>35</v>
      </c>
    </row>
    <row r="78" spans="1:7">
      <c r="A78" s="167"/>
      <c r="E78" s="36" t="s">
        <v>8</v>
      </c>
      <c r="F78" s="45" t="s">
        <v>18</v>
      </c>
      <c r="G78" s="46" t="s">
        <v>35</v>
      </c>
    </row>
    <row r="79" spans="1:7">
      <c r="A79" s="167"/>
      <c r="E79" s="36" t="s">
        <v>33</v>
      </c>
      <c r="F79" s="43" t="s">
        <v>43</v>
      </c>
      <c r="G79" s="46" t="s">
        <v>35</v>
      </c>
    </row>
    <row r="80" spans="1:7">
      <c r="A80" s="167"/>
      <c r="E80" s="36" t="s">
        <v>34</v>
      </c>
      <c r="F80" s="43" t="s">
        <v>44</v>
      </c>
      <c r="G80" s="46" t="s">
        <v>35</v>
      </c>
    </row>
    <row r="81" spans="1:7">
      <c r="A81" s="167"/>
      <c r="E81" s="36" t="s">
        <v>19</v>
      </c>
      <c r="F81" s="45" t="s">
        <v>20</v>
      </c>
      <c r="G81" s="46" t="s">
        <v>35</v>
      </c>
    </row>
    <row r="82" spans="1:7">
      <c r="A82" s="167"/>
    </row>
    <row r="83" spans="1:7">
      <c r="A83" s="167"/>
      <c r="C83" s="33" t="s">
        <v>39</v>
      </c>
    </row>
    <row r="84" spans="1:7">
      <c r="A84" s="167"/>
    </row>
    <row r="85" spans="1:7" ht="24.75">
      <c r="A85" s="169" t="s">
        <v>138</v>
      </c>
      <c r="B85" s="56"/>
    </row>
    <row r="86" spans="1:7" s="47" customFormat="1">
      <c r="A86" s="170"/>
      <c r="B86" s="57" t="s">
        <v>0</v>
      </c>
    </row>
    <row r="87" spans="1:7" s="47" customFormat="1">
      <c r="A87" s="170"/>
      <c r="B87" s="57"/>
      <c r="C87" s="47" t="s">
        <v>93</v>
      </c>
    </row>
    <row r="88" spans="1:7" s="47" customFormat="1">
      <c r="A88" s="170"/>
      <c r="B88" s="57"/>
      <c r="C88" s="47" t="s">
        <v>92</v>
      </c>
    </row>
    <row r="89" spans="1:7" s="47" customFormat="1">
      <c r="A89" s="170"/>
      <c r="B89" s="57"/>
      <c r="C89" s="47" t="s">
        <v>150</v>
      </c>
    </row>
    <row r="90" spans="1:7" s="47" customFormat="1">
      <c r="A90" s="170"/>
      <c r="B90" s="57"/>
      <c r="C90" s="47" t="s">
        <v>151</v>
      </c>
    </row>
    <row r="91" spans="1:7" s="47" customFormat="1">
      <c r="A91" s="170"/>
      <c r="B91" s="57"/>
      <c r="C91" s="47" t="s">
        <v>168</v>
      </c>
    </row>
    <row r="92" spans="1:7" s="47" customFormat="1">
      <c r="A92" s="170"/>
      <c r="B92" s="57"/>
    </row>
    <row r="93" spans="1:7" s="47" customFormat="1">
      <c r="A93" s="170"/>
      <c r="B93" s="57" t="s">
        <v>1</v>
      </c>
    </row>
    <row r="94" spans="1:7" s="47" customFormat="1">
      <c r="A94" s="170"/>
      <c r="B94" s="57"/>
      <c r="C94" s="47" t="s">
        <v>91</v>
      </c>
    </row>
    <row r="95" spans="1:7" s="47" customFormat="1">
      <c r="A95" s="170"/>
      <c r="B95" s="57"/>
    </row>
    <row r="96" spans="1:7" s="47" customFormat="1">
      <c r="A96" s="170"/>
      <c r="B96" s="57"/>
      <c r="E96" s="105" t="s">
        <v>90</v>
      </c>
      <c r="F96" s="105" t="s">
        <v>4</v>
      </c>
    </row>
    <row r="97" spans="1:6" s="47" customFormat="1">
      <c r="A97" s="170"/>
      <c r="B97" s="57"/>
      <c r="E97" s="48" t="s">
        <v>198</v>
      </c>
      <c r="F97" s="48" t="s">
        <v>89</v>
      </c>
    </row>
    <row r="98" spans="1:6" s="47" customFormat="1">
      <c r="A98" s="170"/>
      <c r="B98" s="57"/>
      <c r="E98" s="48" t="s">
        <v>16</v>
      </c>
      <c r="F98" s="48" t="s">
        <v>88</v>
      </c>
    </row>
    <row r="99" spans="1:6" s="47" customFormat="1">
      <c r="A99" s="170"/>
      <c r="B99" s="57"/>
      <c r="E99" s="48" t="s">
        <v>87</v>
      </c>
      <c r="F99" s="48" t="s">
        <v>86</v>
      </c>
    </row>
    <row r="100" spans="1:6" s="47" customFormat="1">
      <c r="A100" s="170"/>
      <c r="B100" s="57"/>
      <c r="E100" s="48" t="s">
        <v>85</v>
      </c>
      <c r="F100" s="48" t="s">
        <v>84</v>
      </c>
    </row>
    <row r="101" spans="1:6" s="47" customFormat="1">
      <c r="A101" s="170"/>
      <c r="B101" s="57"/>
      <c r="E101" s="48" t="s">
        <v>9</v>
      </c>
      <c r="F101" s="48" t="s">
        <v>83</v>
      </c>
    </row>
    <row r="102" spans="1:6" s="47" customFormat="1">
      <c r="A102" s="170"/>
      <c r="B102" s="57"/>
    </row>
    <row r="103" spans="1:6" s="47" customFormat="1">
      <c r="A103" s="170"/>
      <c r="B103" s="57"/>
      <c r="C103" s="47" t="s">
        <v>82</v>
      </c>
    </row>
    <row r="104" spans="1:6" s="47" customFormat="1">
      <c r="A104" s="170"/>
      <c r="B104" s="57"/>
      <c r="C104" s="47" t="s">
        <v>213</v>
      </c>
    </row>
    <row r="105" spans="1:6" s="47" customFormat="1">
      <c r="A105" s="170"/>
      <c r="B105" s="57"/>
      <c r="C105" s="47" t="s">
        <v>184</v>
      </c>
    </row>
    <row r="106" spans="1:6" s="47" customFormat="1">
      <c r="A106" s="170"/>
      <c r="B106" s="57"/>
      <c r="C106" s="47" t="s">
        <v>81</v>
      </c>
    </row>
    <row r="107" spans="1:6" s="47" customFormat="1">
      <c r="A107" s="170"/>
      <c r="B107" s="57"/>
      <c r="C107" s="47" t="s">
        <v>197</v>
      </c>
    </row>
    <row r="108" spans="1:6" s="47" customFormat="1">
      <c r="A108" s="170"/>
      <c r="B108" s="57"/>
      <c r="D108" s="47" t="s">
        <v>80</v>
      </c>
    </row>
    <row r="109" spans="1:6" s="47" customFormat="1">
      <c r="A109" s="170"/>
      <c r="B109" s="57"/>
      <c r="D109" s="47" t="s">
        <v>79</v>
      </c>
    </row>
    <row r="110" spans="1:6" s="47" customFormat="1">
      <c r="A110" s="170"/>
      <c r="B110" s="57"/>
      <c r="D110" s="47" t="s">
        <v>196</v>
      </c>
    </row>
    <row r="111" spans="1:6" s="47" customFormat="1">
      <c r="A111" s="170"/>
      <c r="B111" s="57"/>
      <c r="D111" s="47" t="s">
        <v>78</v>
      </c>
    </row>
    <row r="112" spans="1:6" s="47" customFormat="1">
      <c r="A112" s="170"/>
      <c r="B112" s="57"/>
      <c r="C112" s="47" t="s">
        <v>77</v>
      </c>
    </row>
    <row r="113" spans="1:4" s="47" customFormat="1">
      <c r="A113" s="170"/>
      <c r="B113" s="57"/>
    </row>
    <row r="114" spans="1:4" ht="24.75">
      <c r="A114" s="169" t="s">
        <v>139</v>
      </c>
      <c r="B114" s="56"/>
    </row>
    <row r="115" spans="1:4" s="47" customFormat="1">
      <c r="A115" s="170"/>
      <c r="B115" s="57" t="s">
        <v>0</v>
      </c>
    </row>
    <row r="116" spans="1:4" s="47" customFormat="1">
      <c r="A116" s="170"/>
      <c r="B116" s="57"/>
      <c r="C116" s="47" t="s">
        <v>152</v>
      </c>
    </row>
    <row r="117" spans="1:4" s="47" customFormat="1">
      <c r="A117" s="170"/>
      <c r="B117" s="57"/>
      <c r="C117" s="47" t="s">
        <v>105</v>
      </c>
    </row>
    <row r="118" spans="1:4" s="47" customFormat="1">
      <c r="A118" s="170"/>
      <c r="B118" s="57"/>
      <c r="C118" s="47" t="s">
        <v>104</v>
      </c>
    </row>
    <row r="119" spans="1:4" s="47" customFormat="1">
      <c r="A119" s="170"/>
      <c r="B119" s="57"/>
      <c r="D119" s="47" t="s">
        <v>195</v>
      </c>
    </row>
    <row r="120" spans="1:4" s="47" customFormat="1">
      <c r="A120" s="170"/>
      <c r="B120" s="57"/>
      <c r="D120" s="47" t="s">
        <v>194</v>
      </c>
    </row>
    <row r="121" spans="1:4" s="47" customFormat="1">
      <c r="A121" s="170"/>
      <c r="B121" s="57"/>
      <c r="D121" s="47" t="s">
        <v>103</v>
      </c>
    </row>
    <row r="122" spans="1:4" s="47" customFormat="1">
      <c r="A122" s="170"/>
      <c r="B122" s="57"/>
      <c r="C122" s="47" t="s">
        <v>153</v>
      </c>
    </row>
    <row r="123" spans="1:4" s="47" customFormat="1">
      <c r="A123" s="170"/>
      <c r="B123" s="57"/>
      <c r="C123" s="47" t="s">
        <v>169</v>
      </c>
    </row>
    <row r="124" spans="1:4" s="47" customFormat="1">
      <c r="A124" s="170"/>
      <c r="B124" s="57"/>
    </row>
    <row r="125" spans="1:4" s="47" customFormat="1">
      <c r="A125" s="170"/>
      <c r="B125" s="57" t="s">
        <v>1</v>
      </c>
    </row>
    <row r="126" spans="1:4" s="47" customFormat="1">
      <c r="A126" s="170"/>
      <c r="B126" s="57"/>
      <c r="C126" s="47" t="s">
        <v>102</v>
      </c>
    </row>
    <row r="127" spans="1:4" s="47" customFormat="1">
      <c r="A127" s="170"/>
      <c r="B127" s="57"/>
      <c r="C127" s="47" t="s">
        <v>101</v>
      </c>
    </row>
    <row r="128" spans="1:4" s="47" customFormat="1">
      <c r="A128" s="170"/>
      <c r="B128" s="57"/>
    </row>
    <row r="129" spans="1:3" s="47" customFormat="1">
      <c r="A129" s="170"/>
      <c r="B129" s="57" t="s">
        <v>100</v>
      </c>
    </row>
    <row r="130" spans="1:3" s="47" customFormat="1">
      <c r="A130" s="170"/>
      <c r="B130" s="57"/>
      <c r="C130" s="47" t="s">
        <v>143</v>
      </c>
    </row>
    <row r="131" spans="1:3" s="47" customFormat="1">
      <c r="A131" s="170"/>
      <c r="B131" s="57"/>
      <c r="C131" s="47" t="s">
        <v>99</v>
      </c>
    </row>
    <row r="132" spans="1:3" s="47" customFormat="1">
      <c r="A132" s="170"/>
      <c r="B132" s="57"/>
      <c r="C132" s="47" t="s">
        <v>98</v>
      </c>
    </row>
    <row r="133" spans="1:3" s="47" customFormat="1">
      <c r="A133" s="170"/>
      <c r="B133" s="57"/>
      <c r="C133" s="47" t="s">
        <v>97</v>
      </c>
    </row>
    <row r="134" spans="1:3" s="47" customFormat="1">
      <c r="A134" s="170"/>
      <c r="B134" s="57"/>
      <c r="C134" s="47" t="s">
        <v>96</v>
      </c>
    </row>
    <row r="135" spans="1:3" s="47" customFormat="1">
      <c r="A135" s="170"/>
      <c r="B135" s="57"/>
      <c r="C135" s="47" t="s">
        <v>95</v>
      </c>
    </row>
    <row r="136" spans="1:3">
      <c r="A136" s="167"/>
    </row>
    <row r="137" spans="1:3" ht="24.75">
      <c r="A137" s="169" t="s">
        <v>445</v>
      </c>
      <c r="B137" s="56"/>
    </row>
    <row r="138" spans="1:3" s="32" customFormat="1">
      <c r="A138" s="171"/>
      <c r="B138" s="58" t="s">
        <v>0</v>
      </c>
    </row>
    <row r="139" spans="1:3" s="32" customFormat="1">
      <c r="A139" s="171"/>
      <c r="B139" s="58"/>
      <c r="C139" s="32" t="s">
        <v>420</v>
      </c>
    </row>
    <row r="140" spans="1:3" s="32" customFormat="1">
      <c r="A140" s="171"/>
      <c r="B140" s="58"/>
      <c r="C140" s="32" t="s">
        <v>170</v>
      </c>
    </row>
    <row r="141" spans="1:3" s="47" customFormat="1">
      <c r="A141" s="170"/>
      <c r="B141" s="57"/>
      <c r="C141" s="47" t="s">
        <v>421</v>
      </c>
    </row>
    <row r="142" spans="1:3" s="32" customFormat="1">
      <c r="A142" s="171"/>
      <c r="B142" s="58"/>
    </row>
    <row r="143" spans="1:3" s="32" customFormat="1">
      <c r="A143" s="171"/>
      <c r="B143" s="58" t="s">
        <v>1</v>
      </c>
    </row>
    <row r="144" spans="1:3" s="32" customFormat="1">
      <c r="A144" s="171"/>
      <c r="B144" s="58"/>
      <c r="C144" s="32" t="s">
        <v>443</v>
      </c>
    </row>
    <row r="145" spans="1:6" s="32" customFormat="1">
      <c r="A145" s="171"/>
      <c r="B145" s="58"/>
      <c r="C145" s="32" t="s">
        <v>444</v>
      </c>
    </row>
    <row r="146" spans="1:6" s="32" customFormat="1">
      <c r="A146" s="171"/>
      <c r="B146" s="58"/>
      <c r="C146" s="32" t="s">
        <v>440</v>
      </c>
    </row>
    <row r="147" spans="1:6" s="32" customFormat="1">
      <c r="A147" s="171"/>
      <c r="B147" s="58"/>
      <c r="C147" s="32" t="s">
        <v>108</v>
      </c>
    </row>
    <row r="148" spans="1:6" s="32" customFormat="1">
      <c r="A148" s="171"/>
      <c r="B148" s="58"/>
      <c r="C148" s="32" t="s">
        <v>422</v>
      </c>
    </row>
    <row r="149" spans="1:6" s="32" customFormat="1">
      <c r="A149" s="171"/>
      <c r="B149" s="58"/>
    </row>
    <row r="150" spans="1:6" s="32" customFormat="1">
      <c r="A150" s="132"/>
      <c r="B150" s="59" t="s">
        <v>100</v>
      </c>
      <c r="C150" s="49"/>
    </row>
    <row r="151" spans="1:6" s="32" customFormat="1">
      <c r="A151" s="132"/>
      <c r="B151" s="59"/>
      <c r="C151" s="49" t="s">
        <v>423</v>
      </c>
    </row>
    <row r="152" spans="1:6" s="32" customFormat="1">
      <c r="A152" s="132"/>
      <c r="B152" s="59"/>
      <c r="C152" s="49" t="s">
        <v>424</v>
      </c>
    </row>
    <row r="153" spans="1:6" s="32" customFormat="1">
      <c r="A153" s="132"/>
      <c r="B153" s="59"/>
      <c r="C153" s="49" t="s">
        <v>425</v>
      </c>
    </row>
    <row r="154" spans="1:6" s="32" customFormat="1">
      <c r="A154" s="171"/>
      <c r="B154" s="58"/>
    </row>
    <row r="155" spans="1:6" ht="24.75">
      <c r="A155" s="169" t="s">
        <v>212</v>
      </c>
      <c r="B155" s="112"/>
      <c r="C155" s="113"/>
      <c r="D155" s="113"/>
      <c r="E155" s="113"/>
      <c r="F155" s="113"/>
    </row>
    <row r="156" spans="1:6">
      <c r="A156" s="171"/>
      <c r="B156" s="114" t="s">
        <v>0</v>
      </c>
      <c r="C156" s="115"/>
      <c r="D156" s="115"/>
      <c r="E156" s="115"/>
      <c r="F156" s="115"/>
    </row>
    <row r="157" spans="1:6">
      <c r="A157" s="171"/>
      <c r="B157" s="114"/>
      <c r="C157" s="115" t="s">
        <v>308</v>
      </c>
      <c r="D157" s="115"/>
      <c r="E157" s="115"/>
      <c r="F157" s="115"/>
    </row>
    <row r="158" spans="1:6">
      <c r="A158" s="171"/>
      <c r="B158" s="114"/>
      <c r="C158" s="115" t="s">
        <v>309</v>
      </c>
      <c r="D158" s="115"/>
      <c r="E158" s="115"/>
      <c r="F158" s="115"/>
    </row>
    <row r="159" spans="1:6">
      <c r="A159" s="170"/>
      <c r="B159" s="116"/>
      <c r="C159" s="117" t="s">
        <v>310</v>
      </c>
      <c r="D159" s="117"/>
      <c r="E159" s="117"/>
      <c r="F159" s="117"/>
    </row>
    <row r="160" spans="1:6">
      <c r="A160" s="171"/>
      <c r="B160" s="114"/>
      <c r="C160" s="115"/>
      <c r="D160" s="115"/>
      <c r="E160" s="115"/>
      <c r="F160" s="115"/>
    </row>
    <row r="161" spans="1:6">
      <c r="A161" s="171"/>
      <c r="B161" s="114" t="s">
        <v>1</v>
      </c>
      <c r="C161" s="115"/>
      <c r="D161" s="115"/>
      <c r="E161" s="115"/>
      <c r="F161" s="115"/>
    </row>
    <row r="162" spans="1:6">
      <c r="A162" s="171"/>
      <c r="B162" s="114"/>
      <c r="C162" s="115" t="s">
        <v>193</v>
      </c>
      <c r="D162" s="115"/>
      <c r="E162" s="115"/>
      <c r="F162" s="115"/>
    </row>
    <row r="163" spans="1:6">
      <c r="A163" s="171"/>
      <c r="B163" s="114"/>
      <c r="C163" s="115" t="s">
        <v>108</v>
      </c>
      <c r="D163" s="115"/>
      <c r="E163" s="115"/>
      <c r="F163" s="115"/>
    </row>
    <row r="164" spans="1:6">
      <c r="A164" s="171"/>
      <c r="B164" s="114"/>
      <c r="C164" s="115" t="s">
        <v>337</v>
      </c>
      <c r="D164" s="115"/>
      <c r="E164" s="115"/>
      <c r="F164" s="115"/>
    </row>
    <row r="165" spans="1:6">
      <c r="A165" s="171"/>
      <c r="B165" s="114"/>
      <c r="C165" s="115"/>
      <c r="D165" s="115"/>
      <c r="E165" s="123" t="s">
        <v>326</v>
      </c>
      <c r="F165" s="123" t="s">
        <v>327</v>
      </c>
    </row>
    <row r="166" spans="1:6">
      <c r="A166" s="171"/>
      <c r="B166" s="114"/>
      <c r="C166" s="115"/>
      <c r="D166" s="115"/>
      <c r="E166" s="106" t="s">
        <v>311</v>
      </c>
      <c r="F166" s="124" t="s">
        <v>319</v>
      </c>
    </row>
    <row r="167" spans="1:6">
      <c r="A167" s="171"/>
      <c r="B167" s="114"/>
      <c r="C167" s="115"/>
      <c r="D167" s="115"/>
      <c r="E167" s="106" t="s">
        <v>312</v>
      </c>
      <c r="F167" s="124" t="s">
        <v>323</v>
      </c>
    </row>
    <row r="168" spans="1:6">
      <c r="A168" s="171"/>
      <c r="B168" s="114"/>
      <c r="C168" s="115"/>
      <c r="D168" s="115"/>
      <c r="E168" s="106" t="s">
        <v>313</v>
      </c>
      <c r="F168" s="124" t="s">
        <v>324</v>
      </c>
    </row>
    <row r="169" spans="1:6">
      <c r="A169" s="171"/>
      <c r="B169" s="114"/>
      <c r="C169" s="115"/>
      <c r="D169" s="115"/>
      <c r="E169" s="106" t="s">
        <v>314</v>
      </c>
      <c r="F169" s="124" t="s">
        <v>320</v>
      </c>
    </row>
    <row r="170" spans="1:6">
      <c r="A170" s="171"/>
      <c r="B170" s="114"/>
      <c r="C170" s="115"/>
      <c r="D170" s="115"/>
      <c r="E170" s="106" t="s">
        <v>315</v>
      </c>
      <c r="F170" s="124" t="s">
        <v>321</v>
      </c>
    </row>
    <row r="171" spans="1:6">
      <c r="A171" s="171"/>
      <c r="B171" s="114"/>
      <c r="C171" s="115"/>
      <c r="D171" s="115"/>
      <c r="E171" s="106" t="s">
        <v>316</v>
      </c>
      <c r="F171" s="124" t="s">
        <v>322</v>
      </c>
    </row>
    <row r="172" spans="1:6">
      <c r="A172" s="171"/>
      <c r="B172" s="114"/>
      <c r="C172" s="115"/>
      <c r="D172" s="115"/>
      <c r="E172" s="98" t="s">
        <v>317</v>
      </c>
      <c r="F172" s="125" t="s">
        <v>406</v>
      </c>
    </row>
    <row r="173" spans="1:6">
      <c r="A173" s="171"/>
      <c r="B173" s="114"/>
      <c r="C173" s="115"/>
      <c r="D173" s="115"/>
      <c r="E173" s="99"/>
      <c r="F173" s="127" t="s">
        <v>405</v>
      </c>
    </row>
    <row r="174" spans="1:6">
      <c r="A174" s="171"/>
      <c r="B174" s="114"/>
      <c r="C174" s="115"/>
      <c r="D174" s="115"/>
      <c r="E174" s="98" t="s">
        <v>318</v>
      </c>
      <c r="F174" s="125" t="s">
        <v>325</v>
      </c>
    </row>
    <row r="175" spans="1:6">
      <c r="A175" s="171"/>
      <c r="B175" s="114"/>
      <c r="C175" s="115"/>
      <c r="D175" s="115"/>
      <c r="E175" s="99"/>
      <c r="F175" s="127" t="s">
        <v>328</v>
      </c>
    </row>
    <row r="176" spans="1:6">
      <c r="A176" s="171"/>
      <c r="B176" s="114"/>
      <c r="C176" s="115"/>
      <c r="D176" s="115"/>
      <c r="E176" s="99"/>
      <c r="F176" s="127" t="s">
        <v>329</v>
      </c>
    </row>
    <row r="177" spans="1:6">
      <c r="A177" s="171"/>
      <c r="B177" s="114"/>
      <c r="C177" s="115"/>
      <c r="D177" s="115"/>
      <c r="E177" s="100"/>
      <c r="F177" s="126" t="s">
        <v>330</v>
      </c>
    </row>
    <row r="178" spans="1:6">
      <c r="A178" s="171"/>
      <c r="B178" s="114"/>
      <c r="C178" s="115"/>
      <c r="D178" s="115"/>
      <c r="F178" s="115"/>
    </row>
    <row r="179" spans="1:6">
      <c r="A179" s="132"/>
      <c r="B179" s="118" t="s">
        <v>100</v>
      </c>
      <c r="C179" s="119"/>
      <c r="D179" s="115"/>
      <c r="E179" s="115"/>
      <c r="F179" s="115"/>
    </row>
    <row r="180" spans="1:6">
      <c r="A180" s="132"/>
      <c r="B180" s="118"/>
      <c r="C180" s="119" t="s">
        <v>331</v>
      </c>
      <c r="D180" s="115"/>
      <c r="E180" s="115"/>
      <c r="F180" s="115"/>
    </row>
    <row r="181" spans="1:6">
      <c r="A181" s="132"/>
      <c r="B181" s="118"/>
      <c r="C181" s="119" t="s">
        <v>332</v>
      </c>
      <c r="D181" s="115"/>
      <c r="E181" s="115"/>
      <c r="F181" s="115"/>
    </row>
    <row r="182" spans="1:6">
      <c r="A182" s="132"/>
      <c r="B182" s="118"/>
      <c r="C182" s="119" t="s">
        <v>333</v>
      </c>
      <c r="D182" s="115"/>
      <c r="E182" s="115"/>
      <c r="F182" s="115"/>
    </row>
    <row r="183" spans="1:6">
      <c r="A183" s="132"/>
      <c r="B183" s="118"/>
      <c r="C183" s="119"/>
      <c r="D183" s="115"/>
      <c r="E183" s="115"/>
      <c r="F183" s="115"/>
    </row>
    <row r="184" spans="1:6">
      <c r="A184" s="132"/>
      <c r="B184" s="118"/>
      <c r="C184" s="119"/>
      <c r="D184" s="115"/>
      <c r="E184" s="115"/>
      <c r="F184" s="115"/>
    </row>
    <row r="185" spans="1:6" ht="24.75">
      <c r="A185" s="169" t="s">
        <v>338</v>
      </c>
      <c r="B185" s="112"/>
      <c r="C185" s="113"/>
      <c r="D185" s="113"/>
      <c r="E185" s="113"/>
      <c r="F185" s="113"/>
    </row>
    <row r="186" spans="1:6">
      <c r="A186" s="167"/>
      <c r="B186" s="55" t="s">
        <v>293</v>
      </c>
    </row>
    <row r="187" spans="1:6">
      <c r="A187" s="167"/>
      <c r="C187" s="33" t="s">
        <v>339</v>
      </c>
    </row>
    <row r="188" spans="1:6">
      <c r="A188" s="167"/>
      <c r="C188" s="33" t="s">
        <v>340</v>
      </c>
    </row>
    <row r="189" spans="1:6">
      <c r="A189" s="167"/>
      <c r="C189" s="96" t="s">
        <v>352</v>
      </c>
    </row>
    <row r="190" spans="1:6">
      <c r="A190" s="167"/>
    </row>
    <row r="191" spans="1:6">
      <c r="A191" s="167"/>
      <c r="B191" s="55" t="s">
        <v>341</v>
      </c>
    </row>
    <row r="192" spans="1:6">
      <c r="A192" s="167"/>
      <c r="C192" s="33" t="s">
        <v>411</v>
      </c>
    </row>
    <row r="193" spans="1:6">
      <c r="A193" s="167"/>
      <c r="C193" s="33" t="s">
        <v>413</v>
      </c>
    </row>
    <row r="194" spans="1:6">
      <c r="A194" s="167"/>
      <c r="C194" s="33" t="s">
        <v>412</v>
      </c>
    </row>
    <row r="195" spans="1:6" ht="19.5" thickBot="1">
      <c r="A195" s="167"/>
      <c r="E195" s="101" t="s">
        <v>370</v>
      </c>
      <c r="F195" s="101" t="s">
        <v>248</v>
      </c>
    </row>
    <row r="196" spans="1:6" ht="19.5" thickTop="1">
      <c r="A196" s="167"/>
      <c r="E196" s="163" t="s">
        <v>342</v>
      </c>
      <c r="F196" s="163" t="s">
        <v>360</v>
      </c>
    </row>
    <row r="197" spans="1:6">
      <c r="A197" s="167"/>
      <c r="E197" s="100"/>
      <c r="F197" s="100" t="s">
        <v>407</v>
      </c>
    </row>
    <row r="198" spans="1:6">
      <c r="A198" s="167"/>
      <c r="E198" s="106" t="s">
        <v>343</v>
      </c>
      <c r="F198" s="106" t="s">
        <v>361</v>
      </c>
    </row>
    <row r="199" spans="1:6">
      <c r="A199" s="167"/>
      <c r="E199" s="106" t="s">
        <v>344</v>
      </c>
      <c r="F199" s="106" t="s">
        <v>362</v>
      </c>
    </row>
    <row r="200" spans="1:6">
      <c r="A200" s="167"/>
      <c r="E200" s="106" t="s">
        <v>345</v>
      </c>
      <c r="F200" s="106" t="s">
        <v>363</v>
      </c>
    </row>
    <row r="201" spans="1:6">
      <c r="A201" s="167"/>
      <c r="E201" s="106" t="s">
        <v>346</v>
      </c>
      <c r="F201" s="106" t="s">
        <v>364</v>
      </c>
    </row>
    <row r="202" spans="1:6">
      <c r="A202" s="167"/>
      <c r="E202" s="106" t="s">
        <v>347</v>
      </c>
      <c r="F202" s="106" t="s">
        <v>365</v>
      </c>
    </row>
    <row r="203" spans="1:6">
      <c r="A203" s="167"/>
      <c r="E203" s="106" t="s">
        <v>348</v>
      </c>
      <c r="F203" s="106" t="s">
        <v>366</v>
      </c>
    </row>
    <row r="204" spans="1:6">
      <c r="A204" s="167"/>
      <c r="E204" s="106" t="s">
        <v>349</v>
      </c>
      <c r="F204" s="106" t="s">
        <v>367</v>
      </c>
    </row>
    <row r="205" spans="1:6">
      <c r="A205" s="167"/>
      <c r="E205" s="106" t="s">
        <v>350</v>
      </c>
      <c r="F205" s="106" t="s">
        <v>368</v>
      </c>
    </row>
    <row r="206" spans="1:6">
      <c r="A206" s="167"/>
      <c r="E206" s="106" t="s">
        <v>351</v>
      </c>
      <c r="F206" s="106" t="s">
        <v>369</v>
      </c>
    </row>
    <row r="207" spans="1:6">
      <c r="A207" s="167"/>
      <c r="E207" s="106" t="s">
        <v>353</v>
      </c>
      <c r="F207" s="106" t="s">
        <v>356</v>
      </c>
    </row>
    <row r="208" spans="1:6">
      <c r="A208" s="167"/>
      <c r="E208" s="106" t="s">
        <v>408</v>
      </c>
      <c r="F208" s="106" t="s">
        <v>357</v>
      </c>
    </row>
    <row r="209" spans="1:7">
      <c r="A209" s="167"/>
      <c r="E209" s="106" t="s">
        <v>354</v>
      </c>
      <c r="F209" s="106" t="s">
        <v>358</v>
      </c>
    </row>
    <row r="210" spans="1:7">
      <c r="A210" s="167"/>
    </row>
    <row r="211" spans="1:7">
      <c r="A211" s="167"/>
      <c r="C211" s="33" t="s">
        <v>384</v>
      </c>
    </row>
    <row r="212" spans="1:7">
      <c r="A212" s="167"/>
      <c r="C212" s="33" t="s">
        <v>394</v>
      </c>
    </row>
    <row r="213" spans="1:7" ht="19.5" thickBot="1">
      <c r="A213" s="167"/>
      <c r="E213" s="101" t="s">
        <v>370</v>
      </c>
      <c r="F213" s="101" t="s">
        <v>248</v>
      </c>
    </row>
    <row r="214" spans="1:7" ht="19.5" thickTop="1">
      <c r="A214" s="167"/>
      <c r="E214" s="100" t="s">
        <v>395</v>
      </c>
      <c r="F214" s="100" t="s">
        <v>378</v>
      </c>
    </row>
    <row r="215" spans="1:7">
      <c r="A215" s="167"/>
      <c r="E215" s="106" t="s">
        <v>371</v>
      </c>
      <c r="F215" s="106" t="s">
        <v>379</v>
      </c>
    </row>
    <row r="216" spans="1:7">
      <c r="A216" s="167"/>
      <c r="E216" s="106" t="s">
        <v>372</v>
      </c>
      <c r="F216" s="106" t="s">
        <v>380</v>
      </c>
    </row>
    <row r="217" spans="1:7">
      <c r="A217" s="167"/>
      <c r="E217" s="106" t="s">
        <v>373</v>
      </c>
      <c r="F217" s="106" t="s">
        <v>381</v>
      </c>
    </row>
    <row r="218" spans="1:7">
      <c r="A218" s="167"/>
      <c r="E218" s="106" t="s">
        <v>374</v>
      </c>
      <c r="F218" s="106" t="s">
        <v>382</v>
      </c>
    </row>
    <row r="219" spans="1:7">
      <c r="A219" s="167"/>
      <c r="E219" s="106" t="s">
        <v>375</v>
      </c>
      <c r="F219" s="106" t="s">
        <v>383</v>
      </c>
    </row>
    <row r="220" spans="1:7">
      <c r="A220" s="167"/>
      <c r="E220" s="106" t="s">
        <v>376</v>
      </c>
      <c r="F220" s="106" t="s">
        <v>377</v>
      </c>
    </row>
    <row r="221" spans="1:7">
      <c r="A221" s="167"/>
      <c r="E221" s="97"/>
      <c r="F221" s="97"/>
      <c r="G221" s="97"/>
    </row>
    <row r="222" spans="1:7">
      <c r="A222" s="167"/>
      <c r="C222" s="33" t="s">
        <v>385</v>
      </c>
      <c r="E222" s="97"/>
      <c r="F222" s="97"/>
      <c r="G222" s="97"/>
    </row>
    <row r="223" spans="1:7" ht="19.5" thickBot="1">
      <c r="A223" s="167"/>
      <c r="E223" s="101" t="s">
        <v>370</v>
      </c>
      <c r="F223" s="101" t="s">
        <v>248</v>
      </c>
      <c r="G223" s="97"/>
    </row>
    <row r="224" spans="1:7" ht="19.5" thickTop="1">
      <c r="A224" s="167"/>
      <c r="E224" s="100" t="s">
        <v>386</v>
      </c>
      <c r="F224" s="100" t="s">
        <v>391</v>
      </c>
      <c r="G224" s="97"/>
    </row>
    <row r="225" spans="1:7">
      <c r="A225" s="167"/>
      <c r="E225" s="106" t="s">
        <v>387</v>
      </c>
      <c r="F225" s="106" t="s">
        <v>390</v>
      </c>
      <c r="G225" s="97"/>
    </row>
    <row r="226" spans="1:7">
      <c r="A226" s="167"/>
      <c r="E226" s="106" t="s">
        <v>388</v>
      </c>
      <c r="F226" s="106" t="s">
        <v>389</v>
      </c>
      <c r="G226" s="97"/>
    </row>
    <row r="227" spans="1:7">
      <c r="A227" s="167"/>
      <c r="E227" s="97"/>
      <c r="F227" s="97"/>
      <c r="G227" s="97"/>
    </row>
    <row r="228" spans="1:7">
      <c r="A228" s="167"/>
      <c r="C228" s="33" t="s">
        <v>392</v>
      </c>
      <c r="E228" s="97"/>
      <c r="F228" s="97"/>
      <c r="G228" s="97"/>
    </row>
    <row r="229" spans="1:7" ht="19.5" thickBot="1">
      <c r="A229" s="167"/>
      <c r="E229" s="101" t="s">
        <v>370</v>
      </c>
      <c r="F229" s="101" t="s">
        <v>248</v>
      </c>
      <c r="G229" s="97"/>
    </row>
    <row r="230" spans="1:7" ht="19.5" thickTop="1">
      <c r="A230" s="167"/>
      <c r="E230" s="106" t="s">
        <v>355</v>
      </c>
      <c r="F230" s="106" t="s">
        <v>359</v>
      </c>
      <c r="G230" s="97"/>
    </row>
    <row r="231" spans="1:7">
      <c r="A231" s="167"/>
    </row>
    <row r="232" spans="1:7">
      <c r="A232" s="167"/>
      <c r="C232" s="33" t="s">
        <v>393</v>
      </c>
    </row>
    <row r="233" spans="1:7">
      <c r="A233" s="167"/>
    </row>
    <row r="234" spans="1:7">
      <c r="A234" s="167"/>
      <c r="B234" s="55" t="s">
        <v>292</v>
      </c>
    </row>
    <row r="235" spans="1:7">
      <c r="A235" s="167"/>
      <c r="C235" s="33" t="s">
        <v>249</v>
      </c>
    </row>
    <row r="236" spans="1:7">
      <c r="A236" s="167"/>
      <c r="C236" s="96" t="s">
        <v>250</v>
      </c>
    </row>
    <row r="237" spans="1:7">
      <c r="A237" s="167"/>
    </row>
    <row r="238" spans="1:7" ht="37.5">
      <c r="A238" s="167"/>
      <c r="E238" s="129" t="s">
        <v>227</v>
      </c>
      <c r="F238" s="128" t="s">
        <v>334</v>
      </c>
    </row>
    <row r="239" spans="1:7" ht="37.5">
      <c r="A239" s="167"/>
      <c r="E239" s="129" t="s">
        <v>287</v>
      </c>
      <c r="F239" s="128" t="s">
        <v>335</v>
      </c>
    </row>
    <row r="240" spans="1:7">
      <c r="A240" s="167"/>
      <c r="E240" s="129" t="s">
        <v>251</v>
      </c>
      <c r="F240" s="106" t="s">
        <v>252</v>
      </c>
    </row>
    <row r="241" spans="1:6">
      <c r="A241" s="167"/>
      <c r="E241" s="129" t="s">
        <v>253</v>
      </c>
      <c r="F241" s="106" t="s">
        <v>336</v>
      </c>
    </row>
    <row r="242" spans="1:6">
      <c r="A242" s="167"/>
    </row>
    <row r="243" spans="1:6">
      <c r="A243" s="167"/>
      <c r="C243" s="33" t="s">
        <v>254</v>
      </c>
    </row>
    <row r="244" spans="1:6">
      <c r="A244" s="167"/>
      <c r="C244" s="96" t="s">
        <v>255</v>
      </c>
    </row>
    <row r="245" spans="1:6">
      <c r="A245" s="167"/>
    </row>
    <row r="246" spans="1:6">
      <c r="A246" s="167"/>
      <c r="E246" s="106" t="s">
        <v>256</v>
      </c>
      <c r="F246" s="106"/>
    </row>
    <row r="247" spans="1:6">
      <c r="A247" s="167"/>
      <c r="E247" s="106" t="s">
        <v>257</v>
      </c>
      <c r="F247" s="106"/>
    </row>
    <row r="248" spans="1:6">
      <c r="A248" s="167"/>
      <c r="E248" s="106" t="s">
        <v>222</v>
      </c>
      <c r="F248" s="106"/>
    </row>
    <row r="249" spans="1:6">
      <c r="A249" s="167"/>
      <c r="E249" s="106" t="s">
        <v>288</v>
      </c>
      <c r="F249" s="106"/>
    </row>
    <row r="250" spans="1:6">
      <c r="A250" s="167"/>
      <c r="E250" s="106" t="s">
        <v>258</v>
      </c>
      <c r="F250" s="106" t="s">
        <v>259</v>
      </c>
    </row>
    <row r="251" spans="1:6">
      <c r="A251" s="167"/>
      <c r="E251" s="106" t="s">
        <v>289</v>
      </c>
      <c r="F251" s="106"/>
    </row>
    <row r="252" spans="1:6">
      <c r="A252" s="167"/>
      <c r="E252" s="106" t="s">
        <v>260</v>
      </c>
      <c r="F252" s="106" t="s">
        <v>261</v>
      </c>
    </row>
    <row r="253" spans="1:6">
      <c r="A253" s="167"/>
      <c r="E253" s="106" t="s">
        <v>262</v>
      </c>
      <c r="F253" s="106" t="s">
        <v>263</v>
      </c>
    </row>
    <row r="254" spans="1:6">
      <c r="A254" s="167"/>
      <c r="E254" s="106" t="s">
        <v>264</v>
      </c>
      <c r="F254" s="106"/>
    </row>
    <row r="255" spans="1:6">
      <c r="A255" s="167"/>
      <c r="E255" s="106" t="s">
        <v>265</v>
      </c>
      <c r="F255" s="106"/>
    </row>
    <row r="256" spans="1:6">
      <c r="A256" s="167"/>
      <c r="E256" s="106" t="s">
        <v>266</v>
      </c>
      <c r="F256" s="106" t="s">
        <v>267</v>
      </c>
    </row>
    <row r="257" spans="1:6">
      <c r="A257" s="167"/>
    </row>
    <row r="258" spans="1:6">
      <c r="A258" s="167"/>
      <c r="C258" s="33" t="s">
        <v>268</v>
      </c>
    </row>
    <row r="259" spans="1:6">
      <c r="A259" s="167"/>
      <c r="C259" s="96" t="s">
        <v>269</v>
      </c>
    </row>
    <row r="260" spans="1:6">
      <c r="A260" s="167"/>
    </row>
    <row r="261" spans="1:6">
      <c r="A261" s="167"/>
      <c r="E261" s="106" t="s">
        <v>228</v>
      </c>
      <c r="F261" s="106" t="s">
        <v>270</v>
      </c>
    </row>
    <row r="262" spans="1:6">
      <c r="A262" s="167"/>
      <c r="E262" s="106" t="s">
        <v>224</v>
      </c>
      <c r="F262" s="106" t="s">
        <v>271</v>
      </c>
    </row>
    <row r="263" spans="1:6">
      <c r="A263" s="167"/>
      <c r="E263" s="106" t="s">
        <v>272</v>
      </c>
      <c r="F263" s="106" t="s">
        <v>273</v>
      </c>
    </row>
    <row r="264" spans="1:6">
      <c r="A264" s="167"/>
      <c r="E264" s="106" t="s">
        <v>290</v>
      </c>
      <c r="F264" s="106" t="s">
        <v>274</v>
      </c>
    </row>
    <row r="265" spans="1:6">
      <c r="A265" s="167"/>
      <c r="E265" s="106" t="s">
        <v>291</v>
      </c>
      <c r="F265" s="106" t="s">
        <v>275</v>
      </c>
    </row>
    <row r="266" spans="1:6">
      <c r="A266" s="167"/>
    </row>
    <row r="267" spans="1:6">
      <c r="A267" s="167"/>
      <c r="C267" s="33" t="s">
        <v>276</v>
      </c>
    </row>
    <row r="268" spans="1:6">
      <c r="A268" s="167"/>
      <c r="C268" s="96" t="s">
        <v>446</v>
      </c>
    </row>
    <row r="269" spans="1:6">
      <c r="A269" s="167"/>
    </row>
    <row r="270" spans="1:6">
      <c r="A270" s="167"/>
      <c r="E270" s="106" t="s">
        <v>277</v>
      </c>
      <c r="F270" s="106" t="s">
        <v>278</v>
      </c>
    </row>
    <row r="271" spans="1:6">
      <c r="A271" s="167"/>
      <c r="E271" s="106" t="s">
        <v>279</v>
      </c>
      <c r="F271" s="106" t="s">
        <v>280</v>
      </c>
    </row>
    <row r="272" spans="1:6">
      <c r="A272" s="167"/>
      <c r="E272" s="106" t="s">
        <v>281</v>
      </c>
      <c r="F272" s="106" t="s">
        <v>282</v>
      </c>
    </row>
    <row r="273" spans="1:7">
      <c r="A273" s="167"/>
      <c r="E273" s="106" t="s">
        <v>283</v>
      </c>
      <c r="F273" s="106" t="s">
        <v>284</v>
      </c>
    </row>
    <row r="274" spans="1:7">
      <c r="A274" s="167"/>
      <c r="E274" s="106" t="s">
        <v>285</v>
      </c>
      <c r="F274" s="106" t="s">
        <v>286</v>
      </c>
    </row>
    <row r="277" spans="1:7" s="49" customFormat="1">
      <c r="A277" s="59"/>
      <c r="B277" s="59" t="s">
        <v>10</v>
      </c>
    </row>
    <row r="278" spans="1:7" s="49" customFormat="1">
      <c r="A278" s="59"/>
      <c r="B278" s="59"/>
    </row>
    <row r="279" spans="1:7" s="49" customFormat="1">
      <c r="A279" s="59"/>
      <c r="B279" s="59"/>
      <c r="D279" s="50" t="s">
        <v>192</v>
      </c>
      <c r="E279" s="50" t="s">
        <v>11</v>
      </c>
      <c r="F279" s="51" t="s">
        <v>12</v>
      </c>
      <c r="G279" s="50" t="s">
        <v>13</v>
      </c>
    </row>
    <row r="280" spans="1:7" s="49" customFormat="1">
      <c r="A280" s="59"/>
      <c r="B280" s="59"/>
      <c r="D280" s="52" t="s">
        <v>14</v>
      </c>
      <c r="E280" s="53">
        <v>41333</v>
      </c>
      <c r="F280" s="54" t="s">
        <v>15</v>
      </c>
      <c r="G280" s="52" t="s">
        <v>206</v>
      </c>
    </row>
    <row r="281" spans="1:7" s="49" customFormat="1">
      <c r="A281" s="59"/>
      <c r="B281" s="59"/>
      <c r="D281" s="52" t="s">
        <v>207</v>
      </c>
      <c r="E281" s="53">
        <v>42564</v>
      </c>
      <c r="F281" s="54" t="s">
        <v>208</v>
      </c>
      <c r="G281" s="52" t="s">
        <v>209</v>
      </c>
    </row>
    <row r="282" spans="1:7">
      <c r="D282" s="52" t="s">
        <v>210</v>
      </c>
      <c r="E282" s="53">
        <v>42643</v>
      </c>
      <c r="F282" s="54" t="s">
        <v>410</v>
      </c>
      <c r="G282" s="52" t="s">
        <v>211</v>
      </c>
    </row>
    <row r="283" spans="1:7">
      <c r="D283" s="52" t="s">
        <v>450</v>
      </c>
      <c r="E283" s="53">
        <v>42885</v>
      </c>
      <c r="F283" s="54" t="s">
        <v>447</v>
      </c>
      <c r="G283" s="52" t="s">
        <v>448</v>
      </c>
    </row>
    <row r="284" spans="1:7" ht="37.5">
      <c r="D284" s="186" t="s">
        <v>449</v>
      </c>
      <c r="E284" s="187" t="s">
        <v>451</v>
      </c>
      <c r="F284" s="128" t="s">
        <v>441</v>
      </c>
      <c r="G284" s="187" t="s">
        <v>442</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autoPageBreaks="0" fitToPage="1"/>
  </sheetPr>
  <dimension ref="B1:AJ18"/>
  <sheetViews>
    <sheetView showGridLines="0" tabSelected="1" topLeftCell="F1" zoomScale="90" zoomScaleNormal="100" workbookViewId="0">
      <selection activeCell="AH6" sqref="AH6"/>
    </sheetView>
  </sheetViews>
  <sheetFormatPr defaultColWidth="5" defaultRowHeight="16.5"/>
  <cols>
    <col min="1" max="1" width="2.375" style="61" customWidth="1"/>
    <col min="2" max="2" width="5" style="61"/>
    <col min="3" max="3" width="27.5" style="61" bestFit="1" customWidth="1"/>
    <col min="4" max="4" width="12.5" style="61" customWidth="1"/>
    <col min="5" max="5" width="12.5" style="84" customWidth="1"/>
    <col min="6" max="6" width="11.875" style="61" customWidth="1"/>
    <col min="7" max="7" width="23.125" style="61" bestFit="1" customWidth="1"/>
    <col min="8" max="8" width="8.375" style="61" bestFit="1" customWidth="1"/>
    <col min="9" max="9" width="5" style="61" customWidth="1"/>
    <col min="10" max="18" width="5" style="61"/>
    <col min="19" max="19" width="5" style="61" customWidth="1"/>
    <col min="20" max="20" width="11.125" style="61" bestFit="1" customWidth="1"/>
    <col min="21" max="31" width="5" style="61"/>
    <col min="32" max="32" width="8.375" style="61" bestFit="1" customWidth="1"/>
    <col min="33" max="33" width="11.375" style="61" bestFit="1" customWidth="1"/>
    <col min="34" max="34" width="11.125" style="61" bestFit="1" customWidth="1"/>
    <col min="35" max="36" width="10.25" style="61" customWidth="1"/>
    <col min="37" max="16384" width="5" style="61"/>
  </cols>
  <sheetData>
    <row r="1" spans="2:36">
      <c r="B1" s="239" t="s">
        <v>118</v>
      </c>
      <c r="C1" s="239"/>
      <c r="D1" s="239"/>
      <c r="E1" s="239"/>
      <c r="F1" s="239"/>
      <c r="G1" s="239"/>
      <c r="H1" s="239"/>
      <c r="I1" s="239"/>
      <c r="J1" s="239"/>
      <c r="AC1" s="240" t="s">
        <v>189</v>
      </c>
      <c r="AD1" s="241"/>
      <c r="AE1" s="241"/>
      <c r="AF1" s="241"/>
      <c r="AG1" s="241"/>
      <c r="AH1" s="241"/>
      <c r="AI1" s="62" t="s">
        <v>188</v>
      </c>
      <c r="AJ1" s="63"/>
    </row>
    <row r="2" spans="2:36" ht="17.25" thickBot="1">
      <c r="B2" s="239"/>
      <c r="C2" s="239"/>
      <c r="D2" s="239"/>
      <c r="E2" s="239"/>
      <c r="F2" s="239"/>
      <c r="G2" s="239"/>
      <c r="H2" s="239"/>
      <c r="I2" s="239"/>
      <c r="J2" s="239"/>
      <c r="AC2" s="242" t="s">
        <v>460</v>
      </c>
      <c r="AD2" s="243"/>
      <c r="AE2" s="243"/>
      <c r="AF2" s="243"/>
      <c r="AG2" s="243"/>
      <c r="AH2" s="243"/>
      <c r="AI2" s="230"/>
      <c r="AJ2" s="236"/>
    </row>
    <row r="3" spans="2:36" ht="33.75" thickBot="1">
      <c r="B3" s="64"/>
      <c r="C3" s="64"/>
      <c r="D3" s="64"/>
      <c r="E3" s="65"/>
      <c r="F3" s="64"/>
      <c r="G3" s="64"/>
      <c r="H3" s="64"/>
      <c r="I3" s="64"/>
      <c r="J3" s="64"/>
    </row>
    <row r="4" spans="2:36" ht="37.5" customHeight="1">
      <c r="B4" s="66" t="s">
        <v>187</v>
      </c>
      <c r="C4" s="67" t="s">
        <v>117</v>
      </c>
      <c r="D4" s="67" t="s">
        <v>116</v>
      </c>
      <c r="E4" s="68" t="s">
        <v>141</v>
      </c>
      <c r="F4" s="67" t="s">
        <v>115</v>
      </c>
      <c r="G4" s="67" t="s">
        <v>114</v>
      </c>
      <c r="H4" s="62" t="s">
        <v>186</v>
      </c>
      <c r="I4" s="244" t="s">
        <v>30</v>
      </c>
      <c r="J4" s="245"/>
      <c r="K4" s="245"/>
      <c r="L4" s="245"/>
      <c r="M4" s="245"/>
      <c r="N4" s="245"/>
      <c r="O4" s="245"/>
      <c r="P4" s="245"/>
      <c r="Q4" s="245"/>
      <c r="R4" s="245"/>
      <c r="S4" s="246"/>
      <c r="T4" s="69" t="s">
        <v>113</v>
      </c>
      <c r="U4" s="247" t="s">
        <v>112</v>
      </c>
      <c r="V4" s="245"/>
      <c r="W4" s="245"/>
      <c r="X4" s="245"/>
      <c r="Y4" s="245"/>
      <c r="Z4" s="245"/>
      <c r="AA4" s="245"/>
      <c r="AB4" s="245"/>
      <c r="AC4" s="245"/>
      <c r="AD4" s="245"/>
      <c r="AE4" s="246"/>
      <c r="AF4" s="67" t="s">
        <v>111</v>
      </c>
      <c r="AG4" s="67" t="s">
        <v>185</v>
      </c>
      <c r="AH4" s="67" t="s">
        <v>110</v>
      </c>
      <c r="AI4" s="237" t="s">
        <v>109</v>
      </c>
      <c r="AJ4" s="238"/>
    </row>
    <row r="5" spans="2:36" ht="66" customHeight="1">
      <c r="B5" s="70">
        <v>1</v>
      </c>
      <c r="C5" s="71" t="s">
        <v>454</v>
      </c>
      <c r="D5" s="72">
        <v>43027</v>
      </c>
      <c r="E5" s="199" t="s">
        <v>455</v>
      </c>
      <c r="F5" s="71" t="s">
        <v>132</v>
      </c>
      <c r="G5" s="74" t="s">
        <v>456</v>
      </c>
      <c r="H5" s="75" t="s">
        <v>457</v>
      </c>
      <c r="I5" s="224" t="s">
        <v>458</v>
      </c>
      <c r="J5" s="225"/>
      <c r="K5" s="225"/>
      <c r="L5" s="225"/>
      <c r="M5" s="225"/>
      <c r="N5" s="225"/>
      <c r="O5" s="225"/>
      <c r="P5" s="225"/>
      <c r="Q5" s="225"/>
      <c r="R5" s="225"/>
      <c r="S5" s="226"/>
      <c r="T5" s="76">
        <v>43069</v>
      </c>
      <c r="U5" s="229" t="s">
        <v>459</v>
      </c>
      <c r="V5" s="225"/>
      <c r="W5" s="225"/>
      <c r="X5" s="225"/>
      <c r="Y5" s="225"/>
      <c r="Z5" s="225"/>
      <c r="AA5" s="225"/>
      <c r="AB5" s="225"/>
      <c r="AC5" s="225"/>
      <c r="AD5" s="225"/>
      <c r="AE5" s="226"/>
      <c r="AF5" s="74" t="s">
        <v>539</v>
      </c>
      <c r="AG5" s="74" t="s">
        <v>557</v>
      </c>
      <c r="AH5" s="72">
        <v>43066</v>
      </c>
      <c r="AI5" s="227" t="s">
        <v>453</v>
      </c>
      <c r="AJ5" s="228"/>
    </row>
    <row r="6" spans="2:36" ht="37.5" customHeight="1">
      <c r="B6" s="70"/>
      <c r="C6" s="207"/>
      <c r="D6" s="72"/>
      <c r="E6" s="73"/>
      <c r="F6" s="71"/>
      <c r="G6" s="74"/>
      <c r="H6" s="74"/>
      <c r="I6" s="224"/>
      <c r="J6" s="225"/>
      <c r="K6" s="225"/>
      <c r="L6" s="225"/>
      <c r="M6" s="225"/>
      <c r="N6" s="225"/>
      <c r="O6" s="225"/>
      <c r="P6" s="225"/>
      <c r="Q6" s="225"/>
      <c r="R6" s="225"/>
      <c r="S6" s="226"/>
      <c r="T6" s="76"/>
      <c r="U6" s="229"/>
      <c r="V6" s="225"/>
      <c r="W6" s="225"/>
      <c r="X6" s="225"/>
      <c r="Y6" s="225"/>
      <c r="Z6" s="225"/>
      <c r="AA6" s="225"/>
      <c r="AB6" s="225"/>
      <c r="AC6" s="225"/>
      <c r="AD6" s="225"/>
      <c r="AE6" s="226"/>
      <c r="AF6" s="74"/>
      <c r="AG6" s="75"/>
      <c r="AH6" s="72"/>
      <c r="AI6" s="227"/>
      <c r="AJ6" s="228"/>
    </row>
    <row r="7" spans="2:36" ht="37.5" customHeight="1">
      <c r="B7" s="70"/>
      <c r="C7" s="71"/>
      <c r="D7" s="72"/>
      <c r="E7" s="77"/>
      <c r="F7" s="71"/>
      <c r="G7" s="74"/>
      <c r="H7" s="74"/>
      <c r="I7" s="224"/>
      <c r="J7" s="225"/>
      <c r="K7" s="225"/>
      <c r="L7" s="225"/>
      <c r="M7" s="225"/>
      <c r="N7" s="225"/>
      <c r="O7" s="225"/>
      <c r="P7" s="225"/>
      <c r="Q7" s="225"/>
      <c r="R7" s="225"/>
      <c r="S7" s="226"/>
      <c r="T7" s="76"/>
      <c r="U7" s="229"/>
      <c r="V7" s="225"/>
      <c r="W7" s="225"/>
      <c r="X7" s="225"/>
      <c r="Y7" s="225"/>
      <c r="Z7" s="225"/>
      <c r="AA7" s="225"/>
      <c r="AB7" s="225"/>
      <c r="AC7" s="225"/>
      <c r="AD7" s="225"/>
      <c r="AE7" s="226"/>
      <c r="AF7" s="74"/>
      <c r="AG7" s="74"/>
      <c r="AH7" s="72"/>
      <c r="AI7" s="227"/>
      <c r="AJ7" s="228"/>
    </row>
    <row r="8" spans="2:36" ht="37.5" customHeight="1">
      <c r="B8" s="70"/>
      <c r="C8" s="71"/>
      <c r="D8" s="72"/>
      <c r="E8" s="77"/>
      <c r="F8" s="71"/>
      <c r="G8" s="74"/>
      <c r="H8" s="74"/>
      <c r="I8" s="224"/>
      <c r="J8" s="225"/>
      <c r="K8" s="225"/>
      <c r="L8" s="225"/>
      <c r="M8" s="225"/>
      <c r="N8" s="225"/>
      <c r="O8" s="225"/>
      <c r="P8" s="225"/>
      <c r="Q8" s="225"/>
      <c r="R8" s="225"/>
      <c r="S8" s="226"/>
      <c r="T8" s="76"/>
      <c r="U8" s="229"/>
      <c r="V8" s="225"/>
      <c r="W8" s="225"/>
      <c r="X8" s="225"/>
      <c r="Y8" s="225"/>
      <c r="Z8" s="225"/>
      <c r="AA8" s="225"/>
      <c r="AB8" s="225"/>
      <c r="AC8" s="225"/>
      <c r="AD8" s="225"/>
      <c r="AE8" s="226"/>
      <c r="AF8" s="74"/>
      <c r="AG8" s="74"/>
      <c r="AH8" s="72"/>
      <c r="AI8" s="227"/>
      <c r="AJ8" s="228"/>
    </row>
    <row r="9" spans="2:36" ht="37.5" customHeight="1">
      <c r="B9" s="70"/>
      <c r="C9" s="71"/>
      <c r="D9" s="72"/>
      <c r="E9" s="77"/>
      <c r="F9" s="71"/>
      <c r="G9" s="74"/>
      <c r="H9" s="74"/>
      <c r="I9" s="224"/>
      <c r="J9" s="225"/>
      <c r="K9" s="225"/>
      <c r="L9" s="225"/>
      <c r="M9" s="225"/>
      <c r="N9" s="225"/>
      <c r="O9" s="225"/>
      <c r="P9" s="225"/>
      <c r="Q9" s="225"/>
      <c r="R9" s="225"/>
      <c r="S9" s="226"/>
      <c r="T9" s="76"/>
      <c r="U9" s="229"/>
      <c r="V9" s="225"/>
      <c r="W9" s="225"/>
      <c r="X9" s="225"/>
      <c r="Y9" s="225"/>
      <c r="Z9" s="225"/>
      <c r="AA9" s="225"/>
      <c r="AB9" s="225"/>
      <c r="AC9" s="225"/>
      <c r="AD9" s="225"/>
      <c r="AE9" s="226"/>
      <c r="AF9" s="74"/>
      <c r="AG9" s="74"/>
      <c r="AH9" s="72"/>
      <c r="AI9" s="227"/>
      <c r="AJ9" s="228"/>
    </row>
    <row r="10" spans="2:36" ht="37.5" customHeight="1">
      <c r="B10" s="70"/>
      <c r="C10" s="71"/>
      <c r="D10" s="72"/>
      <c r="E10" s="77"/>
      <c r="F10" s="71"/>
      <c r="G10" s="74"/>
      <c r="H10" s="74"/>
      <c r="I10" s="224"/>
      <c r="J10" s="225"/>
      <c r="K10" s="225"/>
      <c r="L10" s="225"/>
      <c r="M10" s="225"/>
      <c r="N10" s="225"/>
      <c r="O10" s="225"/>
      <c r="P10" s="225"/>
      <c r="Q10" s="225"/>
      <c r="R10" s="225"/>
      <c r="S10" s="226"/>
      <c r="T10" s="76"/>
      <c r="U10" s="229"/>
      <c r="V10" s="225"/>
      <c r="W10" s="225"/>
      <c r="X10" s="225"/>
      <c r="Y10" s="225"/>
      <c r="Z10" s="225"/>
      <c r="AA10" s="225"/>
      <c r="AB10" s="225"/>
      <c r="AC10" s="225"/>
      <c r="AD10" s="225"/>
      <c r="AE10" s="226"/>
      <c r="AF10" s="74"/>
      <c r="AG10" s="74"/>
      <c r="AH10" s="72"/>
      <c r="AI10" s="227"/>
      <c r="AJ10" s="228"/>
    </row>
    <row r="11" spans="2:36" ht="37.5" customHeight="1">
      <c r="B11" s="70"/>
      <c r="C11" s="71"/>
      <c r="D11" s="72"/>
      <c r="E11" s="77"/>
      <c r="F11" s="71"/>
      <c r="G11" s="74"/>
      <c r="H11" s="74"/>
      <c r="I11" s="224"/>
      <c r="J11" s="225"/>
      <c r="K11" s="225"/>
      <c r="L11" s="225"/>
      <c r="M11" s="225"/>
      <c r="N11" s="225"/>
      <c r="O11" s="225"/>
      <c r="P11" s="225"/>
      <c r="Q11" s="225"/>
      <c r="R11" s="225"/>
      <c r="S11" s="226"/>
      <c r="T11" s="76"/>
      <c r="U11" s="229"/>
      <c r="V11" s="225"/>
      <c r="W11" s="225"/>
      <c r="X11" s="225"/>
      <c r="Y11" s="225"/>
      <c r="Z11" s="225"/>
      <c r="AA11" s="225"/>
      <c r="AB11" s="225"/>
      <c r="AC11" s="225"/>
      <c r="AD11" s="225"/>
      <c r="AE11" s="226"/>
      <c r="AF11" s="74"/>
      <c r="AG11" s="74"/>
      <c r="AH11" s="72"/>
      <c r="AI11" s="227"/>
      <c r="AJ11" s="228"/>
    </row>
    <row r="12" spans="2:36" ht="37.5" customHeight="1">
      <c r="B12" s="70"/>
      <c r="C12" s="71"/>
      <c r="D12" s="72"/>
      <c r="E12" s="77"/>
      <c r="F12" s="71"/>
      <c r="G12" s="74"/>
      <c r="H12" s="74"/>
      <c r="I12" s="224"/>
      <c r="J12" s="225"/>
      <c r="K12" s="225"/>
      <c r="L12" s="225"/>
      <c r="M12" s="225"/>
      <c r="N12" s="225"/>
      <c r="O12" s="225"/>
      <c r="P12" s="225"/>
      <c r="Q12" s="225"/>
      <c r="R12" s="225"/>
      <c r="S12" s="226"/>
      <c r="T12" s="76"/>
      <c r="U12" s="229"/>
      <c r="V12" s="225"/>
      <c r="W12" s="225"/>
      <c r="X12" s="225"/>
      <c r="Y12" s="225"/>
      <c r="Z12" s="225"/>
      <c r="AA12" s="225"/>
      <c r="AB12" s="225"/>
      <c r="AC12" s="225"/>
      <c r="AD12" s="225"/>
      <c r="AE12" s="226"/>
      <c r="AF12" s="74"/>
      <c r="AG12" s="74"/>
      <c r="AH12" s="72"/>
      <c r="AI12" s="227"/>
      <c r="AJ12" s="228"/>
    </row>
    <row r="13" spans="2:36" ht="37.5" customHeight="1">
      <c r="B13" s="70"/>
      <c r="C13" s="71"/>
      <c r="D13" s="72"/>
      <c r="E13" s="77"/>
      <c r="F13" s="71"/>
      <c r="G13" s="74"/>
      <c r="H13" s="74"/>
      <c r="I13" s="224"/>
      <c r="J13" s="225"/>
      <c r="K13" s="225"/>
      <c r="L13" s="225"/>
      <c r="M13" s="225"/>
      <c r="N13" s="225"/>
      <c r="O13" s="225"/>
      <c r="P13" s="225"/>
      <c r="Q13" s="225"/>
      <c r="R13" s="225"/>
      <c r="S13" s="226"/>
      <c r="T13" s="76"/>
      <c r="U13" s="229"/>
      <c r="V13" s="225"/>
      <c r="W13" s="225"/>
      <c r="X13" s="225"/>
      <c r="Y13" s="225"/>
      <c r="Z13" s="225"/>
      <c r="AA13" s="225"/>
      <c r="AB13" s="225"/>
      <c r="AC13" s="225"/>
      <c r="AD13" s="225"/>
      <c r="AE13" s="226"/>
      <c r="AF13" s="74"/>
      <c r="AG13" s="74"/>
      <c r="AH13" s="72"/>
      <c r="AI13" s="227"/>
      <c r="AJ13" s="228"/>
    </row>
    <row r="14" spans="2:36" ht="37.5" customHeight="1">
      <c r="B14" s="70"/>
      <c r="C14" s="71"/>
      <c r="D14" s="72"/>
      <c r="E14" s="77"/>
      <c r="F14" s="71"/>
      <c r="G14" s="74"/>
      <c r="H14" s="74"/>
      <c r="I14" s="224"/>
      <c r="J14" s="225"/>
      <c r="K14" s="225"/>
      <c r="L14" s="225"/>
      <c r="M14" s="225"/>
      <c r="N14" s="225"/>
      <c r="O14" s="225"/>
      <c r="P14" s="225"/>
      <c r="Q14" s="225"/>
      <c r="R14" s="225"/>
      <c r="S14" s="226"/>
      <c r="T14" s="76"/>
      <c r="U14" s="229"/>
      <c r="V14" s="225"/>
      <c r="W14" s="225"/>
      <c r="X14" s="225"/>
      <c r="Y14" s="225"/>
      <c r="Z14" s="225"/>
      <c r="AA14" s="225"/>
      <c r="AB14" s="225"/>
      <c r="AC14" s="225"/>
      <c r="AD14" s="225"/>
      <c r="AE14" s="226"/>
      <c r="AF14" s="74"/>
      <c r="AG14" s="74"/>
      <c r="AH14" s="72"/>
      <c r="AI14" s="227"/>
      <c r="AJ14" s="228"/>
    </row>
    <row r="15" spans="2:36" ht="37.5" customHeight="1">
      <c r="B15" s="70"/>
      <c r="C15" s="71"/>
      <c r="D15" s="72"/>
      <c r="E15" s="77"/>
      <c r="F15" s="71"/>
      <c r="G15" s="74"/>
      <c r="H15" s="74"/>
      <c r="I15" s="224"/>
      <c r="J15" s="225"/>
      <c r="K15" s="225"/>
      <c r="L15" s="225"/>
      <c r="M15" s="225"/>
      <c r="N15" s="225"/>
      <c r="O15" s="225"/>
      <c r="P15" s="225"/>
      <c r="Q15" s="225"/>
      <c r="R15" s="225"/>
      <c r="S15" s="226"/>
      <c r="T15" s="76"/>
      <c r="U15" s="229"/>
      <c r="V15" s="225"/>
      <c r="W15" s="225"/>
      <c r="X15" s="225"/>
      <c r="Y15" s="225"/>
      <c r="Z15" s="225"/>
      <c r="AA15" s="225"/>
      <c r="AB15" s="225"/>
      <c r="AC15" s="225"/>
      <c r="AD15" s="225"/>
      <c r="AE15" s="226"/>
      <c r="AF15" s="74"/>
      <c r="AG15" s="74"/>
      <c r="AH15" s="72"/>
      <c r="AI15" s="227"/>
      <c r="AJ15" s="228"/>
    </row>
    <row r="16" spans="2:36" ht="37.5" customHeight="1">
      <c r="B16" s="70"/>
      <c r="C16" s="71"/>
      <c r="D16" s="72"/>
      <c r="E16" s="77"/>
      <c r="F16" s="71"/>
      <c r="G16" s="74"/>
      <c r="H16" s="74"/>
      <c r="I16" s="224"/>
      <c r="J16" s="225"/>
      <c r="K16" s="225"/>
      <c r="L16" s="225"/>
      <c r="M16" s="225"/>
      <c r="N16" s="225"/>
      <c r="O16" s="225"/>
      <c r="P16" s="225"/>
      <c r="Q16" s="225"/>
      <c r="R16" s="225"/>
      <c r="S16" s="226"/>
      <c r="T16" s="76"/>
      <c r="U16" s="229"/>
      <c r="V16" s="225"/>
      <c r="W16" s="225"/>
      <c r="X16" s="225"/>
      <c r="Y16" s="225"/>
      <c r="Z16" s="225"/>
      <c r="AA16" s="225"/>
      <c r="AB16" s="225"/>
      <c r="AC16" s="225"/>
      <c r="AD16" s="225"/>
      <c r="AE16" s="226"/>
      <c r="AF16" s="74"/>
      <c r="AG16" s="74"/>
      <c r="AH16" s="72"/>
      <c r="AI16" s="227"/>
      <c r="AJ16" s="228"/>
    </row>
    <row r="17" spans="2:36" ht="37.5" customHeight="1">
      <c r="B17" s="70"/>
      <c r="C17" s="71"/>
      <c r="D17" s="72"/>
      <c r="E17" s="77"/>
      <c r="F17" s="71"/>
      <c r="G17" s="74"/>
      <c r="H17" s="74"/>
      <c r="I17" s="224"/>
      <c r="J17" s="225"/>
      <c r="K17" s="225"/>
      <c r="L17" s="225"/>
      <c r="M17" s="225"/>
      <c r="N17" s="225"/>
      <c r="O17" s="225"/>
      <c r="P17" s="225"/>
      <c r="Q17" s="225"/>
      <c r="R17" s="225"/>
      <c r="S17" s="226"/>
      <c r="T17" s="76"/>
      <c r="U17" s="229"/>
      <c r="V17" s="225"/>
      <c r="W17" s="225"/>
      <c r="X17" s="225"/>
      <c r="Y17" s="225"/>
      <c r="Z17" s="225"/>
      <c r="AA17" s="225"/>
      <c r="AB17" s="225"/>
      <c r="AC17" s="225"/>
      <c r="AD17" s="225"/>
      <c r="AE17" s="226"/>
      <c r="AF17" s="74"/>
      <c r="AG17" s="74"/>
      <c r="AH17" s="72"/>
      <c r="AI17" s="227"/>
      <c r="AJ17" s="228"/>
    </row>
    <row r="18" spans="2:36" ht="37.5" customHeight="1" thickBot="1">
      <c r="B18" s="78"/>
      <c r="C18" s="79"/>
      <c r="D18" s="80"/>
      <c r="E18" s="81"/>
      <c r="F18" s="79"/>
      <c r="G18" s="82"/>
      <c r="H18" s="82"/>
      <c r="I18" s="235"/>
      <c r="J18" s="233"/>
      <c r="K18" s="233"/>
      <c r="L18" s="233"/>
      <c r="M18" s="233"/>
      <c r="N18" s="233"/>
      <c r="O18" s="233"/>
      <c r="P18" s="233"/>
      <c r="Q18" s="233"/>
      <c r="R18" s="233"/>
      <c r="S18" s="234"/>
      <c r="T18" s="83"/>
      <c r="U18" s="232"/>
      <c r="V18" s="233"/>
      <c r="W18" s="233"/>
      <c r="X18" s="233"/>
      <c r="Y18" s="233"/>
      <c r="Z18" s="233"/>
      <c r="AA18" s="233"/>
      <c r="AB18" s="233"/>
      <c r="AC18" s="233"/>
      <c r="AD18" s="233"/>
      <c r="AE18" s="234"/>
      <c r="AF18" s="82"/>
      <c r="AG18" s="82"/>
      <c r="AH18" s="80"/>
      <c r="AI18" s="230"/>
      <c r="AJ18" s="231"/>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xr:uid="{00000000-0002-0000-0300-000000000000}">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AE61"/>
  <sheetViews>
    <sheetView showGridLines="0" zoomScaleNormal="100" workbookViewId="0">
      <selection activeCell="AE42" sqref="AE42"/>
    </sheetView>
  </sheetViews>
  <sheetFormatPr defaultColWidth="2.5" defaultRowHeight="18.75"/>
  <cols>
    <col min="1" max="1" width="3.125" style="88" customWidth="1"/>
    <col min="2" max="2" width="3.125" style="57" customWidth="1"/>
    <col min="3" max="26" width="3.125" style="85" customWidth="1"/>
    <col min="27" max="27" width="22.125" style="85" customWidth="1"/>
    <col min="28" max="30" width="3.125" style="85" customWidth="1"/>
    <col min="31" max="31" width="61.5" style="85" customWidth="1"/>
    <col min="32" max="256" width="3.125" style="85" customWidth="1"/>
    <col min="257" max="16384" width="2.5" style="85"/>
  </cols>
  <sheetData>
    <row r="1" spans="1:31" ht="22.5">
      <c r="A1" s="87" t="s">
        <v>67</v>
      </c>
    </row>
    <row r="2" spans="1:31">
      <c r="B2" s="90" t="s">
        <v>66</v>
      </c>
    </row>
    <row r="3" spans="1:31">
      <c r="B3" s="90"/>
      <c r="C3" s="85" t="s">
        <v>461</v>
      </c>
    </row>
    <row r="4" spans="1:31">
      <c r="B4" s="90"/>
    </row>
    <row r="5" spans="1:31">
      <c r="B5" s="90" t="s">
        <v>65</v>
      </c>
    </row>
    <row r="6" spans="1:31">
      <c r="B6" s="90"/>
      <c r="C6" s="85" t="s">
        <v>64</v>
      </c>
    </row>
    <row r="7" spans="1:31">
      <c r="B7" s="90"/>
    </row>
    <row r="8" spans="1:31">
      <c r="B8" s="90"/>
      <c r="D8" s="248" t="s">
        <v>63</v>
      </c>
      <c r="E8" s="248"/>
      <c r="F8" s="248"/>
      <c r="G8" s="248"/>
      <c r="H8" s="248"/>
      <c r="I8" s="248"/>
      <c r="J8" s="248" t="s">
        <v>38</v>
      </c>
      <c r="K8" s="248"/>
      <c r="L8" s="248"/>
      <c r="M8" s="248"/>
      <c r="N8" s="248"/>
      <c r="O8" s="248"/>
      <c r="P8" s="248"/>
      <c r="Q8" s="248"/>
      <c r="R8" s="248"/>
      <c r="S8" s="248"/>
      <c r="T8" s="248"/>
      <c r="U8" s="248"/>
      <c r="V8" s="248"/>
      <c r="W8" s="248"/>
      <c r="X8" s="248"/>
      <c r="Y8" s="248"/>
      <c r="Z8" s="248"/>
      <c r="AA8" s="248"/>
      <c r="AB8" s="248"/>
      <c r="AC8" s="248"/>
      <c r="AD8" s="248"/>
      <c r="AE8" s="248"/>
    </row>
    <row r="9" spans="1:31">
      <c r="B9" s="90"/>
      <c r="D9" s="257" t="s">
        <v>462</v>
      </c>
      <c r="E9" s="257"/>
      <c r="F9" s="257"/>
      <c r="G9" s="257"/>
      <c r="H9" s="257"/>
      <c r="I9" s="257"/>
      <c r="J9" s="258" t="s">
        <v>463</v>
      </c>
      <c r="K9" s="258"/>
      <c r="L9" s="258"/>
      <c r="M9" s="258"/>
      <c r="N9" s="258"/>
      <c r="O9" s="258"/>
      <c r="P9" s="258"/>
      <c r="Q9" s="258"/>
      <c r="R9" s="258"/>
      <c r="S9" s="258"/>
      <c r="T9" s="258"/>
      <c r="U9" s="258"/>
      <c r="V9" s="258"/>
      <c r="W9" s="258"/>
      <c r="X9" s="258"/>
      <c r="Y9" s="258"/>
      <c r="Z9" s="258"/>
      <c r="AA9" s="258"/>
      <c r="AB9" s="258"/>
      <c r="AC9" s="258"/>
      <c r="AD9" s="258"/>
      <c r="AE9" s="258"/>
    </row>
    <row r="10" spans="1:31">
      <c r="B10" s="90"/>
      <c r="D10" s="257"/>
      <c r="E10" s="257"/>
      <c r="F10" s="257"/>
      <c r="G10" s="257"/>
      <c r="H10" s="257"/>
      <c r="I10" s="257"/>
      <c r="J10" s="259"/>
      <c r="K10" s="259"/>
      <c r="L10" s="259"/>
      <c r="M10" s="259"/>
      <c r="N10" s="259"/>
      <c r="O10" s="259"/>
      <c r="P10" s="259"/>
      <c r="Q10" s="259"/>
      <c r="R10" s="259"/>
      <c r="S10" s="259"/>
      <c r="T10" s="259"/>
      <c r="U10" s="259"/>
      <c r="V10" s="259"/>
      <c r="W10" s="259"/>
      <c r="X10" s="259"/>
      <c r="Y10" s="259"/>
      <c r="Z10" s="259"/>
      <c r="AA10" s="259"/>
      <c r="AB10" s="259"/>
      <c r="AC10" s="259"/>
      <c r="AD10" s="259"/>
      <c r="AE10" s="259"/>
    </row>
    <row r="12" spans="1:31">
      <c r="B12" s="90" t="s">
        <v>62</v>
      </c>
    </row>
    <row r="13" spans="1:31">
      <c r="B13" s="90"/>
      <c r="C13" s="85" t="s">
        <v>61</v>
      </c>
    </row>
    <row r="25" spans="2:27">
      <c r="B25" s="90" t="s">
        <v>60</v>
      </c>
    </row>
    <row r="26" spans="2:27">
      <c r="B26" s="90"/>
      <c r="C26" s="85" t="s">
        <v>59</v>
      </c>
    </row>
    <row r="28" spans="2:27">
      <c r="D28" s="85" t="s">
        <v>190</v>
      </c>
    </row>
    <row r="29" spans="2:27">
      <c r="D29" s="248" t="s">
        <v>191</v>
      </c>
      <c r="E29" s="248"/>
      <c r="F29" s="248"/>
      <c r="G29" s="248"/>
      <c r="H29" s="248"/>
      <c r="I29" s="248"/>
      <c r="J29" s="249" t="s">
        <v>465</v>
      </c>
      <c r="K29" s="250"/>
      <c r="L29" s="250"/>
      <c r="M29" s="250"/>
      <c r="N29" s="250"/>
      <c r="O29" s="250"/>
      <c r="P29" s="250"/>
      <c r="Q29" s="250"/>
      <c r="R29" s="250"/>
      <c r="S29" s="250"/>
      <c r="T29" s="250"/>
      <c r="U29" s="250"/>
      <c r="V29" s="250"/>
      <c r="W29" s="250"/>
      <c r="X29" s="250"/>
      <c r="Y29" s="250"/>
      <c r="Z29" s="250"/>
      <c r="AA29" s="251"/>
    </row>
    <row r="30" spans="2:27">
      <c r="D30" s="248" t="s">
        <v>58</v>
      </c>
      <c r="E30" s="248"/>
      <c r="F30" s="248"/>
      <c r="G30" s="248"/>
      <c r="H30" s="248"/>
      <c r="I30" s="248"/>
      <c r="J30" s="256" t="s">
        <v>466</v>
      </c>
      <c r="K30" s="256"/>
      <c r="L30" s="256"/>
      <c r="M30" s="256"/>
      <c r="N30" s="256"/>
      <c r="O30" s="256"/>
      <c r="P30" s="256"/>
      <c r="Q30" s="256"/>
      <c r="R30" s="256"/>
      <c r="S30" s="256"/>
      <c r="T30" s="256"/>
      <c r="U30" s="256"/>
      <c r="V30" s="256"/>
      <c r="W30" s="256"/>
      <c r="X30" s="256"/>
      <c r="Y30" s="256"/>
      <c r="Z30" s="256"/>
      <c r="AA30" s="256"/>
    </row>
    <row r="31" spans="2:27">
      <c r="D31" s="248" t="s">
        <v>57</v>
      </c>
      <c r="E31" s="248"/>
      <c r="F31" s="248"/>
      <c r="G31" s="248"/>
      <c r="H31" s="248"/>
      <c r="I31" s="248"/>
      <c r="J31" s="249" t="s">
        <v>467</v>
      </c>
      <c r="K31" s="250"/>
      <c r="L31" s="250"/>
      <c r="M31" s="250"/>
      <c r="N31" s="250"/>
      <c r="O31" s="250"/>
      <c r="P31" s="250"/>
      <c r="Q31" s="250"/>
      <c r="R31" s="250"/>
      <c r="S31" s="250"/>
      <c r="T31" s="250"/>
      <c r="U31" s="250"/>
      <c r="V31" s="250"/>
      <c r="W31" s="250"/>
      <c r="X31" s="250"/>
      <c r="Y31" s="250"/>
      <c r="Z31" s="250"/>
      <c r="AA31" s="251"/>
    </row>
    <row r="32" spans="2:27">
      <c r="D32" s="248" t="s">
        <v>19</v>
      </c>
      <c r="E32" s="248"/>
      <c r="F32" s="248"/>
      <c r="G32" s="248"/>
      <c r="H32" s="248"/>
      <c r="I32" s="248"/>
      <c r="J32" s="249" t="s">
        <v>468</v>
      </c>
      <c r="K32" s="250"/>
      <c r="L32" s="250"/>
      <c r="M32" s="250"/>
      <c r="N32" s="250"/>
      <c r="O32" s="250"/>
      <c r="P32" s="250"/>
      <c r="Q32" s="250"/>
      <c r="R32" s="250"/>
      <c r="S32" s="250"/>
      <c r="T32" s="250"/>
      <c r="U32" s="250"/>
      <c r="V32" s="250"/>
      <c r="W32" s="250"/>
      <c r="X32" s="250"/>
      <c r="Y32" s="250"/>
      <c r="Z32" s="250"/>
      <c r="AA32" s="251"/>
    </row>
    <row r="35" spans="2:27">
      <c r="B35" s="90" t="s">
        <v>56</v>
      </c>
    </row>
    <row r="36" spans="2:27">
      <c r="B36" s="90"/>
      <c r="C36" s="85" t="s">
        <v>55</v>
      </c>
    </row>
    <row r="38" spans="2:27">
      <c r="D38" s="248" t="s">
        <v>54</v>
      </c>
      <c r="E38" s="248"/>
      <c r="F38" s="248"/>
      <c r="G38" s="248"/>
      <c r="H38" s="248"/>
      <c r="I38" s="248"/>
      <c r="J38" s="249" t="s">
        <v>464</v>
      </c>
      <c r="K38" s="250"/>
      <c r="L38" s="250"/>
      <c r="M38" s="250"/>
      <c r="N38" s="250"/>
      <c r="O38" s="250"/>
      <c r="P38" s="250"/>
      <c r="Q38" s="250"/>
      <c r="R38" s="250"/>
      <c r="S38" s="250"/>
      <c r="T38" s="250"/>
      <c r="U38" s="250"/>
      <c r="V38" s="250"/>
      <c r="W38" s="250"/>
      <c r="X38" s="250"/>
      <c r="Y38" s="250"/>
      <c r="Z38" s="250"/>
      <c r="AA38" s="251"/>
    </row>
    <row r="39" spans="2:27" ht="40.5" customHeight="1">
      <c r="D39" s="252" t="s">
        <v>19</v>
      </c>
      <c r="E39" s="252"/>
      <c r="F39" s="252"/>
      <c r="G39" s="252"/>
      <c r="H39" s="252"/>
      <c r="I39" s="252"/>
      <c r="J39" s="260" t="s">
        <v>469</v>
      </c>
      <c r="K39" s="250"/>
      <c r="L39" s="250"/>
      <c r="M39" s="250"/>
      <c r="N39" s="250"/>
      <c r="O39" s="250"/>
      <c r="P39" s="250"/>
      <c r="Q39" s="250"/>
      <c r="R39" s="250"/>
      <c r="S39" s="250"/>
      <c r="T39" s="250"/>
      <c r="U39" s="250"/>
      <c r="V39" s="250"/>
      <c r="W39" s="250"/>
      <c r="X39" s="250"/>
      <c r="Y39" s="250"/>
      <c r="Z39" s="250"/>
      <c r="AA39" s="251"/>
    </row>
    <row r="41" spans="2:27">
      <c r="B41" s="90" t="s">
        <v>171</v>
      </c>
    </row>
    <row r="42" spans="2:27" ht="88.5" customHeight="1">
      <c r="D42" s="252" t="s">
        <v>205</v>
      </c>
      <c r="E42" s="252"/>
      <c r="F42" s="252"/>
      <c r="G42" s="252"/>
      <c r="H42" s="252"/>
      <c r="I42" s="252"/>
      <c r="J42" s="253" t="s">
        <v>470</v>
      </c>
      <c r="K42" s="254"/>
      <c r="L42" s="254"/>
      <c r="M42" s="254"/>
      <c r="N42" s="254"/>
      <c r="O42" s="254"/>
      <c r="P42" s="254"/>
      <c r="Q42" s="254"/>
      <c r="R42" s="254"/>
      <c r="S42" s="254"/>
      <c r="T42" s="254"/>
      <c r="U42" s="254"/>
      <c r="V42" s="254"/>
      <c r="W42" s="254"/>
      <c r="X42" s="254"/>
      <c r="Y42" s="254"/>
      <c r="Z42" s="254"/>
      <c r="AA42" s="254"/>
    </row>
    <row r="43" spans="2:27">
      <c r="D43" s="252" t="s">
        <v>19</v>
      </c>
      <c r="E43" s="252"/>
      <c r="F43" s="252"/>
      <c r="G43" s="252"/>
      <c r="H43" s="252"/>
      <c r="I43" s="252"/>
      <c r="J43" s="254" t="s">
        <v>471</v>
      </c>
      <c r="K43" s="255"/>
      <c r="L43" s="255"/>
      <c r="M43" s="255"/>
      <c r="N43" s="255"/>
      <c r="O43" s="255"/>
      <c r="P43" s="255"/>
      <c r="Q43" s="255"/>
      <c r="R43" s="255"/>
      <c r="S43" s="255"/>
      <c r="T43" s="255"/>
      <c r="U43" s="255"/>
      <c r="V43" s="255"/>
      <c r="W43" s="255"/>
      <c r="X43" s="255"/>
      <c r="Y43" s="255"/>
      <c r="Z43" s="255"/>
      <c r="AA43" s="255"/>
    </row>
    <row r="45" spans="2:27">
      <c r="B45" s="90" t="s">
        <v>172</v>
      </c>
    </row>
    <row r="46" spans="2:27">
      <c r="B46" s="90"/>
      <c r="C46" s="85" t="s">
        <v>173</v>
      </c>
    </row>
    <row r="47" spans="2:27">
      <c r="B47" s="90"/>
    </row>
    <row r="48" spans="2:27">
      <c r="D48" s="248" t="s">
        <v>174</v>
      </c>
      <c r="E48" s="248"/>
      <c r="F48" s="248"/>
      <c r="G48" s="248"/>
      <c r="H48" s="248"/>
      <c r="I48" s="248"/>
      <c r="J48" s="249" t="s">
        <v>472</v>
      </c>
      <c r="K48" s="250"/>
      <c r="L48" s="250"/>
      <c r="M48" s="250"/>
      <c r="N48" s="250"/>
      <c r="O48" s="250"/>
      <c r="P48" s="250"/>
      <c r="Q48" s="250"/>
      <c r="R48" s="250"/>
      <c r="S48" s="250"/>
      <c r="T48" s="250"/>
      <c r="U48" s="250"/>
      <c r="V48" s="250"/>
      <c r="W48" s="250"/>
      <c r="X48" s="250"/>
      <c r="Y48" s="250"/>
      <c r="Z48" s="250"/>
      <c r="AA48" s="251"/>
    </row>
    <row r="50" spans="2:27">
      <c r="B50" s="90" t="s">
        <v>177</v>
      </c>
    </row>
    <row r="51" spans="2:27">
      <c r="C51" s="85" t="s">
        <v>178</v>
      </c>
    </row>
    <row r="53" spans="2:27">
      <c r="D53" s="248" t="s">
        <v>175</v>
      </c>
      <c r="E53" s="248"/>
      <c r="F53" s="248"/>
      <c r="G53" s="248"/>
      <c r="H53" s="248"/>
      <c r="I53" s="248"/>
      <c r="J53" s="249" t="s">
        <v>473</v>
      </c>
      <c r="K53" s="250"/>
      <c r="L53" s="250"/>
      <c r="M53" s="250"/>
      <c r="N53" s="250"/>
      <c r="O53" s="250"/>
      <c r="P53" s="250"/>
      <c r="Q53" s="250"/>
      <c r="R53" s="250"/>
      <c r="S53" s="250"/>
      <c r="T53" s="250"/>
      <c r="U53" s="250"/>
      <c r="V53" s="250"/>
      <c r="W53" s="250"/>
      <c r="X53" s="250"/>
      <c r="Y53" s="250"/>
      <c r="Z53" s="250"/>
      <c r="AA53" s="251"/>
    </row>
    <row r="54" spans="2:27">
      <c r="D54" s="248" t="s">
        <v>176</v>
      </c>
      <c r="E54" s="248"/>
      <c r="F54" s="248"/>
      <c r="G54" s="248"/>
      <c r="H54" s="248"/>
      <c r="I54" s="248"/>
      <c r="J54" s="249" t="s">
        <v>474</v>
      </c>
      <c r="K54" s="250"/>
      <c r="L54" s="250"/>
      <c r="M54" s="250"/>
      <c r="N54" s="250"/>
      <c r="O54" s="250"/>
      <c r="P54" s="250"/>
      <c r="Q54" s="250"/>
      <c r="R54" s="250"/>
      <c r="S54" s="250"/>
      <c r="T54" s="250"/>
      <c r="U54" s="250"/>
      <c r="V54" s="250"/>
      <c r="W54" s="250"/>
      <c r="X54" s="250"/>
      <c r="Y54" s="250"/>
      <c r="Z54" s="250"/>
      <c r="AA54" s="251"/>
    </row>
    <row r="56" spans="2:27">
      <c r="B56" s="90" t="s">
        <v>179</v>
      </c>
    </row>
    <row r="58" spans="2:27">
      <c r="D58" s="248" t="s">
        <v>180</v>
      </c>
      <c r="E58" s="248"/>
      <c r="F58" s="248"/>
      <c r="G58" s="248"/>
      <c r="H58" s="248"/>
      <c r="I58" s="248"/>
      <c r="J58" s="249" t="s">
        <v>475</v>
      </c>
      <c r="K58" s="250"/>
      <c r="L58" s="250"/>
      <c r="M58" s="250"/>
      <c r="N58" s="250"/>
      <c r="O58" s="250"/>
      <c r="P58" s="250"/>
      <c r="Q58" s="250"/>
      <c r="R58" s="250"/>
      <c r="S58" s="250"/>
      <c r="T58" s="250"/>
      <c r="U58" s="250"/>
      <c r="V58" s="250"/>
      <c r="W58" s="250"/>
      <c r="X58" s="250"/>
      <c r="Y58" s="250"/>
      <c r="Z58" s="250"/>
      <c r="AA58" s="251"/>
    </row>
    <row r="59" spans="2:27">
      <c r="D59" s="248" t="s">
        <v>181</v>
      </c>
      <c r="E59" s="248"/>
      <c r="F59" s="248"/>
      <c r="G59" s="248"/>
      <c r="H59" s="248"/>
      <c r="I59" s="248"/>
      <c r="J59" s="249" t="s">
        <v>476</v>
      </c>
      <c r="K59" s="250"/>
      <c r="L59" s="250"/>
      <c r="M59" s="250"/>
      <c r="N59" s="250"/>
      <c r="O59" s="250"/>
      <c r="P59" s="250"/>
      <c r="Q59" s="250"/>
      <c r="R59" s="250"/>
      <c r="S59" s="250"/>
      <c r="T59" s="250"/>
      <c r="U59" s="250"/>
      <c r="V59" s="250"/>
      <c r="W59" s="250"/>
      <c r="X59" s="250"/>
      <c r="Y59" s="250"/>
      <c r="Z59" s="250"/>
      <c r="AA59" s="251"/>
    </row>
    <row r="60" spans="2:27">
      <c r="D60" s="248" t="s">
        <v>182</v>
      </c>
      <c r="E60" s="248"/>
      <c r="F60" s="248"/>
      <c r="G60" s="248"/>
      <c r="H60" s="248"/>
      <c r="I60" s="248"/>
      <c r="J60" s="249" t="s">
        <v>477</v>
      </c>
      <c r="K60" s="250"/>
      <c r="L60" s="250"/>
      <c r="M60" s="250"/>
      <c r="N60" s="250"/>
      <c r="O60" s="250"/>
      <c r="P60" s="250"/>
      <c r="Q60" s="250"/>
      <c r="R60" s="250"/>
      <c r="S60" s="250"/>
      <c r="T60" s="250"/>
      <c r="U60" s="250"/>
      <c r="V60" s="250"/>
      <c r="W60" s="250"/>
      <c r="X60" s="250"/>
      <c r="Y60" s="250"/>
      <c r="Z60" s="250"/>
      <c r="AA60" s="251"/>
    </row>
    <row r="61" spans="2:27">
      <c r="D61" s="248" t="s">
        <v>183</v>
      </c>
      <c r="E61" s="248"/>
      <c r="F61" s="248"/>
      <c r="G61" s="248"/>
      <c r="H61" s="248"/>
      <c r="I61" s="248"/>
      <c r="J61" s="249" t="s">
        <v>478</v>
      </c>
      <c r="K61" s="250"/>
      <c r="L61" s="250"/>
      <c r="M61" s="250"/>
      <c r="N61" s="250"/>
      <c r="O61" s="250"/>
      <c r="P61" s="250"/>
      <c r="Q61" s="250"/>
      <c r="R61" s="250"/>
      <c r="S61" s="250"/>
      <c r="T61" s="250"/>
      <c r="U61" s="250"/>
      <c r="V61" s="250"/>
      <c r="W61" s="250"/>
      <c r="X61" s="250"/>
      <c r="Y61" s="250"/>
      <c r="Z61" s="250"/>
      <c r="AA61" s="251"/>
    </row>
  </sheetData>
  <mergeCells count="36">
    <mergeCell ref="D60:I60"/>
    <mergeCell ref="J59:AA59"/>
    <mergeCell ref="D38:I38"/>
    <mergeCell ref="J61:AA61"/>
    <mergeCell ref="J60:AA60"/>
    <mergeCell ref="D39:I39"/>
    <mergeCell ref="J39:AA39"/>
    <mergeCell ref="D48:I48"/>
    <mergeCell ref="J48:AA48"/>
    <mergeCell ref="D53:I53"/>
    <mergeCell ref="J53:AA53"/>
    <mergeCell ref="D54:I54"/>
    <mergeCell ref="J54:AA54"/>
    <mergeCell ref="D61:I61"/>
    <mergeCell ref="D58:I58"/>
    <mergeCell ref="J58:AA58"/>
    <mergeCell ref="D8:I8"/>
    <mergeCell ref="J8:AE8"/>
    <mergeCell ref="D9:I9"/>
    <mergeCell ref="J9:AE9"/>
    <mergeCell ref="D10:I10"/>
    <mergeCell ref="J10:AE10"/>
    <mergeCell ref="D29:I29"/>
    <mergeCell ref="J38:AA38"/>
    <mergeCell ref="D32:I32"/>
    <mergeCell ref="J32:AA32"/>
    <mergeCell ref="D59:I59"/>
    <mergeCell ref="D42:I42"/>
    <mergeCell ref="J42:AA42"/>
    <mergeCell ref="D43:I43"/>
    <mergeCell ref="J43:AA43"/>
    <mergeCell ref="J29:AA29"/>
    <mergeCell ref="D30:I30"/>
    <mergeCell ref="J30:AA30"/>
    <mergeCell ref="D31:I31"/>
    <mergeCell ref="J31:AA31"/>
  </mergeCells>
  <phoneticPr fontId="3"/>
  <hyperlinks>
    <hyperlink ref="J9:AE9" r:id="rId1" display="\\win\tdc\Common\dev2-4G\05_Project\24期\ETC料金所の位置情報と英語名称整備\資料\要件定義書_子ダイアログ改修(HIGHWAY_NODE.dll).xlsx" xr:uid="{00000000-0004-0000-0400-000000000000}"/>
  </hyperlinks>
  <pageMargins left="0.75" right="0.75" top="1" bottom="1" header="0.51200000000000001" footer="0.51200000000000001"/>
  <pageSetup paperSize="9" scale="69" orientation="portrait" r:id="rId2"/>
  <headerFooter alignWithMargins="0">
    <oddHeader>&amp;L[&amp;F]&amp;C&amp;A&amp;R&amp;P/&amp;N</oddHead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E33"/>
  <sheetViews>
    <sheetView showGridLines="0" topLeftCell="A13" zoomScaleNormal="100" workbookViewId="0">
      <selection activeCell="E33" sqref="E33"/>
    </sheetView>
  </sheetViews>
  <sheetFormatPr defaultColWidth="2.5" defaultRowHeight="18.75"/>
  <cols>
    <col min="1" max="2" width="3.125" style="57" customWidth="1"/>
    <col min="3" max="256" width="3.125" style="47" customWidth="1"/>
    <col min="257" max="16384" width="2.5" style="47"/>
  </cols>
  <sheetData>
    <row r="1" spans="1:4" ht="22.5">
      <c r="A1" s="89" t="s">
        <v>70</v>
      </c>
      <c r="B1" s="90"/>
    </row>
    <row r="2" spans="1:4">
      <c r="A2" s="91"/>
      <c r="B2" s="90" t="s">
        <v>0</v>
      </c>
    </row>
    <row r="3" spans="1:4">
      <c r="A3" s="91"/>
      <c r="B3" s="90"/>
      <c r="C3" s="47" t="s">
        <v>479</v>
      </c>
    </row>
    <row r="4" spans="1:4">
      <c r="A4" s="91"/>
      <c r="B4" s="90"/>
    </row>
    <row r="5" spans="1:4">
      <c r="A5" s="91"/>
      <c r="B5" s="90" t="s">
        <v>480</v>
      </c>
    </row>
    <row r="6" spans="1:4">
      <c r="A6" s="91"/>
      <c r="B6" s="90"/>
      <c r="C6" s="47" t="s">
        <v>69</v>
      </c>
    </row>
    <row r="7" spans="1:4">
      <c r="A7" s="91"/>
      <c r="B7" s="90"/>
      <c r="D7" s="47" t="s">
        <v>481</v>
      </c>
    </row>
    <row r="8" spans="1:4">
      <c r="A8" s="91"/>
      <c r="B8" s="90"/>
    </row>
    <row r="9" spans="1:4">
      <c r="A9" s="91"/>
      <c r="B9" s="90"/>
      <c r="C9" s="86" t="s">
        <v>68</v>
      </c>
    </row>
    <row r="10" spans="1:4">
      <c r="D10" s="47" t="s">
        <v>482</v>
      </c>
    </row>
    <row r="29" spans="4:5">
      <c r="D29" s="47" t="s">
        <v>483</v>
      </c>
    </row>
    <row r="30" spans="4:5">
      <c r="D30" s="47" t="s">
        <v>484</v>
      </c>
    </row>
    <row r="31" spans="4:5">
      <c r="E31" s="200" t="s">
        <v>485</v>
      </c>
    </row>
    <row r="32" spans="4:5">
      <c r="E32" s="200" t="s">
        <v>486</v>
      </c>
    </row>
    <row r="33" spans="5:5">
      <c r="E33" s="200" t="s">
        <v>487</v>
      </c>
    </row>
  </sheetData>
  <phoneticPr fontId="3"/>
  <hyperlinks>
    <hyperlink ref="E31" location="基本情報タブ!A1" display="基本情報" xr:uid="{00000000-0004-0000-0500-000000000000}"/>
    <hyperlink ref="E32" location="料金所レーン情報タブ!A1" display="料金所レーン情報" xr:uid="{00000000-0004-0000-0500-000001000000}"/>
    <hyperlink ref="E33" location="ETC料金所コード情報タブ!A1" display="ETC料金所コード情報" xr:uid="{00000000-0004-0000-0500-000002000000}"/>
  </hyperlinks>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C9"/>
  <sheetViews>
    <sheetView showGridLines="0" zoomScaleNormal="100" workbookViewId="0"/>
  </sheetViews>
  <sheetFormatPr defaultColWidth="2.5" defaultRowHeight="18.75"/>
  <cols>
    <col min="1" max="2" width="3.125" style="57" customWidth="1"/>
    <col min="3" max="256" width="3.125" style="47" customWidth="1"/>
    <col min="257" max="16384" width="2.5" style="47"/>
  </cols>
  <sheetData>
    <row r="1" spans="1:3" ht="22.5">
      <c r="A1" s="89" t="s">
        <v>70</v>
      </c>
      <c r="B1" s="90"/>
    </row>
    <row r="2" spans="1:3">
      <c r="A2" s="91"/>
      <c r="B2" s="90" t="s">
        <v>0</v>
      </c>
    </row>
    <row r="3" spans="1:3">
      <c r="A3" s="91"/>
      <c r="B3" s="90"/>
    </row>
    <row r="4" spans="1:3">
      <c r="A4" s="91"/>
      <c r="B4" s="90"/>
    </row>
    <row r="5" spans="1:3">
      <c r="A5" s="91"/>
      <c r="B5" s="90" t="s">
        <v>480</v>
      </c>
    </row>
    <row r="6" spans="1:3">
      <c r="A6" s="91"/>
      <c r="B6" s="90"/>
      <c r="C6" s="47" t="s">
        <v>69</v>
      </c>
    </row>
    <row r="7" spans="1:3">
      <c r="A7" s="91"/>
      <c r="B7" s="90"/>
    </row>
    <row r="8" spans="1:3">
      <c r="A8" s="91"/>
      <c r="B8" s="90"/>
    </row>
    <row r="9" spans="1:3">
      <c r="A9" s="91"/>
      <c r="B9" s="90"/>
      <c r="C9" s="86" t="s">
        <v>68</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pageSetUpPr fitToPage="1"/>
  </sheetPr>
  <dimension ref="A1:C9"/>
  <sheetViews>
    <sheetView showGridLines="0" zoomScaleNormal="100" workbookViewId="0"/>
  </sheetViews>
  <sheetFormatPr defaultColWidth="2.5" defaultRowHeight="18.75"/>
  <cols>
    <col min="1" max="2" width="3.125" style="57" customWidth="1"/>
    <col min="3" max="256" width="3.125" style="47" customWidth="1"/>
    <col min="257" max="16384" width="2.5" style="47"/>
  </cols>
  <sheetData>
    <row r="1" spans="1:3" ht="22.5">
      <c r="A1" s="89" t="s">
        <v>70</v>
      </c>
      <c r="B1" s="90"/>
    </row>
    <row r="2" spans="1:3">
      <c r="A2" s="91"/>
      <c r="B2" s="90" t="s">
        <v>0</v>
      </c>
    </row>
    <row r="3" spans="1:3">
      <c r="A3" s="91"/>
      <c r="B3" s="90"/>
    </row>
    <row r="4" spans="1:3">
      <c r="A4" s="91"/>
      <c r="B4" s="90"/>
    </row>
    <row r="5" spans="1:3">
      <c r="A5" s="91"/>
      <c r="B5" s="90" t="s">
        <v>480</v>
      </c>
    </row>
    <row r="6" spans="1:3">
      <c r="A6" s="91"/>
      <c r="B6" s="90"/>
      <c r="C6" s="47" t="s">
        <v>69</v>
      </c>
    </row>
    <row r="7" spans="1:3">
      <c r="A7" s="91"/>
      <c r="B7" s="90"/>
    </row>
    <row r="8" spans="1:3">
      <c r="A8" s="91"/>
      <c r="B8" s="90"/>
    </row>
    <row r="9" spans="1:3">
      <c r="A9" s="91"/>
      <c r="B9" s="90"/>
      <c r="C9" s="86" t="s">
        <v>68</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pageSetUpPr fitToPage="1"/>
  </sheetPr>
  <dimension ref="A1:AF88"/>
  <sheetViews>
    <sheetView showGridLines="0" topLeftCell="A52" zoomScaleNormal="100" workbookViewId="0">
      <selection activeCell="AT83" sqref="AT83"/>
    </sheetView>
  </sheetViews>
  <sheetFormatPr defaultColWidth="2.5" defaultRowHeight="18.75"/>
  <cols>
    <col min="1" max="2" width="3.125" style="57" customWidth="1"/>
    <col min="3" max="256" width="3.125" style="47" customWidth="1"/>
    <col min="257" max="16384" width="2.5" style="47"/>
  </cols>
  <sheetData>
    <row r="1" spans="1:4" ht="22.5">
      <c r="A1" s="89" t="s">
        <v>488</v>
      </c>
      <c r="B1" s="90"/>
    </row>
    <row r="2" spans="1:4">
      <c r="A2" s="91"/>
      <c r="B2" s="90" t="s">
        <v>0</v>
      </c>
    </row>
    <row r="3" spans="1:4">
      <c r="A3" s="91"/>
      <c r="B3" s="90"/>
      <c r="C3" s="47" t="s">
        <v>489</v>
      </c>
    </row>
    <row r="4" spans="1:4">
      <c r="A4" s="91"/>
      <c r="B4" s="90"/>
      <c r="D4" s="47" t="s">
        <v>490</v>
      </c>
    </row>
    <row r="5" spans="1:4">
      <c r="A5" s="91"/>
      <c r="B5" s="90"/>
    </row>
    <row r="6" spans="1:4">
      <c r="A6" s="91"/>
      <c r="B6" s="90" t="s">
        <v>491</v>
      </c>
    </row>
    <row r="25" spans="3:7">
      <c r="C25" s="47" t="s">
        <v>499</v>
      </c>
    </row>
    <row r="26" spans="3:7">
      <c r="D26" s="47" t="s">
        <v>492</v>
      </c>
    </row>
    <row r="27" spans="3:7">
      <c r="E27" s="47" t="s">
        <v>504</v>
      </c>
    </row>
    <row r="28" spans="3:7">
      <c r="E28" s="47" t="s">
        <v>493</v>
      </c>
    </row>
    <row r="29" spans="3:7">
      <c r="F29" s="47" t="s">
        <v>494</v>
      </c>
    </row>
    <row r="30" spans="3:7">
      <c r="E30" s="200"/>
      <c r="G30" s="47" t="s">
        <v>495</v>
      </c>
    </row>
    <row r="31" spans="3:7">
      <c r="E31" s="200"/>
    </row>
    <row r="32" spans="3:7">
      <c r="E32" s="200"/>
    </row>
    <row r="40" spans="6:6">
      <c r="F40" s="201" t="s">
        <v>496</v>
      </c>
    </row>
    <row r="59" spans="3:8">
      <c r="F59" s="201" t="s">
        <v>497</v>
      </c>
    </row>
    <row r="60" spans="3:8">
      <c r="G60" s="47" t="s">
        <v>498</v>
      </c>
    </row>
    <row r="63" spans="3:8">
      <c r="C63" s="47" t="s">
        <v>500</v>
      </c>
    </row>
    <row r="64" spans="3:8">
      <c r="D64" s="201" t="s">
        <v>501</v>
      </c>
      <c r="E64" s="201"/>
      <c r="F64" s="201"/>
      <c r="G64" s="201"/>
      <c r="H64" s="201"/>
    </row>
    <row r="65" spans="1:8">
      <c r="A65" s="170"/>
      <c r="D65" s="201"/>
      <c r="E65" s="201"/>
      <c r="F65" s="201"/>
      <c r="G65" s="201"/>
      <c r="H65" s="201"/>
    </row>
    <row r="66" spans="1:8">
      <c r="A66" s="170"/>
      <c r="D66" s="208" t="s">
        <v>553</v>
      </c>
      <c r="E66" s="201"/>
      <c r="F66" s="201"/>
      <c r="G66" s="201"/>
      <c r="H66" s="201"/>
    </row>
    <row r="67" spans="1:8">
      <c r="A67" s="170"/>
      <c r="D67" s="32" t="s">
        <v>502</v>
      </c>
      <c r="E67" s="201"/>
      <c r="F67" s="201"/>
      <c r="G67" s="201"/>
      <c r="H67" s="201"/>
    </row>
    <row r="68" spans="1:8">
      <c r="A68" s="170"/>
      <c r="D68" s="201" t="s">
        <v>503</v>
      </c>
      <c r="E68" s="201"/>
      <c r="F68" s="201"/>
      <c r="G68" s="201"/>
      <c r="H68" s="201"/>
    </row>
    <row r="69" spans="1:8">
      <c r="A69" s="170"/>
    </row>
    <row r="70" spans="1:8">
      <c r="A70" s="170"/>
    </row>
    <row r="71" spans="1:8">
      <c r="A71" s="170"/>
    </row>
    <row r="72" spans="1:8">
      <c r="A72" s="170"/>
    </row>
    <row r="73" spans="1:8">
      <c r="A73" s="170"/>
    </row>
    <row r="74" spans="1:8">
      <c r="A74" s="170"/>
    </row>
    <row r="75" spans="1:8">
      <c r="A75" s="170"/>
    </row>
    <row r="76" spans="1:8">
      <c r="A76" s="170"/>
    </row>
    <row r="77" spans="1:8">
      <c r="A77" s="170"/>
      <c r="D77" s="47" t="s">
        <v>554</v>
      </c>
    </row>
    <row r="78" spans="1:8">
      <c r="A78" s="170"/>
    </row>
    <row r="79" spans="1:8">
      <c r="A79" s="170"/>
      <c r="D79" s="208" t="s">
        <v>555</v>
      </c>
    </row>
    <row r="80" spans="1:8">
      <c r="A80" s="170"/>
      <c r="D80" s="47" t="s">
        <v>556</v>
      </c>
    </row>
    <row r="81" spans="1:32">
      <c r="A81" s="170"/>
    </row>
    <row r="82" spans="1:32">
      <c r="A82" s="170"/>
      <c r="AF82" s="57"/>
    </row>
    <row r="83" spans="1:32">
      <c r="A83" s="170"/>
    </row>
    <row r="84" spans="1:32">
      <c r="A84" s="170"/>
    </row>
    <row r="85" spans="1:32">
      <c r="A85" s="170"/>
    </row>
    <row r="86" spans="1:32">
      <c r="A86" s="170"/>
    </row>
    <row r="87" spans="1:32">
      <c r="A87" s="170"/>
    </row>
    <row r="88" spans="1:32">
      <c r="A88" s="170"/>
    </row>
  </sheetData>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5</vt:i4>
      </vt:variant>
    </vt:vector>
  </HeadingPairs>
  <TitlesOfParts>
    <vt:vector size="20" baseType="lpstr">
      <vt:lpstr>表紙</vt:lpstr>
      <vt:lpstr>改版履歴</vt:lpstr>
      <vt:lpstr>ガイドライン</vt:lpstr>
      <vt:lpstr>仕様変更管理表</vt:lpstr>
      <vt:lpstr>概要</vt:lpstr>
      <vt:lpstr>機能仕様</vt:lpstr>
      <vt:lpstr>基本情報タブ</vt:lpstr>
      <vt:lpstr>料金所レーン情報タブ</vt:lpstr>
      <vt:lpstr>ETC料金所コード情報タブ</vt:lpstr>
      <vt:lpstr>メッセージ一覧</vt:lpstr>
      <vt:lpstr>データ仕様</vt:lpstr>
      <vt:lpstr>検証記録</vt:lpstr>
      <vt:lpstr>QAシート</vt:lpstr>
      <vt:lpstr>DRシート</vt:lpstr>
      <vt:lpstr>DRシート(コピー用) </vt:lpstr>
      <vt:lpstr>DR種別</vt:lpstr>
      <vt:lpstr>指摘事由</vt:lpstr>
      <vt:lpstr>対象成果物</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宿澤 秀和</cp:lastModifiedBy>
  <cp:lastPrinted>2017-09-27T06:44:26Z</cp:lastPrinted>
  <dcterms:created xsi:type="dcterms:W3CDTF">2009-02-06T06:31:58Z</dcterms:created>
  <dcterms:modified xsi:type="dcterms:W3CDTF">2017-11-27T08:46:28Z</dcterms:modified>
</cp:coreProperties>
</file>