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defaultThemeVersion="124226"/>
  <xr:revisionPtr revIDLastSave="0" documentId="13_ncr:1_{40D5EF47-F9E3-4A40-80A5-F715E96B7BA9}" xr6:coauthVersionLast="45" xr6:coauthVersionMax="45" xr10:uidLastSave="{00000000-0000-0000-0000-000000000000}"/>
  <bookViews>
    <workbookView xWindow="-28920" yWindow="-4860" windowWidth="29040" windowHeight="15840" xr2:uid="{00000000-000D-0000-FFFF-FFFF00000000}"/>
  </bookViews>
  <sheets>
    <sheet name="Risikoregister" sheetId="1" r:id="rId1"/>
    <sheet name="Tabelle1" sheetId="4" r:id="rId2"/>
    <sheet name="Bewertungsmatrix"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5" i="1" l="1"/>
  <c r="N24" i="1"/>
  <c r="N23" i="1"/>
  <c r="N22" i="1"/>
  <c r="N21" i="1"/>
  <c r="N20" i="1"/>
  <c r="N19" i="1"/>
  <c r="N18" i="1"/>
  <c r="N16" i="1"/>
  <c r="N15" i="1"/>
  <c r="N14" i="1"/>
  <c r="N12" i="1"/>
  <c r="N11" i="1"/>
  <c r="N10" i="1"/>
  <c r="N9" i="1"/>
  <c r="N8" i="1"/>
  <c r="H10" i="1" l="1"/>
  <c r="H11" i="1"/>
  <c r="H25" i="1"/>
  <c r="H24" i="1"/>
  <c r="H23" i="1"/>
  <c r="H22" i="1"/>
  <c r="H21" i="1"/>
  <c r="H20" i="1"/>
  <c r="H19" i="1"/>
  <c r="H18" i="1"/>
  <c r="H16" i="1"/>
  <c r="H15" i="1"/>
  <c r="H14" i="1"/>
  <c r="H9" i="1"/>
  <c r="H12" i="1"/>
  <c r="H8" i="1"/>
</calcChain>
</file>

<file path=xl/sharedStrings.xml><?xml version="1.0" encoding="utf-8"?>
<sst xmlns="http://schemas.openxmlformats.org/spreadsheetml/2006/main" count="152" uniqueCount="60">
  <si>
    <t>Nr.</t>
  </si>
  <si>
    <t>Status</t>
  </si>
  <si>
    <t>Ursache</t>
  </si>
  <si>
    <t>Ereignis</t>
  </si>
  <si>
    <t>Auswirkung</t>
  </si>
  <si>
    <t>Was kann passieren?</t>
  </si>
  <si>
    <t>Was verursacht das Risiko?</t>
  </si>
  <si>
    <t>Was sind die unmittelbaren Auswirkungen?</t>
  </si>
  <si>
    <t>Reaktion</t>
  </si>
  <si>
    <t>Maßnahmen zur Senkung der Eintrittswahrscheinlichkeit oder Auswirkung</t>
  </si>
  <si>
    <t>Sofortmaßnahmen nachdem das Risiko eingetreten ist</t>
  </si>
  <si>
    <t>Monitoring</t>
  </si>
  <si>
    <t>Kritisch</t>
  </si>
  <si>
    <t>Hoch</t>
  </si>
  <si>
    <t>Beschreibung</t>
  </si>
  <si>
    <t>Bewertung</t>
  </si>
  <si>
    <t>Verhindert</t>
  </si>
  <si>
    <t>Eingetreten</t>
  </si>
  <si>
    <t>1.1</t>
  </si>
  <si>
    <t>1.2</t>
  </si>
  <si>
    <t>1.3</t>
  </si>
  <si>
    <t>1.4</t>
  </si>
  <si>
    <t>1.5</t>
  </si>
  <si>
    <t>2.1</t>
  </si>
  <si>
    <t>2.2</t>
  </si>
  <si>
    <t>2.3</t>
  </si>
  <si>
    <t>Maßnahmen</t>
  </si>
  <si>
    <t>Risikoanalyse</t>
  </si>
  <si>
    <t>Vorbeugung</t>
  </si>
  <si>
    <t>Überwachung</t>
  </si>
  <si>
    <t>Allgemeine Risiken</t>
  </si>
  <si>
    <t>Risiken für die Spezifikationsphase</t>
  </si>
  <si>
    <t>3.1</t>
  </si>
  <si>
    <t>3.2</t>
  </si>
  <si>
    <t>3.3</t>
  </si>
  <si>
    <t>Risiken für (…)</t>
  </si>
  <si>
    <t>Normale Risiken haben Auswirkungen, die das Projekt aus eigener Kraft kompensieren Kann. Gegenmaßnahmen (falls erforderlich) sind bereits umgesetzt und für das Restrisiko sind ausreichende Zeit und Geldreserven allokiert. Die Auswirkungen auf die Projektziele sind gering.</t>
  </si>
  <si>
    <t>Hohe Risiken haben erhebliche Auswirkungen auf die Projektziele. Obwohl die Projektdurchführung weiterhin möglich ist, braucht das Projekt beim Eintritt dieses Risikos Hilfe von außen.</t>
  </si>
  <si>
    <t>Kritische Risiken verhindern faktisch den Projekterfolg. Weder das Projekt noch die Sponsoren können die Auswirkungen kompensieren und ein Abbruch des Projekts ist sehr wahrscheinlich.</t>
  </si>
  <si>
    <t>Wer überwacht das Risiko und wie?</t>
  </si>
  <si>
    <t>Prio</t>
  </si>
  <si>
    <t>Eintrittswahrscheinlichkeit</t>
  </si>
  <si>
    <t>häufiges Auftreten</t>
  </si>
  <si>
    <t>gelegentliches Auftreten</t>
  </si>
  <si>
    <t>seltenes Auftreten</t>
  </si>
  <si>
    <t xml:space="preserve">A </t>
  </si>
  <si>
    <t>W</t>
  </si>
  <si>
    <t>= A x W</t>
  </si>
  <si>
    <t>Erwartungs-wert</t>
  </si>
  <si>
    <t>Gering</t>
  </si>
  <si>
    <t>Mittel</t>
  </si>
  <si>
    <t>Gewöhnlich</t>
  </si>
  <si>
    <t>Sehr hoch</t>
  </si>
  <si>
    <t>Eintritts-Wahrsch'keit</t>
  </si>
  <si>
    <t>Bewertung nach Maßnahme</t>
  </si>
  <si>
    <t>Risko 1</t>
  </si>
  <si>
    <t>Risko 3</t>
  </si>
  <si>
    <t>Risko 2</t>
  </si>
  <si>
    <t>Risko 4</t>
  </si>
  <si>
    <t>Risko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</si>
</sst>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font>
    <font>
      <sz val="9"/>
      <color indexed="8"/>
      <name val="Calibri"/>
      <family val="2"/>
    </font>
    <font>
      <sz val="11"/>
      <color theme="1"/>
      <name val="Calibri"/>
      <family val="2"/>
      <scheme val="minor"/>
    </font>
    <font>
      <sz val="11"/>
      <color theme="0"/>
      <name val="Calibri"/>
      <family val="2"/>
      <scheme val="minor"/>
    </font>
    <font>
      <sz val="11"/>
      <color theme="6" tint="-0.24994659260841701"/>
      <name val="Calibri"/>
      <family val="2"/>
      <scheme val="minor"/>
    </font>
    <font>
      <sz val="11"/>
      <color theme="9" tint="-0.499984740745262"/>
      <name val="Calibri"/>
      <family val="2"/>
      <scheme val="minor"/>
    </font>
  </fonts>
  <fills count="9">
    <fill>
      <patternFill patternType="none"/>
    </fill>
    <fill>
      <patternFill patternType="gray125"/>
    </fill>
    <fill>
      <patternFill patternType="solid">
        <fgColor indexed="46"/>
      </patternFill>
    </fill>
    <fill>
      <patternFill patternType="solid">
        <fgColor indexed="41"/>
        <bgColor indexed="64"/>
      </patternFill>
    </fill>
    <fill>
      <patternFill patternType="solid">
        <fgColor indexed="44"/>
        <bgColor indexed="64"/>
      </patternFill>
    </fill>
    <fill>
      <patternFill patternType="solid">
        <fgColor theme="4" tint="0.59999389629810485"/>
        <bgColor indexed="65"/>
      </patternFill>
    </fill>
    <fill>
      <patternFill patternType="solid">
        <fgColor theme="6" tint="0.59996337778862885"/>
        <bgColor indexed="64"/>
      </patternFill>
    </fill>
    <fill>
      <patternFill patternType="solid">
        <fgColor rgb="FFFFCC66"/>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3" fillId="2" borderId="0" applyNumberFormat="0" applyBorder="0" applyAlignment="0" applyProtection="0"/>
    <xf numFmtId="0" fontId="3" fillId="5" borderId="0" applyNumberFormat="0" applyBorder="0" applyAlignment="0" applyProtection="0"/>
  </cellStyleXfs>
  <cellXfs count="36">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1" fillId="5" borderId="2" xfId="2" applyFont="1" applyBorder="1" applyAlignment="1">
      <alignment horizontal="center" wrapText="1"/>
    </xf>
    <xf numFmtId="0" fontId="0" fillId="0" borderId="1" xfId="0" quotePrefix="1" applyBorder="1" applyAlignment="1">
      <alignment vertical="top"/>
    </xf>
    <xf numFmtId="0" fontId="0" fillId="0" borderId="1" xfId="0" applyBorder="1" applyAlignment="1">
      <alignment horizontal="center" vertical="top"/>
    </xf>
    <xf numFmtId="16" fontId="0" fillId="0" borderId="1" xfId="0" quotePrefix="1" applyNumberFormat="1" applyBorder="1" applyAlignment="1">
      <alignment vertical="top"/>
    </xf>
    <xf numFmtId="0" fontId="0" fillId="0" borderId="1" xfId="0" applyBorder="1" applyAlignment="1">
      <alignment horizontal="center" vertical="center"/>
    </xf>
    <xf numFmtId="0" fontId="0" fillId="0" borderId="1" xfId="0" applyBorder="1" applyAlignment="1">
      <alignment vertical="center" wrapText="1"/>
    </xf>
    <xf numFmtId="0" fontId="1" fillId="3" borderId="1" xfId="1" quotePrefix="1" applyFont="1" applyFill="1" applyBorder="1" applyAlignment="1">
      <alignment horizontal="left" vertical="top"/>
    </xf>
    <xf numFmtId="0" fontId="2" fillId="4" borderId="1" xfId="2" applyFont="1" applyFill="1" applyBorder="1" applyAlignment="1">
      <alignment vertical="top"/>
    </xf>
    <xf numFmtId="0" fontId="2" fillId="4" borderId="1" xfId="2" applyFont="1" applyFill="1" applyBorder="1" applyAlignment="1">
      <alignment vertical="top" wrapText="1"/>
    </xf>
    <xf numFmtId="0" fontId="1" fillId="4" borderId="1" xfId="2" applyFont="1" applyFill="1" applyBorder="1" applyAlignment="1">
      <alignment horizontal="center" wrapText="1"/>
    </xf>
    <xf numFmtId="0" fontId="2" fillId="4" borderId="1" xfId="2" applyFont="1" applyFill="1" applyBorder="1" applyAlignment="1">
      <alignment horizontal="center" vertical="top"/>
    </xf>
    <xf numFmtId="0" fontId="1" fillId="4" borderId="2" xfId="2" applyFont="1" applyFill="1" applyBorder="1" applyAlignment="1">
      <alignment horizontal="center" wrapText="1"/>
    </xf>
    <xf numFmtId="0" fontId="1" fillId="4" borderId="7" xfId="2" applyFont="1" applyFill="1" applyBorder="1" applyAlignment="1">
      <alignment horizontal="center" wrapText="1"/>
    </xf>
    <xf numFmtId="0" fontId="1" fillId="4" borderId="2" xfId="2" applyFont="1" applyFill="1" applyBorder="1" applyAlignment="1">
      <alignment wrapText="1"/>
    </xf>
    <xf numFmtId="0" fontId="5"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2" fillId="4" borderId="1" xfId="2" quotePrefix="1" applyFont="1" applyFill="1" applyBorder="1" applyAlignment="1">
      <alignment horizontal="center" vertical="top"/>
    </xf>
    <xf numFmtId="0" fontId="1" fillId="3" borderId="0" xfId="1" applyFont="1" applyFill="1" applyBorder="1" applyAlignment="1">
      <alignment horizontal="left" vertical="top" wrapText="1"/>
    </xf>
    <xf numFmtId="0" fontId="1" fillId="3" borderId="3" xfId="1" applyFont="1" applyFill="1" applyBorder="1" applyAlignment="1">
      <alignment vertical="top" wrapText="1"/>
    </xf>
    <xf numFmtId="0" fontId="1" fillId="3" borderId="4" xfId="1" applyFont="1" applyFill="1" applyBorder="1" applyAlignment="1">
      <alignment vertical="top" wrapText="1"/>
    </xf>
    <xf numFmtId="0" fontId="1" fillId="3" borderId="1" xfId="2" applyFont="1" applyFill="1" applyBorder="1" applyAlignment="1">
      <alignment horizontal="center" wrapText="1"/>
    </xf>
    <xf numFmtId="0" fontId="1" fillId="3" borderId="3" xfId="1" applyFont="1" applyFill="1" applyBorder="1" applyAlignment="1">
      <alignment horizontal="left" vertical="top" wrapText="1"/>
    </xf>
    <xf numFmtId="0" fontId="1" fillId="3" borderId="4" xfId="1" applyFont="1" applyFill="1" applyBorder="1" applyAlignment="1">
      <alignment horizontal="left" vertical="top" wrapText="1"/>
    </xf>
    <xf numFmtId="0" fontId="1" fillId="4" borderId="2" xfId="2" applyFont="1" applyFill="1" applyBorder="1" applyAlignment="1">
      <alignment horizontal="center"/>
    </xf>
    <xf numFmtId="0" fontId="1" fillId="4" borderId="6" xfId="2" applyFont="1" applyFill="1" applyBorder="1" applyAlignment="1">
      <alignment horizontal="center"/>
    </xf>
    <xf numFmtId="0" fontId="1" fillId="3" borderId="3" xfId="2" applyFont="1" applyFill="1" applyBorder="1" applyAlignment="1">
      <alignment horizontal="center" wrapText="1"/>
    </xf>
    <xf numFmtId="0" fontId="1" fillId="3" borderId="4" xfId="2" applyFont="1" applyFill="1" applyBorder="1" applyAlignment="1">
      <alignment horizontal="center" wrapText="1"/>
    </xf>
    <xf numFmtId="0" fontId="1" fillId="3" borderId="5" xfId="2" applyFont="1" applyFill="1" applyBorder="1" applyAlignment="1">
      <alignment horizontal="center" wrapText="1"/>
    </xf>
  </cellXfs>
  <cellStyles count="3">
    <cellStyle name="20 % - Akzent4" xfId="1" builtinId="42"/>
    <cellStyle name="40 % - Akzent1" xfId="2" builtinId="31"/>
    <cellStyle name="Standard" xfId="0" builtinId="0"/>
  </cellStyles>
  <dxfs count="38">
    <dxf>
      <font>
        <color theme="6" tint="-0.499984740745262"/>
      </font>
      <fill>
        <patternFill>
          <bgColor theme="6"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s>
  <tableStyles count="0" defaultTableStyle="TableStyleMedium9"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N25"/>
  <sheetViews>
    <sheetView tabSelected="1" zoomScale="70" zoomScaleNormal="70" workbookViewId="0">
      <selection activeCell="B13" sqref="B13:K13"/>
    </sheetView>
  </sheetViews>
  <sheetFormatPr baseColWidth="10" defaultRowHeight="15" x14ac:dyDescent="0.25"/>
  <cols>
    <col min="1" max="1" width="5.85546875" style="1" customWidth="1"/>
    <col min="2" max="3" width="12.7109375" style="1" customWidth="1"/>
    <col min="4" max="5" width="23.7109375" style="2" customWidth="1"/>
    <col min="6" max="6" width="14.140625" style="4" customWidth="1"/>
    <col min="7" max="8" width="12.7109375" style="4" customWidth="1"/>
    <col min="9" max="11" width="23.7109375" style="1" customWidth="1"/>
    <col min="12" max="12" width="15.28515625" style="4" customWidth="1"/>
    <col min="13" max="14" width="12.7109375" style="4" customWidth="1"/>
    <col min="15" max="16384" width="11.42578125" style="1"/>
  </cols>
  <sheetData>
    <row r="4" spans="1:14" s="4" customFormat="1" x14ac:dyDescent="0.25">
      <c r="A4" s="31" t="s">
        <v>0</v>
      </c>
      <c r="B4" s="31" t="s">
        <v>1</v>
      </c>
      <c r="C4" s="33" t="s">
        <v>27</v>
      </c>
      <c r="D4" s="34"/>
      <c r="E4" s="35"/>
      <c r="F4" s="28" t="s">
        <v>15</v>
      </c>
      <c r="G4" s="28"/>
      <c r="H4" s="28"/>
      <c r="I4" s="28" t="s">
        <v>26</v>
      </c>
      <c r="J4" s="28"/>
      <c r="K4" s="28"/>
      <c r="L4" s="28" t="s">
        <v>54</v>
      </c>
      <c r="M4" s="28"/>
      <c r="N4" s="28"/>
    </row>
    <row r="5" spans="1:14" s="4" customFormat="1" ht="30" x14ac:dyDescent="0.25">
      <c r="A5" s="32"/>
      <c r="B5" s="32"/>
      <c r="C5" s="16" t="s">
        <v>3</v>
      </c>
      <c r="D5" s="16" t="s">
        <v>2</v>
      </c>
      <c r="E5" s="16" t="s">
        <v>4</v>
      </c>
      <c r="F5" s="20" t="s">
        <v>4</v>
      </c>
      <c r="G5" s="19" t="s">
        <v>53</v>
      </c>
      <c r="H5" s="19" t="s">
        <v>48</v>
      </c>
      <c r="I5" s="18" t="s">
        <v>28</v>
      </c>
      <c r="J5" s="18" t="s">
        <v>8</v>
      </c>
      <c r="K5" s="18" t="s">
        <v>29</v>
      </c>
      <c r="L5" s="20" t="s">
        <v>4</v>
      </c>
      <c r="M5" s="19" t="s">
        <v>53</v>
      </c>
      <c r="N5" s="19" t="s">
        <v>48</v>
      </c>
    </row>
    <row r="6" spans="1:14" s="3" customFormat="1" ht="48" x14ac:dyDescent="0.25">
      <c r="A6" s="14"/>
      <c r="B6" s="14"/>
      <c r="C6" s="15" t="s">
        <v>5</v>
      </c>
      <c r="D6" s="15" t="s">
        <v>6</v>
      </c>
      <c r="E6" s="15" t="s">
        <v>7</v>
      </c>
      <c r="F6" s="17" t="s">
        <v>45</v>
      </c>
      <c r="G6" s="17" t="s">
        <v>46</v>
      </c>
      <c r="H6" s="24" t="s">
        <v>47</v>
      </c>
      <c r="I6" s="15" t="s">
        <v>9</v>
      </c>
      <c r="J6" s="15" t="s">
        <v>10</v>
      </c>
      <c r="K6" s="15" t="s">
        <v>39</v>
      </c>
      <c r="L6" s="17" t="s">
        <v>45</v>
      </c>
      <c r="M6" s="17" t="s">
        <v>46</v>
      </c>
      <c r="N6" s="24" t="s">
        <v>47</v>
      </c>
    </row>
    <row r="7" spans="1:14" ht="15" customHeight="1" x14ac:dyDescent="0.25">
      <c r="A7" s="13">
        <v>1</v>
      </c>
      <c r="B7" s="26" t="s">
        <v>30</v>
      </c>
      <c r="C7" s="27"/>
      <c r="D7" s="27"/>
      <c r="E7" s="27"/>
      <c r="F7" s="27"/>
      <c r="G7" s="27"/>
      <c r="H7" s="27"/>
      <c r="I7" s="27"/>
      <c r="J7" s="27"/>
      <c r="K7" s="27"/>
      <c r="L7" s="25"/>
      <c r="M7" s="25"/>
      <c r="N7" s="25"/>
    </row>
    <row r="8" spans="1:14" x14ac:dyDescent="0.25">
      <c r="A8" s="8" t="s">
        <v>18</v>
      </c>
      <c r="B8" s="5" t="s">
        <v>11</v>
      </c>
      <c r="C8" s="6" t="s">
        <v>55</v>
      </c>
      <c r="D8" s="6"/>
      <c r="E8" s="6"/>
      <c r="F8" s="9" t="s">
        <v>13</v>
      </c>
      <c r="G8" s="9" t="s">
        <v>49</v>
      </c>
      <c r="H8" s="9">
        <f>(VLOOKUP(F8,Bewertungsmatrix!$A$3:$C$5,2))*(VLOOKUP(G8,Bewertungsmatrix!$A$8:$C$10,2))</f>
        <v>18</v>
      </c>
      <c r="I8" s="5"/>
      <c r="J8" s="5"/>
      <c r="K8" s="5"/>
      <c r="L8" s="9" t="s">
        <v>13</v>
      </c>
      <c r="M8" s="9" t="s">
        <v>49</v>
      </c>
      <c r="N8" s="9">
        <f>(VLOOKUP(L8,Bewertungsmatrix!$A$3:$C$5,2))*(VLOOKUP(M8,Bewertungsmatrix!$A$8:$C$10,2))</f>
        <v>18</v>
      </c>
    </row>
    <row r="9" spans="1:14" x14ac:dyDescent="0.25">
      <c r="A9" s="8" t="s">
        <v>19</v>
      </c>
      <c r="B9" s="5" t="s">
        <v>16</v>
      </c>
      <c r="C9" s="6" t="s">
        <v>57</v>
      </c>
      <c r="D9" s="6"/>
      <c r="E9" s="6"/>
      <c r="F9" s="9" t="s">
        <v>13</v>
      </c>
      <c r="G9" s="9" t="s">
        <v>50</v>
      </c>
      <c r="H9" s="9">
        <f>(VLOOKUP(F9,Bewertungsmatrix!$A$3:$C$5,2))*(VLOOKUP(G9,Bewertungsmatrix!$A$8:$C$10,2))</f>
        <v>36</v>
      </c>
      <c r="I9" s="5"/>
      <c r="J9" s="5"/>
      <c r="K9" s="5"/>
      <c r="L9" s="9" t="s">
        <v>13</v>
      </c>
      <c r="M9" s="9" t="s">
        <v>50</v>
      </c>
      <c r="N9" s="9">
        <f>(VLOOKUP(L9,Bewertungsmatrix!$A$3:$C$5,2))*(VLOOKUP(M9,Bewertungsmatrix!$A$8:$C$10,2))</f>
        <v>36</v>
      </c>
    </row>
    <row r="10" spans="1:14" x14ac:dyDescent="0.25">
      <c r="A10" s="8" t="s">
        <v>20</v>
      </c>
      <c r="B10" s="5" t="s">
        <v>17</v>
      </c>
      <c r="C10" s="6" t="s">
        <v>56</v>
      </c>
      <c r="D10" s="6"/>
      <c r="E10" s="6"/>
      <c r="F10" s="9" t="s">
        <v>12</v>
      </c>
      <c r="G10" s="9" t="s">
        <v>52</v>
      </c>
      <c r="H10" s="9">
        <f>(VLOOKUP(F10,Bewertungsmatrix!$A$3:$C$5,2))*(VLOOKUP(G10,Bewertungsmatrix!$A$8:$C$10,2))</f>
        <v>100</v>
      </c>
      <c r="I10" s="5"/>
      <c r="J10" s="5"/>
      <c r="K10" s="5"/>
      <c r="L10" s="9" t="s">
        <v>12</v>
      </c>
      <c r="M10" s="9" t="s">
        <v>52</v>
      </c>
      <c r="N10" s="9">
        <f>(VLOOKUP(L10,Bewertungsmatrix!$A$3:$C$5,2))*(VLOOKUP(M10,Bewertungsmatrix!$A$8:$C$10,2))</f>
        <v>100</v>
      </c>
    </row>
    <row r="11" spans="1:14" x14ac:dyDescent="0.25">
      <c r="A11" s="8" t="s">
        <v>21</v>
      </c>
      <c r="B11" s="5"/>
      <c r="C11" s="6" t="s">
        <v>58</v>
      </c>
      <c r="D11" s="6"/>
      <c r="E11" s="6"/>
      <c r="F11" s="9" t="s">
        <v>51</v>
      </c>
      <c r="G11" s="9" t="s">
        <v>50</v>
      </c>
      <c r="H11" s="9">
        <f>(VLOOKUP(F11,Bewertungsmatrix!$A$3:$C$5,2))*(VLOOKUP(G11,Bewertungsmatrix!$A$8:$C$10,2))</f>
        <v>18</v>
      </c>
      <c r="I11" s="5"/>
      <c r="J11" s="5"/>
      <c r="K11" s="5"/>
      <c r="L11" s="9" t="s">
        <v>51</v>
      </c>
      <c r="M11" s="9" t="s">
        <v>50</v>
      </c>
      <c r="N11" s="9">
        <f>(VLOOKUP(L11,Bewertungsmatrix!$A$3:$C$5,2))*(VLOOKUP(M11,Bewertungsmatrix!$A$8:$C$10,2))</f>
        <v>18</v>
      </c>
    </row>
    <row r="12" spans="1:14" x14ac:dyDescent="0.25">
      <c r="A12" s="8" t="s">
        <v>22</v>
      </c>
      <c r="B12" s="5"/>
      <c r="C12" s="6" t="s">
        <v>59</v>
      </c>
      <c r="D12" s="6"/>
      <c r="E12" s="6"/>
      <c r="F12" s="9" t="s">
        <v>51</v>
      </c>
      <c r="G12" s="9" t="s">
        <v>49</v>
      </c>
      <c r="H12" s="9">
        <f>(VLOOKUP(F12,Bewertungsmatrix!$A$3:$C$5,2))*(VLOOKUP(G12,Bewertungsmatrix!$A$8:$C$10,2))</f>
        <v>9</v>
      </c>
      <c r="I12" s="5"/>
      <c r="J12" s="5"/>
      <c r="K12" s="5"/>
      <c r="L12" s="9" t="s">
        <v>51</v>
      </c>
      <c r="M12" s="9" t="s">
        <v>49</v>
      </c>
      <c r="N12" s="9">
        <f>(VLOOKUP(L12,Bewertungsmatrix!$A$3:$C$5,2))*(VLOOKUP(M12,Bewertungsmatrix!$A$8:$C$10,2))</f>
        <v>9</v>
      </c>
    </row>
    <row r="13" spans="1:14" x14ac:dyDescent="0.25">
      <c r="A13" s="13">
        <v>2</v>
      </c>
      <c r="B13" s="29" t="s">
        <v>31</v>
      </c>
      <c r="C13" s="30"/>
      <c r="D13" s="30"/>
      <c r="E13" s="30"/>
      <c r="F13" s="30"/>
      <c r="G13" s="30"/>
      <c r="H13" s="30"/>
      <c r="I13" s="30"/>
      <c r="J13" s="30"/>
      <c r="K13" s="30"/>
      <c r="L13" s="25"/>
      <c r="M13" s="25"/>
      <c r="N13" s="25"/>
    </row>
    <row r="14" spans="1:14" x14ac:dyDescent="0.25">
      <c r="A14" s="8" t="s">
        <v>23</v>
      </c>
      <c r="B14" s="5"/>
      <c r="C14" s="5"/>
      <c r="D14" s="6"/>
      <c r="E14" s="6"/>
      <c r="F14" s="9" t="s">
        <v>51</v>
      </c>
      <c r="G14" s="9" t="s">
        <v>49</v>
      </c>
      <c r="H14" s="9">
        <f>(VLOOKUP(F14,Bewertungsmatrix!$A$3:$C$5,2))*(VLOOKUP(G14,Bewertungsmatrix!$A$8:$C$10,2))</f>
        <v>9</v>
      </c>
      <c r="I14" s="5"/>
      <c r="J14" s="5"/>
      <c r="K14" s="5"/>
      <c r="L14" s="9" t="s">
        <v>51</v>
      </c>
      <c r="M14" s="9" t="s">
        <v>49</v>
      </c>
      <c r="N14" s="9">
        <f>(VLOOKUP(L14,Bewertungsmatrix!$A$3:$C$5,2))*(VLOOKUP(M14,Bewertungsmatrix!$A$8:$C$10,2))</f>
        <v>9</v>
      </c>
    </row>
    <row r="15" spans="1:14" x14ac:dyDescent="0.25">
      <c r="A15" s="8" t="s">
        <v>24</v>
      </c>
      <c r="B15" s="5"/>
      <c r="C15" s="5"/>
      <c r="D15" s="6"/>
      <c r="E15" s="6"/>
      <c r="F15" s="9" t="s">
        <v>51</v>
      </c>
      <c r="G15" s="9" t="s">
        <v>49</v>
      </c>
      <c r="H15" s="9">
        <f>(VLOOKUP(F15,Bewertungsmatrix!$A$3:$C$5,2))*(VLOOKUP(G15,Bewertungsmatrix!$A$8:$C$10,2))</f>
        <v>9</v>
      </c>
      <c r="I15" s="5"/>
      <c r="J15" s="5"/>
      <c r="K15" s="5"/>
      <c r="L15" s="9" t="s">
        <v>51</v>
      </c>
      <c r="M15" s="9" t="s">
        <v>49</v>
      </c>
      <c r="N15" s="9">
        <f>(VLOOKUP(L15,Bewertungsmatrix!$A$3:$C$5,2))*(VLOOKUP(M15,Bewertungsmatrix!$A$8:$C$10,2))</f>
        <v>9</v>
      </c>
    </row>
    <row r="16" spans="1:14" x14ac:dyDescent="0.25">
      <c r="A16" s="8" t="s">
        <v>25</v>
      </c>
      <c r="B16" s="5"/>
      <c r="C16" s="5"/>
      <c r="D16" s="6"/>
      <c r="E16" s="6"/>
      <c r="F16" s="9" t="s">
        <v>51</v>
      </c>
      <c r="G16" s="9" t="s">
        <v>49</v>
      </c>
      <c r="H16" s="9">
        <f>(VLOOKUP(F16,Bewertungsmatrix!$A$3:$C$5,2))*(VLOOKUP(G16,Bewertungsmatrix!$A$8:$C$10,2))</f>
        <v>9</v>
      </c>
      <c r="I16" s="5"/>
      <c r="J16" s="5"/>
      <c r="K16" s="5"/>
      <c r="L16" s="9" t="s">
        <v>51</v>
      </c>
      <c r="M16" s="9" t="s">
        <v>49</v>
      </c>
      <c r="N16" s="9">
        <f>(VLOOKUP(L16,Bewertungsmatrix!$A$3:$C$5,2))*(VLOOKUP(M16,Bewertungsmatrix!$A$8:$C$10,2))</f>
        <v>9</v>
      </c>
    </row>
    <row r="17" spans="1:14" x14ac:dyDescent="0.25">
      <c r="A17" s="13">
        <v>3</v>
      </c>
      <c r="B17" s="29" t="s">
        <v>35</v>
      </c>
      <c r="C17" s="30"/>
      <c r="D17" s="30"/>
      <c r="E17" s="30"/>
      <c r="F17" s="30"/>
      <c r="G17" s="30"/>
      <c r="H17" s="30"/>
      <c r="I17" s="30"/>
      <c r="J17" s="30"/>
      <c r="K17" s="30"/>
      <c r="L17" s="25"/>
      <c r="M17" s="25"/>
      <c r="N17" s="25"/>
    </row>
    <row r="18" spans="1:14" x14ac:dyDescent="0.25">
      <c r="A18" s="10" t="s">
        <v>32</v>
      </c>
      <c r="B18" s="5"/>
      <c r="C18" s="5"/>
      <c r="D18" s="6"/>
      <c r="E18" s="6"/>
      <c r="F18" s="9" t="s">
        <v>51</v>
      </c>
      <c r="G18" s="9" t="s">
        <v>49</v>
      </c>
      <c r="H18" s="9">
        <f>(VLOOKUP(F18,Bewertungsmatrix!$A$3:$C$5,2))*(VLOOKUP(G18,Bewertungsmatrix!$A$8:$C$10,2))</f>
        <v>9</v>
      </c>
      <c r="I18" s="5"/>
      <c r="J18" s="5"/>
      <c r="K18" s="5"/>
      <c r="L18" s="9" t="s">
        <v>51</v>
      </c>
      <c r="M18" s="9" t="s">
        <v>49</v>
      </c>
      <c r="N18" s="9">
        <f>(VLOOKUP(L18,Bewertungsmatrix!$A$3:$C$5,2))*(VLOOKUP(M18,Bewertungsmatrix!$A$8:$C$10,2))</f>
        <v>9</v>
      </c>
    </row>
    <row r="19" spans="1:14" x14ac:dyDescent="0.25">
      <c r="A19" s="10" t="s">
        <v>33</v>
      </c>
      <c r="B19" s="5"/>
      <c r="C19" s="5"/>
      <c r="D19" s="6"/>
      <c r="E19" s="6"/>
      <c r="F19" s="9" t="s">
        <v>51</v>
      </c>
      <c r="G19" s="9" t="s">
        <v>49</v>
      </c>
      <c r="H19" s="9">
        <f>(VLOOKUP(F19,Bewertungsmatrix!$A$3:$C$5,2))*(VLOOKUP(G19,Bewertungsmatrix!$A$8:$C$10,2))</f>
        <v>9</v>
      </c>
      <c r="I19" s="5"/>
      <c r="J19" s="5"/>
      <c r="K19" s="5"/>
      <c r="L19" s="9" t="s">
        <v>51</v>
      </c>
      <c r="M19" s="9" t="s">
        <v>49</v>
      </c>
      <c r="N19" s="9">
        <f>(VLOOKUP(L19,Bewertungsmatrix!$A$3:$C$5,2))*(VLOOKUP(M19,Bewertungsmatrix!$A$8:$C$10,2))</f>
        <v>9</v>
      </c>
    </row>
    <row r="20" spans="1:14" x14ac:dyDescent="0.25">
      <c r="A20" s="10" t="s">
        <v>34</v>
      </c>
      <c r="B20" s="5"/>
      <c r="C20" s="5"/>
      <c r="D20" s="6"/>
      <c r="E20" s="6"/>
      <c r="F20" s="9" t="s">
        <v>51</v>
      </c>
      <c r="G20" s="9" t="s">
        <v>49</v>
      </c>
      <c r="H20" s="9">
        <f>(VLOOKUP(F20,Bewertungsmatrix!$A$3:$C$5,2))*(VLOOKUP(G20,Bewertungsmatrix!$A$8:$C$10,2))</f>
        <v>9</v>
      </c>
      <c r="I20" s="5"/>
      <c r="J20" s="5"/>
      <c r="K20" s="5"/>
      <c r="L20" s="9" t="s">
        <v>51</v>
      </c>
      <c r="M20" s="9" t="s">
        <v>49</v>
      </c>
      <c r="N20" s="9">
        <f>(VLOOKUP(L20,Bewertungsmatrix!$A$3:$C$5,2))*(VLOOKUP(M20,Bewertungsmatrix!$A$8:$C$10,2))</f>
        <v>9</v>
      </c>
    </row>
    <row r="21" spans="1:14" x14ac:dyDescent="0.25">
      <c r="A21" s="5"/>
      <c r="B21" s="5"/>
      <c r="C21" s="5"/>
      <c r="D21" s="6"/>
      <c r="E21" s="6"/>
      <c r="F21" s="9" t="s">
        <v>51</v>
      </c>
      <c r="G21" s="9" t="s">
        <v>49</v>
      </c>
      <c r="H21" s="9">
        <f>(VLOOKUP(F21,Bewertungsmatrix!$A$3:$C$5,2))*(VLOOKUP(G21,Bewertungsmatrix!$A$8:$C$10,2))</f>
        <v>9</v>
      </c>
      <c r="I21" s="5"/>
      <c r="J21" s="5"/>
      <c r="K21" s="5"/>
      <c r="L21" s="9" t="s">
        <v>51</v>
      </c>
      <c r="M21" s="9" t="s">
        <v>49</v>
      </c>
      <c r="N21" s="9">
        <f>(VLOOKUP(L21,Bewertungsmatrix!$A$3:$C$5,2))*(VLOOKUP(M21,Bewertungsmatrix!$A$8:$C$10,2))</f>
        <v>9</v>
      </c>
    </row>
    <row r="22" spans="1:14" x14ac:dyDescent="0.25">
      <c r="A22" s="5"/>
      <c r="B22" s="5"/>
      <c r="C22" s="5"/>
      <c r="D22" s="6"/>
      <c r="E22" s="6"/>
      <c r="F22" s="9" t="s">
        <v>51</v>
      </c>
      <c r="G22" s="9" t="s">
        <v>49</v>
      </c>
      <c r="H22" s="9">
        <f>(VLOOKUP(F22,Bewertungsmatrix!$A$3:$C$5,2))*(VLOOKUP(G22,Bewertungsmatrix!$A$8:$C$10,2))</f>
        <v>9</v>
      </c>
      <c r="I22" s="5"/>
      <c r="J22" s="5"/>
      <c r="K22" s="5"/>
      <c r="L22" s="9" t="s">
        <v>51</v>
      </c>
      <c r="M22" s="9" t="s">
        <v>49</v>
      </c>
      <c r="N22" s="9">
        <f>(VLOOKUP(L22,Bewertungsmatrix!$A$3:$C$5,2))*(VLOOKUP(M22,Bewertungsmatrix!$A$8:$C$10,2))</f>
        <v>9</v>
      </c>
    </row>
    <row r="23" spans="1:14" x14ac:dyDescent="0.25">
      <c r="A23" s="5"/>
      <c r="B23" s="5"/>
      <c r="C23" s="5"/>
      <c r="D23" s="6"/>
      <c r="E23" s="6"/>
      <c r="F23" s="9" t="s">
        <v>51</v>
      </c>
      <c r="G23" s="9" t="s">
        <v>49</v>
      </c>
      <c r="H23" s="9">
        <f>(VLOOKUP(F23,Bewertungsmatrix!$A$3:$C$5,2))*(VLOOKUP(G23,Bewertungsmatrix!$A$8:$C$10,2))</f>
        <v>9</v>
      </c>
      <c r="I23" s="5"/>
      <c r="J23" s="5"/>
      <c r="K23" s="5"/>
      <c r="L23" s="9" t="s">
        <v>51</v>
      </c>
      <c r="M23" s="9" t="s">
        <v>49</v>
      </c>
      <c r="N23" s="9">
        <f>(VLOOKUP(L23,Bewertungsmatrix!$A$3:$C$5,2))*(VLOOKUP(M23,Bewertungsmatrix!$A$8:$C$10,2))</f>
        <v>9</v>
      </c>
    </row>
    <row r="24" spans="1:14" x14ac:dyDescent="0.25">
      <c r="A24" s="5"/>
      <c r="B24" s="5"/>
      <c r="C24" s="5"/>
      <c r="D24" s="6"/>
      <c r="E24" s="6"/>
      <c r="F24" s="9" t="s">
        <v>51</v>
      </c>
      <c r="G24" s="9" t="s">
        <v>49</v>
      </c>
      <c r="H24" s="9">
        <f>(VLOOKUP(F24,Bewertungsmatrix!$A$3:$C$5,2))*(VLOOKUP(G24,Bewertungsmatrix!$A$8:$C$10,2))</f>
        <v>9</v>
      </c>
      <c r="I24" s="5"/>
      <c r="J24" s="5"/>
      <c r="K24" s="5"/>
      <c r="L24" s="9" t="s">
        <v>51</v>
      </c>
      <c r="M24" s="9" t="s">
        <v>49</v>
      </c>
      <c r="N24" s="9">
        <f>(VLOOKUP(L24,Bewertungsmatrix!$A$3:$C$5,2))*(VLOOKUP(M24,Bewertungsmatrix!$A$8:$C$10,2))</f>
        <v>9</v>
      </c>
    </row>
    <row r="25" spans="1:14" x14ac:dyDescent="0.25">
      <c r="A25" s="5"/>
      <c r="B25" s="5"/>
      <c r="C25" s="5"/>
      <c r="D25" s="6"/>
      <c r="E25" s="6"/>
      <c r="F25" s="9" t="s">
        <v>51</v>
      </c>
      <c r="G25" s="9" t="s">
        <v>49</v>
      </c>
      <c r="H25" s="9">
        <f>(VLOOKUP(F25,Bewertungsmatrix!$A$3:$C$5,2))*(VLOOKUP(G25,Bewertungsmatrix!$A$8:$C$10,2))</f>
        <v>9</v>
      </c>
      <c r="I25" s="5"/>
      <c r="J25" s="5"/>
      <c r="K25" s="5"/>
      <c r="L25" s="9" t="s">
        <v>51</v>
      </c>
      <c r="M25" s="9" t="s">
        <v>49</v>
      </c>
      <c r="N25" s="9">
        <f>(VLOOKUP(L25,Bewertungsmatrix!$A$3:$C$5,2))*(VLOOKUP(M25,Bewertungsmatrix!$A$8:$C$10,2))</f>
        <v>9</v>
      </c>
    </row>
  </sheetData>
  <mergeCells count="8">
    <mergeCell ref="L4:N4"/>
    <mergeCell ref="B17:K17"/>
    <mergeCell ref="B4:B5"/>
    <mergeCell ref="A4:A5"/>
    <mergeCell ref="I4:K4"/>
    <mergeCell ref="B13:K13"/>
    <mergeCell ref="F4:H4"/>
    <mergeCell ref="C4:E4"/>
  </mergeCells>
  <phoneticPr fontId="0" type="noConversion"/>
  <conditionalFormatting sqref="F8:H12 F14:H25">
    <cfRule type="containsText" dxfId="37" priority="31" operator="containsText" text="Kritisch">
      <formula>NOT(ISERROR(SEARCH("Kritisch",F8)))</formula>
    </cfRule>
    <cfRule type="containsText" dxfId="36" priority="32" operator="containsText" text="Hoch">
      <formula>NOT(ISERROR(SEARCH("Hoch",F8)))</formula>
    </cfRule>
  </conditionalFormatting>
  <conditionalFormatting sqref="B8:B12 B14:C25">
    <cfRule type="containsText" dxfId="35" priority="29" operator="containsText" text="Eingetreten">
      <formula>NOT(ISERROR(SEARCH("Eingetreten",B8)))</formula>
    </cfRule>
    <cfRule type="containsText" dxfId="34" priority="30" operator="containsText" text="Verhindert">
      <formula>NOT(ISERROR(SEARCH("Verhindert",B8)))</formula>
    </cfRule>
  </conditionalFormatting>
  <conditionalFormatting sqref="G8:G12">
    <cfRule type="containsText" dxfId="33" priority="25" operator="containsText" text="Hoch">
      <formula>NOT(ISERROR(SEARCH("Hoch",G8)))</formula>
    </cfRule>
    <cfRule type="containsText" dxfId="32" priority="26" operator="containsText" text="Mittel">
      <formula>NOT(ISERROR(SEARCH("Mittel",G8)))</formula>
    </cfRule>
    <cfRule type="containsText" dxfId="31" priority="28" operator="containsText" text="Gering">
      <formula>NOT(ISERROR(SEARCH("Gering",G8)))</formula>
    </cfRule>
  </conditionalFormatting>
  <conditionalFormatting sqref="G14:G16">
    <cfRule type="containsText" dxfId="30" priority="22" operator="containsText" text="Hoch">
      <formula>NOT(ISERROR(SEARCH("Hoch",G14)))</formula>
    </cfRule>
    <cfRule type="containsText" dxfId="29" priority="23" operator="containsText" text="Mittel">
      <formula>NOT(ISERROR(SEARCH("Mittel",G14)))</formula>
    </cfRule>
    <cfRule type="containsText" dxfId="28" priority="24" operator="containsText" text="Gering">
      <formula>NOT(ISERROR(SEARCH("Gering",G14)))</formula>
    </cfRule>
  </conditionalFormatting>
  <conditionalFormatting sqref="G14:G16">
    <cfRule type="containsText" dxfId="27" priority="19" operator="containsText" text="Hoch">
      <formula>NOT(ISERROR(SEARCH("Hoch",G14)))</formula>
    </cfRule>
    <cfRule type="containsText" dxfId="26" priority="20" operator="containsText" text="Mittel">
      <formula>NOT(ISERROR(SEARCH("Mittel",G14)))</formula>
    </cfRule>
    <cfRule type="containsText" dxfId="25" priority="21" operator="containsText" text="Gering">
      <formula>NOT(ISERROR(SEARCH("Gering",G14)))</formula>
    </cfRule>
  </conditionalFormatting>
  <conditionalFormatting sqref="G18:G25">
    <cfRule type="containsText" dxfId="24" priority="16" operator="containsText" text="Hoch">
      <formula>NOT(ISERROR(SEARCH("Hoch",G18)))</formula>
    </cfRule>
    <cfRule type="containsText" dxfId="23" priority="17" operator="containsText" text="Mittel">
      <formula>NOT(ISERROR(SEARCH("Mittel",G18)))</formula>
    </cfRule>
    <cfRule type="containsText" dxfId="22" priority="18" operator="containsText" text="Gering">
      <formula>NOT(ISERROR(SEARCH("Gering",G18)))</formula>
    </cfRule>
  </conditionalFormatting>
  <conditionalFormatting sqref="L8:N12 L14:N25">
    <cfRule type="containsText" dxfId="21" priority="13" operator="containsText" text="Kritisch">
      <formula>NOT(ISERROR(SEARCH("Kritisch",L8)))</formula>
    </cfRule>
    <cfRule type="containsText" dxfId="20" priority="14" operator="containsText" text="Hoch">
      <formula>NOT(ISERROR(SEARCH("Hoch",L8)))</formula>
    </cfRule>
  </conditionalFormatting>
  <conditionalFormatting sqref="M8:M12">
    <cfRule type="containsText" dxfId="19" priority="10" operator="containsText" text="Hoch">
      <formula>NOT(ISERROR(SEARCH("Hoch",M8)))</formula>
    </cfRule>
    <cfRule type="containsText" dxfId="18" priority="11" operator="containsText" text="Mittel">
      <formula>NOT(ISERROR(SEARCH("Mittel",M8)))</formula>
    </cfRule>
    <cfRule type="containsText" dxfId="17" priority="12" operator="containsText" text="Gering">
      <formula>NOT(ISERROR(SEARCH("Gering",M8)))</formula>
    </cfRule>
  </conditionalFormatting>
  <conditionalFormatting sqref="M14:M16">
    <cfRule type="containsText" dxfId="16" priority="7" operator="containsText" text="Hoch">
      <formula>NOT(ISERROR(SEARCH("Hoch",M14)))</formula>
    </cfRule>
    <cfRule type="containsText" dxfId="15" priority="8" operator="containsText" text="Mittel">
      <formula>NOT(ISERROR(SEARCH("Mittel",M14)))</formula>
    </cfRule>
    <cfRule type="containsText" dxfId="14" priority="9" operator="containsText" text="Gering">
      <formula>NOT(ISERROR(SEARCH("Gering",M14)))</formula>
    </cfRule>
  </conditionalFormatting>
  <conditionalFormatting sqref="M14:M16">
    <cfRule type="containsText" dxfId="13" priority="4" operator="containsText" text="Hoch">
      <formula>NOT(ISERROR(SEARCH("Hoch",M14)))</formula>
    </cfRule>
    <cfRule type="containsText" dxfId="12" priority="5" operator="containsText" text="Mittel">
      <formula>NOT(ISERROR(SEARCH("Mittel",M14)))</formula>
    </cfRule>
    <cfRule type="containsText" dxfId="11" priority="6" operator="containsText" text="Gering">
      <formula>NOT(ISERROR(SEARCH("Gering",M14)))</formula>
    </cfRule>
  </conditionalFormatting>
  <conditionalFormatting sqref="M18:M25">
    <cfRule type="containsText" dxfId="10" priority="1" operator="containsText" text="Hoch">
      <formula>NOT(ISERROR(SEARCH("Hoch",M18)))</formula>
    </cfRule>
    <cfRule type="containsText" dxfId="9" priority="2" operator="containsText" text="Mittel">
      <formula>NOT(ISERROR(SEARCH("Mittel",M18)))</formula>
    </cfRule>
    <cfRule type="containsText" dxfId="8" priority="3" operator="containsText" text="Gering">
      <formula>NOT(ISERROR(SEARCH("Gering",M18)))</formula>
    </cfRule>
  </conditionalFormatting>
  <dataValidations count="1">
    <dataValidation type="list" allowBlank="1" showInputMessage="1" showErrorMessage="1" sqref="B18:C25 B14:C16 B8:B12" xr:uid="{00000000-0002-0000-0000-000001000000}">
      <formula1>"Monitoring, Verhindert, Eingetreten"</formula1>
    </dataValidation>
  </dataValidations>
  <pageMargins left="0.7" right="0.7" top="0.78740157499999996" bottom="0.78740157499999996"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35" operator="containsText" id="{5D767AF0-6EB5-4A34-865F-612B0802E754}">
            <xm:f>NOT(ISERROR(SEARCH(Bewertungsmatrix!$A$3,F8)))</xm:f>
            <xm:f>Bewertungsmatrix!$A$3</xm:f>
            <x14:dxf>
              <font>
                <color theme="6" tint="-0.499984740745262"/>
              </font>
              <fill>
                <patternFill>
                  <bgColor theme="6" tint="0.59996337778862885"/>
                </patternFill>
              </fill>
            </x14:dxf>
          </x14:cfRule>
          <xm:sqref>F8:H12 F14:H25</xm:sqref>
        </x14:conditionalFormatting>
        <x14:conditionalFormatting xmlns:xm="http://schemas.microsoft.com/office/excel/2006/main">
          <x14:cfRule type="containsText" priority="15" operator="containsText" id="{D0F71A92-99CA-4C26-A0C8-B80D19DA3DE5}">
            <xm:f>NOT(ISERROR(SEARCH(Bewertungsmatrix!$A$3,L8)))</xm:f>
            <xm:f>Bewertungsmatrix!$A$3</xm:f>
            <x14:dxf>
              <font>
                <color theme="6" tint="-0.499984740745262"/>
              </font>
              <fill>
                <patternFill>
                  <bgColor theme="6" tint="0.59996337778862885"/>
                </patternFill>
              </fill>
            </x14:dxf>
          </x14:cfRule>
          <xm:sqref>L8:N12 L14:N25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90605E1-599B-4D7D-9ADF-D5D89A036782}">
          <x14:formula1>
            <xm:f>Bewertungsmatrix!$A$8:$A$10</xm:f>
          </x14:formula1>
          <xm:sqref>G8:G12 G14:G16 G18:G25 M8:M12 M14:M16 M18:M25</xm:sqref>
        </x14:dataValidation>
        <x14:dataValidation type="list" allowBlank="1" showInputMessage="1" showErrorMessage="1" xr:uid="{3B726877-E88E-4ED7-AA75-38D95FCE8CC1}">
          <x14:formula1>
            <xm:f>Bewertungsmatrix!$A$3:$A$5</xm:f>
          </x14:formula1>
          <xm:sqref>F8:F12 F14:F16 F18:F25 L8:L12 L14:L16 L18:L25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E6667-01E5-498A-B1D8-635859BD34A1}">
  <dimension ref="A2:C7"/>
  <sheetViews>
    <sheetView workbookViewId="0">
      <selection activeCell="B3" sqref="B3:C7"/>
    </sheetView>
  </sheetViews>
  <sheetFormatPr baseColWidth="10" defaultRowHeight="15" x14ac:dyDescent="0.25"/>
  <sheetData>
    <row r="2" spans="1:3" ht="45" x14ac:dyDescent="0.25">
      <c r="A2" s="16" t="s">
        <v>3</v>
      </c>
      <c r="B2" s="20" t="s">
        <v>4</v>
      </c>
      <c r="C2" s="19" t="s">
        <v>53</v>
      </c>
    </row>
    <row r="3" spans="1:3" x14ac:dyDescent="0.25">
      <c r="A3" s="6" t="s">
        <v>55</v>
      </c>
      <c r="B3" s="9" t="s">
        <v>13</v>
      </c>
      <c r="C3" s="9" t="s">
        <v>49</v>
      </c>
    </row>
    <row r="4" spans="1:3" x14ac:dyDescent="0.25">
      <c r="A4" s="6" t="s">
        <v>57</v>
      </c>
      <c r="B4" s="9" t="s">
        <v>13</v>
      </c>
      <c r="C4" s="9" t="s">
        <v>50</v>
      </c>
    </row>
    <row r="5" spans="1:3" x14ac:dyDescent="0.25">
      <c r="A5" s="6" t="s">
        <v>56</v>
      </c>
      <c r="B5" s="9" t="s">
        <v>12</v>
      </c>
      <c r="C5" s="9" t="s">
        <v>52</v>
      </c>
    </row>
    <row r="6" spans="1:3" x14ac:dyDescent="0.25">
      <c r="A6" s="6" t="s">
        <v>58</v>
      </c>
      <c r="B6" s="9" t="s">
        <v>51</v>
      </c>
      <c r="C6" s="9" t="s">
        <v>50</v>
      </c>
    </row>
    <row r="7" spans="1:3" x14ac:dyDescent="0.25">
      <c r="A7" s="6" t="s">
        <v>59</v>
      </c>
      <c r="B7" s="9" t="s">
        <v>51</v>
      </c>
      <c r="C7" s="9" t="s">
        <v>49</v>
      </c>
    </row>
  </sheetData>
  <conditionalFormatting sqref="B3:C7">
    <cfRule type="containsText" dxfId="5" priority="4" operator="containsText" text="Kritisch">
      <formula>NOT(ISERROR(SEARCH("Kritisch",B3)))</formula>
    </cfRule>
    <cfRule type="containsText" dxfId="4" priority="5" operator="containsText" text="Hoch">
      <formula>NOT(ISERROR(SEARCH("Hoch",B3)))</formula>
    </cfRule>
  </conditionalFormatting>
  <conditionalFormatting sqref="C3:C7">
    <cfRule type="containsText" dxfId="3" priority="1" operator="containsText" text="Hoch">
      <formula>NOT(ISERROR(SEARCH("Hoch",C3)))</formula>
    </cfRule>
    <cfRule type="containsText" dxfId="2" priority="2" operator="containsText" text="Mittel">
      <formula>NOT(ISERROR(SEARCH("Mittel",C3)))</formula>
    </cfRule>
    <cfRule type="containsText" dxfId="1" priority="3" operator="containsText" text="Gering">
      <formula>NOT(ISERROR(SEARCH("Gering",C3)))</formula>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1E85B8D4-A2B8-4B22-BAF2-7BA3A3549A61}">
            <xm:f>NOT(ISERROR(SEARCH(Bewertungsmatrix!$A$3,B3)))</xm:f>
            <xm:f>Bewertungsmatrix!$A$3</xm:f>
            <x14:dxf>
              <font>
                <color theme="6" tint="-0.499984740745262"/>
              </font>
              <fill>
                <patternFill>
                  <bgColor theme="6" tint="0.59996337778862885"/>
                </patternFill>
              </fill>
            </x14:dxf>
          </x14:cfRule>
          <xm:sqref>B3:C7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833E962-74DF-4248-BF81-0941437793D7}">
          <x14:formula1>
            <xm:f>Bewertungsmatrix!$A$3:$A$5</xm:f>
          </x14:formula1>
          <xm:sqref>B3:B7</xm:sqref>
        </x14:dataValidation>
        <x14:dataValidation type="list" allowBlank="1" showInputMessage="1" showErrorMessage="1" xr:uid="{398A7723-06E7-4E73-A1E6-BA6AD00DA9B8}">
          <x14:formula1>
            <xm:f>Bewertungsmatrix!$A$8:$A$10</xm:f>
          </x14:formula1>
          <xm:sqref>C3:C7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0"/>
  <sheetViews>
    <sheetView workbookViewId="0">
      <selection activeCell="C5" sqref="C5"/>
    </sheetView>
  </sheetViews>
  <sheetFormatPr baseColWidth="10" defaultRowHeight="15" x14ac:dyDescent="0.25"/>
  <cols>
    <col min="1" max="1" width="19.5703125" customWidth="1"/>
    <col min="2" max="2" width="5.7109375" customWidth="1"/>
    <col min="3" max="3" width="85" customWidth="1"/>
  </cols>
  <sheetData>
    <row r="2" spans="1:3" x14ac:dyDescent="0.25">
      <c r="A2" s="7" t="s">
        <v>15</v>
      </c>
      <c r="B2" s="7" t="s">
        <v>40</v>
      </c>
      <c r="C2" s="7" t="s">
        <v>14</v>
      </c>
    </row>
    <row r="3" spans="1:3" ht="60" x14ac:dyDescent="0.25">
      <c r="A3" s="21" t="s">
        <v>51</v>
      </c>
      <c r="B3" s="11">
        <v>3</v>
      </c>
      <c r="C3" s="12" t="s">
        <v>36</v>
      </c>
    </row>
    <row r="4" spans="1:3" ht="45" x14ac:dyDescent="0.25">
      <c r="A4" s="22" t="s">
        <v>13</v>
      </c>
      <c r="B4" s="11">
        <v>6</v>
      </c>
      <c r="C4" s="12" t="s">
        <v>37</v>
      </c>
    </row>
    <row r="5" spans="1:3" ht="45" x14ac:dyDescent="0.25">
      <c r="A5" s="23" t="s">
        <v>12</v>
      </c>
      <c r="B5" s="11">
        <v>10</v>
      </c>
      <c r="C5" s="12" t="s">
        <v>38</v>
      </c>
    </row>
    <row r="7" spans="1:3" ht="30" x14ac:dyDescent="0.25">
      <c r="A7" s="7" t="s">
        <v>41</v>
      </c>
      <c r="B7" s="7" t="s">
        <v>40</v>
      </c>
      <c r="C7" s="7" t="s">
        <v>14</v>
      </c>
    </row>
    <row r="8" spans="1:3" ht="66" customHeight="1" x14ac:dyDescent="0.25">
      <c r="A8" s="21" t="s">
        <v>49</v>
      </c>
      <c r="B8" s="11">
        <v>3</v>
      </c>
      <c r="C8" s="12" t="s">
        <v>44</v>
      </c>
    </row>
    <row r="9" spans="1:3" ht="66" customHeight="1" x14ac:dyDescent="0.25">
      <c r="A9" s="22" t="s">
        <v>50</v>
      </c>
      <c r="B9" s="11">
        <v>6</v>
      </c>
      <c r="C9" s="12" t="s">
        <v>43</v>
      </c>
    </row>
    <row r="10" spans="1:3" ht="66" customHeight="1" x14ac:dyDescent="0.25">
      <c r="A10" s="23" t="s">
        <v>52</v>
      </c>
      <c r="B10" s="11">
        <v>10</v>
      </c>
      <c r="C10" s="12" t="s">
        <v>42</v>
      </c>
    </row>
  </sheetData>
  <phoneticPr fontId="0"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Risikoregister</vt:lpstr>
      <vt:lpstr>Tabelle1</vt:lpstr>
      <vt:lpstr>Bewertungsmatrix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Anhang zum Artikel 
Projekt Magazin 1/2010</dc:description>
  <cp:lastModifiedBy/>
  <dcterms:created xsi:type="dcterms:W3CDTF">2006-09-21T08:52:22Z</dcterms:created>
  <dcterms:modified xsi:type="dcterms:W3CDTF">2020-03-06T14:19:30Z</dcterms:modified>
</cp:coreProperties>
</file>