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the\Dropbox\Important Stuff\Old Projects\BDSM &amp; Consent\BDSM R Analyses\"/>
    </mc:Choice>
  </mc:AlternateContent>
  <xr:revisionPtr revIDLastSave="0" documentId="13_ncr:1_{573B67CB-016D-4FFD-A7A8-6EB9D6E219F4}" xr6:coauthVersionLast="47" xr6:coauthVersionMax="47" xr10:uidLastSave="{00000000-0000-0000-0000-000000000000}"/>
  <bookViews>
    <workbookView xWindow="25800" yWindow="0" windowWidth="25800" windowHeight="21000" activeTab="1" xr2:uid="{00000000-000D-0000-FFFF-FFFF00000000}"/>
  </bookViews>
  <sheets>
    <sheet name="ANOVAs" sheetId="1" r:id="rId1"/>
    <sheet name="coefficients" sheetId="2" r:id="rId2"/>
    <sheet name="modela" sheetId="3" r:id="rId3"/>
    <sheet name="descriptives" sheetId="4" state="hidden" r:id="rId4"/>
    <sheet name="frequencies" sheetId="5" r:id="rId5"/>
    <sheet name="correlations and descriptives" sheetId="6" r:id="rId6"/>
    <sheet name="Sheet4" sheetId="7" r:id="rId7"/>
    <sheet name="Sheet7" sheetId="10" r:id="rId8"/>
    <sheet name="EFA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G48" i="2"/>
  <c r="G47" i="2"/>
  <c r="G46" i="2"/>
  <c r="G45" i="2"/>
  <c r="G44" i="2"/>
  <c r="G43" i="2"/>
  <c r="G42" i="2"/>
  <c r="G41" i="2"/>
  <c r="G40" i="2"/>
  <c r="G39" i="2"/>
  <c r="G38" i="2"/>
  <c r="G37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4" i="2"/>
  <c r="J4" i="1"/>
  <c r="J5" i="1"/>
  <c r="J6" i="1"/>
  <c r="J7" i="1"/>
  <c r="J3" i="1"/>
  <c r="E3" i="3"/>
  <c r="E4" i="3"/>
  <c r="E5" i="3"/>
  <c r="E6" i="3"/>
  <c r="E7" i="3"/>
  <c r="E8" i="3"/>
  <c r="E9" i="3"/>
  <c r="E10" i="3"/>
  <c r="E2" i="3"/>
</calcChain>
</file>

<file path=xl/sharedStrings.xml><?xml version="1.0" encoding="utf-8"?>
<sst xmlns="http://schemas.openxmlformats.org/spreadsheetml/2006/main" count="1448" uniqueCount="558">
  <si>
    <t>Res.Df</t>
  </si>
  <si>
    <t>Df</t>
  </si>
  <si>
    <t>Gen.var.</t>
  </si>
  <si>
    <t>Pillai</t>
  </si>
  <si>
    <t>approx F</t>
  </si>
  <si>
    <t>num Df</t>
  </si>
  <si>
    <t>den Df</t>
  </si>
  <si>
    <t>Pr(&gt;F)</t>
  </si>
  <si>
    <t>.29</t>
  </si>
  <si>
    <t>.38</t>
  </si>
  <si>
    <t>3.83</t>
  </si>
  <si>
    <t>.000000</t>
  </si>
  <si>
    <t>.28</t>
  </si>
  <si>
    <t>.07</t>
  </si>
  <si>
    <t>1.99</t>
  </si>
  <si>
    <t>.04</t>
  </si>
  <si>
    <t>.35</t>
  </si>
  <si>
    <t>2.58</t>
  </si>
  <si>
    <t>.000002</t>
  </si>
  <si>
    <t>.11</t>
  </si>
  <si>
    <t>1.54</t>
  </si>
  <si>
    <t>.27</t>
  </si>
  <si>
    <t>.19</t>
  </si>
  <si>
    <t>1.76</t>
  </si>
  <si>
    <t>.01</t>
  </si>
  <si>
    <t>(Intercept)</t>
  </si>
  <si>
    <t>2.55(.32)</t>
  </si>
  <si>
    <t>-.33***</t>
  </si>
  <si>
    <t>3.09(.80)</t>
  </si>
  <si>
    <t>-.16***</t>
  </si>
  <si>
    <t>4.79(.82)</t>
  </si>
  <si>
    <t>.11***</t>
  </si>
  <si>
    <t>1.39(.35)</t>
  </si>
  <si>
    <t>-.06***</t>
  </si>
  <si>
    <t>3.58(1.05)</t>
  </si>
  <si>
    <t>-.25***</t>
  </si>
  <si>
    <t>4.72(.95)</t>
  </si>
  <si>
    <t>-.45***</t>
  </si>
  <si>
    <t>.05</t>
  </si>
  <si>
    <t>GenderWoman</t>
  </si>
  <si>
    <t>-.14(.07)</t>
  </si>
  <si>
    <t>-.05*</t>
  </si>
  <si>
    <t>-.25(.16)</t>
  </si>
  <si>
    <t>.20</t>
  </si>
  <si>
    <t>.06(.17)</t>
  </si>
  <si>
    <t>-.13</t>
  </si>
  <si>
    <t>-.06(.07)</t>
  </si>
  <si>
    <t>.02</t>
  </si>
  <si>
    <t>.05(.22)</t>
  </si>
  <si>
    <t>.37</t>
  </si>
  <si>
    <t>.20(.20)</t>
  </si>
  <si>
    <t>.31</t>
  </si>
  <si>
    <t>.14(.04)</t>
  </si>
  <si>
    <t>-.19**</t>
  </si>
  <si>
    <t>.28(.09)</t>
  </si>
  <si>
    <t>-.16**</t>
  </si>
  <si>
    <t>-.01(.02)</t>
  </si>
  <si>
    <t>.12</t>
  </si>
  <si>
    <t>BDSMRoleBottom</t>
  </si>
  <si>
    <t>.43(.08)</t>
  </si>
  <si>
    <t>-.31***</t>
  </si>
  <si>
    <t>.25(.20)</t>
  </si>
  <si>
    <t>-.23</t>
  </si>
  <si>
    <t>-.09(.20)</t>
  </si>
  <si>
    <t>.06</t>
  </si>
  <si>
    <t>.12(.09)</t>
  </si>
  <si>
    <t>-.12</t>
  </si>
  <si>
    <t>.18(.26)</t>
  </si>
  <si>
    <t>.40(.23)</t>
  </si>
  <si>
    <t>.15</t>
  </si>
  <si>
    <t>-.07(.05)</t>
  </si>
  <si>
    <t>.46</t>
  </si>
  <si>
    <t>.36(.11)</t>
  </si>
  <si>
    <t>.43**</t>
  </si>
  <si>
    <t>-.04(.03)</t>
  </si>
  <si>
    <t>-.05</t>
  </si>
  <si>
    <t>BDSMRoleSwitch</t>
  </si>
  <si>
    <t>.24(.07)</t>
  </si>
  <si>
    <t>.96**</t>
  </si>
  <si>
    <t>.28(.19)</t>
  </si>
  <si>
    <t>.23</t>
  </si>
  <si>
    <t>-.09(.19)</t>
  </si>
  <si>
    <t>-.09</t>
  </si>
  <si>
    <t>.04(.08)</t>
  </si>
  <si>
    <t>.25</t>
  </si>
  <si>
    <t>-.20(.25)</t>
  </si>
  <si>
    <t>.13</t>
  </si>
  <si>
    <t>.26(.22)</t>
  </si>
  <si>
    <t>.32</t>
  </si>
  <si>
    <t>-.04(.05)</t>
  </si>
  <si>
    <t>-.25</t>
  </si>
  <si>
    <t>.25(.11)</t>
  </si>
  <si>
    <t>.55*</t>
  </si>
  <si>
    <t>.001(.03)</t>
  </si>
  <si>
    <t>-.24</t>
  </si>
  <si>
    <t>Hetero</t>
  </si>
  <si>
    <t>-.02(.06)</t>
  </si>
  <si>
    <t>.54</t>
  </si>
  <si>
    <t>.21(.14)</t>
  </si>
  <si>
    <t>.26</t>
  </si>
  <si>
    <t>-.14(.15)</t>
  </si>
  <si>
    <t>-.08</t>
  </si>
  <si>
    <t>.01(.06)</t>
  </si>
  <si>
    <t>.09</t>
  </si>
  <si>
    <t>.51(.19)</t>
  </si>
  <si>
    <t>-.14**</t>
  </si>
  <si>
    <t>.40(.17)</t>
  </si>
  <si>
    <t>.21*</t>
  </si>
  <si>
    <t>-.06(.04)</t>
  </si>
  <si>
    <t>-.15</t>
  </si>
  <si>
    <t>-.10(.08)</t>
  </si>
  <si>
    <t>.02(.02)</t>
  </si>
  <si>
    <t>YOST_Wrong_ln</t>
  </si>
  <si>
    <t>.17(.14)</t>
  </si>
  <si>
    <t>-.18</t>
  </si>
  <si>
    <t>.32(.36)</t>
  </si>
  <si>
    <t>-.04</t>
  </si>
  <si>
    <t>-.09(.37)</t>
  </si>
  <si>
    <t>.03</t>
  </si>
  <si>
    <t>.33(.16)</t>
  </si>
  <si>
    <t>-.09*</t>
  </si>
  <si>
    <t>.84(.47)</t>
  </si>
  <si>
    <t>-.01</t>
  </si>
  <si>
    <t>.66(.43)</t>
  </si>
  <si>
    <t>-.02</t>
  </si>
  <si>
    <t>-.21(.10)</t>
  </si>
  <si>
    <t>.14*</t>
  </si>
  <si>
    <t>.37(.20)</t>
  </si>
  <si>
    <t>.04(.05)</t>
  </si>
  <si>
    <t>YOST_V_ln</t>
  </si>
  <si>
    <t>.12(.10)</t>
  </si>
  <si>
    <t>.34(.26)</t>
  </si>
  <si>
    <t>.10</t>
  </si>
  <si>
    <t>-.31(.27)</t>
  </si>
  <si>
    <t>.13(.11)</t>
  </si>
  <si>
    <t>.19(.34)</t>
  </si>
  <si>
    <t>-.02(.31)</t>
  </si>
  <si>
    <t>.07(.07)</t>
  </si>
  <si>
    <t>-.06</t>
  </si>
  <si>
    <t>.18(.15)</t>
  </si>
  <si>
    <t>.002</t>
  </si>
  <si>
    <t>.06(.04)</t>
  </si>
  <si>
    <t>YOST_LoT</t>
  </si>
  <si>
    <t>-.04(.06)</t>
  </si>
  <si>
    <t>.05(.14)</t>
  </si>
  <si>
    <t>-.06(.15)</t>
  </si>
  <si>
    <t>.17</t>
  </si>
  <si>
    <t>.23(.19)</t>
  </si>
  <si>
    <t>-.02(.04)</t>
  </si>
  <si>
    <t>-.07(.08)</t>
  </si>
  <si>
    <t>.14</t>
  </si>
  <si>
    <t>YOST_RL</t>
  </si>
  <si>
    <t>.13(.04)</t>
  </si>
  <si>
    <t>.11**</t>
  </si>
  <si>
    <t>-.05(.04)</t>
  </si>
  <si>
    <t>-.10</t>
  </si>
  <si>
    <t>.09(.05)</t>
  </si>
  <si>
    <t>-.01(.01)</t>
  </si>
  <si>
    <t>.08</t>
  </si>
  <si>
    <t>.07(.02)</t>
  </si>
  <si>
    <t>.10**</t>
  </si>
  <si>
    <t>.01(.01)</t>
  </si>
  <si>
    <t>.15*</t>
  </si>
  <si>
    <t>YR_PRACTICE</t>
  </si>
  <si>
    <t>-.01(.004)</t>
  </si>
  <si>
    <t>-.004(.01)</t>
  </si>
  <si>
    <t>.003(.01)</t>
  </si>
  <si>
    <t>-.03</t>
  </si>
  <si>
    <t>-.004(.004)</t>
  </si>
  <si>
    <t>-.002(.01)</t>
  </si>
  <si>
    <t>-.003(.01)</t>
  </si>
  <si>
    <t>.004(.002)</t>
  </si>
  <si>
    <t>.002(.001)</t>
  </si>
  <si>
    <t>YR_COMMUN</t>
  </si>
  <si>
    <t>.01(.005)</t>
  </si>
  <si>
    <t>.06*</t>
  </si>
  <si>
    <t>-.07</t>
  </si>
  <si>
    <t>.001(.01)</t>
  </si>
  <si>
    <t>.003(.02)</t>
  </si>
  <si>
    <t>-.03(.01)</t>
  </si>
  <si>
    <t>-.003(.003)</t>
  </si>
  <si>
    <t>.0002(.01)</t>
  </si>
  <si>
    <t>-.001(.002)</t>
  </si>
  <si>
    <t>COMM_Positive</t>
  </si>
  <si>
    <t>-.05(.03)</t>
  </si>
  <si>
    <t>-.03(.08)</t>
  </si>
  <si>
    <t>.09(.08)</t>
  </si>
  <si>
    <t>-.07(.11)</t>
  </si>
  <si>
    <t>.01(.10)</t>
  </si>
  <si>
    <t>.005</t>
  </si>
  <si>
    <t>.01(.02)</t>
  </si>
  <si>
    <t>-.11(.05)</t>
  </si>
  <si>
    <t>-.18*</t>
  </si>
  <si>
    <t>COMM_Communicate</t>
  </si>
  <si>
    <t>-.04(.04)</t>
  </si>
  <si>
    <t>-.09(.10)</t>
  </si>
  <si>
    <t>-.03(.10)</t>
  </si>
  <si>
    <t>.01(.04)</t>
  </si>
  <si>
    <t>.10(.13)</t>
  </si>
  <si>
    <t>-.03(.11)</t>
  </si>
  <si>
    <t>.01(.03)</t>
  </si>
  <si>
    <t>COMM_Growth</t>
  </si>
  <si>
    <t>-.02(.03)</t>
  </si>
  <si>
    <t>-.11(.07)</t>
  </si>
  <si>
    <t>.20(.08)</t>
  </si>
  <si>
    <t>.23**</t>
  </si>
  <si>
    <t>-.07(.03)</t>
  </si>
  <si>
    <t>-.17*</t>
  </si>
  <si>
    <t>-.14(.10)</t>
  </si>
  <si>
    <t>-.13(.09)</t>
  </si>
  <si>
    <t>.05(.02)</t>
  </si>
  <si>
    <t>.22**</t>
  </si>
  <si>
    <t>adj.r.squared</t>
  </si>
  <si>
    <t>Ftest</t>
  </si>
  <si>
    <t>F(13, 246) = 5.554, p&lt;.001</t>
  </si>
  <si>
    <t>F(13, 246) = 3.457, p&lt;.001</t>
  </si>
  <si>
    <t>F(13, 246) = 1.984, p= 0.023</t>
  </si>
  <si>
    <t>F(13, 246) = 4.474, p&lt;.001</t>
  </si>
  <si>
    <t>F(13, 246) = 2.2, p= 0.01</t>
  </si>
  <si>
    <t>F(13, 246) = 3.033, p&lt;.001</t>
  </si>
  <si>
    <t>F(13, 246) = 3.591, p&lt;.001</t>
  </si>
  <si>
    <t>.22</t>
  </si>
  <si>
    <t>F(13, 246) = 6.689, p&lt;.001</t>
  </si>
  <si>
    <t>F(13, 246) = 1.983, p= 0.023</t>
  </si>
  <si>
    <t/>
  </si>
  <si>
    <t>N</t>
  </si>
  <si>
    <t>Mean</t>
  </si>
  <si>
    <t>AGE</t>
  </si>
  <si>
    <t>AGE_SEX</t>
  </si>
  <si>
    <t>PARTNERS</t>
  </si>
  <si>
    <t>Assuming Consent</t>
  </si>
  <si>
    <t>Relationship Length Norms</t>
  </si>
  <si>
    <t>Indirect Behavioral Approach</t>
  </si>
  <si>
    <t>Lack of Perceived Behavioral Control</t>
  </si>
  <si>
    <t>Awareness of Consent</t>
  </si>
  <si>
    <t>Percent</t>
  </si>
  <si>
    <t>Top, Dominant, Master, etc.</t>
  </si>
  <si>
    <t>Bottom, Submissive, Slave, etc</t>
  </si>
  <si>
    <t>Switch</t>
  </si>
  <si>
    <t>None</t>
  </si>
  <si>
    <t>Other, explain:</t>
  </si>
  <si>
    <t>BDSMRole</t>
  </si>
  <si>
    <t>Top</t>
  </si>
  <si>
    <t>Bottom</t>
  </si>
  <si>
    <t>Gender</t>
  </si>
  <si>
    <t>Man</t>
  </si>
  <si>
    <t>Woman</t>
  </si>
  <si>
    <t>Primarily Heterosexual</t>
  </si>
  <si>
    <t>Primarily Homosexual</t>
  </si>
  <si>
    <t>Bisexual</t>
  </si>
  <si>
    <t>White</t>
  </si>
  <si>
    <t>Black or African American</t>
  </si>
  <si>
    <t>American Indian or Alaska Native</t>
  </si>
  <si>
    <t>Asian</t>
  </si>
  <si>
    <t>Native Hawaiian or Pacific Islander</t>
  </si>
  <si>
    <t>Multiracial, explain:</t>
  </si>
  <si>
    <t>Some high school or less</t>
  </si>
  <si>
    <t>High school diploma</t>
  </si>
  <si>
    <t>Some college</t>
  </si>
  <si>
    <t>2-year college degree</t>
  </si>
  <si>
    <t>4-year college degree</t>
  </si>
  <si>
    <t>Some postgraduate work</t>
  </si>
  <si>
    <t>Postgraduate degree (e.g., MA, MS, PhD, MD)</t>
  </si>
  <si>
    <t>Less than $20,000</t>
  </si>
  <si>
    <t>$20,000 - 39,999</t>
  </si>
  <si>
    <t>$40,000 - $59,999</t>
  </si>
  <si>
    <t>$60,000 - $79,999</t>
  </si>
  <si>
    <t>$80,000 - $99,999</t>
  </si>
  <si>
    <t>$100,000 - $149,999</t>
  </si>
  <si>
    <t>More than $150,000</t>
  </si>
  <si>
    <t>Full time</t>
  </si>
  <si>
    <t>Part time</t>
  </si>
  <si>
    <t>Unemployed</t>
  </si>
  <si>
    <t>Upper Class</t>
  </si>
  <si>
    <t>Upper-Middle Class</t>
  </si>
  <si>
    <t>Middle Class</t>
  </si>
  <si>
    <t>Working Class</t>
  </si>
  <si>
    <t>Living in Poverty</t>
  </si>
  <si>
    <t>Urban</t>
  </si>
  <si>
    <t>Suburban</t>
  </si>
  <si>
    <t>Rural</t>
  </si>
  <si>
    <t>Relationship</t>
  </si>
  <si>
    <t>Married</t>
  </si>
  <si>
    <t>Widowed</t>
  </si>
  <si>
    <t>Domestic</t>
  </si>
  <si>
    <t>Dating_casual</t>
  </si>
  <si>
    <t>Other</t>
  </si>
  <si>
    <t>Open</t>
  </si>
  <si>
    <t>Dating_long</t>
  </si>
  <si>
    <t>Poly</t>
  </si>
  <si>
    <t>Single</t>
  </si>
  <si>
    <t>Correlations</t>
  </si>
  <si>
    <t>**. Correlation is significant at the 0.01 level (2-tailed).</t>
  </si>
  <si>
    <t>*. Correlation is significant at the 0.05 level (2-tailed).</t>
  </si>
  <si>
    <t>...has been generally positive.”</t>
  </si>
  <si>
    <t>...has improved my sex life.”</t>
  </si>
  <si>
    <t>...has taught me to communicate my desires more effectively.”</t>
  </si>
  <si>
    <t>...has taught me to communicate my limits more effectively.”</t>
  </si>
  <si>
    <t>...has taught me the importance of consent.”</t>
  </si>
  <si>
    <t>...has provided opportunities for me to learn about consent.”</t>
  </si>
  <si>
    <t xml:space="preserve">“My involvement in the kink community.... - </t>
  </si>
  <si>
    <t>SD</t>
  </si>
  <si>
    <t>18-82</t>
  </si>
  <si>
    <t>4-30</t>
  </si>
  <si>
    <t>0-500</t>
  </si>
  <si>
    <t>0-50</t>
  </si>
  <si>
    <t>0-45</t>
  </si>
  <si>
    <t>0-0</t>
  </si>
  <si>
    <t>2-7</t>
  </si>
  <si>
    <t>Sexual Orientation</t>
  </si>
  <si>
    <t>BDSM orientation</t>
  </si>
  <si>
    <t>Race or ethnicity</t>
  </si>
  <si>
    <t>Highest completed level of education</t>
  </si>
  <si>
    <t>Annual household income</t>
  </si>
  <si>
    <t>Employment status</t>
  </si>
  <si>
    <t>Social class</t>
  </si>
  <si>
    <t>Environment</t>
  </si>
  <si>
    <t>Sexual Assertiveness</t>
  </si>
  <si>
    <t>B(SE)</t>
  </si>
  <si>
    <t>β</t>
  </si>
  <si>
    <t>Reasons for Consenting to Unwanted Sex</t>
  </si>
  <si>
    <t>Positive Attitude: Establishing Consent</t>
  </si>
  <si>
    <t>Likeliness to Use Coercive Tactics</t>
  </si>
  <si>
    <t>Cronbach's Alpha</t>
  </si>
  <si>
    <t>N of Items</t>
  </si>
  <si>
    <t>--</t>
  </si>
  <si>
    <r>
      <t>.19</t>
    </r>
    <r>
      <rPr>
        <vertAlign val="superscript"/>
        <sz val="9"/>
        <color indexed="60"/>
        <rFont val="Arial"/>
        <family val="2"/>
      </rPr>
      <t>**</t>
    </r>
  </si>
  <si>
    <r>
      <t>.21</t>
    </r>
    <r>
      <rPr>
        <vertAlign val="superscript"/>
        <sz val="9"/>
        <color indexed="60"/>
        <rFont val="Arial"/>
        <family val="2"/>
      </rPr>
      <t>**</t>
    </r>
  </si>
  <si>
    <r>
      <t>.83</t>
    </r>
    <r>
      <rPr>
        <vertAlign val="superscript"/>
        <sz val="9"/>
        <color indexed="60"/>
        <rFont val="Arial"/>
        <family val="2"/>
      </rPr>
      <t>**</t>
    </r>
  </si>
  <si>
    <r>
      <t>.22</t>
    </r>
    <r>
      <rPr>
        <vertAlign val="superscript"/>
        <sz val="9"/>
        <color indexed="60"/>
        <rFont val="Arial"/>
        <family val="2"/>
      </rPr>
      <t>**</t>
    </r>
  </si>
  <si>
    <r>
      <t>.79</t>
    </r>
    <r>
      <rPr>
        <vertAlign val="superscript"/>
        <sz val="9"/>
        <color indexed="60"/>
        <rFont val="Arial"/>
        <family val="2"/>
      </rPr>
      <t>**</t>
    </r>
  </si>
  <si>
    <r>
      <t>.70</t>
    </r>
    <r>
      <rPr>
        <vertAlign val="superscript"/>
        <sz val="9"/>
        <color indexed="60"/>
        <rFont val="Arial"/>
        <family val="2"/>
      </rPr>
      <t>**</t>
    </r>
  </si>
  <si>
    <r>
      <t>-.20</t>
    </r>
    <r>
      <rPr>
        <vertAlign val="superscript"/>
        <sz val="9"/>
        <color indexed="60"/>
        <rFont val="Arial"/>
        <family val="2"/>
      </rPr>
      <t>**</t>
    </r>
  </si>
  <si>
    <r>
      <t>-.28</t>
    </r>
    <r>
      <rPr>
        <vertAlign val="superscript"/>
        <sz val="9"/>
        <color indexed="60"/>
        <rFont val="Arial"/>
        <family val="2"/>
      </rPr>
      <t>**</t>
    </r>
  </si>
  <si>
    <r>
      <t>-.52</t>
    </r>
    <r>
      <rPr>
        <vertAlign val="superscript"/>
        <sz val="9"/>
        <color indexed="60"/>
        <rFont val="Arial"/>
        <family val="2"/>
      </rPr>
      <t>**</t>
    </r>
  </si>
  <si>
    <r>
      <t>.54</t>
    </r>
    <r>
      <rPr>
        <vertAlign val="superscript"/>
        <sz val="9"/>
        <color indexed="60"/>
        <rFont val="Arial"/>
        <family val="2"/>
      </rPr>
      <t>**</t>
    </r>
  </si>
  <si>
    <r>
      <t>.12</t>
    </r>
    <r>
      <rPr>
        <vertAlign val="superscript"/>
        <sz val="9"/>
        <color indexed="60"/>
        <rFont val="Arial"/>
        <family val="2"/>
      </rPr>
      <t>*</t>
    </r>
  </si>
  <si>
    <r>
      <t>.16</t>
    </r>
    <r>
      <rPr>
        <vertAlign val="superscript"/>
        <sz val="9"/>
        <color indexed="60"/>
        <rFont val="Arial"/>
        <family val="2"/>
      </rPr>
      <t>**</t>
    </r>
  </si>
  <si>
    <r>
      <t>-.24</t>
    </r>
    <r>
      <rPr>
        <vertAlign val="superscript"/>
        <sz val="9"/>
        <color indexed="60"/>
        <rFont val="Arial"/>
        <family val="2"/>
      </rPr>
      <t>**</t>
    </r>
  </si>
  <si>
    <r>
      <t>-.18</t>
    </r>
    <r>
      <rPr>
        <vertAlign val="superscript"/>
        <sz val="9"/>
        <color indexed="60"/>
        <rFont val="Arial"/>
        <family val="2"/>
      </rPr>
      <t>**</t>
    </r>
  </si>
  <si>
    <r>
      <t>-.27</t>
    </r>
    <r>
      <rPr>
        <vertAlign val="superscript"/>
        <sz val="9"/>
        <color indexed="60"/>
        <rFont val="Arial"/>
        <family val="2"/>
      </rPr>
      <t>**</t>
    </r>
  </si>
  <si>
    <r>
      <t>.24</t>
    </r>
    <r>
      <rPr>
        <vertAlign val="superscript"/>
        <sz val="9"/>
        <color indexed="60"/>
        <rFont val="Arial"/>
        <family val="2"/>
      </rPr>
      <t>**</t>
    </r>
  </si>
  <si>
    <r>
      <t>.27</t>
    </r>
    <r>
      <rPr>
        <vertAlign val="superscript"/>
        <sz val="9"/>
        <color indexed="60"/>
        <rFont val="Arial"/>
        <family val="2"/>
      </rPr>
      <t>**</t>
    </r>
  </si>
  <si>
    <r>
      <t>-.15</t>
    </r>
    <r>
      <rPr>
        <vertAlign val="superscript"/>
        <sz val="9"/>
        <color indexed="60"/>
        <rFont val="Arial"/>
        <family val="2"/>
      </rPr>
      <t>*</t>
    </r>
  </si>
  <si>
    <r>
      <t>.17</t>
    </r>
    <r>
      <rPr>
        <vertAlign val="superscript"/>
        <sz val="9"/>
        <color indexed="60"/>
        <rFont val="Arial"/>
        <family val="2"/>
      </rPr>
      <t>**</t>
    </r>
  </si>
  <si>
    <r>
      <t>-.25</t>
    </r>
    <r>
      <rPr>
        <vertAlign val="superscript"/>
        <sz val="9"/>
        <color indexed="60"/>
        <rFont val="Arial"/>
        <family val="2"/>
      </rPr>
      <t>**</t>
    </r>
  </si>
  <si>
    <r>
      <t>-.13</t>
    </r>
    <r>
      <rPr>
        <vertAlign val="superscript"/>
        <sz val="9"/>
        <color indexed="60"/>
        <rFont val="Arial"/>
        <family val="2"/>
      </rPr>
      <t>*</t>
    </r>
  </si>
  <si>
    <r>
      <t>-.66</t>
    </r>
    <r>
      <rPr>
        <vertAlign val="superscript"/>
        <sz val="9"/>
        <color indexed="60"/>
        <rFont val="Arial"/>
        <family val="2"/>
      </rPr>
      <t>**</t>
    </r>
  </si>
  <si>
    <r>
      <t>.37</t>
    </r>
    <r>
      <rPr>
        <vertAlign val="superscript"/>
        <sz val="9"/>
        <color indexed="60"/>
        <rFont val="Arial"/>
        <family val="2"/>
      </rPr>
      <t>**</t>
    </r>
  </si>
  <si>
    <r>
      <t>.28</t>
    </r>
    <r>
      <rPr>
        <vertAlign val="superscript"/>
        <sz val="9"/>
        <color indexed="60"/>
        <rFont val="Arial"/>
        <family val="2"/>
      </rPr>
      <t>**</t>
    </r>
  </si>
  <si>
    <r>
      <t>.29</t>
    </r>
    <r>
      <rPr>
        <vertAlign val="superscript"/>
        <sz val="9"/>
        <color indexed="60"/>
        <rFont val="Arial"/>
        <family val="2"/>
      </rPr>
      <t>**</t>
    </r>
  </si>
  <si>
    <r>
      <t>-.21</t>
    </r>
    <r>
      <rPr>
        <vertAlign val="superscript"/>
        <sz val="9"/>
        <color indexed="60"/>
        <rFont val="Arial"/>
        <family val="2"/>
      </rPr>
      <t>**</t>
    </r>
  </si>
  <si>
    <r>
      <t>-.31</t>
    </r>
    <r>
      <rPr>
        <vertAlign val="superscript"/>
        <sz val="9"/>
        <color indexed="60"/>
        <rFont val="Arial"/>
        <family val="2"/>
      </rPr>
      <t>**</t>
    </r>
  </si>
  <si>
    <r>
      <t>.52</t>
    </r>
    <r>
      <rPr>
        <vertAlign val="superscript"/>
        <sz val="9"/>
        <color indexed="60"/>
        <rFont val="Arial"/>
        <family val="2"/>
      </rPr>
      <t>**</t>
    </r>
  </si>
  <si>
    <r>
      <t>-.53</t>
    </r>
    <r>
      <rPr>
        <vertAlign val="superscript"/>
        <sz val="9"/>
        <color indexed="60"/>
        <rFont val="Arial"/>
        <family val="2"/>
      </rPr>
      <t>**</t>
    </r>
  </si>
  <si>
    <r>
      <t>.14</t>
    </r>
    <r>
      <rPr>
        <vertAlign val="superscript"/>
        <sz val="9"/>
        <color indexed="60"/>
        <rFont val="Arial"/>
        <family val="2"/>
      </rPr>
      <t>*</t>
    </r>
  </si>
  <si>
    <r>
      <t>.13</t>
    </r>
    <r>
      <rPr>
        <vertAlign val="superscript"/>
        <sz val="9"/>
        <color indexed="60"/>
        <rFont val="Arial"/>
        <family val="2"/>
      </rPr>
      <t>*</t>
    </r>
  </si>
  <si>
    <r>
      <t>.34</t>
    </r>
    <r>
      <rPr>
        <vertAlign val="superscript"/>
        <sz val="9"/>
        <color indexed="60"/>
        <rFont val="Arial"/>
        <family val="2"/>
      </rPr>
      <t>**</t>
    </r>
  </si>
  <si>
    <r>
      <t>-.37</t>
    </r>
    <r>
      <rPr>
        <vertAlign val="superscript"/>
        <sz val="9"/>
        <color indexed="60"/>
        <rFont val="Arial"/>
        <family val="2"/>
      </rPr>
      <t>**</t>
    </r>
  </si>
  <si>
    <r>
      <t>.31</t>
    </r>
    <r>
      <rPr>
        <vertAlign val="superscript"/>
        <sz val="9"/>
        <color indexed="60"/>
        <rFont val="Arial"/>
        <family val="2"/>
      </rPr>
      <t>**</t>
    </r>
  </si>
  <si>
    <r>
      <t>.50</t>
    </r>
    <r>
      <rPr>
        <vertAlign val="superscript"/>
        <sz val="9"/>
        <color indexed="60"/>
        <rFont val="Arial"/>
        <family val="2"/>
      </rPr>
      <t>**</t>
    </r>
  </si>
  <si>
    <r>
      <t>-.47</t>
    </r>
    <r>
      <rPr>
        <vertAlign val="superscript"/>
        <sz val="9"/>
        <color indexed="60"/>
        <rFont val="Arial"/>
        <family val="2"/>
      </rPr>
      <t>**</t>
    </r>
  </si>
  <si>
    <r>
      <t>.43</t>
    </r>
    <r>
      <rPr>
        <vertAlign val="superscript"/>
        <sz val="9"/>
        <color indexed="60"/>
        <rFont val="Arial"/>
        <family val="2"/>
      </rPr>
      <t>**</t>
    </r>
  </si>
  <si>
    <r>
      <t>.18</t>
    </r>
    <r>
      <rPr>
        <vertAlign val="superscript"/>
        <sz val="9"/>
        <color indexed="60"/>
        <rFont val="Arial"/>
        <family val="2"/>
      </rPr>
      <t>**</t>
    </r>
  </si>
  <si>
    <r>
      <t>-.19</t>
    </r>
    <r>
      <rPr>
        <vertAlign val="superscript"/>
        <sz val="9"/>
        <color indexed="60"/>
        <rFont val="Arial"/>
        <family val="2"/>
      </rPr>
      <t>**</t>
    </r>
  </si>
  <si>
    <r>
      <t>-.23</t>
    </r>
    <r>
      <rPr>
        <vertAlign val="superscript"/>
        <sz val="9"/>
        <color indexed="60"/>
        <rFont val="Arial"/>
        <family val="2"/>
      </rPr>
      <t>**</t>
    </r>
  </si>
  <si>
    <r>
      <t>.16</t>
    </r>
    <r>
      <rPr>
        <vertAlign val="superscript"/>
        <sz val="9"/>
        <color indexed="60"/>
        <rFont val="Arial"/>
        <family val="2"/>
      </rPr>
      <t>*</t>
    </r>
  </si>
  <si>
    <r>
      <t>.39</t>
    </r>
    <r>
      <rPr>
        <vertAlign val="superscript"/>
        <sz val="9"/>
        <color indexed="60"/>
        <rFont val="Arial"/>
        <family val="2"/>
      </rPr>
      <t>**</t>
    </r>
  </si>
  <si>
    <r>
      <t>-.38</t>
    </r>
    <r>
      <rPr>
        <vertAlign val="superscript"/>
        <sz val="9"/>
        <color indexed="60"/>
        <rFont val="Arial"/>
        <family val="2"/>
      </rPr>
      <t>**</t>
    </r>
  </si>
  <si>
    <r>
      <t>-.16</t>
    </r>
    <r>
      <rPr>
        <vertAlign val="superscript"/>
        <sz val="9"/>
        <color indexed="60"/>
        <rFont val="Arial"/>
        <family val="2"/>
      </rPr>
      <t>*</t>
    </r>
  </si>
  <si>
    <r>
      <t>-.17</t>
    </r>
    <r>
      <rPr>
        <vertAlign val="superscript"/>
        <sz val="9"/>
        <color indexed="60"/>
        <rFont val="Arial"/>
        <family val="2"/>
      </rPr>
      <t>**</t>
    </r>
  </si>
  <si>
    <r>
      <t>.15</t>
    </r>
    <r>
      <rPr>
        <vertAlign val="superscript"/>
        <sz val="9"/>
        <color indexed="60"/>
        <rFont val="Arial"/>
        <family val="2"/>
      </rPr>
      <t>*</t>
    </r>
  </si>
  <si>
    <r>
      <t>.33</t>
    </r>
    <r>
      <rPr>
        <vertAlign val="superscript"/>
        <sz val="9"/>
        <color indexed="60"/>
        <rFont val="Arial"/>
        <family val="2"/>
      </rPr>
      <t>**</t>
    </r>
  </si>
  <si>
    <r>
      <t>-.35</t>
    </r>
    <r>
      <rPr>
        <vertAlign val="superscript"/>
        <sz val="9"/>
        <color indexed="60"/>
        <rFont val="Arial"/>
        <family val="2"/>
      </rPr>
      <t>**</t>
    </r>
  </si>
  <si>
    <r>
      <t>-.22</t>
    </r>
    <r>
      <rPr>
        <vertAlign val="superscript"/>
        <sz val="9"/>
        <color indexed="60"/>
        <rFont val="Arial"/>
        <family val="2"/>
      </rPr>
      <t>**</t>
    </r>
  </si>
  <si>
    <r>
      <t>-.26</t>
    </r>
    <r>
      <rPr>
        <vertAlign val="superscript"/>
        <sz val="9"/>
        <color indexed="60"/>
        <rFont val="Arial"/>
        <family val="2"/>
      </rPr>
      <t>**</t>
    </r>
  </si>
  <si>
    <r>
      <t>.75</t>
    </r>
    <r>
      <rPr>
        <vertAlign val="superscript"/>
        <sz val="9"/>
        <color indexed="60"/>
        <rFont val="Arial"/>
        <family val="2"/>
      </rPr>
      <t>**</t>
    </r>
  </si>
  <si>
    <r>
      <t>-.16</t>
    </r>
    <r>
      <rPr>
        <vertAlign val="superscript"/>
        <sz val="9"/>
        <color indexed="60"/>
        <rFont val="Arial"/>
        <family val="2"/>
      </rPr>
      <t>**</t>
    </r>
  </si>
  <si>
    <r>
      <t>.25</t>
    </r>
    <r>
      <rPr>
        <vertAlign val="superscript"/>
        <sz val="9"/>
        <color indexed="60"/>
        <rFont val="Arial"/>
        <family val="2"/>
      </rPr>
      <t>**</t>
    </r>
  </si>
  <si>
    <r>
      <t>.90</t>
    </r>
    <r>
      <rPr>
        <vertAlign val="superscript"/>
        <sz val="9"/>
        <color indexed="60"/>
        <rFont val="Arial"/>
        <family val="2"/>
      </rPr>
      <t>**</t>
    </r>
  </si>
  <si>
    <r>
      <t>.20</t>
    </r>
    <r>
      <rPr>
        <vertAlign val="superscript"/>
        <sz val="9"/>
        <color indexed="60"/>
        <rFont val="Arial"/>
        <family val="2"/>
      </rPr>
      <t>**</t>
    </r>
  </si>
  <si>
    <r>
      <t>.26</t>
    </r>
    <r>
      <rPr>
        <vertAlign val="superscript"/>
        <sz val="9"/>
        <color indexed="60"/>
        <rFont val="Arial"/>
        <family val="2"/>
      </rPr>
      <t>**</t>
    </r>
  </si>
  <si>
    <r>
      <t>.64</t>
    </r>
    <r>
      <rPr>
        <vertAlign val="superscript"/>
        <sz val="9"/>
        <color indexed="60"/>
        <rFont val="Arial"/>
        <family val="2"/>
      </rPr>
      <t>**</t>
    </r>
  </si>
  <si>
    <r>
      <t>.84</t>
    </r>
    <r>
      <rPr>
        <vertAlign val="superscript"/>
        <sz val="9"/>
        <color indexed="60"/>
        <rFont val="Arial"/>
        <family val="2"/>
      </rPr>
      <t>**</t>
    </r>
  </si>
  <si>
    <r>
      <t>.47</t>
    </r>
    <r>
      <rPr>
        <vertAlign val="superscript"/>
        <sz val="9"/>
        <color indexed="60"/>
        <rFont val="Arial"/>
        <family val="2"/>
      </rPr>
      <t>**</t>
    </r>
  </si>
  <si>
    <r>
      <t>.69</t>
    </r>
    <r>
      <rPr>
        <vertAlign val="superscript"/>
        <sz val="9"/>
        <color indexed="60"/>
        <rFont val="Arial"/>
        <family val="2"/>
      </rPr>
      <t>**</t>
    </r>
  </si>
  <si>
    <t>1. Sexually Assertive Behavior Scale</t>
  </si>
  <si>
    <t>2. Attitudes Toward Sadomasochism</t>
  </si>
  <si>
    <t>3. Socially Wrong</t>
  </si>
  <si>
    <t>4. Violence</t>
  </si>
  <si>
    <t>5. Lack of Tolerance</t>
  </si>
  <si>
    <t>6. Real Life</t>
  </si>
  <si>
    <t>7. Kink Community Positivity</t>
  </si>
  <si>
    <t>8. Assuming Consent</t>
  </si>
  <si>
    <t>9. Positive Attitude Towards Establishing Consent</t>
  </si>
  <si>
    <t>10. Lack of Perceived Behavioral Control</t>
  </si>
  <si>
    <t>11. Relationship Length Norms</t>
  </si>
  <si>
    <t>12. Indirect Behavioral Approach</t>
  </si>
  <si>
    <t>13. Reasons for Consenting to Unwanted Sex Scale</t>
  </si>
  <si>
    <t>14. Awareness of Consent</t>
  </si>
  <si>
    <t>15. Tactics to Obtain Sex: COERCE: How LIKELY?</t>
  </si>
  <si>
    <t>16. COMM_Positive</t>
  </si>
  <si>
    <t>17. COMM_Communicate</t>
  </si>
  <si>
    <t>18. COMM_Growth</t>
  </si>
  <si>
    <r>
      <t xml:space="preserve">Table X. </t>
    </r>
    <r>
      <rPr>
        <b/>
        <i/>
        <sz val="11"/>
        <color rgb="FF000000"/>
        <rFont val="Calibri"/>
        <family val="2"/>
        <scheme val="minor"/>
      </rPr>
      <t>Communalities, Factor Loadings, Cronbach’s Alphas, and Factor Correlations for Exploratory Factor Analysis of a Kink Community Questionnaire (</t>
    </r>
    <r>
      <rPr>
        <b/>
        <sz val="11"/>
        <color rgb="FF000000"/>
        <rFont val="Calibri"/>
        <family val="2"/>
        <scheme val="minor"/>
      </rPr>
      <t xml:space="preserve">N </t>
    </r>
    <r>
      <rPr>
        <b/>
        <i/>
        <sz val="11"/>
        <color rgb="FF000000"/>
        <rFont val="Calibri"/>
        <family val="2"/>
        <scheme val="minor"/>
      </rPr>
      <t>= 256).</t>
    </r>
  </si>
  <si>
    <t>Factors</t>
  </si>
  <si>
    <t>Communality</t>
  </si>
  <si>
    <t>My involvement in the kink community has…</t>
  </si>
  <si>
    <t>been generally positive.</t>
  </si>
  <si>
    <t>.68</t>
  </si>
  <si>
    <t>improved my sex life.</t>
  </si>
  <si>
    <t>.69</t>
  </si>
  <si>
    <t>taught me to communicate my desires more effectively.</t>
  </si>
  <si>
    <t>.88</t>
  </si>
  <si>
    <t>taught me to communicate my limits more effectively.</t>
  </si>
  <si>
    <t>.89</t>
  </si>
  <si>
    <t>taught me the importance of consent.</t>
  </si>
  <si>
    <t>.83</t>
  </si>
  <si>
    <t>provided opportunities for me to learn about consent.</t>
  </si>
  <si>
    <t>.86</t>
  </si>
  <si>
    <t>Proportion  of Variance Explained</t>
  </si>
  <si>
    <t>Factor Correlations</t>
  </si>
  <si>
    <t>1. Growth</t>
  </si>
  <si>
    <t>-</t>
  </si>
  <si>
    <t>2. Communicate</t>
  </si>
  <si>
    <t>3. Positive</t>
  </si>
  <si>
    <t>Cronbach’s Alphas</t>
  </si>
  <si>
    <t>1:~ 1</t>
  </si>
  <si>
    <t>2:~ Gender + BDSMRole</t>
  </si>
  <si>
    <t>3:~ + Hetero</t>
  </si>
  <si>
    <t>4:~ + YOST_Wrong_ln +     YOST_V_ln + YOST_LoT + YOST_RL</t>
  </si>
  <si>
    <t>5:~ + YR_PRACTICE + YR_COMMUN</t>
  </si>
  <si>
    <t>6:~ + COMM_Positive + COMM_Communicate + COMM_Growth</t>
  </si>
  <si>
    <r>
      <t xml:space="preserve">Pillai’s Trace= .40, </t>
    </r>
    <r>
      <rPr>
        <i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>(24, 812)=3.84,</t>
    </r>
    <r>
      <rPr>
        <i/>
        <sz val="11"/>
        <color rgb="FF000000"/>
        <rFont val="Calibri"/>
        <family val="2"/>
        <scheme val="minor"/>
      </rPr>
      <t xml:space="preserve"> p</t>
    </r>
    <r>
      <rPr>
        <sz val="11"/>
        <color rgb="FF000000"/>
        <rFont val="Calibri"/>
        <family val="2"/>
        <scheme val="minor"/>
      </rPr>
      <t>&lt;.0001)</t>
    </r>
  </si>
  <si>
    <t>Assert</t>
  </si>
  <si>
    <t>Assume</t>
  </si>
  <si>
    <t>POS</t>
  </si>
  <si>
    <t>PBC</t>
  </si>
  <si>
    <t>RLN</t>
  </si>
  <si>
    <t>IBA</t>
  </si>
  <si>
    <t>AWARE</t>
  </si>
  <si>
    <t>RCUS</t>
  </si>
  <si>
    <t>LIKELY</t>
  </si>
  <si>
    <t>-.14(.07); -.05*</t>
  </si>
  <si>
    <t>.43(.08); -.31***</t>
  </si>
  <si>
    <t>.24(.07); .96**</t>
  </si>
  <si>
    <t>-.02(.06); .54</t>
  </si>
  <si>
    <t>.17(.14); -.18</t>
  </si>
  <si>
    <t>.12(.10); .19</t>
  </si>
  <si>
    <t>-.04(.06); .10</t>
  </si>
  <si>
    <t>.02(.02); .10</t>
  </si>
  <si>
    <t>-.01(.004); -.05*</t>
  </si>
  <si>
    <t>.01(.005); .06*</t>
  </si>
  <si>
    <t>-.05(.03); -.12</t>
  </si>
  <si>
    <t>-.04(.04); -.10</t>
  </si>
  <si>
    <t>-.02(.03); -.05</t>
  </si>
  <si>
    <t>-.25(.16); .20</t>
  </si>
  <si>
    <t>.25(.20); -.23</t>
  </si>
  <si>
    <t>.28(.19); .23</t>
  </si>
  <si>
    <t>.21(.14); .26</t>
  </si>
  <si>
    <t>.32(.36); -.04</t>
  </si>
  <si>
    <t>.34(.26); .10</t>
  </si>
  <si>
    <t>.05(.14); .07</t>
  </si>
  <si>
    <t>.13(.04); .11**</t>
  </si>
  <si>
    <t>-.004(.01); .03</t>
  </si>
  <si>
    <t>.01(.01); .19</t>
  </si>
  <si>
    <t>-.03(.08); -.03</t>
  </si>
  <si>
    <t>-.09(.10); -.09</t>
  </si>
  <si>
    <t>-.11(.07); -.12</t>
  </si>
  <si>
    <t>.06(.17); -.13</t>
  </si>
  <si>
    <t>-.09(.20); .06</t>
  </si>
  <si>
    <t>-.09(.19); -.09</t>
  </si>
  <si>
    <t>-.14(.15); -.08</t>
  </si>
  <si>
    <t>-.09(.37); .03</t>
  </si>
  <si>
    <t>-.31(.27); -.08</t>
  </si>
  <si>
    <t>-.06(.15); -.02</t>
  </si>
  <si>
    <t>-.05(.04); -.10</t>
  </si>
  <si>
    <t>.003(.01); -.03</t>
  </si>
  <si>
    <t>-.01(.01); -.07</t>
  </si>
  <si>
    <t>.09(.08); .09</t>
  </si>
  <si>
    <t>-.03(.10); -.03</t>
  </si>
  <si>
    <t>.20(.08); .23**</t>
  </si>
  <si>
    <t>-.06(.07); .02</t>
  </si>
  <si>
    <t>.12(.09); -.12</t>
  </si>
  <si>
    <t>.04(.08); .25</t>
  </si>
  <si>
    <t>.01(.06); .09</t>
  </si>
  <si>
    <t>.33(.16); -.09*</t>
  </si>
  <si>
    <t>.13(.11); .01</t>
  </si>
  <si>
    <t>-.04(.06); .17</t>
  </si>
  <si>
    <t>-.004(.004); -.04</t>
  </si>
  <si>
    <t>.001(.01); .07</t>
  </si>
  <si>
    <t>-.05(.04); -.12</t>
  </si>
  <si>
    <t>.01(.04); .02</t>
  </si>
  <si>
    <t>-.07(.03); -.17*</t>
  </si>
  <si>
    <t>.05(.22); .37</t>
  </si>
  <si>
    <t>.18(.26); .04</t>
  </si>
  <si>
    <t>-.20(.25); .13</t>
  </si>
  <si>
    <t>.51(.19); -.14**</t>
  </si>
  <si>
    <t>.84(.47); -.01</t>
  </si>
  <si>
    <t>.19(.34); .02</t>
  </si>
  <si>
    <t>.23(.19); .15</t>
  </si>
  <si>
    <t>.09(.05); .05</t>
  </si>
  <si>
    <t>-.002(.01); .09</t>
  </si>
  <si>
    <t>.003(.02); .10</t>
  </si>
  <si>
    <t>-.07(.11); -.05</t>
  </si>
  <si>
    <t>.10(.13); .07</t>
  </si>
  <si>
    <t>-.14(.10); -.12</t>
  </si>
  <si>
    <t>.20(.20); .31</t>
  </si>
  <si>
    <t>.40(.23); .15</t>
  </si>
  <si>
    <t>.26(.22); .32</t>
  </si>
  <si>
    <t>.40(.17); .21*</t>
  </si>
  <si>
    <t>.66(.43); -.02</t>
  </si>
  <si>
    <t>-.02(.31); -.15</t>
  </si>
  <si>
    <t>.06(.17); .13</t>
  </si>
  <si>
    <t>.09(.05); -.01</t>
  </si>
  <si>
    <t>-.003(.01); .02</t>
  </si>
  <si>
    <t>-.03(.01); .11</t>
  </si>
  <si>
    <t>.01(.10); .005</t>
  </si>
  <si>
    <t>-.03(.11); -.02</t>
  </si>
  <si>
    <t>-.13(.09); -.12</t>
  </si>
  <si>
    <t>.14(.04); -.19**</t>
  </si>
  <si>
    <t>-.07(.05); .46</t>
  </si>
  <si>
    <t>-.04(.05); -.25</t>
  </si>
  <si>
    <t>-.06(.04); -.15</t>
  </si>
  <si>
    <t>-.21(.10); .14*</t>
  </si>
  <si>
    <t>.07(.07); -.06</t>
  </si>
  <si>
    <t>-.02(.04); -.18</t>
  </si>
  <si>
    <t>-.01(.01); .08</t>
  </si>
  <si>
    <t>.004(.002); -.03</t>
  </si>
  <si>
    <t>-.003(.003); -.04</t>
  </si>
  <si>
    <t>.01(.02); .04</t>
  </si>
  <si>
    <t>.01(.03); .03</t>
  </si>
  <si>
    <t>.05(.02); .22**</t>
  </si>
  <si>
    <t>.28(.09); -.16**</t>
  </si>
  <si>
    <t>.36(.11); .43**</t>
  </si>
  <si>
    <t>.25(.11); .55*</t>
  </si>
  <si>
    <t>-.10(.08); .37</t>
  </si>
  <si>
    <t>.37(.20); .09</t>
  </si>
  <si>
    <t>.18(.15); .002</t>
  </si>
  <si>
    <t>-.07(.08); .14</t>
  </si>
  <si>
    <t>.07(.02); .10**</t>
  </si>
  <si>
    <t>.01(.01); -.06</t>
  </si>
  <si>
    <t>.0002(.01); .17</t>
  </si>
  <si>
    <t>-.11(.05); -.18*</t>
  </si>
  <si>
    <t>.04(.05); .07</t>
  </si>
  <si>
    <t>-.01(.02); .12</t>
  </si>
  <si>
    <t>-.04(.03); -.05</t>
  </si>
  <si>
    <t>.001(.03); -.24</t>
  </si>
  <si>
    <t>.02(.02); .01</t>
  </si>
  <si>
    <t>.04(.05); .12</t>
  </si>
  <si>
    <t>.06(.04); -.05</t>
  </si>
  <si>
    <t>.02(.02); .07</t>
  </si>
  <si>
    <t>.01(.01); .15*</t>
  </si>
  <si>
    <t>.002(.001); .08</t>
  </si>
  <si>
    <t>-.001(.002); .13</t>
  </si>
  <si>
    <t>.01(.01); .08</t>
  </si>
  <si>
    <t>.003(.01); .02</t>
  </si>
  <si>
    <t>-.01(.01); -.08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</si>
</sst>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"/>
    <numFmt numFmtId="169" formatCode="###0.0"/>
    <numFmt numFmtId="170" formatCode=".00"/>
  </numFmts>
  <fonts count="18" x14ac:knownFonts="1">
    <font>
      <sz val="11"/>
      <color rgb="FF000000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sz val="9"/>
      <color indexed="6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61"/>
      <name val="Arial"/>
    </font>
    <font>
      <sz val="9"/>
      <color indexed="8"/>
      <name val="Arial"/>
    </font>
    <font>
      <sz val="9"/>
      <name val="Arial"/>
      <family val="2"/>
    </font>
    <font>
      <sz val="11"/>
      <name val="Calibri"/>
      <family val="2"/>
      <scheme val="minor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3"/>
      </left>
      <right style="thin">
        <color indexed="63"/>
      </right>
      <top/>
      <bottom style="thin">
        <color indexed="22"/>
      </bottom>
      <diagonal/>
    </border>
    <border>
      <left style="thin">
        <color indexed="63"/>
      </left>
      <right/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1"/>
      </bottom>
      <diagonal/>
    </border>
    <border>
      <left/>
      <right style="thin">
        <color indexed="64"/>
      </right>
      <top style="thin">
        <color indexed="61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2"/>
      </right>
      <top/>
      <bottom style="thin">
        <color indexed="60"/>
      </bottom>
      <diagonal/>
    </border>
    <border>
      <left style="thin">
        <color indexed="62"/>
      </left>
      <right/>
      <top/>
      <bottom style="thin">
        <color indexed="60"/>
      </bottom>
      <diagonal/>
    </border>
    <border>
      <left/>
      <right style="thin">
        <color indexed="62"/>
      </right>
      <top style="thin">
        <color indexed="60"/>
      </top>
      <bottom style="thin">
        <color indexed="60"/>
      </bottom>
      <diagonal/>
    </border>
    <border>
      <left style="thin">
        <color indexed="62"/>
      </left>
      <right/>
      <top style="thin">
        <color indexed="60"/>
      </top>
      <bottom style="thin">
        <color indexed="6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000000"/>
      </right>
      <top style="medium">
        <color rgb="FF80808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 style="medium">
        <color rgb="FF000000"/>
      </right>
      <top/>
      <bottom style="medium">
        <color rgb="FF80808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140">
    <xf numFmtId="0" fontId="0" fillId="0" borderId="0" xfId="0"/>
    <xf numFmtId="165" fontId="4" fillId="3" borderId="7" xfId="1" applyNumberFormat="1" applyFont="1" applyFill="1" applyBorder="1" applyAlignment="1">
      <alignment horizontal="right" vertical="top"/>
    </xf>
    <xf numFmtId="165" fontId="4" fillId="3" borderId="11" xfId="1" applyNumberFormat="1" applyFont="1" applyFill="1" applyBorder="1" applyAlignment="1">
      <alignment horizontal="right" vertical="top"/>
    </xf>
    <xf numFmtId="164" fontId="4" fillId="3" borderId="6" xfId="2" applyNumberFormat="1" applyFont="1" applyFill="1" applyBorder="1" applyAlignment="1">
      <alignment horizontal="right" vertical="top"/>
    </xf>
    <xf numFmtId="169" fontId="4" fillId="3" borderId="8" xfId="2" applyNumberFormat="1" applyFont="1" applyFill="1" applyBorder="1" applyAlignment="1">
      <alignment horizontal="right" vertical="top"/>
    </xf>
    <xf numFmtId="164" fontId="4" fillId="3" borderId="10" xfId="2" applyNumberFormat="1" applyFont="1" applyFill="1" applyBorder="1" applyAlignment="1">
      <alignment horizontal="right" vertical="top"/>
    </xf>
    <xf numFmtId="169" fontId="4" fillId="3" borderId="12" xfId="2" applyNumberFormat="1" applyFont="1" applyFill="1" applyBorder="1" applyAlignment="1">
      <alignment horizontal="right" vertical="top"/>
    </xf>
    <xf numFmtId="0" fontId="0" fillId="0" borderId="0" xfId="0" applyAlignment="1"/>
    <xf numFmtId="0" fontId="2" fillId="0" borderId="0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1" applyAlignment="1"/>
    <xf numFmtId="2" fontId="4" fillId="3" borderId="11" xfId="1" applyNumberFormat="1" applyFont="1" applyFill="1" applyBorder="1" applyAlignment="1">
      <alignment horizontal="right" vertical="top"/>
    </xf>
    <xf numFmtId="2" fontId="4" fillId="3" borderId="12" xfId="1" applyNumberFormat="1" applyFont="1" applyFill="1" applyBorder="1" applyAlignment="1">
      <alignment horizontal="right" vertical="top"/>
    </xf>
    <xf numFmtId="4" fontId="4" fillId="3" borderId="8" xfId="1" applyNumberFormat="1" applyFont="1" applyFill="1" applyBorder="1" applyAlignment="1">
      <alignment horizontal="right" vertical="top"/>
    </xf>
    <xf numFmtId="4" fontId="4" fillId="3" borderId="12" xfId="1" applyNumberFormat="1" applyFont="1" applyFill="1" applyBorder="1" applyAlignment="1">
      <alignment horizontal="right" vertical="top"/>
    </xf>
    <xf numFmtId="2" fontId="4" fillId="3" borderId="18" xfId="1" applyNumberFormat="1" applyFont="1" applyFill="1" applyBorder="1" applyAlignment="1">
      <alignment horizontal="right" vertical="top"/>
    </xf>
    <xf numFmtId="2" fontId="4" fillId="3" borderId="19" xfId="1" applyNumberFormat="1" applyFont="1" applyFill="1" applyBorder="1" applyAlignment="1">
      <alignment horizontal="right" vertical="top"/>
    </xf>
    <xf numFmtId="0" fontId="0" fillId="0" borderId="0" xfId="0" applyBorder="1" applyAlignment="1"/>
    <xf numFmtId="0" fontId="1" fillId="0" borderId="0" xfId="2" applyBorder="1" applyAlignment="1"/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vertical="center"/>
    </xf>
    <xf numFmtId="0" fontId="7" fillId="0" borderId="35" xfId="0" applyFont="1" applyBorder="1" applyAlignment="1">
      <alignment horizontal="center"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3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11" fillId="0" borderId="0" xfId="0" applyFont="1" applyAlignment="1"/>
    <xf numFmtId="0" fontId="10" fillId="2" borderId="9" xfId="1" applyFont="1" applyFill="1" applyBorder="1" applyAlignment="1">
      <alignment horizontal="left" vertical="top"/>
    </xf>
    <xf numFmtId="0" fontId="10" fillId="2" borderId="17" xfId="1" applyFont="1" applyFill="1" applyBorder="1" applyAlignment="1">
      <alignment horizontal="left" vertical="top"/>
    </xf>
    <xf numFmtId="0" fontId="10" fillId="2" borderId="5" xfId="1" applyFont="1" applyFill="1" applyBorder="1" applyAlignment="1">
      <alignment horizontal="left" vertical="top"/>
    </xf>
    <xf numFmtId="164" fontId="9" fillId="0" borderId="0" xfId="3" applyNumberFormat="1" applyFont="1" applyFill="1" applyBorder="1" applyAlignment="1">
      <alignment horizontal="right" vertical="top"/>
    </xf>
    <xf numFmtId="164" fontId="9" fillId="0" borderId="42" xfId="3" applyNumberFormat="1" applyFont="1" applyFill="1" applyBorder="1" applyAlignment="1">
      <alignment horizontal="right" vertical="top"/>
    </xf>
    <xf numFmtId="164" fontId="9" fillId="0" borderId="0" xfId="3" applyNumberFormat="1" applyFont="1" applyFill="1" applyBorder="1" applyAlignment="1">
      <alignment vertical="top"/>
    </xf>
    <xf numFmtId="164" fontId="9" fillId="0" borderId="44" xfId="3" applyNumberFormat="1" applyFont="1" applyFill="1" applyBorder="1" applyAlignment="1">
      <alignment horizontal="right" vertical="top"/>
    </xf>
    <xf numFmtId="0" fontId="10" fillId="0" borderId="21" xfId="2" applyFont="1" applyFill="1" applyBorder="1" applyAlignment="1">
      <alignment horizontal="left"/>
    </xf>
    <xf numFmtId="0" fontId="10" fillId="0" borderId="22" xfId="2" applyFont="1" applyFill="1" applyBorder="1" applyAlignment="1">
      <alignment horizontal="left" vertical="top"/>
    </xf>
    <xf numFmtId="0" fontId="10" fillId="0" borderId="23" xfId="2" applyFont="1" applyFill="1" applyBorder="1" applyAlignment="1">
      <alignment horizontal="left" vertical="top"/>
    </xf>
    <xf numFmtId="0" fontId="11" fillId="0" borderId="20" xfId="0" applyFont="1" applyFill="1" applyBorder="1" applyAlignment="1"/>
    <xf numFmtId="0" fontId="5" fillId="0" borderId="2" xfId="2" applyFont="1" applyBorder="1" applyAlignment="1">
      <alignment horizontal="center"/>
    </xf>
    <xf numFmtId="170" fontId="9" fillId="0" borderId="0" xfId="3" applyNumberFormat="1" applyFont="1" applyFill="1" applyBorder="1" applyAlignment="1">
      <alignment vertical="top"/>
    </xf>
    <xf numFmtId="170" fontId="9" fillId="0" borderId="41" xfId="3" applyNumberFormat="1" applyFont="1" applyFill="1" applyBorder="1" applyAlignment="1">
      <alignment vertical="top"/>
    </xf>
    <xf numFmtId="170" fontId="9" fillId="0" borderId="0" xfId="3" applyNumberFormat="1" applyFont="1" applyFill="1" applyBorder="1" applyAlignment="1">
      <alignment horizontal="right" vertical="top"/>
    </xf>
    <xf numFmtId="170" fontId="9" fillId="0" borderId="43" xfId="3" applyNumberFormat="1" applyFont="1" applyFill="1" applyBorder="1" applyAlignment="1">
      <alignment vertical="top"/>
    </xf>
    <xf numFmtId="0" fontId="2" fillId="0" borderId="0" xfId="4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wrapText="1"/>
    </xf>
    <xf numFmtId="0" fontId="5" fillId="0" borderId="3" xfId="4" applyFont="1" applyBorder="1" applyAlignment="1">
      <alignment horizontal="center" wrapText="1"/>
    </xf>
    <xf numFmtId="0" fontId="12" fillId="3" borderId="6" xfId="4" applyFont="1" applyFill="1" applyBorder="1" applyAlignment="1">
      <alignment horizontal="left" vertical="top" wrapText="1"/>
    </xf>
    <xf numFmtId="0" fontId="12" fillId="3" borderId="7" xfId="4" applyFont="1" applyFill="1" applyBorder="1" applyAlignment="1">
      <alignment horizontal="left" vertical="top" wrapText="1"/>
    </xf>
    <xf numFmtId="0" fontId="12" fillId="3" borderId="8" xfId="4" applyFont="1" applyFill="1" applyBorder="1" applyAlignment="1">
      <alignment horizontal="left" vertical="top" wrapText="1"/>
    </xf>
    <xf numFmtId="0" fontId="5" fillId="2" borderId="16" xfId="4" applyFont="1" applyFill="1" applyBorder="1" applyAlignment="1">
      <alignment horizontal="left" vertical="top" wrapText="1"/>
    </xf>
    <xf numFmtId="0" fontId="12" fillId="3" borderId="10" xfId="4" applyFont="1" applyFill="1" applyBorder="1" applyAlignment="1">
      <alignment horizontal="right" vertical="top"/>
    </xf>
    <xf numFmtId="0" fontId="12" fillId="3" borderId="11" xfId="4" applyFont="1" applyFill="1" applyBorder="1" applyAlignment="1">
      <alignment horizontal="left" vertical="top" wrapText="1"/>
    </xf>
    <xf numFmtId="0" fontId="12" fillId="3" borderId="12" xfId="4" applyFont="1" applyFill="1" applyBorder="1" applyAlignment="1">
      <alignment horizontal="left" vertical="top" wrapText="1"/>
    </xf>
    <xf numFmtId="165" fontId="12" fillId="3" borderId="10" xfId="4" applyNumberFormat="1" applyFont="1" applyFill="1" applyBorder="1" applyAlignment="1">
      <alignment horizontal="right" vertical="top"/>
    </xf>
    <xf numFmtId="0" fontId="12" fillId="3" borderId="11" xfId="4" applyFont="1" applyFill="1" applyBorder="1" applyAlignment="1">
      <alignment horizontal="right" vertical="top"/>
    </xf>
    <xf numFmtId="165" fontId="12" fillId="3" borderId="11" xfId="4" applyNumberFormat="1" applyFont="1" applyFill="1" applyBorder="1" applyAlignment="1">
      <alignment horizontal="right" vertical="top"/>
    </xf>
    <xf numFmtId="165" fontId="12" fillId="3" borderId="13" xfId="4" applyNumberFormat="1" applyFont="1" applyFill="1" applyBorder="1" applyAlignment="1">
      <alignment horizontal="right" vertical="top"/>
    </xf>
    <xf numFmtId="165" fontId="12" fillId="3" borderId="14" xfId="4" applyNumberFormat="1" applyFont="1" applyFill="1" applyBorder="1" applyAlignment="1">
      <alignment horizontal="right" vertical="top"/>
    </xf>
    <xf numFmtId="0" fontId="12" fillId="0" borderId="0" xfId="4" applyFont="1" applyBorder="1" applyAlignment="1">
      <alignment horizontal="left" vertical="top" wrapText="1"/>
    </xf>
    <xf numFmtId="0" fontId="5" fillId="2" borderId="15" xfId="4" applyFont="1" applyFill="1" applyBorder="1" applyAlignment="1">
      <alignment horizontal="left" vertical="top" wrapText="1"/>
    </xf>
    <xf numFmtId="0" fontId="5" fillId="0" borderId="1" xfId="4" applyFont="1" applyBorder="1" applyAlignment="1">
      <alignment horizontal="left" wrapText="1"/>
    </xf>
    <xf numFmtId="0" fontId="6" fillId="0" borderId="0" xfId="4" applyAlignment="1"/>
    <xf numFmtId="0" fontId="5" fillId="0" borderId="1" xfId="4" applyFont="1" applyBorder="1" applyAlignment="1">
      <alignment horizontal="left"/>
    </xf>
    <xf numFmtId="0" fontId="5" fillId="0" borderId="2" xfId="4" applyFont="1" applyBorder="1" applyAlignment="1">
      <alignment horizontal="center"/>
    </xf>
    <xf numFmtId="0" fontId="5" fillId="0" borderId="3" xfId="4" applyFont="1" applyBorder="1" applyAlignment="1">
      <alignment horizontal="center"/>
    </xf>
    <xf numFmtId="0" fontId="5" fillId="2" borderId="15" xfId="4" applyFont="1" applyFill="1" applyBorder="1" applyAlignment="1">
      <alignment horizontal="left" vertical="top"/>
    </xf>
    <xf numFmtId="0" fontId="12" fillId="3" borderId="6" xfId="4" applyFont="1" applyFill="1" applyBorder="1" applyAlignment="1">
      <alignment horizontal="left" vertical="top"/>
    </xf>
    <xf numFmtId="0" fontId="12" fillId="3" borderId="7" xfId="4" applyFont="1" applyFill="1" applyBorder="1" applyAlignment="1">
      <alignment horizontal="left" vertical="top"/>
    </xf>
    <xf numFmtId="0" fontId="5" fillId="2" borderId="16" xfId="4" applyFont="1" applyFill="1" applyBorder="1" applyAlignment="1">
      <alignment horizontal="left" vertical="top"/>
    </xf>
    <xf numFmtId="0" fontId="12" fillId="3" borderId="11" xfId="4" applyFont="1" applyFill="1" applyBorder="1" applyAlignment="1">
      <alignment horizontal="left" vertical="top"/>
    </xf>
    <xf numFmtId="0" fontId="12" fillId="0" borderId="0" xfId="4" applyFont="1" applyBorder="1" applyAlignment="1">
      <alignment horizontal="left" vertical="top"/>
    </xf>
    <xf numFmtId="165" fontId="12" fillId="3" borderId="6" xfId="4" applyNumberFormat="1" applyFont="1" applyFill="1" applyBorder="1" applyAlignment="1">
      <alignment horizontal="right" vertical="top"/>
    </xf>
    <xf numFmtId="165" fontId="12" fillId="3" borderId="7" xfId="4" applyNumberFormat="1" applyFont="1" applyFill="1" applyBorder="1" applyAlignment="1">
      <alignment horizontal="right" vertical="top"/>
    </xf>
    <xf numFmtId="0" fontId="6" fillId="0" borderId="0" xfId="4" applyAlignment="1">
      <alignment wrapText="1"/>
    </xf>
    <xf numFmtId="165" fontId="12" fillId="3" borderId="6" xfId="4" applyNumberFormat="1" applyFont="1" applyFill="1" applyBorder="1" applyAlignment="1">
      <alignment horizontal="right" vertical="top" wrapText="1"/>
    </xf>
    <xf numFmtId="165" fontId="12" fillId="3" borderId="7" xfId="4" applyNumberFormat="1" applyFont="1" applyFill="1" applyBorder="1" applyAlignment="1">
      <alignment horizontal="right" vertical="top" wrapText="1"/>
    </xf>
    <xf numFmtId="165" fontId="12" fillId="3" borderId="10" xfId="4" applyNumberFormat="1" applyFont="1" applyFill="1" applyBorder="1" applyAlignment="1">
      <alignment horizontal="right" vertical="top" wrapText="1"/>
    </xf>
    <xf numFmtId="165" fontId="12" fillId="3" borderId="11" xfId="4" applyNumberFormat="1" applyFont="1" applyFill="1" applyBorder="1" applyAlignment="1">
      <alignment horizontal="right" vertical="top" wrapText="1"/>
    </xf>
    <xf numFmtId="0" fontId="12" fillId="3" borderId="10" xfId="4" applyFont="1" applyFill="1" applyBorder="1" applyAlignment="1">
      <alignment horizontal="right" vertical="top" wrapText="1"/>
    </xf>
    <xf numFmtId="0" fontId="12" fillId="3" borderId="11" xfId="4" applyFont="1" applyFill="1" applyBorder="1" applyAlignment="1">
      <alignment horizontal="right" vertical="top" wrapText="1"/>
    </xf>
    <xf numFmtId="165" fontId="12" fillId="3" borderId="13" xfId="4" applyNumberFormat="1" applyFont="1" applyFill="1" applyBorder="1" applyAlignment="1">
      <alignment horizontal="right" vertical="top" wrapText="1"/>
    </xf>
    <xf numFmtId="165" fontId="12" fillId="3" borderId="14" xfId="4" applyNumberFormat="1" applyFont="1" applyFill="1" applyBorder="1" applyAlignment="1">
      <alignment horizontal="right" vertical="top" wrapText="1"/>
    </xf>
    <xf numFmtId="0" fontId="2" fillId="0" borderId="0" xfId="4" applyFont="1" applyBorder="1" applyAlignment="1">
      <alignment vertical="center"/>
    </xf>
    <xf numFmtId="0" fontId="8" fillId="0" borderId="0" xfId="3" applyFont="1" applyFill="1" applyBorder="1" applyAlignment="1"/>
    <xf numFmtId="0" fontId="8" fillId="0" borderId="0" xfId="3" applyFont="1" applyFill="1" applyBorder="1" applyAlignment="1">
      <alignment horizontal="center"/>
    </xf>
    <xf numFmtId="0" fontId="14" fillId="0" borderId="29" xfId="0" applyFont="1" applyBorder="1" applyAlignment="1">
      <alignment vertical="center"/>
    </xf>
    <xf numFmtId="0" fontId="0" fillId="0" borderId="29" xfId="0" applyBorder="1" applyAlignment="1">
      <alignment vertical="top"/>
    </xf>
    <xf numFmtId="0" fontId="16" fillId="0" borderId="29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vertical="top"/>
    </xf>
    <xf numFmtId="0" fontId="0" fillId="0" borderId="0" xfId="0" applyAlignment="1">
      <alignment vertical="center"/>
    </xf>
    <xf numFmtId="170" fontId="0" fillId="0" borderId="0" xfId="0" applyNumberFormat="1"/>
    <xf numFmtId="170" fontId="14" fillId="0" borderId="0" xfId="0" applyNumberFormat="1" applyFont="1"/>
    <xf numFmtId="0" fontId="0" fillId="0" borderId="36" xfId="0" applyBorder="1" applyAlignment="1">
      <alignment vertical="center"/>
    </xf>
    <xf numFmtId="0" fontId="14" fillId="0" borderId="47" xfId="0" applyFont="1" applyBorder="1" applyAlignment="1">
      <alignment horizontal="right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0" fillId="0" borderId="52" xfId="0" applyBorder="1" applyAlignment="1">
      <alignment vertical="top"/>
    </xf>
    <xf numFmtId="0" fontId="0" fillId="0" borderId="0" xfId="0" applyAlignment="1">
      <alignment horizontal="right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right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vertical="top"/>
    </xf>
    <xf numFmtId="0" fontId="14" fillId="0" borderId="49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7" fillId="0" borderId="56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7" fillId="0" borderId="56" xfId="0" applyFont="1" applyBorder="1" applyAlignment="1">
      <alignment vertical="center"/>
    </xf>
  </cellXfs>
  <cellStyles count="5">
    <cellStyle name="Normal" xfId="0" builtinId="0"/>
    <cellStyle name="Normal_Sheet1" xfId="1" xr:uid="{76AFAD5E-E9F2-4F31-B431-4F8CDBC352A3}"/>
    <cellStyle name="Normal_Sheet2" xfId="2" xr:uid="{A9B6664F-88E7-4C11-93D2-A77562BBBF89}"/>
    <cellStyle name="Normal_Sheet4" xfId="3" xr:uid="{7A12BCA9-D5D8-4045-9878-8B310730B76A}"/>
    <cellStyle name="Normal_Sheet4_1" xfId="4" xr:uid="{8A924BAA-D7F7-4360-A6CA-B3DBDA0F6BA2}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J7" sqref="J7"/>
    </sheetView>
  </sheetViews>
  <sheetFormatPr defaultColWidth="11.42578125" defaultRowHeight="15" x14ac:dyDescent="0.25"/>
  <cols>
    <col min="1" max="1" width="57.7109375" customWidth="1"/>
    <col min="2" max="2" width="7.140625" customWidth="1"/>
    <col min="3" max="3" width="3.7109375" customWidth="1"/>
    <col min="4" max="4" width="9.140625" customWidth="1"/>
    <col min="5" max="5" width="5.5703125" customWidth="1"/>
    <col min="6" max="6" width="9" customWidth="1"/>
    <col min="7" max="8" width="7.42578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433</v>
      </c>
    </row>
    <row r="2" spans="1:10" x14ac:dyDescent="0.25">
      <c r="A2" t="s">
        <v>427</v>
      </c>
      <c r="B2">
        <v>259</v>
      </c>
      <c r="D2" t="s">
        <v>8</v>
      </c>
    </row>
    <row r="3" spans="1:10" x14ac:dyDescent="0.25">
      <c r="A3" t="s">
        <v>428</v>
      </c>
      <c r="B3">
        <v>256</v>
      </c>
      <c r="C3">
        <v>-3</v>
      </c>
      <c r="D3" t="s">
        <v>8</v>
      </c>
      <c r="E3" t="s">
        <v>9</v>
      </c>
      <c r="F3" t="s">
        <v>10</v>
      </c>
      <c r="G3">
        <v>27</v>
      </c>
      <c r="H3">
        <v>720</v>
      </c>
      <c r="I3" t="s">
        <v>11</v>
      </c>
      <c r="J3" t="str">
        <f>_xlfn.CONCAT("(Pillai's Trace=",E3,", F(",G3,",",H3,")","=",F3,", p=",I3,")")</f>
        <v>(Pillai's Trace=.38, F(27,720)=3.83, p=.000000)</v>
      </c>
    </row>
    <row r="4" spans="1:10" x14ac:dyDescent="0.25">
      <c r="A4" t="s">
        <v>429</v>
      </c>
      <c r="B4">
        <v>255</v>
      </c>
      <c r="C4">
        <v>-1</v>
      </c>
      <c r="D4" t="s">
        <v>12</v>
      </c>
      <c r="E4" t="s">
        <v>13</v>
      </c>
      <c r="F4" t="s">
        <v>14</v>
      </c>
      <c r="G4">
        <v>9</v>
      </c>
      <c r="H4">
        <v>238</v>
      </c>
      <c r="I4" t="s">
        <v>15</v>
      </c>
      <c r="J4" t="str">
        <f t="shared" ref="J4:J7" si="0">_xlfn.CONCAT("(Pillai's Trace=",E4,", F(",G4,",",H4,")","=",F4,", p=",I4,")")</f>
        <v>(Pillai's Trace=.07, F(9,238)=1.99, p=.04)</v>
      </c>
    </row>
    <row r="5" spans="1:10" x14ac:dyDescent="0.25">
      <c r="A5" t="s">
        <v>430</v>
      </c>
      <c r="B5">
        <v>251</v>
      </c>
      <c r="C5">
        <v>-4</v>
      </c>
      <c r="D5" t="s">
        <v>12</v>
      </c>
      <c r="E5" t="s">
        <v>16</v>
      </c>
      <c r="F5" t="s">
        <v>17</v>
      </c>
      <c r="G5">
        <v>36</v>
      </c>
      <c r="H5">
        <v>964</v>
      </c>
      <c r="I5" t="s">
        <v>18</v>
      </c>
      <c r="J5" t="str">
        <f t="shared" si="0"/>
        <v>(Pillai's Trace=.35, F(36,964)=2.58, p=.000002)</v>
      </c>
    </row>
    <row r="6" spans="1:10" x14ac:dyDescent="0.25">
      <c r="A6" t="s">
        <v>431</v>
      </c>
      <c r="B6">
        <v>249</v>
      </c>
      <c r="C6">
        <v>-2</v>
      </c>
      <c r="D6" t="s">
        <v>12</v>
      </c>
      <c r="E6" t="s">
        <v>19</v>
      </c>
      <c r="F6" t="s">
        <v>20</v>
      </c>
      <c r="G6">
        <v>18</v>
      </c>
      <c r="H6">
        <v>478</v>
      </c>
      <c r="I6" t="s">
        <v>13</v>
      </c>
      <c r="J6" t="str">
        <f t="shared" si="0"/>
        <v>(Pillai's Trace=.11, F(18,478)=1.54, p=.07)</v>
      </c>
    </row>
    <row r="7" spans="1:10" x14ac:dyDescent="0.25">
      <c r="A7" t="s">
        <v>432</v>
      </c>
      <c r="B7">
        <v>246</v>
      </c>
      <c r="C7">
        <v>-3</v>
      </c>
      <c r="D7" t="s">
        <v>21</v>
      </c>
      <c r="E7" t="s">
        <v>22</v>
      </c>
      <c r="F7" t="s">
        <v>23</v>
      </c>
      <c r="G7">
        <v>27</v>
      </c>
      <c r="H7">
        <v>720</v>
      </c>
      <c r="I7" t="s">
        <v>24</v>
      </c>
      <c r="J7" t="str">
        <f t="shared" si="0"/>
        <v>(Pillai's Trace=.19, F(27,720)=1.76, p=.01)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8"/>
  <sheetViews>
    <sheetView tabSelected="1" topLeftCell="A42" workbookViewId="0">
      <selection activeCell="F68" sqref="F68:G68"/>
    </sheetView>
  </sheetViews>
  <sheetFormatPr defaultColWidth="11.42578125" defaultRowHeight="15" x14ac:dyDescent="0.25"/>
  <cols>
    <col min="1" max="1" width="21.140625" customWidth="1"/>
    <col min="2" max="14" width="15.140625" customWidth="1"/>
    <col min="15" max="15" width="6.42578125" customWidth="1"/>
  </cols>
  <sheetData>
    <row r="1" spans="1:18" ht="15.75" customHeight="1" thickBot="1" x14ac:dyDescent="0.3">
      <c r="B1" s="20" t="s">
        <v>317</v>
      </c>
      <c r="C1" s="21"/>
      <c r="D1" s="136"/>
      <c r="E1" s="22" t="s">
        <v>230</v>
      </c>
      <c r="F1" s="23"/>
      <c r="G1" s="136"/>
      <c r="H1" s="44" t="s">
        <v>321</v>
      </c>
      <c r="I1" s="45"/>
      <c r="Q1" s="136"/>
      <c r="R1" s="136"/>
    </row>
    <row r="2" spans="1:18" s="43" customFormat="1" ht="15.75" thickBot="1" x14ac:dyDescent="0.3">
      <c r="B2" s="25" t="s">
        <v>318</v>
      </c>
      <c r="C2" s="26" t="s">
        <v>319</v>
      </c>
      <c r="D2" s="137"/>
      <c r="E2" s="25" t="s">
        <v>318</v>
      </c>
      <c r="F2" s="27" t="s">
        <v>319</v>
      </c>
      <c r="G2" s="137"/>
      <c r="H2" s="38" t="s">
        <v>318</v>
      </c>
      <c r="I2" s="39" t="s">
        <v>319</v>
      </c>
      <c r="Q2" s="137"/>
      <c r="R2" s="137"/>
    </row>
    <row r="3" spans="1:18" hidden="1" x14ac:dyDescent="0.25">
      <c r="A3" t="s">
        <v>25</v>
      </c>
      <c r="B3" t="s">
        <v>26</v>
      </c>
      <c r="C3" t="s">
        <v>27</v>
      </c>
      <c r="E3" t="s">
        <v>28</v>
      </c>
      <c r="F3" t="s">
        <v>29</v>
      </c>
      <c r="H3" t="s">
        <v>30</v>
      </c>
      <c r="I3" t="s">
        <v>31</v>
      </c>
      <c r="P3" t="s">
        <v>25</v>
      </c>
    </row>
    <row r="4" spans="1:18" x14ac:dyDescent="0.25">
      <c r="A4" t="s">
        <v>39</v>
      </c>
      <c r="B4" t="s">
        <v>40</v>
      </c>
      <c r="C4" t="s">
        <v>41</v>
      </c>
      <c r="D4" t="str">
        <f>_xlfn.CONCAT(B4,"; ",C4)</f>
        <v>-.14(.07); -.05*</v>
      </c>
      <c r="E4" t="s">
        <v>42</v>
      </c>
      <c r="F4" t="s">
        <v>43</v>
      </c>
      <c r="G4" t="str">
        <f>_xlfn.CONCAT(E4,"; ",F4)</f>
        <v>-.25(.16); .20</v>
      </c>
      <c r="H4" t="s">
        <v>44</v>
      </c>
      <c r="I4" t="s">
        <v>45</v>
      </c>
    </row>
    <row r="5" spans="1:18" x14ac:dyDescent="0.25">
      <c r="A5" t="s">
        <v>58</v>
      </c>
      <c r="B5" t="s">
        <v>59</v>
      </c>
      <c r="C5" t="s">
        <v>60</v>
      </c>
      <c r="D5" t="str">
        <f t="shared" ref="D5:D49" si="0">_xlfn.CONCAT(B5,"; ",C5)</f>
        <v>.43(.08); -.31***</v>
      </c>
      <c r="E5" t="s">
        <v>61</v>
      </c>
      <c r="F5" t="s">
        <v>62</v>
      </c>
      <c r="G5" t="str">
        <f t="shared" ref="G5:G49" si="1">_xlfn.CONCAT(E5,"; ",F5)</f>
        <v>.25(.20); -.23</v>
      </c>
      <c r="H5" t="s">
        <v>63</v>
      </c>
      <c r="I5" t="s">
        <v>64</v>
      </c>
    </row>
    <row r="6" spans="1:18" x14ac:dyDescent="0.25">
      <c r="A6" t="s">
        <v>76</v>
      </c>
      <c r="B6" t="s">
        <v>77</v>
      </c>
      <c r="C6" t="s">
        <v>78</v>
      </c>
      <c r="D6" t="str">
        <f t="shared" si="0"/>
        <v>.24(.07); .96**</v>
      </c>
      <c r="E6" t="s">
        <v>79</v>
      </c>
      <c r="F6" t="s">
        <v>80</v>
      </c>
      <c r="G6" t="str">
        <f t="shared" si="1"/>
        <v>.28(.19); .23</v>
      </c>
      <c r="H6" t="s">
        <v>81</v>
      </c>
      <c r="I6" t="s">
        <v>82</v>
      </c>
    </row>
    <row r="7" spans="1:18" x14ac:dyDescent="0.25">
      <c r="A7" t="s">
        <v>95</v>
      </c>
      <c r="B7" t="s">
        <v>96</v>
      </c>
      <c r="C7" t="s">
        <v>97</v>
      </c>
      <c r="D7" t="str">
        <f t="shared" si="0"/>
        <v>-.02(.06); .54</v>
      </c>
      <c r="E7" t="s">
        <v>98</v>
      </c>
      <c r="F7" t="s">
        <v>99</v>
      </c>
      <c r="G7" t="str">
        <f t="shared" si="1"/>
        <v>.21(.14); .26</v>
      </c>
      <c r="H7" t="s">
        <v>100</v>
      </c>
      <c r="I7" t="s">
        <v>101</v>
      </c>
    </row>
    <row r="8" spans="1:18" x14ac:dyDescent="0.25">
      <c r="A8" t="s">
        <v>112</v>
      </c>
      <c r="B8" t="s">
        <v>113</v>
      </c>
      <c r="C8" t="s">
        <v>114</v>
      </c>
      <c r="D8" t="str">
        <f t="shared" si="0"/>
        <v>.17(.14); -.18</v>
      </c>
      <c r="E8" t="s">
        <v>115</v>
      </c>
      <c r="F8" t="s">
        <v>116</v>
      </c>
      <c r="G8" t="str">
        <f t="shared" si="1"/>
        <v>.32(.36); -.04</v>
      </c>
      <c r="H8" t="s">
        <v>117</v>
      </c>
      <c r="I8" t="s">
        <v>118</v>
      </c>
    </row>
    <row r="9" spans="1:18" x14ac:dyDescent="0.25">
      <c r="A9" t="s">
        <v>129</v>
      </c>
      <c r="B9" t="s">
        <v>130</v>
      </c>
      <c r="C9" t="s">
        <v>22</v>
      </c>
      <c r="D9" t="str">
        <f t="shared" si="0"/>
        <v>.12(.10); .19</v>
      </c>
      <c r="E9" t="s">
        <v>131</v>
      </c>
      <c r="F9" t="s">
        <v>132</v>
      </c>
      <c r="G9" t="str">
        <f t="shared" si="1"/>
        <v>.34(.26); .10</v>
      </c>
      <c r="H9" t="s">
        <v>133</v>
      </c>
      <c r="I9" t="s">
        <v>101</v>
      </c>
    </row>
    <row r="10" spans="1:18" x14ac:dyDescent="0.25">
      <c r="A10" t="s">
        <v>142</v>
      </c>
      <c r="B10" t="s">
        <v>143</v>
      </c>
      <c r="C10" t="s">
        <v>132</v>
      </c>
      <c r="D10" t="str">
        <f t="shared" si="0"/>
        <v>-.04(.06); .10</v>
      </c>
      <c r="E10" t="s">
        <v>144</v>
      </c>
      <c r="F10" t="s">
        <v>13</v>
      </c>
      <c r="G10" t="str">
        <f t="shared" si="1"/>
        <v>.05(.14); .07</v>
      </c>
      <c r="H10" t="s">
        <v>145</v>
      </c>
      <c r="I10" t="s">
        <v>124</v>
      </c>
      <c r="L10" t="s">
        <v>212</v>
      </c>
      <c r="M10" t="s">
        <v>213</v>
      </c>
    </row>
    <row r="11" spans="1:18" x14ac:dyDescent="0.25">
      <c r="A11" t="s">
        <v>151</v>
      </c>
      <c r="B11" t="s">
        <v>111</v>
      </c>
      <c r="C11" t="s">
        <v>132</v>
      </c>
      <c r="D11" t="str">
        <f t="shared" si="0"/>
        <v>.02(.02); .10</v>
      </c>
      <c r="E11" t="s">
        <v>152</v>
      </c>
      <c r="F11" t="s">
        <v>153</v>
      </c>
      <c r="G11" t="str">
        <f t="shared" si="1"/>
        <v>.13(.04); .11**</v>
      </c>
      <c r="H11" t="s">
        <v>154</v>
      </c>
      <c r="I11" t="s">
        <v>155</v>
      </c>
      <c r="L11" t="s">
        <v>22</v>
      </c>
      <c r="M11" t="s">
        <v>214</v>
      </c>
    </row>
    <row r="12" spans="1:18" x14ac:dyDescent="0.25">
      <c r="A12" t="s">
        <v>163</v>
      </c>
      <c r="B12" t="s">
        <v>164</v>
      </c>
      <c r="C12" t="s">
        <v>41</v>
      </c>
      <c r="D12" t="str">
        <f t="shared" si="0"/>
        <v>-.01(.004); -.05*</v>
      </c>
      <c r="E12" t="s">
        <v>165</v>
      </c>
      <c r="F12" t="s">
        <v>118</v>
      </c>
      <c r="G12" t="str">
        <f t="shared" si="1"/>
        <v>-.004(.01); .03</v>
      </c>
      <c r="H12" t="s">
        <v>166</v>
      </c>
      <c r="I12" t="s">
        <v>167</v>
      </c>
      <c r="L12" t="s">
        <v>19</v>
      </c>
      <c r="M12" t="s">
        <v>215</v>
      </c>
    </row>
    <row r="13" spans="1:18" x14ac:dyDescent="0.25">
      <c r="A13" t="s">
        <v>173</v>
      </c>
      <c r="B13" t="s">
        <v>174</v>
      </c>
      <c r="C13" t="s">
        <v>175</v>
      </c>
      <c r="D13" t="str">
        <f t="shared" si="0"/>
        <v>.01(.005); .06*</v>
      </c>
      <c r="E13" t="s">
        <v>161</v>
      </c>
      <c r="F13" t="s">
        <v>22</v>
      </c>
      <c r="G13" t="str">
        <f t="shared" si="1"/>
        <v>.01(.01); .19</v>
      </c>
      <c r="H13" t="s">
        <v>157</v>
      </c>
      <c r="I13" t="s">
        <v>176</v>
      </c>
      <c r="L13" t="s">
        <v>38</v>
      </c>
      <c r="M13" t="s">
        <v>216</v>
      </c>
    </row>
    <row r="14" spans="1:18" x14ac:dyDescent="0.25">
      <c r="A14" t="s">
        <v>183</v>
      </c>
      <c r="B14" t="s">
        <v>184</v>
      </c>
      <c r="C14" t="s">
        <v>66</v>
      </c>
      <c r="D14" t="str">
        <f t="shared" si="0"/>
        <v>-.05(.03); -.12</v>
      </c>
      <c r="E14" t="s">
        <v>185</v>
      </c>
      <c r="F14" t="s">
        <v>167</v>
      </c>
      <c r="G14" t="str">
        <f t="shared" si="1"/>
        <v>-.03(.08); -.03</v>
      </c>
      <c r="H14" t="s">
        <v>186</v>
      </c>
      <c r="I14" t="s">
        <v>103</v>
      </c>
      <c r="L14" t="s">
        <v>69</v>
      </c>
      <c r="M14" t="s">
        <v>217</v>
      </c>
    </row>
    <row r="15" spans="1:18" x14ac:dyDescent="0.25">
      <c r="A15" t="s">
        <v>193</v>
      </c>
      <c r="B15" t="s">
        <v>194</v>
      </c>
      <c r="C15" t="s">
        <v>155</v>
      </c>
      <c r="D15" t="str">
        <f t="shared" si="0"/>
        <v>-.04(.04); -.10</v>
      </c>
      <c r="E15" t="s">
        <v>195</v>
      </c>
      <c r="F15" t="s">
        <v>82</v>
      </c>
      <c r="G15" t="str">
        <f t="shared" si="1"/>
        <v>-.09(.10); -.09</v>
      </c>
      <c r="H15" t="s">
        <v>196</v>
      </c>
      <c r="I15" t="s">
        <v>167</v>
      </c>
      <c r="L15" t="s">
        <v>64</v>
      </c>
      <c r="M15" t="s">
        <v>218</v>
      </c>
    </row>
    <row r="16" spans="1:18" x14ac:dyDescent="0.25">
      <c r="A16" t="s">
        <v>201</v>
      </c>
      <c r="B16" t="s">
        <v>202</v>
      </c>
      <c r="C16" t="s">
        <v>75</v>
      </c>
      <c r="D16" t="str">
        <f t="shared" si="0"/>
        <v>-.02(.03); -.05</v>
      </c>
      <c r="E16" t="s">
        <v>203</v>
      </c>
      <c r="F16" t="s">
        <v>66</v>
      </c>
      <c r="G16" t="str">
        <f t="shared" si="1"/>
        <v>-.11(.07); -.12</v>
      </c>
      <c r="H16" t="s">
        <v>204</v>
      </c>
      <c r="I16" t="s">
        <v>205</v>
      </c>
      <c r="L16" t="s">
        <v>103</v>
      </c>
      <c r="M16" t="s">
        <v>219</v>
      </c>
    </row>
    <row r="17" spans="1:24" ht="15.75" thickBot="1" x14ac:dyDescent="0.3">
      <c r="B17" t="s">
        <v>22</v>
      </c>
      <c r="D17" t="str">
        <f t="shared" si="0"/>
        <v xml:space="preserve">.19; </v>
      </c>
      <c r="E17" t="s">
        <v>19</v>
      </c>
      <c r="G17" t="str">
        <f t="shared" si="1"/>
        <v xml:space="preserve">.11; </v>
      </c>
      <c r="H17" t="s">
        <v>38</v>
      </c>
      <c r="L17" t="s">
        <v>57</v>
      </c>
      <c r="M17" t="s">
        <v>220</v>
      </c>
      <c r="W17" s="41"/>
      <c r="X17" s="41"/>
    </row>
    <row r="18" spans="1:24" ht="15.75" thickBot="1" x14ac:dyDescent="0.3">
      <c r="B18" s="22" t="s">
        <v>233</v>
      </c>
      <c r="C18" s="24"/>
      <c r="E18" s="44" t="s">
        <v>231</v>
      </c>
      <c r="F18" s="45"/>
      <c r="H18" s="32" t="s">
        <v>232</v>
      </c>
      <c r="I18" s="33"/>
      <c r="L18" t="s">
        <v>221</v>
      </c>
      <c r="M18" t="s">
        <v>222</v>
      </c>
    </row>
    <row r="19" spans="1:24" ht="15.75" thickBot="1" x14ac:dyDescent="0.3">
      <c r="B19" s="28" t="s">
        <v>318</v>
      </c>
      <c r="C19" s="25" t="s">
        <v>319</v>
      </c>
      <c r="E19" s="42" t="s">
        <v>318</v>
      </c>
      <c r="F19" s="38" t="s">
        <v>319</v>
      </c>
      <c r="H19" s="25" t="s">
        <v>318</v>
      </c>
      <c r="I19" s="26" t="s">
        <v>319</v>
      </c>
      <c r="L19" t="s">
        <v>38</v>
      </c>
      <c r="M19" t="s">
        <v>223</v>
      </c>
    </row>
    <row r="20" spans="1:24" x14ac:dyDescent="0.25">
      <c r="B20" t="s">
        <v>32</v>
      </c>
      <c r="C20" t="s">
        <v>33</v>
      </c>
      <c r="D20" t="str">
        <f t="shared" si="0"/>
        <v>1.39(.35); -.06***</v>
      </c>
      <c r="E20" t="s">
        <v>34</v>
      </c>
      <c r="F20" t="s">
        <v>35</v>
      </c>
      <c r="G20" t="str">
        <f t="shared" si="1"/>
        <v>3.58(1.05); -.25***</v>
      </c>
      <c r="H20" t="s">
        <v>36</v>
      </c>
      <c r="I20" t="s">
        <v>37</v>
      </c>
    </row>
    <row r="21" spans="1:24" x14ac:dyDescent="0.25">
      <c r="A21" t="s">
        <v>39</v>
      </c>
      <c r="B21" t="s">
        <v>46</v>
      </c>
      <c r="C21" t="s">
        <v>47</v>
      </c>
      <c r="D21" t="str">
        <f t="shared" si="0"/>
        <v>-.06(.07); .02</v>
      </c>
      <c r="E21" t="s">
        <v>48</v>
      </c>
      <c r="F21" t="s">
        <v>49</v>
      </c>
      <c r="G21" t="str">
        <f t="shared" si="1"/>
        <v>.05(.22); .37</v>
      </c>
      <c r="H21" t="s">
        <v>50</v>
      </c>
      <c r="I21" t="s">
        <v>51</v>
      </c>
    </row>
    <row r="22" spans="1:24" x14ac:dyDescent="0.25">
      <c r="A22" t="s">
        <v>58</v>
      </c>
      <c r="B22" t="s">
        <v>65</v>
      </c>
      <c r="C22" t="s">
        <v>66</v>
      </c>
      <c r="D22" t="str">
        <f t="shared" si="0"/>
        <v>.12(.09); -.12</v>
      </c>
      <c r="E22" t="s">
        <v>67</v>
      </c>
      <c r="F22" t="s">
        <v>15</v>
      </c>
      <c r="G22" t="str">
        <f t="shared" si="1"/>
        <v>.18(.26); .04</v>
      </c>
      <c r="H22" t="s">
        <v>68</v>
      </c>
      <c r="I22" t="s">
        <v>69</v>
      </c>
    </row>
    <row r="23" spans="1:24" x14ac:dyDescent="0.25">
      <c r="A23" t="s">
        <v>76</v>
      </c>
      <c r="B23" t="s">
        <v>83</v>
      </c>
      <c r="C23" t="s">
        <v>84</v>
      </c>
      <c r="D23" t="str">
        <f t="shared" si="0"/>
        <v>.04(.08); .25</v>
      </c>
      <c r="E23" t="s">
        <v>85</v>
      </c>
      <c r="F23" t="s">
        <v>86</v>
      </c>
      <c r="G23" t="str">
        <f t="shared" si="1"/>
        <v>-.20(.25); .13</v>
      </c>
      <c r="H23" t="s">
        <v>87</v>
      </c>
      <c r="I23" t="s">
        <v>88</v>
      </c>
    </row>
    <row r="24" spans="1:24" x14ac:dyDescent="0.25">
      <c r="A24" t="s">
        <v>95</v>
      </c>
      <c r="B24" t="s">
        <v>102</v>
      </c>
      <c r="C24" t="s">
        <v>103</v>
      </c>
      <c r="D24" t="str">
        <f t="shared" si="0"/>
        <v>.01(.06); .09</v>
      </c>
      <c r="E24" t="s">
        <v>104</v>
      </c>
      <c r="F24" t="s">
        <v>105</v>
      </c>
      <c r="G24" t="str">
        <f t="shared" si="1"/>
        <v>.51(.19); -.14**</v>
      </c>
      <c r="H24" t="s">
        <v>106</v>
      </c>
      <c r="I24" t="s">
        <v>107</v>
      </c>
    </row>
    <row r="25" spans="1:24" x14ac:dyDescent="0.25">
      <c r="A25" t="s">
        <v>112</v>
      </c>
      <c r="B25" t="s">
        <v>119</v>
      </c>
      <c r="C25" t="s">
        <v>120</v>
      </c>
      <c r="D25" t="str">
        <f t="shared" si="0"/>
        <v>.33(.16); -.09*</v>
      </c>
      <c r="E25" t="s">
        <v>121</v>
      </c>
      <c r="F25" t="s">
        <v>122</v>
      </c>
      <c r="G25" t="str">
        <f t="shared" si="1"/>
        <v>.84(.47); -.01</v>
      </c>
      <c r="H25" t="s">
        <v>123</v>
      </c>
      <c r="I25" t="s">
        <v>124</v>
      </c>
    </row>
    <row r="26" spans="1:24" x14ac:dyDescent="0.25">
      <c r="A26" t="s">
        <v>129</v>
      </c>
      <c r="B26" t="s">
        <v>134</v>
      </c>
      <c r="C26" t="s">
        <v>24</v>
      </c>
      <c r="D26" t="str">
        <f t="shared" si="0"/>
        <v>.13(.11); .01</v>
      </c>
      <c r="E26" t="s">
        <v>135</v>
      </c>
      <c r="F26" t="s">
        <v>47</v>
      </c>
      <c r="G26" t="str">
        <f t="shared" si="1"/>
        <v>.19(.34); .02</v>
      </c>
      <c r="H26" t="s">
        <v>136</v>
      </c>
      <c r="I26" t="s">
        <v>109</v>
      </c>
    </row>
    <row r="27" spans="1:24" x14ac:dyDescent="0.25">
      <c r="A27" t="s">
        <v>142</v>
      </c>
      <c r="B27" t="s">
        <v>143</v>
      </c>
      <c r="C27" t="s">
        <v>146</v>
      </c>
      <c r="D27" t="str">
        <f t="shared" si="0"/>
        <v>-.04(.06); .17</v>
      </c>
      <c r="E27" t="s">
        <v>147</v>
      </c>
      <c r="F27" t="s">
        <v>69</v>
      </c>
      <c r="G27" t="str">
        <f t="shared" si="1"/>
        <v>.23(.19); .15</v>
      </c>
      <c r="H27" t="s">
        <v>44</v>
      </c>
      <c r="I27" t="s">
        <v>86</v>
      </c>
    </row>
    <row r="28" spans="1:24" x14ac:dyDescent="0.25">
      <c r="A28" t="s">
        <v>151</v>
      </c>
      <c r="B28" t="s">
        <v>111</v>
      </c>
      <c r="C28" t="s">
        <v>132</v>
      </c>
      <c r="D28" t="str">
        <f t="shared" si="0"/>
        <v>.02(.02); .10</v>
      </c>
      <c r="E28" t="s">
        <v>156</v>
      </c>
      <c r="F28" t="s">
        <v>38</v>
      </c>
      <c r="G28" t="str">
        <f t="shared" si="1"/>
        <v>.09(.05); .05</v>
      </c>
      <c r="H28" t="s">
        <v>156</v>
      </c>
      <c r="I28" t="s">
        <v>122</v>
      </c>
    </row>
    <row r="29" spans="1:24" x14ac:dyDescent="0.25">
      <c r="A29" t="s">
        <v>163</v>
      </c>
      <c r="B29" t="s">
        <v>168</v>
      </c>
      <c r="C29" t="s">
        <v>116</v>
      </c>
      <c r="D29" t="str">
        <f t="shared" si="0"/>
        <v>-.004(.004); -.04</v>
      </c>
      <c r="E29" t="s">
        <v>169</v>
      </c>
      <c r="F29" t="s">
        <v>103</v>
      </c>
      <c r="G29" t="str">
        <f t="shared" si="1"/>
        <v>-.002(.01); .09</v>
      </c>
      <c r="H29" t="s">
        <v>170</v>
      </c>
      <c r="I29" t="s">
        <v>47</v>
      </c>
    </row>
    <row r="30" spans="1:24" x14ac:dyDescent="0.25">
      <c r="A30" t="s">
        <v>173</v>
      </c>
      <c r="B30" t="s">
        <v>177</v>
      </c>
      <c r="C30" t="s">
        <v>13</v>
      </c>
      <c r="D30" t="str">
        <f t="shared" si="0"/>
        <v>.001(.01); .07</v>
      </c>
      <c r="E30" t="s">
        <v>178</v>
      </c>
      <c r="F30" t="s">
        <v>132</v>
      </c>
      <c r="G30" t="str">
        <f t="shared" si="1"/>
        <v>.003(.02); .10</v>
      </c>
      <c r="H30" t="s">
        <v>179</v>
      </c>
      <c r="I30" t="s">
        <v>19</v>
      </c>
    </row>
    <row r="31" spans="1:24" x14ac:dyDescent="0.25">
      <c r="A31" t="s">
        <v>183</v>
      </c>
      <c r="B31" t="s">
        <v>154</v>
      </c>
      <c r="C31" t="s">
        <v>66</v>
      </c>
      <c r="D31" t="str">
        <f t="shared" si="0"/>
        <v>-.05(.04); -.12</v>
      </c>
      <c r="E31" t="s">
        <v>187</v>
      </c>
      <c r="F31" t="s">
        <v>75</v>
      </c>
      <c r="G31" t="str">
        <f t="shared" si="1"/>
        <v>-.07(.11); -.05</v>
      </c>
      <c r="H31" t="s">
        <v>188</v>
      </c>
      <c r="I31" t="s">
        <v>189</v>
      </c>
    </row>
    <row r="32" spans="1:24" x14ac:dyDescent="0.25">
      <c r="A32" t="s">
        <v>193</v>
      </c>
      <c r="B32" t="s">
        <v>197</v>
      </c>
      <c r="C32" t="s">
        <v>47</v>
      </c>
      <c r="D32" t="str">
        <f t="shared" si="0"/>
        <v>.01(.04); .02</v>
      </c>
      <c r="E32" t="s">
        <v>198</v>
      </c>
      <c r="F32" t="s">
        <v>13</v>
      </c>
      <c r="G32" t="str">
        <f t="shared" si="1"/>
        <v>.10(.13); .07</v>
      </c>
      <c r="H32" t="s">
        <v>199</v>
      </c>
      <c r="I32" t="s">
        <v>124</v>
      </c>
    </row>
    <row r="33" spans="1:9" x14ac:dyDescent="0.25">
      <c r="A33" t="s">
        <v>201</v>
      </c>
      <c r="B33" t="s">
        <v>206</v>
      </c>
      <c r="C33" t="s">
        <v>207</v>
      </c>
      <c r="D33" t="str">
        <f t="shared" si="0"/>
        <v>-.07(.03); -.17*</v>
      </c>
      <c r="E33" t="s">
        <v>208</v>
      </c>
      <c r="F33" t="s">
        <v>66</v>
      </c>
      <c r="G33" t="str">
        <f t="shared" si="1"/>
        <v>-.14(.10); -.12</v>
      </c>
      <c r="H33" t="s">
        <v>209</v>
      </c>
      <c r="I33" t="s">
        <v>66</v>
      </c>
    </row>
    <row r="34" spans="1:9" ht="15.75" thickBot="1" x14ac:dyDescent="0.3">
      <c r="B34" s="134" t="s">
        <v>69</v>
      </c>
      <c r="C34" s="134"/>
      <c r="D34" t="str">
        <f t="shared" si="0"/>
        <v xml:space="preserve">.15; </v>
      </c>
      <c r="E34" s="134" t="s">
        <v>64</v>
      </c>
      <c r="F34" s="134"/>
      <c r="G34" t="str">
        <f t="shared" si="1"/>
        <v xml:space="preserve">.06; </v>
      </c>
      <c r="H34" s="135" t="s">
        <v>103</v>
      </c>
      <c r="I34" s="135"/>
    </row>
    <row r="35" spans="1:9" ht="15.75" thickBot="1" x14ac:dyDescent="0.3">
      <c r="B35" s="35" t="s">
        <v>234</v>
      </c>
      <c r="C35" s="46"/>
      <c r="E35" s="34" t="s">
        <v>320</v>
      </c>
      <c r="F35" s="47"/>
      <c r="H35" s="44" t="s">
        <v>322</v>
      </c>
      <c r="I35" s="45"/>
    </row>
    <row r="36" spans="1:9" ht="15.75" thickBot="1" x14ac:dyDescent="0.3">
      <c r="B36" s="25" t="s">
        <v>318</v>
      </c>
      <c r="C36" s="27" t="s">
        <v>319</v>
      </c>
      <c r="E36" s="28" t="s">
        <v>318</v>
      </c>
      <c r="F36" s="25" t="s">
        <v>319</v>
      </c>
      <c r="H36" s="40" t="s">
        <v>318</v>
      </c>
      <c r="I36" s="39" t="s">
        <v>319</v>
      </c>
    </row>
    <row r="37" spans="1:9" x14ac:dyDescent="0.25">
      <c r="A37" t="s">
        <v>39</v>
      </c>
      <c r="B37" t="s">
        <v>52</v>
      </c>
      <c r="C37" t="s">
        <v>53</v>
      </c>
      <c r="D37" t="str">
        <f t="shared" si="0"/>
        <v>.14(.04); -.19**</v>
      </c>
      <c r="E37" t="s">
        <v>54</v>
      </c>
      <c r="F37" t="s">
        <v>55</v>
      </c>
      <c r="G37" t="str">
        <f t="shared" si="1"/>
        <v>.28(.09); -.16**</v>
      </c>
      <c r="H37" t="s">
        <v>56</v>
      </c>
      <c r="I37" t="s">
        <v>57</v>
      </c>
    </row>
    <row r="38" spans="1:9" x14ac:dyDescent="0.25">
      <c r="A38" t="s">
        <v>58</v>
      </c>
      <c r="B38" t="s">
        <v>70</v>
      </c>
      <c r="C38" t="s">
        <v>71</v>
      </c>
      <c r="D38" t="str">
        <f t="shared" si="0"/>
        <v>-.07(.05); .46</v>
      </c>
      <c r="E38" t="s">
        <v>72</v>
      </c>
      <c r="F38" t="s">
        <v>73</v>
      </c>
      <c r="G38" t="str">
        <f t="shared" si="1"/>
        <v>.36(.11); .43**</v>
      </c>
      <c r="H38" t="s">
        <v>74</v>
      </c>
      <c r="I38" t="s">
        <v>75</v>
      </c>
    </row>
    <row r="39" spans="1:9" x14ac:dyDescent="0.25">
      <c r="A39" t="s">
        <v>76</v>
      </c>
      <c r="B39" t="s">
        <v>89</v>
      </c>
      <c r="C39" t="s">
        <v>90</v>
      </c>
      <c r="D39" t="str">
        <f t="shared" si="0"/>
        <v>-.04(.05); -.25</v>
      </c>
      <c r="E39" t="s">
        <v>91</v>
      </c>
      <c r="F39" t="s">
        <v>92</v>
      </c>
      <c r="G39" t="str">
        <f t="shared" si="1"/>
        <v>.25(.11); .55*</v>
      </c>
      <c r="H39" t="s">
        <v>93</v>
      </c>
      <c r="I39" t="s">
        <v>94</v>
      </c>
    </row>
    <row r="40" spans="1:9" x14ac:dyDescent="0.25">
      <c r="A40" t="s">
        <v>95</v>
      </c>
      <c r="B40" t="s">
        <v>108</v>
      </c>
      <c r="C40" t="s">
        <v>109</v>
      </c>
      <c r="D40" t="str">
        <f t="shared" si="0"/>
        <v>-.06(.04); -.15</v>
      </c>
      <c r="E40" t="s">
        <v>110</v>
      </c>
      <c r="F40" t="s">
        <v>49</v>
      </c>
      <c r="G40" t="str">
        <f t="shared" si="1"/>
        <v>-.10(.08); .37</v>
      </c>
      <c r="H40" t="s">
        <v>111</v>
      </c>
      <c r="I40" t="s">
        <v>24</v>
      </c>
    </row>
    <row r="41" spans="1:9" x14ac:dyDescent="0.25">
      <c r="A41" t="s">
        <v>112</v>
      </c>
      <c r="B41" t="s">
        <v>125</v>
      </c>
      <c r="C41" t="s">
        <v>126</v>
      </c>
      <c r="D41" t="str">
        <f t="shared" si="0"/>
        <v>-.21(.10); .14*</v>
      </c>
      <c r="E41" t="s">
        <v>127</v>
      </c>
      <c r="F41" t="s">
        <v>103</v>
      </c>
      <c r="G41" t="str">
        <f t="shared" si="1"/>
        <v>.37(.20); .09</v>
      </c>
      <c r="H41" t="s">
        <v>128</v>
      </c>
      <c r="I41" t="s">
        <v>57</v>
      </c>
    </row>
    <row r="42" spans="1:9" x14ac:dyDescent="0.25">
      <c r="A42" t="s">
        <v>129</v>
      </c>
      <c r="B42" t="s">
        <v>137</v>
      </c>
      <c r="C42" t="s">
        <v>138</v>
      </c>
      <c r="D42" t="str">
        <f t="shared" si="0"/>
        <v>.07(.07); -.06</v>
      </c>
      <c r="E42" t="s">
        <v>139</v>
      </c>
      <c r="F42" t="s">
        <v>140</v>
      </c>
      <c r="G42" t="str">
        <f t="shared" si="1"/>
        <v>.18(.15); .002</v>
      </c>
      <c r="H42" t="s">
        <v>141</v>
      </c>
      <c r="I42" t="s">
        <v>75</v>
      </c>
    </row>
    <row r="43" spans="1:9" x14ac:dyDescent="0.25">
      <c r="A43" t="s">
        <v>142</v>
      </c>
      <c r="B43" t="s">
        <v>148</v>
      </c>
      <c r="C43" t="s">
        <v>114</v>
      </c>
      <c r="D43" t="str">
        <f t="shared" si="0"/>
        <v>-.02(.04); -.18</v>
      </c>
      <c r="E43" t="s">
        <v>149</v>
      </c>
      <c r="F43" t="s">
        <v>150</v>
      </c>
      <c r="G43" t="str">
        <f t="shared" si="1"/>
        <v>-.07(.08); .14</v>
      </c>
      <c r="H43" t="s">
        <v>111</v>
      </c>
      <c r="I43" t="s">
        <v>13</v>
      </c>
    </row>
    <row r="44" spans="1:9" x14ac:dyDescent="0.25">
      <c r="A44" t="s">
        <v>151</v>
      </c>
      <c r="B44" t="s">
        <v>157</v>
      </c>
      <c r="C44" t="s">
        <v>158</v>
      </c>
      <c r="D44" t="str">
        <f t="shared" si="0"/>
        <v>-.01(.01); .08</v>
      </c>
      <c r="E44" t="s">
        <v>159</v>
      </c>
      <c r="F44" t="s">
        <v>160</v>
      </c>
      <c r="G44" t="str">
        <f t="shared" si="1"/>
        <v>.07(.02); .10**</v>
      </c>
      <c r="H44" t="s">
        <v>161</v>
      </c>
      <c r="I44" t="s">
        <v>162</v>
      </c>
    </row>
    <row r="45" spans="1:9" x14ac:dyDescent="0.25">
      <c r="A45" t="s">
        <v>163</v>
      </c>
      <c r="B45" t="s">
        <v>171</v>
      </c>
      <c r="C45" t="s">
        <v>167</v>
      </c>
      <c r="D45" t="str">
        <f t="shared" si="0"/>
        <v>.004(.002); -.03</v>
      </c>
      <c r="E45" t="s">
        <v>161</v>
      </c>
      <c r="F45" t="s">
        <v>138</v>
      </c>
      <c r="G45" t="str">
        <f t="shared" si="1"/>
        <v>.01(.01); -.06</v>
      </c>
      <c r="H45" t="s">
        <v>172</v>
      </c>
      <c r="I45" t="s">
        <v>158</v>
      </c>
    </row>
    <row r="46" spans="1:9" x14ac:dyDescent="0.25">
      <c r="A46" t="s">
        <v>173</v>
      </c>
      <c r="B46" t="s">
        <v>180</v>
      </c>
      <c r="C46" t="s">
        <v>116</v>
      </c>
      <c r="D46" t="str">
        <f t="shared" si="0"/>
        <v>-.003(.003); -.04</v>
      </c>
      <c r="E46" t="s">
        <v>181</v>
      </c>
      <c r="F46" t="s">
        <v>146</v>
      </c>
      <c r="G46" t="str">
        <f t="shared" si="1"/>
        <v>.0002(.01); .17</v>
      </c>
      <c r="H46" t="s">
        <v>182</v>
      </c>
      <c r="I46" t="s">
        <v>86</v>
      </c>
    </row>
    <row r="47" spans="1:9" x14ac:dyDescent="0.25">
      <c r="A47" t="s">
        <v>183</v>
      </c>
      <c r="B47" t="s">
        <v>190</v>
      </c>
      <c r="C47" t="s">
        <v>15</v>
      </c>
      <c r="D47" t="str">
        <f t="shared" si="0"/>
        <v>.01(.02); .04</v>
      </c>
      <c r="E47" t="s">
        <v>191</v>
      </c>
      <c r="F47" t="s">
        <v>192</v>
      </c>
      <c r="G47" t="str">
        <f t="shared" si="1"/>
        <v>-.11(.05); -.18*</v>
      </c>
      <c r="H47" t="s">
        <v>161</v>
      </c>
      <c r="I47" t="s">
        <v>158</v>
      </c>
    </row>
    <row r="48" spans="1:9" x14ac:dyDescent="0.25">
      <c r="A48" t="s">
        <v>193</v>
      </c>
      <c r="B48" t="s">
        <v>200</v>
      </c>
      <c r="C48" t="s">
        <v>118</v>
      </c>
      <c r="D48" t="str">
        <f t="shared" si="0"/>
        <v>.01(.03); .03</v>
      </c>
      <c r="E48" t="s">
        <v>128</v>
      </c>
      <c r="F48" t="s">
        <v>13</v>
      </c>
      <c r="G48" t="str">
        <f t="shared" si="1"/>
        <v>.04(.05); .07</v>
      </c>
      <c r="H48" t="s">
        <v>166</v>
      </c>
      <c r="I48" t="s">
        <v>47</v>
      </c>
    </row>
    <row r="49" spans="1:15" x14ac:dyDescent="0.25">
      <c r="A49" t="s">
        <v>201</v>
      </c>
      <c r="B49" t="s">
        <v>210</v>
      </c>
      <c r="C49" t="s">
        <v>211</v>
      </c>
      <c r="D49" t="str">
        <f t="shared" si="0"/>
        <v>.05(.02); .22**</v>
      </c>
      <c r="E49" t="s">
        <v>197</v>
      </c>
      <c r="F49" t="s">
        <v>47</v>
      </c>
      <c r="G49" t="str">
        <f t="shared" si="1"/>
        <v>.01(.04); .02</v>
      </c>
      <c r="H49" t="s">
        <v>157</v>
      </c>
      <c r="I49" t="s">
        <v>101</v>
      </c>
    </row>
    <row r="50" spans="1:15" x14ac:dyDescent="0.25">
      <c r="B50" s="134" t="s">
        <v>57</v>
      </c>
      <c r="C50" s="134"/>
      <c r="D50" s="41"/>
      <c r="E50" s="134" t="s">
        <v>221</v>
      </c>
      <c r="F50" s="134"/>
      <c r="G50" s="41"/>
      <c r="H50" s="134" t="s">
        <v>38</v>
      </c>
      <c r="I50" s="134"/>
    </row>
    <row r="53" spans="1:15" ht="15.75" thickBot="1" x14ac:dyDescent="0.3">
      <c r="B53" t="s">
        <v>39</v>
      </c>
      <c r="C53" t="s">
        <v>58</v>
      </c>
      <c r="D53" t="s">
        <v>76</v>
      </c>
      <c r="E53" t="s">
        <v>95</v>
      </c>
      <c r="F53" t="s">
        <v>112</v>
      </c>
      <c r="G53" t="s">
        <v>129</v>
      </c>
      <c r="H53" t="s">
        <v>142</v>
      </c>
      <c r="I53" t="s">
        <v>151</v>
      </c>
      <c r="J53" t="s">
        <v>163</v>
      </c>
      <c r="K53" t="s">
        <v>173</v>
      </c>
      <c r="L53" t="s">
        <v>183</v>
      </c>
      <c r="M53" t="s">
        <v>193</v>
      </c>
      <c r="N53" t="s">
        <v>201</v>
      </c>
    </row>
    <row r="54" spans="1:15" ht="15.75" thickBot="1" x14ac:dyDescent="0.3">
      <c r="A54" s="29" t="s">
        <v>317</v>
      </c>
      <c r="B54" t="s">
        <v>443</v>
      </c>
      <c r="C54" t="s">
        <v>444</v>
      </c>
      <c r="D54" t="s">
        <v>445</v>
      </c>
      <c r="E54" t="s">
        <v>446</v>
      </c>
      <c r="F54" t="s">
        <v>447</v>
      </c>
      <c r="G54" t="s">
        <v>448</v>
      </c>
      <c r="H54" t="s">
        <v>449</v>
      </c>
      <c r="I54" t="s">
        <v>450</v>
      </c>
      <c r="J54" t="s">
        <v>451</v>
      </c>
      <c r="K54" t="s">
        <v>452</v>
      </c>
      <c r="L54" t="s">
        <v>453</v>
      </c>
      <c r="M54" t="s">
        <v>454</v>
      </c>
      <c r="N54" t="s">
        <v>455</v>
      </c>
      <c r="O54">
        <v>0.19</v>
      </c>
    </row>
    <row r="55" spans="1:15" ht="15.75" thickBot="1" x14ac:dyDescent="0.3">
      <c r="A55" s="139" t="s">
        <v>230</v>
      </c>
      <c r="B55" t="s">
        <v>456</v>
      </c>
      <c r="C55" t="s">
        <v>457</v>
      </c>
      <c r="D55" t="s">
        <v>458</v>
      </c>
      <c r="E55" t="s">
        <v>459</v>
      </c>
      <c r="F55" t="s">
        <v>460</v>
      </c>
      <c r="G55" t="s">
        <v>461</v>
      </c>
      <c r="H55" t="s">
        <v>462</v>
      </c>
      <c r="I55" t="s">
        <v>463</v>
      </c>
      <c r="J55" t="s">
        <v>464</v>
      </c>
      <c r="K55" t="s">
        <v>465</v>
      </c>
      <c r="L55" t="s">
        <v>466</v>
      </c>
      <c r="M55" t="s">
        <v>467</v>
      </c>
      <c r="N55" t="s">
        <v>468</v>
      </c>
      <c r="O55">
        <v>0.11</v>
      </c>
    </row>
    <row r="56" spans="1:15" ht="15.75" thickBot="1" x14ac:dyDescent="0.3">
      <c r="A56" s="30" t="s">
        <v>321</v>
      </c>
      <c r="B56" t="s">
        <v>469</v>
      </c>
      <c r="C56" t="s">
        <v>470</v>
      </c>
      <c r="D56" t="s">
        <v>471</v>
      </c>
      <c r="E56" t="s">
        <v>472</v>
      </c>
      <c r="F56" t="s">
        <v>473</v>
      </c>
      <c r="G56" t="s">
        <v>474</v>
      </c>
      <c r="H56" t="s">
        <v>475</v>
      </c>
      <c r="I56" t="s">
        <v>476</v>
      </c>
      <c r="J56" t="s">
        <v>477</v>
      </c>
      <c r="K56" t="s">
        <v>478</v>
      </c>
      <c r="L56" t="s">
        <v>479</v>
      </c>
      <c r="M56" t="s">
        <v>480</v>
      </c>
      <c r="N56" t="s">
        <v>481</v>
      </c>
      <c r="O56">
        <v>0.05</v>
      </c>
    </row>
    <row r="57" spans="1:15" ht="15.75" thickBot="1" x14ac:dyDescent="0.3">
      <c r="A57" s="31" t="s">
        <v>233</v>
      </c>
      <c r="B57" t="s">
        <v>482</v>
      </c>
      <c r="C57" t="s">
        <v>483</v>
      </c>
      <c r="D57" t="s">
        <v>484</v>
      </c>
      <c r="E57" t="s">
        <v>485</v>
      </c>
      <c r="F57" t="s">
        <v>486</v>
      </c>
      <c r="G57" t="s">
        <v>487</v>
      </c>
      <c r="H57" t="s">
        <v>488</v>
      </c>
      <c r="I57" t="s">
        <v>450</v>
      </c>
      <c r="J57" t="s">
        <v>489</v>
      </c>
      <c r="K57" t="s">
        <v>490</v>
      </c>
      <c r="L57" t="s">
        <v>491</v>
      </c>
      <c r="M57" t="s">
        <v>492</v>
      </c>
      <c r="N57" t="s">
        <v>493</v>
      </c>
      <c r="O57">
        <v>0.15</v>
      </c>
    </row>
    <row r="58" spans="1:15" ht="15.75" thickBot="1" x14ac:dyDescent="0.3">
      <c r="A58" s="139" t="s">
        <v>231</v>
      </c>
      <c r="B58" t="s">
        <v>494</v>
      </c>
      <c r="C58" t="s">
        <v>495</v>
      </c>
      <c r="D58" t="s">
        <v>496</v>
      </c>
      <c r="E58" t="s">
        <v>497</v>
      </c>
      <c r="F58" t="s">
        <v>498</v>
      </c>
      <c r="G58" t="s">
        <v>499</v>
      </c>
      <c r="H58" t="s">
        <v>500</v>
      </c>
      <c r="I58" t="s">
        <v>501</v>
      </c>
      <c r="J58" t="s">
        <v>502</v>
      </c>
      <c r="K58" t="s">
        <v>503</v>
      </c>
      <c r="L58" t="s">
        <v>504</v>
      </c>
      <c r="M58" t="s">
        <v>505</v>
      </c>
      <c r="N58" t="s">
        <v>506</v>
      </c>
      <c r="O58">
        <v>0.06</v>
      </c>
    </row>
    <row r="59" spans="1:15" ht="15.75" thickBot="1" x14ac:dyDescent="0.3">
      <c r="A59" s="36" t="s">
        <v>232</v>
      </c>
      <c r="B59" t="s">
        <v>507</v>
      </c>
      <c r="C59" t="s">
        <v>508</v>
      </c>
      <c r="D59" t="s">
        <v>509</v>
      </c>
      <c r="E59" t="s">
        <v>510</v>
      </c>
      <c r="F59" t="s">
        <v>511</v>
      </c>
      <c r="G59" t="s">
        <v>512</v>
      </c>
      <c r="H59" t="s">
        <v>513</v>
      </c>
      <c r="I59" t="s">
        <v>514</v>
      </c>
      <c r="J59" t="s">
        <v>515</v>
      </c>
      <c r="K59" t="s">
        <v>516</v>
      </c>
      <c r="L59" t="s">
        <v>517</v>
      </c>
      <c r="M59" t="s">
        <v>518</v>
      </c>
      <c r="N59" t="s">
        <v>519</v>
      </c>
      <c r="O59">
        <v>0.09</v>
      </c>
    </row>
    <row r="60" spans="1:15" ht="15.75" thickBot="1" x14ac:dyDescent="0.3">
      <c r="A60" s="37" t="s">
        <v>234</v>
      </c>
      <c r="B60" t="s">
        <v>520</v>
      </c>
      <c r="C60" t="s">
        <v>521</v>
      </c>
      <c r="D60" t="s">
        <v>522</v>
      </c>
      <c r="E60" t="s">
        <v>523</v>
      </c>
      <c r="F60" t="s">
        <v>524</v>
      </c>
      <c r="G60" t="s">
        <v>525</v>
      </c>
      <c r="H60" t="s">
        <v>526</v>
      </c>
      <c r="I60" t="s">
        <v>527</v>
      </c>
      <c r="J60" t="s">
        <v>528</v>
      </c>
      <c r="K60" t="s">
        <v>529</v>
      </c>
      <c r="L60" t="s">
        <v>530</v>
      </c>
      <c r="M60" t="s">
        <v>531</v>
      </c>
      <c r="N60" t="s">
        <v>532</v>
      </c>
      <c r="O60" s="41">
        <v>0.12</v>
      </c>
    </row>
    <row r="61" spans="1:15" ht="15.75" thickBot="1" x14ac:dyDescent="0.3">
      <c r="A61" s="138" t="s">
        <v>320</v>
      </c>
      <c r="B61" t="s">
        <v>533</v>
      </c>
      <c r="C61" t="s">
        <v>534</v>
      </c>
      <c r="D61" t="s">
        <v>535</v>
      </c>
      <c r="E61" t="s">
        <v>536</v>
      </c>
      <c r="F61" t="s">
        <v>537</v>
      </c>
      <c r="G61" t="s">
        <v>538</v>
      </c>
      <c r="H61" t="s">
        <v>539</v>
      </c>
      <c r="I61" t="s">
        <v>540</v>
      </c>
      <c r="J61" t="s">
        <v>541</v>
      </c>
      <c r="K61" t="s">
        <v>542</v>
      </c>
      <c r="L61" t="s">
        <v>543</v>
      </c>
      <c r="M61" t="s">
        <v>544</v>
      </c>
      <c r="N61" t="s">
        <v>492</v>
      </c>
      <c r="O61" s="41">
        <v>0.22</v>
      </c>
    </row>
    <row r="62" spans="1:15" ht="15.75" thickBot="1" x14ac:dyDescent="0.3">
      <c r="A62" s="30" t="s">
        <v>322</v>
      </c>
      <c r="B62" t="s">
        <v>545</v>
      </c>
      <c r="C62" t="s">
        <v>546</v>
      </c>
      <c r="D62" t="s">
        <v>547</v>
      </c>
      <c r="E62" t="s">
        <v>548</v>
      </c>
      <c r="F62" t="s">
        <v>549</v>
      </c>
      <c r="G62" t="s">
        <v>550</v>
      </c>
      <c r="H62" t="s">
        <v>551</v>
      </c>
      <c r="I62" t="s">
        <v>552</v>
      </c>
      <c r="J62" t="s">
        <v>553</v>
      </c>
      <c r="K62" t="s">
        <v>554</v>
      </c>
      <c r="L62" t="s">
        <v>555</v>
      </c>
      <c r="M62" t="s">
        <v>556</v>
      </c>
      <c r="N62" t="s">
        <v>557</v>
      </c>
      <c r="O62">
        <v>0.05</v>
      </c>
    </row>
    <row r="63" spans="1:15" ht="15.75" thickBot="1" x14ac:dyDescent="0.3"/>
    <row r="64" spans="1:15" ht="15.75" thickBot="1" x14ac:dyDescent="0.3">
      <c r="B64" s="29" t="s">
        <v>317</v>
      </c>
      <c r="C64" s="139" t="s">
        <v>230</v>
      </c>
      <c r="D64" s="30" t="s">
        <v>321</v>
      </c>
      <c r="E64" s="31" t="s">
        <v>233</v>
      </c>
      <c r="F64" s="139" t="s">
        <v>231</v>
      </c>
      <c r="G64" s="36" t="s">
        <v>232</v>
      </c>
      <c r="H64" s="37" t="s">
        <v>234</v>
      </c>
      <c r="I64" s="138" t="s">
        <v>320</v>
      </c>
      <c r="J64" s="30" t="s">
        <v>322</v>
      </c>
    </row>
    <row r="65" spans="1:10" x14ac:dyDescent="0.25">
      <c r="A65" t="s">
        <v>39</v>
      </c>
      <c r="B65" t="s">
        <v>443</v>
      </c>
      <c r="C65" t="s">
        <v>456</v>
      </c>
      <c r="D65" t="s">
        <v>469</v>
      </c>
      <c r="E65" t="s">
        <v>482</v>
      </c>
      <c r="F65" t="s">
        <v>494</v>
      </c>
      <c r="G65" t="s">
        <v>507</v>
      </c>
      <c r="H65" t="s">
        <v>520</v>
      </c>
      <c r="I65" t="s">
        <v>533</v>
      </c>
      <c r="J65" t="s">
        <v>545</v>
      </c>
    </row>
    <row r="66" spans="1:10" x14ac:dyDescent="0.25">
      <c r="A66" t="s">
        <v>58</v>
      </c>
      <c r="B66" t="s">
        <v>444</v>
      </c>
      <c r="C66" t="s">
        <v>457</v>
      </c>
      <c r="D66" t="s">
        <v>470</v>
      </c>
      <c r="E66" t="s">
        <v>483</v>
      </c>
      <c r="F66" t="s">
        <v>495</v>
      </c>
      <c r="G66" t="s">
        <v>508</v>
      </c>
      <c r="H66" t="s">
        <v>521</v>
      </c>
      <c r="I66" t="s">
        <v>534</v>
      </c>
      <c r="J66" t="s">
        <v>546</v>
      </c>
    </row>
    <row r="67" spans="1:10" x14ac:dyDescent="0.25">
      <c r="A67" t="s">
        <v>76</v>
      </c>
      <c r="B67" t="s">
        <v>445</v>
      </c>
      <c r="C67" t="s">
        <v>458</v>
      </c>
      <c r="D67" t="s">
        <v>471</v>
      </c>
      <c r="E67" t="s">
        <v>484</v>
      </c>
      <c r="F67" t="s">
        <v>496</v>
      </c>
      <c r="G67" t="s">
        <v>509</v>
      </c>
      <c r="H67" t="s">
        <v>522</v>
      </c>
      <c r="I67" t="s">
        <v>535</v>
      </c>
      <c r="J67" t="s">
        <v>547</v>
      </c>
    </row>
    <row r="68" spans="1:10" x14ac:dyDescent="0.25">
      <c r="A68" t="s">
        <v>95</v>
      </c>
      <c r="B68" t="s">
        <v>446</v>
      </c>
      <c r="C68" t="s">
        <v>459</v>
      </c>
      <c r="D68" t="s">
        <v>472</v>
      </c>
      <c r="E68" t="s">
        <v>485</v>
      </c>
      <c r="F68" t="s">
        <v>497</v>
      </c>
      <c r="G68" t="s">
        <v>510</v>
      </c>
      <c r="H68" t="s">
        <v>523</v>
      </c>
      <c r="I68" t="s">
        <v>536</v>
      </c>
      <c r="J68" t="s">
        <v>548</v>
      </c>
    </row>
    <row r="69" spans="1:10" x14ac:dyDescent="0.25">
      <c r="A69" t="s">
        <v>112</v>
      </c>
      <c r="B69" t="s">
        <v>447</v>
      </c>
      <c r="C69" t="s">
        <v>460</v>
      </c>
      <c r="D69" t="s">
        <v>473</v>
      </c>
      <c r="E69" t="s">
        <v>486</v>
      </c>
      <c r="F69" t="s">
        <v>498</v>
      </c>
      <c r="G69" t="s">
        <v>511</v>
      </c>
      <c r="H69" t="s">
        <v>524</v>
      </c>
      <c r="I69" t="s">
        <v>537</v>
      </c>
      <c r="J69" t="s">
        <v>549</v>
      </c>
    </row>
    <row r="70" spans="1:10" x14ac:dyDescent="0.25">
      <c r="A70" t="s">
        <v>129</v>
      </c>
      <c r="B70" t="s">
        <v>448</v>
      </c>
      <c r="C70" t="s">
        <v>461</v>
      </c>
      <c r="D70" t="s">
        <v>474</v>
      </c>
      <c r="E70" t="s">
        <v>487</v>
      </c>
      <c r="F70" t="s">
        <v>499</v>
      </c>
      <c r="G70" t="s">
        <v>512</v>
      </c>
      <c r="H70" t="s">
        <v>525</v>
      </c>
      <c r="I70" t="s">
        <v>538</v>
      </c>
      <c r="J70" t="s">
        <v>550</v>
      </c>
    </row>
    <row r="71" spans="1:10" x14ac:dyDescent="0.25">
      <c r="A71" t="s">
        <v>142</v>
      </c>
      <c r="B71" t="s">
        <v>449</v>
      </c>
      <c r="C71" t="s">
        <v>462</v>
      </c>
      <c r="D71" t="s">
        <v>475</v>
      </c>
      <c r="E71" t="s">
        <v>488</v>
      </c>
      <c r="F71" t="s">
        <v>500</v>
      </c>
      <c r="G71" t="s">
        <v>513</v>
      </c>
      <c r="H71" t="s">
        <v>526</v>
      </c>
      <c r="I71" t="s">
        <v>539</v>
      </c>
      <c r="J71" t="s">
        <v>551</v>
      </c>
    </row>
    <row r="72" spans="1:10" x14ac:dyDescent="0.25">
      <c r="A72" t="s">
        <v>151</v>
      </c>
      <c r="B72" t="s">
        <v>450</v>
      </c>
      <c r="C72" t="s">
        <v>463</v>
      </c>
      <c r="D72" t="s">
        <v>476</v>
      </c>
      <c r="E72" t="s">
        <v>450</v>
      </c>
      <c r="F72" t="s">
        <v>501</v>
      </c>
      <c r="G72" t="s">
        <v>514</v>
      </c>
      <c r="H72" t="s">
        <v>527</v>
      </c>
      <c r="I72" t="s">
        <v>540</v>
      </c>
      <c r="J72" t="s">
        <v>552</v>
      </c>
    </row>
    <row r="73" spans="1:10" x14ac:dyDescent="0.25">
      <c r="A73" t="s">
        <v>163</v>
      </c>
      <c r="B73" t="s">
        <v>451</v>
      </c>
      <c r="C73" t="s">
        <v>464</v>
      </c>
      <c r="D73" t="s">
        <v>477</v>
      </c>
      <c r="E73" t="s">
        <v>489</v>
      </c>
      <c r="F73" t="s">
        <v>502</v>
      </c>
      <c r="G73" t="s">
        <v>515</v>
      </c>
      <c r="H73" t="s">
        <v>528</v>
      </c>
      <c r="I73" t="s">
        <v>541</v>
      </c>
      <c r="J73" t="s">
        <v>553</v>
      </c>
    </row>
    <row r="74" spans="1:10" x14ac:dyDescent="0.25">
      <c r="A74" t="s">
        <v>173</v>
      </c>
      <c r="B74" t="s">
        <v>452</v>
      </c>
      <c r="C74" t="s">
        <v>465</v>
      </c>
      <c r="D74" t="s">
        <v>478</v>
      </c>
      <c r="E74" t="s">
        <v>490</v>
      </c>
      <c r="F74" t="s">
        <v>503</v>
      </c>
      <c r="G74" t="s">
        <v>516</v>
      </c>
      <c r="H74" t="s">
        <v>529</v>
      </c>
      <c r="I74" t="s">
        <v>542</v>
      </c>
      <c r="J74" t="s">
        <v>554</v>
      </c>
    </row>
    <row r="75" spans="1:10" x14ac:dyDescent="0.25">
      <c r="A75" t="s">
        <v>183</v>
      </c>
      <c r="B75" t="s">
        <v>453</v>
      </c>
      <c r="C75" t="s">
        <v>466</v>
      </c>
      <c r="D75" t="s">
        <v>479</v>
      </c>
      <c r="E75" t="s">
        <v>491</v>
      </c>
      <c r="F75" t="s">
        <v>504</v>
      </c>
      <c r="G75" t="s">
        <v>517</v>
      </c>
      <c r="H75" t="s">
        <v>530</v>
      </c>
      <c r="I75" t="s">
        <v>543</v>
      </c>
      <c r="J75" t="s">
        <v>555</v>
      </c>
    </row>
    <row r="76" spans="1:10" x14ac:dyDescent="0.25">
      <c r="A76" t="s">
        <v>193</v>
      </c>
      <c r="B76" t="s">
        <v>454</v>
      </c>
      <c r="C76" t="s">
        <v>467</v>
      </c>
      <c r="D76" t="s">
        <v>480</v>
      </c>
      <c r="E76" t="s">
        <v>492</v>
      </c>
      <c r="F76" t="s">
        <v>505</v>
      </c>
      <c r="G76" t="s">
        <v>518</v>
      </c>
      <c r="H76" t="s">
        <v>531</v>
      </c>
      <c r="I76" t="s">
        <v>544</v>
      </c>
      <c r="J76" t="s">
        <v>556</v>
      </c>
    </row>
    <row r="77" spans="1:10" x14ac:dyDescent="0.25">
      <c r="A77" t="s">
        <v>201</v>
      </c>
      <c r="B77" t="s">
        <v>455</v>
      </c>
      <c r="C77" t="s">
        <v>468</v>
      </c>
      <c r="D77" t="s">
        <v>481</v>
      </c>
      <c r="E77" t="s">
        <v>493</v>
      </c>
      <c r="F77" t="s">
        <v>506</v>
      </c>
      <c r="G77" t="s">
        <v>519</v>
      </c>
      <c r="H77" t="s">
        <v>532</v>
      </c>
      <c r="I77" t="s">
        <v>492</v>
      </c>
      <c r="J77" t="s">
        <v>557</v>
      </c>
    </row>
    <row r="78" spans="1:10" x14ac:dyDescent="0.25">
      <c r="B78">
        <v>0.19</v>
      </c>
      <c r="C78">
        <v>0.11</v>
      </c>
      <c r="D78">
        <v>0.05</v>
      </c>
      <c r="E78">
        <v>0.15</v>
      </c>
      <c r="F78">
        <v>0.06</v>
      </c>
      <c r="G78">
        <v>0.09</v>
      </c>
      <c r="H78" s="41">
        <v>0.12</v>
      </c>
      <c r="I78" s="41">
        <v>0.22</v>
      </c>
      <c r="J78">
        <v>0.05</v>
      </c>
    </row>
  </sheetData>
  <mergeCells count="14">
    <mergeCell ref="H50:I50"/>
    <mergeCell ref="E50:F50"/>
    <mergeCell ref="B50:C50"/>
    <mergeCell ref="E18:F18"/>
    <mergeCell ref="H1:I1"/>
    <mergeCell ref="B35:C35"/>
    <mergeCell ref="H35:I35"/>
    <mergeCell ref="B34:C34"/>
    <mergeCell ref="E34:F34"/>
    <mergeCell ref="H34:I34"/>
    <mergeCell ref="B1:C1"/>
    <mergeCell ref="E1:F1"/>
    <mergeCell ref="B18:C18"/>
    <mergeCell ref="H18:I18"/>
  </mergeCells>
  <conditionalFormatting sqref="B35 E35 B3:F4 B20:C33 E20:F33 B5:C16 E5:F16 H19:I33 H3:I16 B36:C49 E36:F49 D5:D49 H37:I49 G3:G49 P54:P62 S4:S20 Q3:R20 T4:V17 Y4:Y17 Q35:S36 W4:X16">
    <cfRule type="containsText" dxfId="10" priority="38" operator="containsText" text="~*">
      <formula>NOT(ISERROR(SEARCH("~*",B3)))</formula>
    </cfRule>
  </conditionalFormatting>
  <conditionalFormatting sqref="H18">
    <cfRule type="containsText" dxfId="9" priority="37" operator="containsText" text="~*">
      <formula>NOT(ISERROR(SEARCH("~*",H18)))</formula>
    </cfRule>
  </conditionalFormatting>
  <conditionalFormatting sqref="H2:I2 H1">
    <cfRule type="containsText" dxfId="8" priority="36" operator="containsText" text="~*">
      <formula>NOT(ISERROR(SEARCH("~*",H1)))</formula>
    </cfRule>
  </conditionalFormatting>
  <conditionalFormatting sqref="H36:I36 H35">
    <cfRule type="containsText" dxfId="7" priority="34" operator="containsText" text="~*">
      <formula>NOT(ISERROR(SEARCH("~*",H35)))</formula>
    </cfRule>
  </conditionalFormatting>
  <conditionalFormatting sqref="E19:F19 E18">
    <cfRule type="containsText" dxfId="6" priority="33" operator="containsText" text="~*">
      <formula>NOT(ISERROR(SEARCH("~*",E18)))</formula>
    </cfRule>
  </conditionalFormatting>
  <conditionalFormatting sqref="A59">
    <cfRule type="containsText" dxfId="4" priority="4" operator="containsText" text="~*">
      <formula>NOT(ISERROR(SEARCH("~*",A59)))</formula>
    </cfRule>
  </conditionalFormatting>
  <conditionalFormatting sqref="B54:O59 B62:O62 B60:N61">
    <cfRule type="containsText" dxfId="3" priority="3" operator="containsText" text="~*">
      <formula>NOT(ISERROR(SEARCH("~*",B54)))</formula>
    </cfRule>
  </conditionalFormatting>
  <conditionalFormatting sqref="G64">
    <cfRule type="containsText" dxfId="1" priority="2" operator="containsText" text="~*">
      <formula>NOT(ISERROR(SEARCH("~*",G64)))</formula>
    </cfRule>
  </conditionalFormatting>
  <conditionalFormatting sqref="B65:G78 J65:J78 H65:I77">
    <cfRule type="containsText" dxfId="0" priority="1" operator="containsText" text="~*">
      <formula>NOT(ISERROR(SEARCH("~*",B65)))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E6" sqref="E6"/>
    </sheetView>
  </sheetViews>
  <sheetFormatPr defaultColWidth="11.42578125" defaultRowHeight="15" x14ac:dyDescent="0.25"/>
  <sheetData>
    <row r="1" spans="1:5" x14ac:dyDescent="0.25">
      <c r="A1" t="s">
        <v>212</v>
      </c>
      <c r="B1" t="s">
        <v>213</v>
      </c>
    </row>
    <row r="2" spans="1:5" x14ac:dyDescent="0.25">
      <c r="A2" t="s">
        <v>22</v>
      </c>
      <c r="B2" t="s">
        <v>214</v>
      </c>
      <c r="D2" t="s">
        <v>434</v>
      </c>
      <c r="E2" t="str">
        <f>_xlfn.CONCAT("(",(A2*100),"%, ", B2, ")")</f>
        <v>(19%, F(13, 246) = 5.554, p&lt;.001)</v>
      </c>
    </row>
    <row r="3" spans="1:5" x14ac:dyDescent="0.25">
      <c r="A3" t="s">
        <v>19</v>
      </c>
      <c r="B3" t="s">
        <v>215</v>
      </c>
      <c r="D3" t="s">
        <v>435</v>
      </c>
      <c r="E3" t="str">
        <f t="shared" ref="E3:E10" si="0">_xlfn.CONCAT("(",(A3*100),"%, ", B3, ")")</f>
        <v>(11%, F(13, 246) = 3.457, p&lt;.001)</v>
      </c>
    </row>
    <row r="4" spans="1:5" x14ac:dyDescent="0.25">
      <c r="A4" t="s">
        <v>38</v>
      </c>
      <c r="B4" t="s">
        <v>216</v>
      </c>
      <c r="D4" t="s">
        <v>436</v>
      </c>
      <c r="E4" t="str">
        <f t="shared" si="0"/>
        <v>(5%, F(13, 246) = 1.984, p= 0.023)</v>
      </c>
    </row>
    <row r="5" spans="1:5" x14ac:dyDescent="0.25">
      <c r="A5" t="s">
        <v>69</v>
      </c>
      <c r="B5" t="s">
        <v>217</v>
      </c>
      <c r="D5" t="s">
        <v>437</v>
      </c>
      <c r="E5" t="str">
        <f t="shared" si="0"/>
        <v>(15%, F(13, 246) = 4.474, p&lt;.001)</v>
      </c>
    </row>
    <row r="6" spans="1:5" x14ac:dyDescent="0.25">
      <c r="A6" t="s">
        <v>64</v>
      </c>
      <c r="B6" t="s">
        <v>218</v>
      </c>
      <c r="D6" t="s">
        <v>438</v>
      </c>
      <c r="E6" t="str">
        <f t="shared" si="0"/>
        <v>(6%, F(13, 246) = 2.2, p= 0.01)</v>
      </c>
    </row>
    <row r="7" spans="1:5" x14ac:dyDescent="0.25">
      <c r="A7" t="s">
        <v>103</v>
      </c>
      <c r="B7" t="s">
        <v>219</v>
      </c>
      <c r="D7" t="s">
        <v>439</v>
      </c>
      <c r="E7" t="str">
        <f t="shared" si="0"/>
        <v>(9%, F(13, 246) = 3.033, p&lt;.001)</v>
      </c>
    </row>
    <row r="8" spans="1:5" x14ac:dyDescent="0.25">
      <c r="A8" t="s">
        <v>57</v>
      </c>
      <c r="B8" t="s">
        <v>220</v>
      </c>
      <c r="D8" t="s">
        <v>440</v>
      </c>
      <c r="E8" t="str">
        <f t="shared" si="0"/>
        <v>(12%, F(13, 246) = 3.591, p&lt;.001)</v>
      </c>
    </row>
    <row r="9" spans="1:5" x14ac:dyDescent="0.25">
      <c r="A9" t="s">
        <v>221</v>
      </c>
      <c r="B9" t="s">
        <v>222</v>
      </c>
      <c r="D9" t="s">
        <v>441</v>
      </c>
      <c r="E9" t="str">
        <f t="shared" si="0"/>
        <v>(22%, F(13, 246) = 6.689, p&lt;.001)</v>
      </c>
    </row>
    <row r="10" spans="1:5" x14ac:dyDescent="0.25">
      <c r="A10" t="s">
        <v>38</v>
      </c>
      <c r="B10" t="s">
        <v>223</v>
      </c>
      <c r="D10" t="s">
        <v>442</v>
      </c>
      <c r="E10" t="str">
        <f t="shared" si="0"/>
        <v>(5%, F(13, 246) = 1.983, p= 0.023)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0463-59E7-4BC4-AC6B-A3DB18B1E27A}">
  <dimension ref="A22:A28"/>
  <sheetViews>
    <sheetView workbookViewId="0">
      <selection activeCell="B46" sqref="B46"/>
    </sheetView>
  </sheetViews>
  <sheetFormatPr defaultRowHeight="15" x14ac:dyDescent="0.25"/>
  <cols>
    <col min="1" max="1" width="42.140625" style="7" customWidth="1"/>
    <col min="2" max="2" width="9.140625" style="7"/>
    <col min="3" max="3" width="8.28515625" style="7" customWidth="1"/>
    <col min="4" max="16384" width="9.140625" style="7"/>
  </cols>
  <sheetData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7D71-4FE2-4231-A75A-AF8C8096CFBD}">
  <dimension ref="A1:G67"/>
  <sheetViews>
    <sheetView workbookViewId="0">
      <selection activeCell="E41" sqref="E41"/>
    </sheetView>
  </sheetViews>
  <sheetFormatPr defaultRowHeight="15" x14ac:dyDescent="0.25"/>
  <cols>
    <col min="1" max="1" width="35.85546875" style="59" customWidth="1"/>
    <col min="2" max="2" width="4.7109375" style="7" customWidth="1"/>
    <col min="3" max="3" width="9.140625" style="18"/>
    <col min="4" max="4" width="3.7109375" style="18" customWidth="1"/>
    <col min="5" max="5" width="27" style="7" customWidth="1"/>
    <col min="6" max="6" width="5.85546875" style="7" customWidth="1"/>
    <col min="7" max="7" width="6.7109375" style="7" customWidth="1"/>
    <col min="8" max="16384" width="9.140625" style="7"/>
  </cols>
  <sheetData>
    <row r="1" spans="1:7" x14ac:dyDescent="0.25">
      <c r="A1" s="8" t="s">
        <v>310</v>
      </c>
      <c r="B1" s="8"/>
      <c r="C1" s="8"/>
      <c r="D1" s="19"/>
      <c r="E1" s="8" t="s">
        <v>313</v>
      </c>
      <c r="F1" s="8"/>
      <c r="G1" s="8"/>
    </row>
    <row r="2" spans="1:7" x14ac:dyDescent="0.25">
      <c r="A2" s="56" t="s">
        <v>224</v>
      </c>
      <c r="B2" s="60" t="s">
        <v>225</v>
      </c>
      <c r="C2" s="9" t="s">
        <v>235</v>
      </c>
      <c r="D2" s="19"/>
      <c r="E2" s="57" t="s">
        <v>263</v>
      </c>
      <c r="F2" s="3">
        <v>38</v>
      </c>
      <c r="G2" s="4">
        <v>14.615384615384617</v>
      </c>
    </row>
    <row r="3" spans="1:7" x14ac:dyDescent="0.25">
      <c r="A3" s="57" t="s">
        <v>236</v>
      </c>
      <c r="B3" s="3">
        <v>82</v>
      </c>
      <c r="C3" s="4">
        <v>31.538461538461537</v>
      </c>
      <c r="D3" s="19"/>
      <c r="E3" s="58" t="s">
        <v>264</v>
      </c>
      <c r="F3" s="5">
        <v>50</v>
      </c>
      <c r="G3" s="6">
        <v>19.230769230769234</v>
      </c>
    </row>
    <row r="4" spans="1:7" x14ac:dyDescent="0.25">
      <c r="A4" s="58" t="s">
        <v>237</v>
      </c>
      <c r="B4" s="5">
        <v>97</v>
      </c>
      <c r="C4" s="6">
        <v>37.307692307692307</v>
      </c>
      <c r="D4" s="19"/>
      <c r="E4" s="58" t="s">
        <v>265</v>
      </c>
      <c r="F4" s="5">
        <v>44</v>
      </c>
      <c r="G4" s="6">
        <v>16.923076923076923</v>
      </c>
    </row>
    <row r="5" spans="1:7" x14ac:dyDescent="0.25">
      <c r="A5" s="58" t="s">
        <v>238</v>
      </c>
      <c r="B5" s="5">
        <v>68</v>
      </c>
      <c r="C5" s="6">
        <v>26.153846153846157</v>
      </c>
      <c r="D5" s="19"/>
      <c r="E5" s="58" t="s">
        <v>266</v>
      </c>
      <c r="F5" s="5">
        <v>26</v>
      </c>
      <c r="G5" s="6">
        <v>10</v>
      </c>
    </row>
    <row r="6" spans="1:7" x14ac:dyDescent="0.25">
      <c r="A6" s="58" t="s">
        <v>239</v>
      </c>
      <c r="B6" s="5">
        <v>2</v>
      </c>
      <c r="C6" s="6">
        <v>0.76923076923076927</v>
      </c>
      <c r="D6" s="19"/>
      <c r="E6" s="58" t="s">
        <v>267</v>
      </c>
      <c r="F6" s="5">
        <v>26</v>
      </c>
      <c r="G6" s="6">
        <v>10</v>
      </c>
    </row>
    <row r="7" spans="1:7" x14ac:dyDescent="0.25">
      <c r="A7" s="58" t="s">
        <v>240</v>
      </c>
      <c r="B7" s="5">
        <v>11</v>
      </c>
      <c r="C7" s="6">
        <v>4.2307692307692308</v>
      </c>
      <c r="D7" s="19"/>
      <c r="E7" s="58" t="s">
        <v>268</v>
      </c>
      <c r="F7" s="5">
        <v>35</v>
      </c>
      <c r="G7" s="6">
        <v>13.461538461538462</v>
      </c>
    </row>
    <row r="8" spans="1:7" hidden="1" x14ac:dyDescent="0.25">
      <c r="A8" s="8" t="s">
        <v>241</v>
      </c>
      <c r="B8" s="8"/>
      <c r="C8" s="8"/>
      <c r="D8" s="19"/>
      <c r="E8" s="58" t="s">
        <v>269</v>
      </c>
      <c r="F8" s="5">
        <v>28</v>
      </c>
      <c r="G8" s="6">
        <v>10.76923076923077</v>
      </c>
    </row>
    <row r="9" spans="1:7" hidden="1" x14ac:dyDescent="0.25">
      <c r="A9" s="57" t="s">
        <v>242</v>
      </c>
      <c r="B9" s="3">
        <v>82</v>
      </c>
      <c r="C9" s="4">
        <v>31.538461538461537</v>
      </c>
      <c r="D9" s="19"/>
      <c r="E9" s="8" t="s">
        <v>314</v>
      </c>
      <c r="F9" s="8"/>
      <c r="G9" s="8"/>
    </row>
    <row r="10" spans="1:7" hidden="1" x14ac:dyDescent="0.25">
      <c r="A10" s="58" t="s">
        <v>243</v>
      </c>
      <c r="B10" s="5">
        <v>97</v>
      </c>
      <c r="C10" s="6">
        <v>37.307692307692307</v>
      </c>
      <c r="D10" s="19"/>
      <c r="E10" s="57" t="s">
        <v>270</v>
      </c>
      <c r="F10" s="3">
        <v>151</v>
      </c>
      <c r="G10" s="4">
        <v>58.07692307692308</v>
      </c>
    </row>
    <row r="11" spans="1:7" hidden="1" x14ac:dyDescent="0.25">
      <c r="A11" s="58" t="s">
        <v>238</v>
      </c>
      <c r="B11" s="5">
        <v>81</v>
      </c>
      <c r="C11" s="6">
        <v>31.153846153846153</v>
      </c>
      <c r="D11" s="19"/>
      <c r="E11" s="58" t="s">
        <v>271</v>
      </c>
      <c r="F11" s="5">
        <v>54</v>
      </c>
      <c r="G11" s="6">
        <v>20.76923076923077</v>
      </c>
    </row>
    <row r="12" spans="1:7" x14ac:dyDescent="0.25">
      <c r="A12" s="8" t="s">
        <v>244</v>
      </c>
      <c r="B12" s="8"/>
      <c r="C12" s="8"/>
      <c r="D12" s="19"/>
      <c r="E12" s="58" t="s">
        <v>272</v>
      </c>
      <c r="F12" s="5">
        <v>50</v>
      </c>
      <c r="G12" s="6">
        <v>19.230769230769234</v>
      </c>
    </row>
    <row r="13" spans="1:7" x14ac:dyDescent="0.25">
      <c r="A13" s="57" t="s">
        <v>245</v>
      </c>
      <c r="B13" s="3">
        <v>122</v>
      </c>
      <c r="C13" s="4">
        <v>46.92307692307692</v>
      </c>
      <c r="D13" s="19"/>
      <c r="E13" s="8" t="s">
        <v>315</v>
      </c>
      <c r="F13" s="8"/>
      <c r="G13" s="8"/>
    </row>
    <row r="14" spans="1:7" x14ac:dyDescent="0.25">
      <c r="A14" s="58" t="s">
        <v>246</v>
      </c>
      <c r="B14" s="5">
        <v>138</v>
      </c>
      <c r="C14" s="6">
        <v>53.07692307692308</v>
      </c>
      <c r="D14" s="19"/>
      <c r="E14" s="57" t="s">
        <v>273</v>
      </c>
      <c r="F14" s="3">
        <v>10</v>
      </c>
      <c r="G14" s="4">
        <v>3.8461538461538463</v>
      </c>
    </row>
    <row r="15" spans="1:7" x14ac:dyDescent="0.25">
      <c r="A15" s="8" t="s">
        <v>309</v>
      </c>
      <c r="B15" s="8"/>
      <c r="C15" s="8"/>
      <c r="D15" s="19"/>
      <c r="E15" s="58" t="s">
        <v>274</v>
      </c>
      <c r="F15" s="5">
        <v>60</v>
      </c>
      <c r="G15" s="6">
        <v>23.076923076923077</v>
      </c>
    </row>
    <row r="16" spans="1:7" x14ac:dyDescent="0.25">
      <c r="A16" s="57" t="s">
        <v>247</v>
      </c>
      <c r="B16" s="3">
        <v>155</v>
      </c>
      <c r="C16" s="4">
        <v>59.615384615384613</v>
      </c>
      <c r="D16" s="19"/>
      <c r="E16" s="58" t="s">
        <v>275</v>
      </c>
      <c r="F16" s="5">
        <v>118</v>
      </c>
      <c r="G16" s="6">
        <v>45.384615384615387</v>
      </c>
    </row>
    <row r="17" spans="1:7" x14ac:dyDescent="0.25">
      <c r="A17" s="58" t="s">
        <v>248</v>
      </c>
      <c r="B17" s="5">
        <v>11</v>
      </c>
      <c r="C17" s="6">
        <v>4.2307692307692308</v>
      </c>
      <c r="D17" s="19"/>
      <c r="E17" s="58" t="s">
        <v>276</v>
      </c>
      <c r="F17" s="5">
        <v>65</v>
      </c>
      <c r="G17" s="6">
        <v>25</v>
      </c>
    </row>
    <row r="18" spans="1:7" x14ac:dyDescent="0.25">
      <c r="A18" s="58" t="s">
        <v>249</v>
      </c>
      <c r="B18" s="5">
        <v>71</v>
      </c>
      <c r="C18" s="6">
        <v>27.307692307692307</v>
      </c>
      <c r="D18" s="19"/>
      <c r="E18" s="58" t="s">
        <v>277</v>
      </c>
      <c r="F18" s="5">
        <v>6</v>
      </c>
      <c r="G18" s="6">
        <v>2.3076923076923079</v>
      </c>
    </row>
    <row r="19" spans="1:7" x14ac:dyDescent="0.25">
      <c r="A19" s="58" t="s">
        <v>240</v>
      </c>
      <c r="B19" s="5">
        <v>23</v>
      </c>
      <c r="C19" s="6">
        <v>8.8461538461538467</v>
      </c>
      <c r="D19" s="19"/>
      <c r="E19" s="8" t="s">
        <v>316</v>
      </c>
      <c r="F19" s="8"/>
      <c r="G19" s="8"/>
    </row>
    <row r="20" spans="1:7" x14ac:dyDescent="0.25">
      <c r="A20" s="8" t="s">
        <v>311</v>
      </c>
      <c r="B20" s="8"/>
      <c r="C20" s="8"/>
      <c r="D20" s="19"/>
      <c r="E20" s="57" t="s">
        <v>278</v>
      </c>
      <c r="F20" s="3">
        <v>81</v>
      </c>
      <c r="G20" s="4">
        <v>31.153846153846153</v>
      </c>
    </row>
    <row r="21" spans="1:7" x14ac:dyDescent="0.25">
      <c r="A21" s="57" t="s">
        <v>250</v>
      </c>
      <c r="B21" s="3">
        <v>229</v>
      </c>
      <c r="C21" s="4">
        <v>88.07692307692308</v>
      </c>
      <c r="D21" s="19"/>
      <c r="E21" s="58" t="s">
        <v>279</v>
      </c>
      <c r="F21" s="5">
        <v>141</v>
      </c>
      <c r="G21" s="6">
        <v>54.230769230769226</v>
      </c>
    </row>
    <row r="22" spans="1:7" x14ac:dyDescent="0.25">
      <c r="A22" s="58" t="s">
        <v>251</v>
      </c>
      <c r="B22" s="5">
        <v>1</v>
      </c>
      <c r="C22" s="6">
        <v>0.38461538461538464</v>
      </c>
      <c r="D22" s="19"/>
      <c r="E22" s="58" t="s">
        <v>280</v>
      </c>
      <c r="F22" s="5">
        <v>38</v>
      </c>
      <c r="G22" s="6">
        <v>14.615384615384617</v>
      </c>
    </row>
    <row r="23" spans="1:7" x14ac:dyDescent="0.25">
      <c r="A23" s="58" t="s">
        <v>252</v>
      </c>
      <c r="B23" s="5">
        <v>2</v>
      </c>
      <c r="C23" s="6">
        <v>0.76923076923076927</v>
      </c>
      <c r="D23" s="19"/>
      <c r="E23" s="8" t="s">
        <v>281</v>
      </c>
      <c r="F23" s="8"/>
      <c r="G23" s="8"/>
    </row>
    <row r="24" spans="1:7" x14ac:dyDescent="0.25">
      <c r="A24" s="58" t="s">
        <v>253</v>
      </c>
      <c r="B24" s="5">
        <v>7</v>
      </c>
      <c r="C24" s="6">
        <v>2.6923076923076925</v>
      </c>
      <c r="D24" s="19"/>
      <c r="E24" s="57" t="s">
        <v>282</v>
      </c>
      <c r="F24" s="3">
        <v>46</v>
      </c>
      <c r="G24" s="4">
        <v>17.692307692307693</v>
      </c>
    </row>
    <row r="25" spans="1:7" x14ac:dyDescent="0.25">
      <c r="A25" s="58" t="s">
        <v>254</v>
      </c>
      <c r="B25" s="5">
        <v>1</v>
      </c>
      <c r="C25" s="6">
        <v>0.38461538461538464</v>
      </c>
      <c r="D25" s="19"/>
      <c r="E25" s="58" t="s">
        <v>283</v>
      </c>
      <c r="F25" s="5">
        <v>12</v>
      </c>
      <c r="G25" s="6">
        <v>4.6153846153846159</v>
      </c>
    </row>
    <row r="26" spans="1:7" x14ac:dyDescent="0.25">
      <c r="A26" s="58" t="s">
        <v>240</v>
      </c>
      <c r="B26" s="5">
        <v>7</v>
      </c>
      <c r="C26" s="6">
        <v>2.6923076923076925</v>
      </c>
      <c r="D26" s="19"/>
      <c r="E26" s="58" t="s">
        <v>284</v>
      </c>
      <c r="F26" s="5">
        <v>18</v>
      </c>
      <c r="G26" s="6">
        <v>6.9230769230769234</v>
      </c>
    </row>
    <row r="27" spans="1:7" x14ac:dyDescent="0.25">
      <c r="A27" s="58" t="s">
        <v>255</v>
      </c>
      <c r="B27" s="5">
        <v>12</v>
      </c>
      <c r="C27" s="6">
        <v>4.6153846153846159</v>
      </c>
      <c r="D27" s="19"/>
      <c r="E27" s="58" t="s">
        <v>285</v>
      </c>
      <c r="F27" s="5">
        <v>10</v>
      </c>
      <c r="G27" s="6">
        <v>3.8461538461538463</v>
      </c>
    </row>
    <row r="28" spans="1:7" x14ac:dyDescent="0.25">
      <c r="A28" s="8" t="s">
        <v>312</v>
      </c>
      <c r="B28" s="8"/>
      <c r="C28" s="8"/>
      <c r="D28" s="19"/>
      <c r="E28" s="58" t="s">
        <v>286</v>
      </c>
      <c r="F28" s="5">
        <v>7</v>
      </c>
      <c r="G28" s="6">
        <v>2.6923076923076925</v>
      </c>
    </row>
    <row r="29" spans="1:7" x14ac:dyDescent="0.25">
      <c r="A29" s="57" t="s">
        <v>256</v>
      </c>
      <c r="B29" s="3">
        <v>1</v>
      </c>
      <c r="C29" s="4">
        <v>0.38461538461538464</v>
      </c>
      <c r="D29" s="19"/>
      <c r="E29" s="58" t="s">
        <v>287</v>
      </c>
      <c r="F29" s="5">
        <v>12</v>
      </c>
      <c r="G29" s="6">
        <v>4.6153846153846159</v>
      </c>
    </row>
    <row r="30" spans="1:7" x14ac:dyDescent="0.25">
      <c r="A30" s="58" t="s">
        <v>257</v>
      </c>
      <c r="B30" s="5">
        <v>11</v>
      </c>
      <c r="C30" s="6">
        <v>4.2307692307692308</v>
      </c>
      <c r="D30" s="19"/>
      <c r="E30" s="58" t="s">
        <v>288</v>
      </c>
      <c r="F30" s="5">
        <v>55</v>
      </c>
      <c r="G30" s="6">
        <v>21.153846153846153</v>
      </c>
    </row>
    <row r="31" spans="1:7" x14ac:dyDescent="0.25">
      <c r="A31" s="58" t="s">
        <v>258</v>
      </c>
      <c r="B31" s="5">
        <v>84</v>
      </c>
      <c r="C31" s="6">
        <v>32.307692307692307</v>
      </c>
      <c r="D31" s="19"/>
      <c r="E31" s="58" t="s">
        <v>289</v>
      </c>
      <c r="F31" s="5">
        <v>48</v>
      </c>
      <c r="G31" s="6">
        <v>18.461538461538463</v>
      </c>
    </row>
    <row r="32" spans="1:7" x14ac:dyDescent="0.25">
      <c r="A32" s="58" t="s">
        <v>259</v>
      </c>
      <c r="B32" s="5">
        <v>34</v>
      </c>
      <c r="C32" s="6">
        <v>13.076923076923078</v>
      </c>
      <c r="D32" s="19"/>
      <c r="E32" s="58" t="s">
        <v>290</v>
      </c>
      <c r="F32" s="5">
        <v>52</v>
      </c>
      <c r="G32" s="6">
        <v>20</v>
      </c>
    </row>
    <row r="33" spans="1:4" x14ac:dyDescent="0.25">
      <c r="A33" s="58" t="s">
        <v>260</v>
      </c>
      <c r="B33" s="5">
        <v>57</v>
      </c>
      <c r="C33" s="6">
        <v>21.923076923076923</v>
      </c>
      <c r="D33" s="19"/>
    </row>
    <row r="34" spans="1:4" x14ac:dyDescent="0.25">
      <c r="A34" s="58" t="s">
        <v>261</v>
      </c>
      <c r="B34" s="5">
        <v>25</v>
      </c>
      <c r="C34" s="6">
        <v>9.6153846153846168</v>
      </c>
      <c r="D34" s="19"/>
    </row>
    <row r="35" spans="1:4" x14ac:dyDescent="0.25">
      <c r="A35" s="58" t="s">
        <v>262</v>
      </c>
      <c r="B35" s="5">
        <v>48</v>
      </c>
      <c r="C35" s="6">
        <v>18.461538461538463</v>
      </c>
      <c r="D35" s="19"/>
    </row>
    <row r="36" spans="1:4" x14ac:dyDescent="0.25">
      <c r="A36" s="7"/>
      <c r="C36" s="7"/>
      <c r="D36" s="19"/>
    </row>
    <row r="37" spans="1:4" x14ac:dyDescent="0.25">
      <c r="A37" s="7"/>
      <c r="C37" s="7"/>
      <c r="D37" s="19"/>
    </row>
    <row r="38" spans="1:4" x14ac:dyDescent="0.25">
      <c r="A38" s="7"/>
      <c r="C38" s="7"/>
      <c r="D38" s="19"/>
    </row>
    <row r="39" spans="1:4" x14ac:dyDescent="0.25">
      <c r="A39" s="7"/>
      <c r="C39" s="7"/>
      <c r="D39" s="19"/>
    </row>
    <row r="40" spans="1:4" x14ac:dyDescent="0.25">
      <c r="A40" s="7"/>
      <c r="C40" s="7"/>
      <c r="D40" s="19"/>
    </row>
    <row r="41" spans="1:4" x14ac:dyDescent="0.25">
      <c r="A41" s="7"/>
      <c r="C41" s="7"/>
      <c r="D41" s="19"/>
    </row>
    <row r="42" spans="1:4" x14ac:dyDescent="0.25">
      <c r="A42" s="7"/>
      <c r="C42" s="7"/>
      <c r="D42" s="19"/>
    </row>
    <row r="43" spans="1:4" x14ac:dyDescent="0.25">
      <c r="A43" s="7"/>
      <c r="C43" s="7"/>
      <c r="D43" s="19"/>
    </row>
    <row r="44" spans="1:4" x14ac:dyDescent="0.25">
      <c r="A44" s="7"/>
      <c r="C44" s="7"/>
      <c r="D44" s="19"/>
    </row>
    <row r="45" spans="1:4" x14ac:dyDescent="0.25">
      <c r="A45" s="7"/>
      <c r="C45" s="7"/>
      <c r="D45" s="19"/>
    </row>
    <row r="46" spans="1:4" x14ac:dyDescent="0.25">
      <c r="A46" s="7"/>
      <c r="C46" s="7"/>
      <c r="D46" s="19"/>
    </row>
    <row r="47" spans="1:4" x14ac:dyDescent="0.25">
      <c r="A47" s="7"/>
      <c r="C47" s="7"/>
      <c r="D47" s="19"/>
    </row>
    <row r="48" spans="1:4" x14ac:dyDescent="0.25">
      <c r="A48" s="7"/>
      <c r="C48" s="7"/>
      <c r="D48" s="19"/>
    </row>
    <row r="49" spans="1:4" x14ac:dyDescent="0.25">
      <c r="A49" s="7"/>
      <c r="C49" s="7"/>
      <c r="D49" s="19"/>
    </row>
    <row r="50" spans="1:4" x14ac:dyDescent="0.25">
      <c r="A50" s="7"/>
      <c r="C50" s="7"/>
      <c r="D50" s="19"/>
    </row>
    <row r="51" spans="1:4" x14ac:dyDescent="0.25">
      <c r="A51" s="7"/>
      <c r="C51" s="7"/>
      <c r="D51" s="19"/>
    </row>
    <row r="52" spans="1:4" x14ac:dyDescent="0.25">
      <c r="A52" s="7"/>
      <c r="C52" s="7"/>
      <c r="D52" s="19"/>
    </row>
    <row r="53" spans="1:4" x14ac:dyDescent="0.25">
      <c r="A53" s="7"/>
      <c r="C53" s="7"/>
      <c r="D53" s="19"/>
    </row>
    <row r="54" spans="1:4" x14ac:dyDescent="0.25">
      <c r="A54" s="7"/>
      <c r="C54" s="7"/>
      <c r="D54" s="19"/>
    </row>
    <row r="55" spans="1:4" x14ac:dyDescent="0.25">
      <c r="A55" s="7"/>
      <c r="C55" s="7"/>
      <c r="D55" s="19"/>
    </row>
    <row r="56" spans="1:4" x14ac:dyDescent="0.25">
      <c r="A56" s="7"/>
      <c r="C56" s="7"/>
      <c r="D56" s="19"/>
    </row>
    <row r="57" spans="1:4" x14ac:dyDescent="0.25">
      <c r="A57" s="7"/>
      <c r="C57" s="7"/>
      <c r="D57" s="19"/>
    </row>
    <row r="58" spans="1:4" x14ac:dyDescent="0.25">
      <c r="A58" s="7"/>
      <c r="C58" s="7"/>
      <c r="D58" s="19"/>
    </row>
    <row r="59" spans="1:4" x14ac:dyDescent="0.25">
      <c r="A59" s="7"/>
      <c r="C59" s="7"/>
      <c r="D59" s="19"/>
    </row>
    <row r="60" spans="1:4" x14ac:dyDescent="0.25">
      <c r="A60" s="7"/>
      <c r="C60" s="7"/>
      <c r="D60" s="19"/>
    </row>
    <row r="61" spans="1:4" x14ac:dyDescent="0.25">
      <c r="A61" s="7"/>
      <c r="C61" s="7"/>
      <c r="D61" s="19"/>
    </row>
    <row r="62" spans="1:4" x14ac:dyDescent="0.25">
      <c r="A62" s="7"/>
      <c r="C62" s="7"/>
      <c r="D62" s="19"/>
    </row>
    <row r="63" spans="1:4" x14ac:dyDescent="0.25">
      <c r="A63" s="7"/>
      <c r="C63" s="7"/>
      <c r="D63" s="19"/>
    </row>
    <row r="64" spans="1:4" x14ac:dyDescent="0.25">
      <c r="A64" s="7"/>
      <c r="C64" s="7"/>
      <c r="D64" s="19"/>
    </row>
    <row r="65" spans="1:4" x14ac:dyDescent="0.25">
      <c r="A65" s="7"/>
      <c r="C65" s="7"/>
      <c r="D65" s="19"/>
    </row>
    <row r="66" spans="1:4" x14ac:dyDescent="0.25">
      <c r="A66" s="7"/>
      <c r="C66" s="7"/>
      <c r="D66" s="19"/>
    </row>
    <row r="67" spans="1:4" x14ac:dyDescent="0.25">
      <c r="A67" s="7"/>
      <c r="C67" s="7"/>
      <c r="D67" s="19"/>
    </row>
  </sheetData>
  <mergeCells count="11">
    <mergeCell ref="E23:G23"/>
    <mergeCell ref="E13:G13"/>
    <mergeCell ref="E19:G19"/>
    <mergeCell ref="E9:G9"/>
    <mergeCell ref="A28:C28"/>
    <mergeCell ref="E1:G1"/>
    <mergeCell ref="A15:C15"/>
    <mergeCell ref="A20:C20"/>
    <mergeCell ref="A12:C12"/>
    <mergeCell ref="A1:C1"/>
    <mergeCell ref="A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780F-3A2A-41C6-9913-86D51709050E}">
  <dimension ref="A1:W35"/>
  <sheetViews>
    <sheetView workbookViewId="0">
      <selection activeCell="N17" sqref="N17"/>
    </sheetView>
  </sheetViews>
  <sheetFormatPr defaultColWidth="0" defaultRowHeight="15" zeroHeight="1" x14ac:dyDescent="0.25"/>
  <cols>
    <col min="1" max="1" width="41.42578125" style="7" customWidth="1"/>
    <col min="2" max="4" width="7.28515625" style="7" customWidth="1"/>
    <col min="5" max="6" width="5.28515625" style="7" customWidth="1"/>
    <col min="7" max="22" width="9.140625" style="7" customWidth="1"/>
    <col min="23" max="23" width="0" style="7" hidden="1"/>
    <col min="24" max="16384" width="9.140625" style="7" hidden="1"/>
  </cols>
  <sheetData>
    <row r="1" spans="1:22" x14ac:dyDescent="0.25">
      <c r="A1" s="104" t="s">
        <v>291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83"/>
    </row>
    <row r="2" spans="1:22" s="48" customFormat="1" x14ac:dyDescent="0.25">
      <c r="A2" s="84" t="s">
        <v>224</v>
      </c>
      <c r="B2" s="85" t="s">
        <v>226</v>
      </c>
      <c r="C2" s="86" t="s">
        <v>301</v>
      </c>
      <c r="D2" s="85">
        <v>1</v>
      </c>
      <c r="E2" s="86">
        <v>2</v>
      </c>
      <c r="F2" s="85">
        <v>3</v>
      </c>
      <c r="G2" s="86">
        <v>4</v>
      </c>
      <c r="H2" s="85">
        <v>5</v>
      </c>
      <c r="I2" s="86">
        <v>6</v>
      </c>
      <c r="J2" s="85">
        <v>7</v>
      </c>
      <c r="K2" s="86">
        <v>8</v>
      </c>
      <c r="L2" s="85">
        <v>9</v>
      </c>
      <c r="M2" s="86">
        <v>10</v>
      </c>
      <c r="N2" s="85">
        <v>11</v>
      </c>
      <c r="O2" s="86">
        <v>12</v>
      </c>
      <c r="P2" s="85">
        <v>13</v>
      </c>
      <c r="Q2" s="86">
        <v>14</v>
      </c>
      <c r="R2" s="85">
        <v>15</v>
      </c>
      <c r="S2" s="86">
        <v>16</v>
      </c>
      <c r="T2" s="85">
        <v>17</v>
      </c>
      <c r="U2" s="105" t="s">
        <v>323</v>
      </c>
      <c r="V2" s="106" t="s">
        <v>324</v>
      </c>
    </row>
    <row r="3" spans="1:22" x14ac:dyDescent="0.25">
      <c r="A3" s="87" t="s">
        <v>386</v>
      </c>
      <c r="B3" s="93">
        <v>1.9021740683705772</v>
      </c>
      <c r="C3" s="94">
        <v>0.45015412246139769</v>
      </c>
      <c r="D3" s="88" t="s">
        <v>325</v>
      </c>
      <c r="E3" s="89" t="s">
        <v>224</v>
      </c>
      <c r="F3" s="89" t="s">
        <v>224</v>
      </c>
      <c r="G3" s="89" t="s">
        <v>224</v>
      </c>
      <c r="H3" s="89" t="s">
        <v>224</v>
      </c>
      <c r="I3" s="89" t="s">
        <v>224</v>
      </c>
      <c r="J3" s="89" t="s">
        <v>224</v>
      </c>
      <c r="K3" s="89" t="s">
        <v>224</v>
      </c>
      <c r="L3" s="89" t="s">
        <v>224</v>
      </c>
      <c r="M3" s="89" t="s">
        <v>224</v>
      </c>
      <c r="N3" s="89" t="s">
        <v>224</v>
      </c>
      <c r="O3" s="89" t="s">
        <v>224</v>
      </c>
      <c r="P3" s="89" t="s">
        <v>224</v>
      </c>
      <c r="Q3" s="89" t="s">
        <v>224</v>
      </c>
      <c r="R3" s="89" t="s">
        <v>224</v>
      </c>
      <c r="S3" s="89" t="s">
        <v>224</v>
      </c>
      <c r="T3" s="89" t="s">
        <v>224</v>
      </c>
      <c r="U3" s="61">
        <v>0.88460353280766357</v>
      </c>
      <c r="V3" s="52">
        <v>25</v>
      </c>
    </row>
    <row r="4" spans="1:22" x14ac:dyDescent="0.25">
      <c r="A4" s="90" t="s">
        <v>387</v>
      </c>
      <c r="B4" s="75">
        <v>1.9500047982658724</v>
      </c>
      <c r="C4" s="77">
        <v>0.33731111579918854</v>
      </c>
      <c r="D4" s="72" t="s">
        <v>326</v>
      </c>
      <c r="E4" s="91" t="s">
        <v>325</v>
      </c>
      <c r="F4" s="91" t="s">
        <v>224</v>
      </c>
      <c r="G4" s="91" t="s">
        <v>224</v>
      </c>
      <c r="H4" s="91" t="s">
        <v>224</v>
      </c>
      <c r="I4" s="91" t="s">
        <v>224</v>
      </c>
      <c r="J4" s="91" t="s">
        <v>224</v>
      </c>
      <c r="K4" s="91" t="s">
        <v>224</v>
      </c>
      <c r="L4" s="91" t="s">
        <v>224</v>
      </c>
      <c r="M4" s="91" t="s">
        <v>224</v>
      </c>
      <c r="N4" s="91" t="s">
        <v>224</v>
      </c>
      <c r="O4" s="91" t="s">
        <v>224</v>
      </c>
      <c r="P4" s="91" t="s">
        <v>224</v>
      </c>
      <c r="Q4" s="91" t="s">
        <v>224</v>
      </c>
      <c r="R4" s="91" t="s">
        <v>224</v>
      </c>
      <c r="S4" s="91" t="s">
        <v>224</v>
      </c>
      <c r="T4" s="91" t="s">
        <v>224</v>
      </c>
      <c r="U4" s="62">
        <v>0.74262516313374571</v>
      </c>
      <c r="V4" s="53">
        <v>23</v>
      </c>
    </row>
    <row r="5" spans="1:22" x14ac:dyDescent="0.25">
      <c r="A5" s="90" t="s">
        <v>388</v>
      </c>
      <c r="B5" s="75">
        <v>1.2234794299359941</v>
      </c>
      <c r="C5" s="77">
        <v>0.40866000425861537</v>
      </c>
      <c r="D5" s="72" t="s">
        <v>327</v>
      </c>
      <c r="E5" s="76" t="s">
        <v>328</v>
      </c>
      <c r="F5" s="91" t="s">
        <v>325</v>
      </c>
      <c r="G5" s="91" t="s">
        <v>224</v>
      </c>
      <c r="H5" s="91" t="s">
        <v>224</v>
      </c>
      <c r="I5" s="91" t="s">
        <v>224</v>
      </c>
      <c r="J5" s="91" t="s">
        <v>224</v>
      </c>
      <c r="K5" s="91" t="s">
        <v>224</v>
      </c>
      <c r="L5" s="91" t="s">
        <v>224</v>
      </c>
      <c r="M5" s="91" t="s">
        <v>224</v>
      </c>
      <c r="N5" s="91" t="s">
        <v>224</v>
      </c>
      <c r="O5" s="91" t="s">
        <v>224</v>
      </c>
      <c r="P5" s="91" t="s">
        <v>224</v>
      </c>
      <c r="Q5" s="91" t="s">
        <v>224</v>
      </c>
      <c r="R5" s="91" t="s">
        <v>224</v>
      </c>
      <c r="S5" s="91" t="s">
        <v>224</v>
      </c>
      <c r="T5" s="91" t="s">
        <v>224</v>
      </c>
      <c r="U5" s="61">
        <v>0.83777163102250196</v>
      </c>
      <c r="V5" s="52">
        <v>12</v>
      </c>
    </row>
    <row r="6" spans="1:22" x14ac:dyDescent="0.25">
      <c r="A6" s="90" t="s">
        <v>389</v>
      </c>
      <c r="B6" s="75">
        <v>1.3099160838525543</v>
      </c>
      <c r="C6" s="77">
        <v>0.6659770665422875</v>
      </c>
      <c r="D6" s="72" t="s">
        <v>329</v>
      </c>
      <c r="E6" s="76" t="s">
        <v>330</v>
      </c>
      <c r="F6" s="76" t="s">
        <v>331</v>
      </c>
      <c r="G6" s="91" t="s">
        <v>325</v>
      </c>
      <c r="H6" s="91" t="s">
        <v>224</v>
      </c>
      <c r="I6" s="91" t="s">
        <v>224</v>
      </c>
      <c r="J6" s="91" t="s">
        <v>224</v>
      </c>
      <c r="K6" s="91" t="s">
        <v>224</v>
      </c>
      <c r="L6" s="91" t="s">
        <v>224</v>
      </c>
      <c r="M6" s="91" t="s">
        <v>224</v>
      </c>
      <c r="N6" s="91" t="s">
        <v>224</v>
      </c>
      <c r="O6" s="91" t="s">
        <v>224</v>
      </c>
      <c r="P6" s="91" t="s">
        <v>224</v>
      </c>
      <c r="Q6" s="91" t="s">
        <v>224</v>
      </c>
      <c r="R6" s="91" t="s">
        <v>224</v>
      </c>
      <c r="S6" s="91" t="s">
        <v>224</v>
      </c>
      <c r="T6" s="91" t="s">
        <v>224</v>
      </c>
      <c r="U6" s="63">
        <v>0.85260473637685064</v>
      </c>
      <c r="V6" s="52">
        <v>5</v>
      </c>
    </row>
    <row r="7" spans="1:22" x14ac:dyDescent="0.25">
      <c r="A7" s="90" t="s">
        <v>390</v>
      </c>
      <c r="B7" s="75">
        <v>4.5662326569435345</v>
      </c>
      <c r="C7" s="77">
        <v>0.55299228536494149</v>
      </c>
      <c r="D7" s="72" t="s">
        <v>332</v>
      </c>
      <c r="E7" s="76" t="s">
        <v>333</v>
      </c>
      <c r="F7" s="76" t="s">
        <v>334</v>
      </c>
      <c r="G7" s="76" t="s">
        <v>334</v>
      </c>
      <c r="H7" s="91" t="s">
        <v>325</v>
      </c>
      <c r="I7" s="91" t="s">
        <v>224</v>
      </c>
      <c r="J7" s="91" t="s">
        <v>224</v>
      </c>
      <c r="K7" s="91" t="s">
        <v>224</v>
      </c>
      <c r="L7" s="91" t="s">
        <v>224</v>
      </c>
      <c r="M7" s="91" t="s">
        <v>224</v>
      </c>
      <c r="N7" s="91" t="s">
        <v>224</v>
      </c>
      <c r="O7" s="91" t="s">
        <v>224</v>
      </c>
      <c r="P7" s="91" t="s">
        <v>224</v>
      </c>
      <c r="Q7" s="91" t="s">
        <v>224</v>
      </c>
      <c r="R7" s="91" t="s">
        <v>224</v>
      </c>
      <c r="S7" s="91" t="s">
        <v>224</v>
      </c>
      <c r="T7" s="91" t="s">
        <v>224</v>
      </c>
      <c r="U7" s="61">
        <v>0.48963270127969855</v>
      </c>
      <c r="V7" s="54">
        <v>6</v>
      </c>
    </row>
    <row r="8" spans="1:22" x14ac:dyDescent="0.25">
      <c r="A8" s="90" t="s">
        <v>391</v>
      </c>
      <c r="B8" s="75">
        <v>2.6769230769230767</v>
      </c>
      <c r="C8" s="77">
        <v>1.5557361024013097</v>
      </c>
      <c r="D8" s="75">
        <v>5.6986480927671397E-2</v>
      </c>
      <c r="E8" s="76" t="s">
        <v>335</v>
      </c>
      <c r="F8" s="76" t="s">
        <v>336</v>
      </c>
      <c r="G8" s="76" t="s">
        <v>337</v>
      </c>
      <c r="H8" s="77">
        <v>-3.6607739033358691E-2</v>
      </c>
      <c r="I8" s="91" t="s">
        <v>325</v>
      </c>
      <c r="J8" s="91" t="s">
        <v>224</v>
      </c>
      <c r="K8" s="91" t="s">
        <v>224</v>
      </c>
      <c r="L8" s="91" t="s">
        <v>224</v>
      </c>
      <c r="M8" s="91" t="s">
        <v>224</v>
      </c>
      <c r="N8" s="91" t="s">
        <v>224</v>
      </c>
      <c r="O8" s="91" t="s">
        <v>224</v>
      </c>
      <c r="P8" s="91" t="s">
        <v>224</v>
      </c>
      <c r="Q8" s="91" t="s">
        <v>224</v>
      </c>
      <c r="R8" s="91" t="s">
        <v>224</v>
      </c>
      <c r="S8" s="91" t="s">
        <v>224</v>
      </c>
      <c r="T8" s="91" t="s">
        <v>224</v>
      </c>
      <c r="U8" s="61">
        <v>0.87039218573602284</v>
      </c>
      <c r="V8" s="52">
        <v>2</v>
      </c>
    </row>
    <row r="9" spans="1:22" x14ac:dyDescent="0.25">
      <c r="A9" s="90" t="s">
        <v>392</v>
      </c>
      <c r="B9" s="75">
        <v>36.509589317157847</v>
      </c>
      <c r="C9" s="77">
        <v>5.5435140406705887</v>
      </c>
      <c r="D9" s="72" t="s">
        <v>338</v>
      </c>
      <c r="E9" s="76" t="s">
        <v>339</v>
      </c>
      <c r="F9" s="76" t="s">
        <v>338</v>
      </c>
      <c r="G9" s="76" t="s">
        <v>340</v>
      </c>
      <c r="H9" s="76" t="s">
        <v>341</v>
      </c>
      <c r="I9" s="77">
        <v>5.5281942671778134E-2</v>
      </c>
      <c r="J9" s="91" t="s">
        <v>325</v>
      </c>
      <c r="K9" s="91" t="s">
        <v>224</v>
      </c>
      <c r="L9" s="91" t="s">
        <v>224</v>
      </c>
      <c r="M9" s="91" t="s">
        <v>224</v>
      </c>
      <c r="N9" s="91" t="s">
        <v>224</v>
      </c>
      <c r="O9" s="91" t="s">
        <v>224</v>
      </c>
      <c r="P9" s="91" t="s">
        <v>224</v>
      </c>
      <c r="Q9" s="91" t="s">
        <v>224</v>
      </c>
      <c r="R9" s="91" t="s">
        <v>224</v>
      </c>
      <c r="S9" s="91" t="s">
        <v>224</v>
      </c>
      <c r="T9" s="91" t="s">
        <v>224</v>
      </c>
      <c r="U9" s="62">
        <v>0.91230894882726832</v>
      </c>
      <c r="V9" s="53">
        <v>6</v>
      </c>
    </row>
    <row r="10" spans="1:22" x14ac:dyDescent="0.25">
      <c r="A10" s="90" t="s">
        <v>393</v>
      </c>
      <c r="B10" s="75">
        <v>2.5427010459831312</v>
      </c>
      <c r="C10" s="77">
        <v>1.0563547328796654</v>
      </c>
      <c r="D10" s="75">
        <v>6.7461434746590374E-2</v>
      </c>
      <c r="E10" s="76" t="s">
        <v>342</v>
      </c>
      <c r="F10" s="76" t="s">
        <v>329</v>
      </c>
      <c r="G10" s="76" t="s">
        <v>341</v>
      </c>
      <c r="H10" s="76" t="s">
        <v>343</v>
      </c>
      <c r="I10" s="76" t="s">
        <v>344</v>
      </c>
      <c r="J10" s="76" t="s">
        <v>345</v>
      </c>
      <c r="K10" s="91" t="s">
        <v>325</v>
      </c>
      <c r="L10" s="91" t="s">
        <v>224</v>
      </c>
      <c r="M10" s="91" t="s">
        <v>224</v>
      </c>
      <c r="N10" s="91" t="s">
        <v>224</v>
      </c>
      <c r="O10" s="91" t="s">
        <v>224</v>
      </c>
      <c r="P10" s="91" t="s">
        <v>224</v>
      </c>
      <c r="Q10" s="91" t="s">
        <v>224</v>
      </c>
      <c r="R10" s="91" t="s">
        <v>224</v>
      </c>
      <c r="S10" s="91" t="s">
        <v>224</v>
      </c>
      <c r="T10" s="91" t="s">
        <v>224</v>
      </c>
      <c r="U10" s="63">
        <v>0.78957719600288645</v>
      </c>
      <c r="V10" s="52">
        <v>7</v>
      </c>
    </row>
    <row r="11" spans="1:22" x14ac:dyDescent="0.25">
      <c r="A11" s="90" t="s">
        <v>394</v>
      </c>
      <c r="B11" s="75">
        <v>5.7324684428441692</v>
      </c>
      <c r="C11" s="77">
        <v>1.0487306872250708</v>
      </c>
      <c r="D11" s="75">
        <v>-9.6162921976424787E-2</v>
      </c>
      <c r="E11" s="76" t="s">
        <v>346</v>
      </c>
      <c r="F11" s="77">
        <v>-0.11982742614886804</v>
      </c>
      <c r="G11" s="76" t="s">
        <v>339</v>
      </c>
      <c r="H11" s="77">
        <v>0.10680835254867392</v>
      </c>
      <c r="I11" s="77">
        <v>-3.1021640644860047E-2</v>
      </c>
      <c r="J11" s="76" t="s">
        <v>341</v>
      </c>
      <c r="K11" s="76" t="s">
        <v>347</v>
      </c>
      <c r="L11" s="91" t="s">
        <v>325</v>
      </c>
      <c r="M11" s="91" t="s">
        <v>224</v>
      </c>
      <c r="N11" s="91" t="s">
        <v>224</v>
      </c>
      <c r="O11" s="91" t="s">
        <v>224</v>
      </c>
      <c r="P11" s="91" t="s">
        <v>224</v>
      </c>
      <c r="Q11" s="91" t="s">
        <v>224</v>
      </c>
      <c r="R11" s="91" t="s">
        <v>224</v>
      </c>
      <c r="S11" s="91" t="s">
        <v>224</v>
      </c>
      <c r="T11" s="91" t="s">
        <v>224</v>
      </c>
      <c r="U11" s="61">
        <v>0.88664228778996113</v>
      </c>
      <c r="V11" s="54">
        <v>9</v>
      </c>
    </row>
    <row r="12" spans="1:22" x14ac:dyDescent="0.25">
      <c r="A12" s="90" t="s">
        <v>395</v>
      </c>
      <c r="B12" s="75">
        <v>2.2027979498599661</v>
      </c>
      <c r="C12" s="77">
        <v>1.1162549577832934</v>
      </c>
      <c r="D12" s="72" t="s">
        <v>348</v>
      </c>
      <c r="E12" s="76" t="s">
        <v>349</v>
      </c>
      <c r="F12" s="76" t="s">
        <v>342</v>
      </c>
      <c r="G12" s="76" t="s">
        <v>350</v>
      </c>
      <c r="H12" s="76" t="s">
        <v>351</v>
      </c>
      <c r="I12" s="77">
        <v>0.12036905292391226</v>
      </c>
      <c r="J12" s="76" t="s">
        <v>352</v>
      </c>
      <c r="K12" s="76" t="s">
        <v>353</v>
      </c>
      <c r="L12" s="76" t="s">
        <v>354</v>
      </c>
      <c r="M12" s="91" t="s">
        <v>325</v>
      </c>
      <c r="N12" s="91" t="s">
        <v>224</v>
      </c>
      <c r="O12" s="91" t="s">
        <v>224</v>
      </c>
      <c r="P12" s="91" t="s">
        <v>224</v>
      </c>
      <c r="Q12" s="91" t="s">
        <v>224</v>
      </c>
      <c r="R12" s="91" t="s">
        <v>224</v>
      </c>
      <c r="S12" s="91" t="s">
        <v>224</v>
      </c>
      <c r="T12" s="91" t="s">
        <v>224</v>
      </c>
      <c r="U12" s="64">
        <v>0.87789053524071137</v>
      </c>
      <c r="V12" s="55">
        <v>9</v>
      </c>
    </row>
    <row r="13" spans="1:22" x14ac:dyDescent="0.25">
      <c r="A13" s="90" t="s">
        <v>396</v>
      </c>
      <c r="B13" s="75">
        <v>4.719997666357834</v>
      </c>
      <c r="C13" s="77">
        <v>1.3910747927540512</v>
      </c>
      <c r="D13" s="75">
        <v>9.7960516270105963E-2</v>
      </c>
      <c r="E13" s="76" t="s">
        <v>326</v>
      </c>
      <c r="F13" s="76" t="s">
        <v>355</v>
      </c>
      <c r="G13" s="76" t="s">
        <v>355</v>
      </c>
      <c r="H13" s="77">
        <v>-3.7985467601544601E-2</v>
      </c>
      <c r="I13" s="76" t="s">
        <v>356</v>
      </c>
      <c r="J13" s="76" t="s">
        <v>346</v>
      </c>
      <c r="K13" s="76" t="s">
        <v>357</v>
      </c>
      <c r="L13" s="76" t="s">
        <v>358</v>
      </c>
      <c r="M13" s="76" t="s">
        <v>359</v>
      </c>
      <c r="N13" s="91" t="s">
        <v>325</v>
      </c>
      <c r="O13" s="91" t="s">
        <v>224</v>
      </c>
      <c r="P13" s="91" t="s">
        <v>224</v>
      </c>
      <c r="Q13" s="91" t="s">
        <v>224</v>
      </c>
      <c r="R13" s="91" t="s">
        <v>224</v>
      </c>
      <c r="S13" s="91" t="s">
        <v>224</v>
      </c>
      <c r="T13" s="91" t="s">
        <v>224</v>
      </c>
      <c r="U13" s="63">
        <v>0.82715407839053734</v>
      </c>
      <c r="V13" s="52">
        <v>5</v>
      </c>
    </row>
    <row r="14" spans="1:22" x14ac:dyDescent="0.25">
      <c r="A14" s="90" t="s">
        <v>397</v>
      </c>
      <c r="B14" s="75">
        <v>4.8176083213817806</v>
      </c>
      <c r="C14" s="77">
        <v>1.2766478830475771</v>
      </c>
      <c r="D14" s="75">
        <v>4.1732792467373415E-2</v>
      </c>
      <c r="E14" s="76" t="s">
        <v>344</v>
      </c>
      <c r="F14" s="76" t="s">
        <v>337</v>
      </c>
      <c r="G14" s="77">
        <v>0.1122403608188505</v>
      </c>
      <c r="H14" s="77">
        <v>-8.1466653525778351E-2</v>
      </c>
      <c r="I14" s="77">
        <v>9.7633500119295044E-2</v>
      </c>
      <c r="J14" s="76" t="s">
        <v>343</v>
      </c>
      <c r="K14" s="76" t="s">
        <v>360</v>
      </c>
      <c r="L14" s="76" t="s">
        <v>361</v>
      </c>
      <c r="M14" s="76" t="s">
        <v>362</v>
      </c>
      <c r="N14" s="76" t="s">
        <v>362</v>
      </c>
      <c r="O14" s="91" t="s">
        <v>325</v>
      </c>
      <c r="P14" s="91" t="s">
        <v>224</v>
      </c>
      <c r="Q14" s="91" t="s">
        <v>224</v>
      </c>
      <c r="R14" s="91" t="s">
        <v>224</v>
      </c>
      <c r="S14" s="91" t="s">
        <v>224</v>
      </c>
      <c r="T14" s="91" t="s">
        <v>224</v>
      </c>
      <c r="U14" s="63">
        <v>0.81393884701449082</v>
      </c>
      <c r="V14" s="52">
        <v>6</v>
      </c>
    </row>
    <row r="15" spans="1:22" ht="15" customHeight="1" x14ac:dyDescent="0.25">
      <c r="A15" s="90" t="s">
        <v>398</v>
      </c>
      <c r="B15" s="75">
        <v>2.7177691623911517</v>
      </c>
      <c r="C15" s="77">
        <v>1.9406320459439625</v>
      </c>
      <c r="D15" s="72" t="s">
        <v>348</v>
      </c>
      <c r="E15" s="76" t="s">
        <v>329</v>
      </c>
      <c r="F15" s="76" t="s">
        <v>363</v>
      </c>
      <c r="G15" s="76" t="s">
        <v>329</v>
      </c>
      <c r="H15" s="76" t="s">
        <v>343</v>
      </c>
      <c r="I15" s="76" t="s">
        <v>355</v>
      </c>
      <c r="J15" s="77">
        <v>-9.9437667998933901E-2</v>
      </c>
      <c r="K15" s="77">
        <v>5.0059688634299181E-2</v>
      </c>
      <c r="L15" s="77">
        <v>-7.4309599270686463E-2</v>
      </c>
      <c r="M15" s="76" t="s">
        <v>327</v>
      </c>
      <c r="N15" s="77">
        <v>9.8294831902960525E-2</v>
      </c>
      <c r="O15" s="77">
        <v>6.3475723216851132E-2</v>
      </c>
      <c r="P15" s="91" t="s">
        <v>325</v>
      </c>
      <c r="Q15" s="91" t="s">
        <v>224</v>
      </c>
      <c r="R15" s="91" t="s">
        <v>224</v>
      </c>
      <c r="S15" s="91" t="s">
        <v>224</v>
      </c>
      <c r="T15" s="91" t="s">
        <v>224</v>
      </c>
      <c r="U15" s="61">
        <v>0.96278307189844392</v>
      </c>
      <c r="V15" s="52">
        <v>18</v>
      </c>
    </row>
    <row r="16" spans="1:22" x14ac:dyDescent="0.25">
      <c r="A16" s="90" t="s">
        <v>399</v>
      </c>
      <c r="B16" s="75">
        <v>5.7109056171463806</v>
      </c>
      <c r="C16" s="77">
        <v>1.267552897410223</v>
      </c>
      <c r="D16" s="72" t="s">
        <v>351</v>
      </c>
      <c r="E16" s="76" t="s">
        <v>364</v>
      </c>
      <c r="F16" s="76" t="s">
        <v>365</v>
      </c>
      <c r="G16" s="76" t="s">
        <v>343</v>
      </c>
      <c r="H16" s="76" t="s">
        <v>366</v>
      </c>
      <c r="I16" s="77">
        <v>-5.7425930597679614E-2</v>
      </c>
      <c r="J16" s="76" t="s">
        <v>357</v>
      </c>
      <c r="K16" s="76" t="s">
        <v>358</v>
      </c>
      <c r="L16" s="76" t="s">
        <v>367</v>
      </c>
      <c r="M16" s="76" t="s">
        <v>368</v>
      </c>
      <c r="N16" s="76" t="s">
        <v>369</v>
      </c>
      <c r="O16" s="76" t="s">
        <v>370</v>
      </c>
      <c r="P16" s="77">
        <v>3.1947272205138572E-2</v>
      </c>
      <c r="Q16" s="91" t="s">
        <v>325</v>
      </c>
      <c r="R16" s="91" t="s">
        <v>224</v>
      </c>
      <c r="S16" s="91" t="s">
        <v>224</v>
      </c>
      <c r="T16" s="91" t="s">
        <v>224</v>
      </c>
      <c r="U16" s="61">
        <v>0.78086572421938971</v>
      </c>
      <c r="V16" s="52">
        <v>4</v>
      </c>
    </row>
    <row r="17" spans="1:22" x14ac:dyDescent="0.25">
      <c r="A17" s="90" t="s">
        <v>400</v>
      </c>
      <c r="B17" s="75">
        <v>1.1259496827173288</v>
      </c>
      <c r="C17" s="77">
        <v>0.20223790130765018</v>
      </c>
      <c r="D17" s="75">
        <v>-6.1593867101282541E-2</v>
      </c>
      <c r="E17" s="76" t="s">
        <v>326</v>
      </c>
      <c r="F17" s="77">
        <v>0.11215977161192997</v>
      </c>
      <c r="G17" s="76" t="s">
        <v>337</v>
      </c>
      <c r="H17" s="77">
        <v>-4.7860113145813732E-2</v>
      </c>
      <c r="I17" s="76" t="s">
        <v>371</v>
      </c>
      <c r="J17" s="77">
        <v>-5.3209056590850866E-2</v>
      </c>
      <c r="K17" s="76" t="s">
        <v>372</v>
      </c>
      <c r="L17" s="76" t="s">
        <v>373</v>
      </c>
      <c r="M17" s="76" t="s">
        <v>349</v>
      </c>
      <c r="N17" s="76" t="s">
        <v>371</v>
      </c>
      <c r="O17" s="76" t="s">
        <v>329</v>
      </c>
      <c r="P17" s="77">
        <v>5.27078867644349E-2</v>
      </c>
      <c r="Q17" s="76" t="s">
        <v>374</v>
      </c>
      <c r="R17" s="91" t="s">
        <v>325</v>
      </c>
      <c r="S17" s="91" t="s">
        <v>224</v>
      </c>
      <c r="T17" s="91" t="s">
        <v>224</v>
      </c>
      <c r="U17" s="63">
        <v>0.78298714370763756</v>
      </c>
      <c r="V17" s="52">
        <v>19</v>
      </c>
    </row>
    <row r="18" spans="1:22" x14ac:dyDescent="0.25">
      <c r="A18" s="90" t="s">
        <v>401</v>
      </c>
      <c r="B18" s="75">
        <v>5.9467497291440949</v>
      </c>
      <c r="C18" s="77">
        <v>1.0696482311602589</v>
      </c>
      <c r="D18" s="72" t="s">
        <v>338</v>
      </c>
      <c r="E18" s="76" t="s">
        <v>332</v>
      </c>
      <c r="F18" s="76" t="s">
        <v>345</v>
      </c>
      <c r="G18" s="76" t="s">
        <v>375</v>
      </c>
      <c r="H18" s="76" t="s">
        <v>342</v>
      </c>
      <c r="I18" s="77">
        <v>-2.6334017343660351E-3</v>
      </c>
      <c r="J18" s="76" t="s">
        <v>376</v>
      </c>
      <c r="K18" s="76" t="s">
        <v>351</v>
      </c>
      <c r="L18" s="76" t="s">
        <v>327</v>
      </c>
      <c r="M18" s="76" t="s">
        <v>340</v>
      </c>
      <c r="N18" s="77">
        <v>-0.10658001949282134</v>
      </c>
      <c r="O18" s="76" t="s">
        <v>346</v>
      </c>
      <c r="P18" s="76" t="s">
        <v>377</v>
      </c>
      <c r="Q18" s="76" t="s">
        <v>378</v>
      </c>
      <c r="R18" s="77">
        <v>-5.6391132804875824E-4</v>
      </c>
      <c r="S18" s="91" t="s">
        <v>325</v>
      </c>
      <c r="T18" s="91" t="s">
        <v>224</v>
      </c>
      <c r="U18" s="61">
        <v>0.77031242659395183</v>
      </c>
      <c r="V18" s="54">
        <v>2</v>
      </c>
    </row>
    <row r="19" spans="1:22" x14ac:dyDescent="0.25">
      <c r="A19" s="90" t="s">
        <v>402</v>
      </c>
      <c r="B19" s="75">
        <v>6.1479653881415564</v>
      </c>
      <c r="C19" s="77">
        <v>1.0713331900337444</v>
      </c>
      <c r="D19" s="72" t="s">
        <v>351</v>
      </c>
      <c r="E19" s="76" t="s">
        <v>370</v>
      </c>
      <c r="F19" s="76" t="s">
        <v>351</v>
      </c>
      <c r="G19" s="76" t="s">
        <v>345</v>
      </c>
      <c r="H19" s="76" t="s">
        <v>326</v>
      </c>
      <c r="I19" s="77">
        <v>5.5774730535134445E-2</v>
      </c>
      <c r="J19" s="76" t="s">
        <v>379</v>
      </c>
      <c r="K19" s="76" t="s">
        <v>374</v>
      </c>
      <c r="L19" s="76" t="s">
        <v>380</v>
      </c>
      <c r="M19" s="76" t="s">
        <v>345</v>
      </c>
      <c r="N19" s="77">
        <v>-7.6454184252932336E-2</v>
      </c>
      <c r="O19" s="76" t="s">
        <v>346</v>
      </c>
      <c r="P19" s="77">
        <v>-6.3664150618890233E-2</v>
      </c>
      <c r="Q19" s="76" t="s">
        <v>381</v>
      </c>
      <c r="R19" s="77">
        <v>-3.3957199441043182E-2</v>
      </c>
      <c r="S19" s="76" t="s">
        <v>382</v>
      </c>
      <c r="T19" s="91" t="s">
        <v>325</v>
      </c>
      <c r="U19" s="61">
        <v>0.94050338228069075</v>
      </c>
      <c r="V19" s="54">
        <v>2</v>
      </c>
    </row>
    <row r="20" spans="1:22" x14ac:dyDescent="0.25">
      <c r="A20" s="90" t="s">
        <v>403</v>
      </c>
      <c r="B20" s="78">
        <v>6.0921443496300043</v>
      </c>
      <c r="C20" s="79">
        <v>1.2101847689955523</v>
      </c>
      <c r="D20" s="72" t="s">
        <v>369</v>
      </c>
      <c r="E20" s="77">
        <v>-0.10190857184261012</v>
      </c>
      <c r="F20" s="76" t="s">
        <v>370</v>
      </c>
      <c r="G20" s="76" t="s">
        <v>339</v>
      </c>
      <c r="H20" s="76" t="s">
        <v>363</v>
      </c>
      <c r="I20" s="77">
        <v>7.9252170301268382E-2</v>
      </c>
      <c r="J20" s="76" t="s">
        <v>383</v>
      </c>
      <c r="K20" s="76" t="s">
        <v>351</v>
      </c>
      <c r="L20" s="76" t="s">
        <v>378</v>
      </c>
      <c r="M20" s="76" t="s">
        <v>338</v>
      </c>
      <c r="N20" s="77">
        <v>-0.10953945858351269</v>
      </c>
      <c r="O20" s="76" t="s">
        <v>343</v>
      </c>
      <c r="P20" s="77">
        <v>-2.1234614605065823E-2</v>
      </c>
      <c r="Q20" s="76" t="s">
        <v>349</v>
      </c>
      <c r="R20" s="77">
        <v>-7.4507278841103822E-2</v>
      </c>
      <c r="S20" s="76" t="s">
        <v>384</v>
      </c>
      <c r="T20" s="76" t="s">
        <v>385</v>
      </c>
      <c r="U20" s="61">
        <v>0.87422029872938545</v>
      </c>
      <c r="V20" s="52">
        <v>2</v>
      </c>
    </row>
    <row r="21" spans="1:22" x14ac:dyDescent="0.25">
      <c r="A21" s="92" t="s">
        <v>292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83"/>
    </row>
    <row r="22" spans="1:22" ht="15" customHeight="1" x14ac:dyDescent="0.25">
      <c r="A22" s="92" t="s">
        <v>293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83"/>
    </row>
    <row r="23" spans="1:22" x14ac:dyDescent="0.25"/>
    <row r="24" spans="1:22" x14ac:dyDescent="0.25">
      <c r="A24" s="49" t="s">
        <v>227</v>
      </c>
      <c r="B24" s="12">
        <v>34.571428571428562</v>
      </c>
      <c r="C24" s="13">
        <v>14.119839878122956</v>
      </c>
      <c r="D24" s="11" t="s">
        <v>302</v>
      </c>
      <c r="E24" s="11"/>
      <c r="F24" s="11"/>
    </row>
    <row r="25" spans="1:22" x14ac:dyDescent="0.25">
      <c r="A25" s="49" t="s">
        <v>228</v>
      </c>
      <c r="B25" s="12">
        <v>16.254940711462464</v>
      </c>
      <c r="C25" s="13">
        <v>3.5700508667125956</v>
      </c>
      <c r="D25" s="11" t="s">
        <v>303</v>
      </c>
      <c r="E25" s="11"/>
      <c r="F25" s="11"/>
    </row>
    <row r="26" spans="1:22" x14ac:dyDescent="0.25">
      <c r="A26" s="49" t="s">
        <v>229</v>
      </c>
      <c r="B26" s="12">
        <v>22.918326693227094</v>
      </c>
      <c r="C26" s="13">
        <v>45.918757635511476</v>
      </c>
      <c r="D26" s="11" t="s">
        <v>304</v>
      </c>
      <c r="E26" s="11"/>
      <c r="F26" s="11"/>
    </row>
    <row r="27" spans="1:22" x14ac:dyDescent="0.25">
      <c r="A27" s="49" t="s">
        <v>163</v>
      </c>
      <c r="B27" s="12">
        <v>9.8884615384615397</v>
      </c>
      <c r="C27" s="13">
        <v>10.215490052182371</v>
      </c>
      <c r="D27" s="11" t="s">
        <v>305</v>
      </c>
      <c r="E27" s="11"/>
      <c r="F27" s="11"/>
    </row>
    <row r="28" spans="1:22" x14ac:dyDescent="0.25">
      <c r="A28" s="49" t="s">
        <v>173</v>
      </c>
      <c r="B28" s="12">
        <v>4.8583076923076991</v>
      </c>
      <c r="C28" s="13">
        <v>7.5587035045329509</v>
      </c>
      <c r="D28" s="11" t="s">
        <v>306</v>
      </c>
      <c r="E28" s="11"/>
      <c r="F28" s="11"/>
    </row>
    <row r="29" spans="1:22" x14ac:dyDescent="0.25">
      <c r="A29" s="50" t="s">
        <v>300</v>
      </c>
      <c r="B29" s="16"/>
      <c r="C29" s="17"/>
      <c r="D29" s="11" t="s">
        <v>307</v>
      </c>
      <c r="E29" s="11"/>
      <c r="F29" s="11"/>
    </row>
    <row r="30" spans="1:22" x14ac:dyDescent="0.25">
      <c r="A30" s="51" t="s">
        <v>294</v>
      </c>
      <c r="B30" s="1">
        <v>5.9467497291440941</v>
      </c>
      <c r="C30" s="14">
        <v>1.0696482311602573</v>
      </c>
      <c r="D30" s="11" t="s">
        <v>308</v>
      </c>
      <c r="E30" s="11"/>
      <c r="F30" s="11"/>
    </row>
    <row r="31" spans="1:22" x14ac:dyDescent="0.25">
      <c r="A31" s="49" t="s">
        <v>295</v>
      </c>
      <c r="B31" s="2">
        <v>5.9754409045199601</v>
      </c>
      <c r="C31" s="15">
        <v>1.1112644705188079</v>
      </c>
      <c r="D31" s="11" t="s">
        <v>308</v>
      </c>
      <c r="E31" s="11"/>
      <c r="F31" s="11"/>
    </row>
    <row r="32" spans="1:22" x14ac:dyDescent="0.25">
      <c r="A32" s="49" t="s">
        <v>296</v>
      </c>
      <c r="B32" s="2">
        <v>6.1479653881415555</v>
      </c>
      <c r="C32" s="15">
        <v>1.0713331900337459</v>
      </c>
      <c r="D32" s="11" t="s">
        <v>308</v>
      </c>
      <c r="E32" s="11"/>
      <c r="F32" s="11"/>
    </row>
    <row r="33" spans="1:6" x14ac:dyDescent="0.25">
      <c r="A33" s="49" t="s">
        <v>297</v>
      </c>
      <c r="B33" s="2">
        <v>6.1853983715077057</v>
      </c>
      <c r="C33" s="15">
        <v>1.0710205962687391</v>
      </c>
      <c r="D33" s="11" t="s">
        <v>308</v>
      </c>
      <c r="E33" s="11"/>
      <c r="F33" s="11"/>
    </row>
    <row r="34" spans="1:6" x14ac:dyDescent="0.25">
      <c r="A34" s="49" t="s">
        <v>298</v>
      </c>
      <c r="B34" s="2">
        <v>6.0921443496300069</v>
      </c>
      <c r="C34" s="15">
        <v>1.2101847689955525</v>
      </c>
      <c r="D34" s="11" t="s">
        <v>308</v>
      </c>
      <c r="E34" s="11"/>
      <c r="F34" s="11"/>
    </row>
    <row r="35" spans="1:6" x14ac:dyDescent="0.25">
      <c r="A35" s="49" t="s">
        <v>299</v>
      </c>
      <c r="B35" s="2">
        <v>6.1618905742145174</v>
      </c>
      <c r="C35" s="15">
        <v>1.1085921415466522</v>
      </c>
      <c r="D35" s="11" t="s">
        <v>308</v>
      </c>
      <c r="E35" s="11"/>
      <c r="F35" s="11"/>
    </row>
  </sheetData>
  <mergeCells count="2">
    <mergeCell ref="A21:T21"/>
    <mergeCell ref="A22:T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A9EA-5D54-453F-A2B2-0D90F6356803}">
  <dimension ref="A1:V31"/>
  <sheetViews>
    <sheetView workbookViewId="0">
      <selection activeCell="A34" sqref="A34"/>
    </sheetView>
  </sheetViews>
  <sheetFormatPr defaultRowHeight="15" x14ac:dyDescent="0.25"/>
  <cols>
    <col min="1" max="1" width="42.140625" style="10" customWidth="1"/>
    <col min="2" max="3" width="7" style="10" customWidth="1"/>
    <col min="4" max="16384" width="9.140625" style="10"/>
  </cols>
  <sheetData>
    <row r="1" spans="1:22" ht="15" customHeight="1" x14ac:dyDescent="0.25">
      <c r="A1" s="65" t="s">
        <v>291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95"/>
    </row>
    <row r="2" spans="1:22" x14ac:dyDescent="0.25">
      <c r="A2" s="82" t="s">
        <v>224</v>
      </c>
      <c r="B2" s="66" t="s">
        <v>226</v>
      </c>
      <c r="C2" s="67" t="s">
        <v>301</v>
      </c>
      <c r="D2" s="66">
        <v>1</v>
      </c>
      <c r="E2" s="67">
        <v>2</v>
      </c>
      <c r="F2" s="66">
        <v>3</v>
      </c>
      <c r="G2" s="67">
        <v>4</v>
      </c>
      <c r="H2" s="66">
        <v>5</v>
      </c>
      <c r="I2" s="67">
        <v>6</v>
      </c>
      <c r="J2" s="66">
        <v>7</v>
      </c>
      <c r="K2" s="67">
        <v>8</v>
      </c>
      <c r="L2" s="66">
        <v>9</v>
      </c>
      <c r="M2" s="67">
        <v>10</v>
      </c>
      <c r="N2" s="66">
        <v>11</v>
      </c>
      <c r="O2" s="67">
        <v>12</v>
      </c>
      <c r="P2" s="66">
        <v>13</v>
      </c>
      <c r="Q2" s="67">
        <v>14</v>
      </c>
      <c r="R2" s="66">
        <v>15</v>
      </c>
      <c r="S2" s="67">
        <v>16</v>
      </c>
      <c r="T2" s="66">
        <v>17</v>
      </c>
      <c r="U2" s="67">
        <v>18</v>
      </c>
      <c r="V2" s="95"/>
    </row>
    <row r="3" spans="1:22" x14ac:dyDescent="0.25">
      <c r="A3" s="81" t="s">
        <v>386</v>
      </c>
      <c r="B3" s="96">
        <v>1.9021740683705772</v>
      </c>
      <c r="C3" s="97">
        <v>0.45015412246139769</v>
      </c>
      <c r="D3" s="68" t="s">
        <v>325</v>
      </c>
      <c r="E3" s="69" t="s">
        <v>224</v>
      </c>
      <c r="F3" s="69" t="s">
        <v>224</v>
      </c>
      <c r="G3" s="69" t="s">
        <v>224</v>
      </c>
      <c r="H3" s="69" t="s">
        <v>224</v>
      </c>
      <c r="I3" s="69" t="s">
        <v>224</v>
      </c>
      <c r="J3" s="69" t="s">
        <v>224</v>
      </c>
      <c r="K3" s="69" t="s">
        <v>224</v>
      </c>
      <c r="L3" s="69" t="s">
        <v>224</v>
      </c>
      <c r="M3" s="69" t="s">
        <v>224</v>
      </c>
      <c r="N3" s="69" t="s">
        <v>224</v>
      </c>
      <c r="O3" s="69" t="s">
        <v>224</v>
      </c>
      <c r="P3" s="69" t="s">
        <v>224</v>
      </c>
      <c r="Q3" s="69" t="s">
        <v>224</v>
      </c>
      <c r="R3" s="69" t="s">
        <v>224</v>
      </c>
      <c r="S3" s="69" t="s">
        <v>224</v>
      </c>
      <c r="T3" s="69" t="s">
        <v>224</v>
      </c>
      <c r="U3" s="70" t="s">
        <v>224</v>
      </c>
      <c r="V3" s="95"/>
    </row>
    <row r="4" spans="1:22" x14ac:dyDescent="0.25">
      <c r="A4" s="71" t="s">
        <v>387</v>
      </c>
      <c r="B4" s="98">
        <v>1.9500047982658724</v>
      </c>
      <c r="C4" s="99">
        <v>0.33731111579918854</v>
      </c>
      <c r="D4" s="100" t="s">
        <v>326</v>
      </c>
      <c r="E4" s="73" t="s">
        <v>325</v>
      </c>
      <c r="F4" s="73" t="s">
        <v>224</v>
      </c>
      <c r="G4" s="73" t="s">
        <v>224</v>
      </c>
      <c r="H4" s="73" t="s">
        <v>224</v>
      </c>
      <c r="I4" s="73" t="s">
        <v>224</v>
      </c>
      <c r="J4" s="73" t="s">
        <v>224</v>
      </c>
      <c r="K4" s="73" t="s">
        <v>224</v>
      </c>
      <c r="L4" s="73" t="s">
        <v>224</v>
      </c>
      <c r="M4" s="73" t="s">
        <v>224</v>
      </c>
      <c r="N4" s="73" t="s">
        <v>224</v>
      </c>
      <c r="O4" s="73" t="s">
        <v>224</v>
      </c>
      <c r="P4" s="73" t="s">
        <v>224</v>
      </c>
      <c r="Q4" s="73" t="s">
        <v>224</v>
      </c>
      <c r="R4" s="73" t="s">
        <v>224</v>
      </c>
      <c r="S4" s="73" t="s">
        <v>224</v>
      </c>
      <c r="T4" s="73" t="s">
        <v>224</v>
      </c>
      <c r="U4" s="74" t="s">
        <v>224</v>
      </c>
      <c r="V4" s="95"/>
    </row>
    <row r="5" spans="1:22" x14ac:dyDescent="0.25">
      <c r="A5" s="71" t="s">
        <v>388</v>
      </c>
      <c r="B5" s="98">
        <v>1.2234794299359941</v>
      </c>
      <c r="C5" s="99">
        <v>0.40866000425861537</v>
      </c>
      <c r="D5" s="100" t="s">
        <v>327</v>
      </c>
      <c r="E5" s="101" t="s">
        <v>328</v>
      </c>
      <c r="F5" s="73" t="s">
        <v>325</v>
      </c>
      <c r="G5" s="73" t="s">
        <v>224</v>
      </c>
      <c r="H5" s="73" t="s">
        <v>224</v>
      </c>
      <c r="I5" s="73" t="s">
        <v>224</v>
      </c>
      <c r="J5" s="73" t="s">
        <v>224</v>
      </c>
      <c r="K5" s="73" t="s">
        <v>224</v>
      </c>
      <c r="L5" s="73" t="s">
        <v>224</v>
      </c>
      <c r="M5" s="73" t="s">
        <v>224</v>
      </c>
      <c r="N5" s="73" t="s">
        <v>224</v>
      </c>
      <c r="O5" s="73" t="s">
        <v>224</v>
      </c>
      <c r="P5" s="73" t="s">
        <v>224</v>
      </c>
      <c r="Q5" s="73" t="s">
        <v>224</v>
      </c>
      <c r="R5" s="73" t="s">
        <v>224</v>
      </c>
      <c r="S5" s="73" t="s">
        <v>224</v>
      </c>
      <c r="T5" s="73" t="s">
        <v>224</v>
      </c>
      <c r="U5" s="74" t="s">
        <v>224</v>
      </c>
      <c r="V5" s="95"/>
    </row>
    <row r="6" spans="1:22" x14ac:dyDescent="0.25">
      <c r="A6" s="71" t="s">
        <v>389</v>
      </c>
      <c r="B6" s="98">
        <v>1.3099160838525543</v>
      </c>
      <c r="C6" s="99">
        <v>0.6659770665422875</v>
      </c>
      <c r="D6" s="100" t="s">
        <v>329</v>
      </c>
      <c r="E6" s="101" t="s">
        <v>330</v>
      </c>
      <c r="F6" s="101" t="s">
        <v>331</v>
      </c>
      <c r="G6" s="73" t="s">
        <v>325</v>
      </c>
      <c r="H6" s="73" t="s">
        <v>224</v>
      </c>
      <c r="I6" s="73" t="s">
        <v>224</v>
      </c>
      <c r="J6" s="73" t="s">
        <v>224</v>
      </c>
      <c r="K6" s="73" t="s">
        <v>224</v>
      </c>
      <c r="L6" s="73" t="s">
        <v>224</v>
      </c>
      <c r="M6" s="73" t="s">
        <v>224</v>
      </c>
      <c r="N6" s="73" t="s">
        <v>224</v>
      </c>
      <c r="O6" s="73" t="s">
        <v>224</v>
      </c>
      <c r="P6" s="73" t="s">
        <v>224</v>
      </c>
      <c r="Q6" s="73" t="s">
        <v>224</v>
      </c>
      <c r="R6" s="73" t="s">
        <v>224</v>
      </c>
      <c r="S6" s="73" t="s">
        <v>224</v>
      </c>
      <c r="T6" s="73" t="s">
        <v>224</v>
      </c>
      <c r="U6" s="74" t="s">
        <v>224</v>
      </c>
      <c r="V6" s="95"/>
    </row>
    <row r="7" spans="1:22" ht="15" customHeight="1" x14ac:dyDescent="0.25">
      <c r="A7" s="71" t="s">
        <v>390</v>
      </c>
      <c r="B7" s="98">
        <v>4.5662326569435345</v>
      </c>
      <c r="C7" s="99">
        <v>0.55299228536494149</v>
      </c>
      <c r="D7" s="100" t="s">
        <v>332</v>
      </c>
      <c r="E7" s="101" t="s">
        <v>333</v>
      </c>
      <c r="F7" s="101" t="s">
        <v>334</v>
      </c>
      <c r="G7" s="101" t="s">
        <v>334</v>
      </c>
      <c r="H7" s="73" t="s">
        <v>325</v>
      </c>
      <c r="I7" s="73" t="s">
        <v>224</v>
      </c>
      <c r="J7" s="73" t="s">
        <v>224</v>
      </c>
      <c r="K7" s="73" t="s">
        <v>224</v>
      </c>
      <c r="L7" s="73" t="s">
        <v>224</v>
      </c>
      <c r="M7" s="73" t="s">
        <v>224</v>
      </c>
      <c r="N7" s="73" t="s">
        <v>224</v>
      </c>
      <c r="O7" s="73" t="s">
        <v>224</v>
      </c>
      <c r="P7" s="73" t="s">
        <v>224</v>
      </c>
      <c r="Q7" s="73" t="s">
        <v>224</v>
      </c>
      <c r="R7" s="73" t="s">
        <v>224</v>
      </c>
      <c r="S7" s="73" t="s">
        <v>224</v>
      </c>
      <c r="T7" s="73" t="s">
        <v>224</v>
      </c>
      <c r="U7" s="74" t="s">
        <v>224</v>
      </c>
      <c r="V7" s="95"/>
    </row>
    <row r="8" spans="1:22" x14ac:dyDescent="0.25">
      <c r="A8" s="71" t="s">
        <v>391</v>
      </c>
      <c r="B8" s="98">
        <v>2.6769230769230767</v>
      </c>
      <c r="C8" s="99">
        <v>1.5557361024013097</v>
      </c>
      <c r="D8" s="98">
        <v>5.6986480927671397E-2</v>
      </c>
      <c r="E8" s="101" t="s">
        <v>335</v>
      </c>
      <c r="F8" s="101" t="s">
        <v>336</v>
      </c>
      <c r="G8" s="101" t="s">
        <v>337</v>
      </c>
      <c r="H8" s="99">
        <v>-3.6607739033358691E-2</v>
      </c>
      <c r="I8" s="73" t="s">
        <v>325</v>
      </c>
      <c r="J8" s="73" t="s">
        <v>224</v>
      </c>
      <c r="K8" s="73" t="s">
        <v>224</v>
      </c>
      <c r="L8" s="73" t="s">
        <v>224</v>
      </c>
      <c r="M8" s="73" t="s">
        <v>224</v>
      </c>
      <c r="N8" s="73" t="s">
        <v>224</v>
      </c>
      <c r="O8" s="73" t="s">
        <v>224</v>
      </c>
      <c r="P8" s="73" t="s">
        <v>224</v>
      </c>
      <c r="Q8" s="73" t="s">
        <v>224</v>
      </c>
      <c r="R8" s="73" t="s">
        <v>224</v>
      </c>
      <c r="S8" s="73" t="s">
        <v>224</v>
      </c>
      <c r="T8" s="73" t="s">
        <v>224</v>
      </c>
      <c r="U8" s="74" t="s">
        <v>224</v>
      </c>
      <c r="V8" s="95"/>
    </row>
    <row r="9" spans="1:22" x14ac:dyDescent="0.25">
      <c r="A9" s="71" t="s">
        <v>392</v>
      </c>
      <c r="B9" s="98">
        <v>36.509589317157847</v>
      </c>
      <c r="C9" s="99">
        <v>5.5435140406705887</v>
      </c>
      <c r="D9" s="100" t="s">
        <v>338</v>
      </c>
      <c r="E9" s="101" t="s">
        <v>339</v>
      </c>
      <c r="F9" s="101" t="s">
        <v>338</v>
      </c>
      <c r="G9" s="101" t="s">
        <v>340</v>
      </c>
      <c r="H9" s="101" t="s">
        <v>341</v>
      </c>
      <c r="I9" s="99">
        <v>5.5281942671778134E-2</v>
      </c>
      <c r="J9" s="73" t="s">
        <v>325</v>
      </c>
      <c r="K9" s="73" t="s">
        <v>224</v>
      </c>
      <c r="L9" s="73" t="s">
        <v>224</v>
      </c>
      <c r="M9" s="73" t="s">
        <v>224</v>
      </c>
      <c r="N9" s="73" t="s">
        <v>224</v>
      </c>
      <c r="O9" s="73" t="s">
        <v>224</v>
      </c>
      <c r="P9" s="73" t="s">
        <v>224</v>
      </c>
      <c r="Q9" s="73" t="s">
        <v>224</v>
      </c>
      <c r="R9" s="73" t="s">
        <v>224</v>
      </c>
      <c r="S9" s="73" t="s">
        <v>224</v>
      </c>
      <c r="T9" s="73" t="s">
        <v>224</v>
      </c>
      <c r="U9" s="74" t="s">
        <v>224</v>
      </c>
      <c r="V9" s="95"/>
    </row>
    <row r="10" spans="1:22" x14ac:dyDescent="0.25">
      <c r="A10" s="71" t="s">
        <v>393</v>
      </c>
      <c r="B10" s="98">
        <v>2.5427010459831312</v>
      </c>
      <c r="C10" s="99">
        <v>1.0563547328796654</v>
      </c>
      <c r="D10" s="98">
        <v>6.7461434746590374E-2</v>
      </c>
      <c r="E10" s="101" t="s">
        <v>342</v>
      </c>
      <c r="F10" s="101" t="s">
        <v>329</v>
      </c>
      <c r="G10" s="101" t="s">
        <v>341</v>
      </c>
      <c r="H10" s="101" t="s">
        <v>343</v>
      </c>
      <c r="I10" s="101" t="s">
        <v>344</v>
      </c>
      <c r="J10" s="101" t="s">
        <v>345</v>
      </c>
      <c r="K10" s="73" t="s">
        <v>325</v>
      </c>
      <c r="L10" s="73" t="s">
        <v>224</v>
      </c>
      <c r="M10" s="73" t="s">
        <v>224</v>
      </c>
      <c r="N10" s="73" t="s">
        <v>224</v>
      </c>
      <c r="O10" s="73" t="s">
        <v>224</v>
      </c>
      <c r="P10" s="73" t="s">
        <v>224</v>
      </c>
      <c r="Q10" s="73" t="s">
        <v>224</v>
      </c>
      <c r="R10" s="73" t="s">
        <v>224</v>
      </c>
      <c r="S10" s="73" t="s">
        <v>224</v>
      </c>
      <c r="T10" s="73" t="s">
        <v>224</v>
      </c>
      <c r="U10" s="74" t="s">
        <v>224</v>
      </c>
      <c r="V10" s="95"/>
    </row>
    <row r="11" spans="1:22" x14ac:dyDescent="0.25">
      <c r="A11" s="71" t="s">
        <v>394</v>
      </c>
      <c r="B11" s="98">
        <v>5.7324684428441692</v>
      </c>
      <c r="C11" s="99">
        <v>1.0487306872250708</v>
      </c>
      <c r="D11" s="98">
        <v>-9.6162921976424787E-2</v>
      </c>
      <c r="E11" s="101" t="s">
        <v>346</v>
      </c>
      <c r="F11" s="99">
        <v>-0.11982742614886804</v>
      </c>
      <c r="G11" s="101" t="s">
        <v>339</v>
      </c>
      <c r="H11" s="99">
        <v>0.10680835254867392</v>
      </c>
      <c r="I11" s="99">
        <v>-3.1021640644860047E-2</v>
      </c>
      <c r="J11" s="101" t="s">
        <v>341</v>
      </c>
      <c r="K11" s="101" t="s">
        <v>347</v>
      </c>
      <c r="L11" s="73" t="s">
        <v>325</v>
      </c>
      <c r="M11" s="73" t="s">
        <v>224</v>
      </c>
      <c r="N11" s="73" t="s">
        <v>224</v>
      </c>
      <c r="O11" s="73" t="s">
        <v>224</v>
      </c>
      <c r="P11" s="73" t="s">
        <v>224</v>
      </c>
      <c r="Q11" s="73" t="s">
        <v>224</v>
      </c>
      <c r="R11" s="73" t="s">
        <v>224</v>
      </c>
      <c r="S11" s="73" t="s">
        <v>224</v>
      </c>
      <c r="T11" s="73" t="s">
        <v>224</v>
      </c>
      <c r="U11" s="74" t="s">
        <v>224</v>
      </c>
      <c r="V11" s="95"/>
    </row>
    <row r="12" spans="1:22" x14ac:dyDescent="0.25">
      <c r="A12" s="71" t="s">
        <v>395</v>
      </c>
      <c r="B12" s="98">
        <v>2.2027979498599661</v>
      </c>
      <c r="C12" s="99">
        <v>1.1162549577832934</v>
      </c>
      <c r="D12" s="100" t="s">
        <v>348</v>
      </c>
      <c r="E12" s="101" t="s">
        <v>349</v>
      </c>
      <c r="F12" s="101" t="s">
        <v>342</v>
      </c>
      <c r="G12" s="101" t="s">
        <v>350</v>
      </c>
      <c r="H12" s="101" t="s">
        <v>351</v>
      </c>
      <c r="I12" s="99">
        <v>0.12036905292391226</v>
      </c>
      <c r="J12" s="101" t="s">
        <v>352</v>
      </c>
      <c r="K12" s="101" t="s">
        <v>353</v>
      </c>
      <c r="L12" s="101" t="s">
        <v>354</v>
      </c>
      <c r="M12" s="73" t="s">
        <v>325</v>
      </c>
      <c r="N12" s="73" t="s">
        <v>224</v>
      </c>
      <c r="O12" s="73" t="s">
        <v>224</v>
      </c>
      <c r="P12" s="73" t="s">
        <v>224</v>
      </c>
      <c r="Q12" s="73" t="s">
        <v>224</v>
      </c>
      <c r="R12" s="73" t="s">
        <v>224</v>
      </c>
      <c r="S12" s="73" t="s">
        <v>224</v>
      </c>
      <c r="T12" s="73" t="s">
        <v>224</v>
      </c>
      <c r="U12" s="74" t="s">
        <v>224</v>
      </c>
      <c r="V12" s="95"/>
    </row>
    <row r="13" spans="1:22" x14ac:dyDescent="0.25">
      <c r="A13" s="71" t="s">
        <v>396</v>
      </c>
      <c r="B13" s="98">
        <v>4.719997666357834</v>
      </c>
      <c r="C13" s="99">
        <v>1.3910747927540512</v>
      </c>
      <c r="D13" s="98">
        <v>9.7960516270105963E-2</v>
      </c>
      <c r="E13" s="101" t="s">
        <v>326</v>
      </c>
      <c r="F13" s="101" t="s">
        <v>355</v>
      </c>
      <c r="G13" s="101" t="s">
        <v>355</v>
      </c>
      <c r="H13" s="99">
        <v>-3.7985467601544601E-2</v>
      </c>
      <c r="I13" s="101" t="s">
        <v>356</v>
      </c>
      <c r="J13" s="101" t="s">
        <v>346</v>
      </c>
      <c r="K13" s="101" t="s">
        <v>357</v>
      </c>
      <c r="L13" s="101" t="s">
        <v>358</v>
      </c>
      <c r="M13" s="101" t="s">
        <v>359</v>
      </c>
      <c r="N13" s="73" t="s">
        <v>325</v>
      </c>
      <c r="O13" s="73" t="s">
        <v>224</v>
      </c>
      <c r="P13" s="73" t="s">
        <v>224</v>
      </c>
      <c r="Q13" s="73" t="s">
        <v>224</v>
      </c>
      <c r="R13" s="73" t="s">
        <v>224</v>
      </c>
      <c r="S13" s="73" t="s">
        <v>224</v>
      </c>
      <c r="T13" s="73" t="s">
        <v>224</v>
      </c>
      <c r="U13" s="74" t="s">
        <v>224</v>
      </c>
      <c r="V13" s="95"/>
    </row>
    <row r="14" spans="1:22" ht="15" customHeight="1" x14ac:dyDescent="0.25">
      <c r="A14" s="71" t="s">
        <v>397</v>
      </c>
      <c r="B14" s="98">
        <v>4.8176083213817806</v>
      </c>
      <c r="C14" s="99">
        <v>1.2766478830475771</v>
      </c>
      <c r="D14" s="98">
        <v>4.1732792467373415E-2</v>
      </c>
      <c r="E14" s="101" t="s">
        <v>344</v>
      </c>
      <c r="F14" s="101" t="s">
        <v>337</v>
      </c>
      <c r="G14" s="99">
        <v>0.1122403608188505</v>
      </c>
      <c r="H14" s="99">
        <v>-8.1466653525778351E-2</v>
      </c>
      <c r="I14" s="99">
        <v>9.7633500119295044E-2</v>
      </c>
      <c r="J14" s="101" t="s">
        <v>343</v>
      </c>
      <c r="K14" s="101" t="s">
        <v>360</v>
      </c>
      <c r="L14" s="101" t="s">
        <v>361</v>
      </c>
      <c r="M14" s="101" t="s">
        <v>362</v>
      </c>
      <c r="N14" s="101" t="s">
        <v>362</v>
      </c>
      <c r="O14" s="73" t="s">
        <v>325</v>
      </c>
      <c r="P14" s="73" t="s">
        <v>224</v>
      </c>
      <c r="Q14" s="73" t="s">
        <v>224</v>
      </c>
      <c r="R14" s="73" t="s">
        <v>224</v>
      </c>
      <c r="S14" s="73" t="s">
        <v>224</v>
      </c>
      <c r="T14" s="73" t="s">
        <v>224</v>
      </c>
      <c r="U14" s="74" t="s">
        <v>224</v>
      </c>
      <c r="V14" s="95"/>
    </row>
    <row r="15" spans="1:22" ht="13.5" customHeight="1" x14ac:dyDescent="0.25">
      <c r="A15" s="71" t="s">
        <v>398</v>
      </c>
      <c r="B15" s="98">
        <v>2.7177691623911517</v>
      </c>
      <c r="C15" s="99">
        <v>1.9406320459439625</v>
      </c>
      <c r="D15" s="100" t="s">
        <v>348</v>
      </c>
      <c r="E15" s="101" t="s">
        <v>329</v>
      </c>
      <c r="F15" s="101" t="s">
        <v>363</v>
      </c>
      <c r="G15" s="101" t="s">
        <v>329</v>
      </c>
      <c r="H15" s="101" t="s">
        <v>343</v>
      </c>
      <c r="I15" s="101" t="s">
        <v>355</v>
      </c>
      <c r="J15" s="99">
        <v>-9.9437667998933901E-2</v>
      </c>
      <c r="K15" s="99">
        <v>5.0059688634299181E-2</v>
      </c>
      <c r="L15" s="99">
        <v>-7.4309599270686463E-2</v>
      </c>
      <c r="M15" s="101" t="s">
        <v>327</v>
      </c>
      <c r="N15" s="99">
        <v>9.8294831902960525E-2</v>
      </c>
      <c r="O15" s="99">
        <v>6.3475723216851132E-2</v>
      </c>
      <c r="P15" s="73" t="s">
        <v>325</v>
      </c>
      <c r="Q15" s="73" t="s">
        <v>224</v>
      </c>
      <c r="R15" s="73" t="s">
        <v>224</v>
      </c>
      <c r="S15" s="73" t="s">
        <v>224</v>
      </c>
      <c r="T15" s="73" t="s">
        <v>224</v>
      </c>
      <c r="U15" s="74" t="s">
        <v>224</v>
      </c>
      <c r="V15" s="95"/>
    </row>
    <row r="16" spans="1:22" x14ac:dyDescent="0.25">
      <c r="A16" s="71" t="s">
        <v>399</v>
      </c>
      <c r="B16" s="98">
        <v>5.7109056171463806</v>
      </c>
      <c r="C16" s="99">
        <v>1.267552897410223</v>
      </c>
      <c r="D16" s="100" t="s">
        <v>351</v>
      </c>
      <c r="E16" s="101" t="s">
        <v>364</v>
      </c>
      <c r="F16" s="101" t="s">
        <v>365</v>
      </c>
      <c r="G16" s="101" t="s">
        <v>343</v>
      </c>
      <c r="H16" s="101" t="s">
        <v>366</v>
      </c>
      <c r="I16" s="99">
        <v>-5.7425930597679614E-2</v>
      </c>
      <c r="J16" s="101" t="s">
        <v>357</v>
      </c>
      <c r="K16" s="101" t="s">
        <v>358</v>
      </c>
      <c r="L16" s="101" t="s">
        <v>367</v>
      </c>
      <c r="M16" s="101" t="s">
        <v>368</v>
      </c>
      <c r="N16" s="101" t="s">
        <v>369</v>
      </c>
      <c r="O16" s="101" t="s">
        <v>370</v>
      </c>
      <c r="P16" s="99">
        <v>3.1947272205138572E-2</v>
      </c>
      <c r="Q16" s="73" t="s">
        <v>325</v>
      </c>
      <c r="R16" s="73" t="s">
        <v>224</v>
      </c>
      <c r="S16" s="73" t="s">
        <v>224</v>
      </c>
      <c r="T16" s="73" t="s">
        <v>224</v>
      </c>
      <c r="U16" s="74" t="s">
        <v>224</v>
      </c>
      <c r="V16" s="95"/>
    </row>
    <row r="17" spans="1:22" x14ac:dyDescent="0.25">
      <c r="A17" s="71" t="s">
        <v>400</v>
      </c>
      <c r="B17" s="98">
        <v>1.1259496827173288</v>
      </c>
      <c r="C17" s="99">
        <v>0.20223790130765018</v>
      </c>
      <c r="D17" s="98">
        <v>-6.1593867101282541E-2</v>
      </c>
      <c r="E17" s="101" t="s">
        <v>326</v>
      </c>
      <c r="F17" s="99">
        <v>0.11215977161192997</v>
      </c>
      <c r="G17" s="101" t="s">
        <v>337</v>
      </c>
      <c r="H17" s="99">
        <v>-4.7860113145813732E-2</v>
      </c>
      <c r="I17" s="101" t="s">
        <v>371</v>
      </c>
      <c r="J17" s="99">
        <v>-5.3209056590850866E-2</v>
      </c>
      <c r="K17" s="101" t="s">
        <v>372</v>
      </c>
      <c r="L17" s="101" t="s">
        <v>373</v>
      </c>
      <c r="M17" s="101" t="s">
        <v>349</v>
      </c>
      <c r="N17" s="101" t="s">
        <v>371</v>
      </c>
      <c r="O17" s="101" t="s">
        <v>329</v>
      </c>
      <c r="P17" s="99">
        <v>5.27078867644349E-2</v>
      </c>
      <c r="Q17" s="101" t="s">
        <v>374</v>
      </c>
      <c r="R17" s="73" t="s">
        <v>325</v>
      </c>
      <c r="S17" s="73" t="s">
        <v>224</v>
      </c>
      <c r="T17" s="73" t="s">
        <v>224</v>
      </c>
      <c r="U17" s="74" t="s">
        <v>224</v>
      </c>
      <c r="V17" s="95"/>
    </row>
    <row r="18" spans="1:22" x14ac:dyDescent="0.25">
      <c r="A18" s="71" t="s">
        <v>401</v>
      </c>
      <c r="B18" s="98">
        <v>5.9467497291440949</v>
      </c>
      <c r="C18" s="99">
        <v>1.0696482311602589</v>
      </c>
      <c r="D18" s="100" t="s">
        <v>338</v>
      </c>
      <c r="E18" s="101" t="s">
        <v>332</v>
      </c>
      <c r="F18" s="101" t="s">
        <v>345</v>
      </c>
      <c r="G18" s="101" t="s">
        <v>375</v>
      </c>
      <c r="H18" s="101" t="s">
        <v>342</v>
      </c>
      <c r="I18" s="99">
        <v>-2.6334017343660351E-3</v>
      </c>
      <c r="J18" s="101" t="s">
        <v>376</v>
      </c>
      <c r="K18" s="101" t="s">
        <v>351</v>
      </c>
      <c r="L18" s="101" t="s">
        <v>327</v>
      </c>
      <c r="M18" s="101" t="s">
        <v>340</v>
      </c>
      <c r="N18" s="99">
        <v>-0.10658001949282134</v>
      </c>
      <c r="O18" s="101" t="s">
        <v>346</v>
      </c>
      <c r="P18" s="101" t="s">
        <v>377</v>
      </c>
      <c r="Q18" s="101" t="s">
        <v>378</v>
      </c>
      <c r="R18" s="99">
        <v>-5.6391132804875824E-4</v>
      </c>
      <c r="S18" s="73" t="s">
        <v>325</v>
      </c>
      <c r="T18" s="73" t="s">
        <v>224</v>
      </c>
      <c r="U18" s="74" t="s">
        <v>224</v>
      </c>
      <c r="V18" s="95"/>
    </row>
    <row r="19" spans="1:22" x14ac:dyDescent="0.25">
      <c r="A19" s="71" t="s">
        <v>402</v>
      </c>
      <c r="B19" s="98">
        <v>6.1479653881415564</v>
      </c>
      <c r="C19" s="99">
        <v>1.0713331900337444</v>
      </c>
      <c r="D19" s="100" t="s">
        <v>351</v>
      </c>
      <c r="E19" s="101" t="s">
        <v>370</v>
      </c>
      <c r="F19" s="101" t="s">
        <v>351</v>
      </c>
      <c r="G19" s="101" t="s">
        <v>345</v>
      </c>
      <c r="H19" s="101" t="s">
        <v>326</v>
      </c>
      <c r="I19" s="99">
        <v>5.5774730535134445E-2</v>
      </c>
      <c r="J19" s="101" t="s">
        <v>379</v>
      </c>
      <c r="K19" s="101" t="s">
        <v>374</v>
      </c>
      <c r="L19" s="101" t="s">
        <v>380</v>
      </c>
      <c r="M19" s="101" t="s">
        <v>345</v>
      </c>
      <c r="N19" s="99">
        <v>-7.6454184252932336E-2</v>
      </c>
      <c r="O19" s="101" t="s">
        <v>346</v>
      </c>
      <c r="P19" s="99">
        <v>-6.3664150618890233E-2</v>
      </c>
      <c r="Q19" s="101" t="s">
        <v>381</v>
      </c>
      <c r="R19" s="99">
        <v>-3.3957199441043182E-2</v>
      </c>
      <c r="S19" s="101" t="s">
        <v>382</v>
      </c>
      <c r="T19" s="73" t="s">
        <v>325</v>
      </c>
      <c r="U19" s="74" t="s">
        <v>224</v>
      </c>
      <c r="V19" s="95"/>
    </row>
    <row r="20" spans="1:22" x14ac:dyDescent="0.25">
      <c r="A20" s="71" t="s">
        <v>403</v>
      </c>
      <c r="B20" s="102">
        <v>6.0921443496300043</v>
      </c>
      <c r="C20" s="103">
        <v>1.2101847689955523</v>
      </c>
      <c r="D20" s="100" t="s">
        <v>369</v>
      </c>
      <c r="E20" s="99">
        <v>-0.10190857184261012</v>
      </c>
      <c r="F20" s="101" t="s">
        <v>370</v>
      </c>
      <c r="G20" s="101" t="s">
        <v>339</v>
      </c>
      <c r="H20" s="101" t="s">
        <v>363</v>
      </c>
      <c r="I20" s="99">
        <v>7.9252170301268382E-2</v>
      </c>
      <c r="J20" s="101" t="s">
        <v>383</v>
      </c>
      <c r="K20" s="101" t="s">
        <v>351</v>
      </c>
      <c r="L20" s="101" t="s">
        <v>378</v>
      </c>
      <c r="M20" s="101" t="s">
        <v>338</v>
      </c>
      <c r="N20" s="99">
        <v>-0.10953945858351269</v>
      </c>
      <c r="O20" s="101" t="s">
        <v>343</v>
      </c>
      <c r="P20" s="99">
        <v>-2.1234614605065823E-2</v>
      </c>
      <c r="Q20" s="101" t="s">
        <v>349</v>
      </c>
      <c r="R20" s="99">
        <v>-7.4507278841103822E-2</v>
      </c>
      <c r="S20" s="101" t="s">
        <v>384</v>
      </c>
      <c r="T20" s="101" t="s">
        <v>385</v>
      </c>
      <c r="U20" s="74" t="s">
        <v>325</v>
      </c>
      <c r="V20" s="95"/>
    </row>
    <row r="21" spans="1:22" x14ac:dyDescent="0.25">
      <c r="A21" s="80" t="s">
        <v>292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95"/>
    </row>
    <row r="22" spans="1:22" x14ac:dyDescent="0.25">
      <c r="A22" s="80" t="s">
        <v>293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95"/>
    </row>
    <row r="27" spans="1:22" x14ac:dyDescent="0.25">
      <c r="A27" s="90" t="s">
        <v>387</v>
      </c>
      <c r="B27" s="62">
        <v>0.74262516313374571</v>
      </c>
      <c r="C27" s="77"/>
      <c r="D27" s="7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 t="s">
        <v>224</v>
      </c>
      <c r="Q27" s="91" t="s">
        <v>224</v>
      </c>
      <c r="R27" s="91" t="s">
        <v>224</v>
      </c>
      <c r="S27" s="91" t="s">
        <v>224</v>
      </c>
      <c r="T27" s="91" t="s">
        <v>224</v>
      </c>
    </row>
    <row r="28" spans="1:22" x14ac:dyDescent="0.25">
      <c r="A28" s="90" t="s">
        <v>388</v>
      </c>
      <c r="B28" s="61">
        <v>0.83777163102250196</v>
      </c>
      <c r="C28" s="77"/>
      <c r="D28" s="72"/>
      <c r="E28" s="76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 t="s">
        <v>224</v>
      </c>
      <c r="Q28" s="91" t="s">
        <v>224</v>
      </c>
      <c r="R28" s="91" t="s">
        <v>224</v>
      </c>
      <c r="S28" s="91" t="s">
        <v>224</v>
      </c>
      <c r="T28" s="91" t="s">
        <v>224</v>
      </c>
    </row>
    <row r="29" spans="1:22" x14ac:dyDescent="0.25">
      <c r="A29" s="90" t="s">
        <v>389</v>
      </c>
      <c r="B29" s="63">
        <v>0.85260473637685064</v>
      </c>
      <c r="C29" s="77"/>
      <c r="D29" s="72"/>
      <c r="E29" s="76"/>
      <c r="F29" s="76"/>
      <c r="G29" s="91"/>
      <c r="H29" s="91"/>
      <c r="I29" s="91"/>
      <c r="J29" s="91"/>
      <c r="K29" s="91"/>
      <c r="L29" s="91"/>
      <c r="M29" s="91"/>
      <c r="N29" s="91"/>
      <c r="O29" s="91"/>
      <c r="P29" s="91" t="s">
        <v>224</v>
      </c>
      <c r="Q29" s="91" t="s">
        <v>224</v>
      </c>
      <c r="R29" s="91" t="s">
        <v>224</v>
      </c>
      <c r="S29" s="91" t="s">
        <v>224</v>
      </c>
      <c r="T29" s="91" t="s">
        <v>224</v>
      </c>
    </row>
    <row r="30" spans="1:22" x14ac:dyDescent="0.25">
      <c r="A30" s="90" t="s">
        <v>390</v>
      </c>
      <c r="B30" s="61">
        <v>0.48963270127969855</v>
      </c>
      <c r="C30" s="77"/>
      <c r="D30" s="72"/>
      <c r="E30" s="76"/>
      <c r="F30" s="76"/>
      <c r="G30" s="76"/>
      <c r="H30" s="91"/>
      <c r="I30" s="91"/>
      <c r="J30" s="91"/>
      <c r="K30" s="91"/>
      <c r="L30" s="91"/>
      <c r="M30" s="91"/>
      <c r="N30" s="91"/>
      <c r="O30" s="91"/>
      <c r="P30" s="91" t="s">
        <v>224</v>
      </c>
      <c r="Q30" s="91" t="s">
        <v>224</v>
      </c>
      <c r="R30" s="91" t="s">
        <v>224</v>
      </c>
      <c r="S30" s="91" t="s">
        <v>224</v>
      </c>
      <c r="T30" s="91" t="s">
        <v>224</v>
      </c>
    </row>
    <row r="31" spans="1:22" x14ac:dyDescent="0.25">
      <c r="A31" s="90" t="s">
        <v>391</v>
      </c>
      <c r="B31" s="61">
        <v>0.87039218573602284</v>
      </c>
      <c r="C31" s="77"/>
      <c r="D31" s="75"/>
      <c r="E31" s="76"/>
      <c r="F31" s="76"/>
      <c r="G31" s="76"/>
      <c r="H31" s="77"/>
      <c r="I31" s="91"/>
      <c r="J31" s="91"/>
      <c r="K31" s="91"/>
      <c r="L31" s="91"/>
      <c r="M31" s="91"/>
      <c r="N31" s="91"/>
      <c r="O31" s="91"/>
      <c r="P31" s="91" t="s">
        <v>224</v>
      </c>
      <c r="Q31" s="91" t="s">
        <v>224</v>
      </c>
      <c r="R31" s="91" t="s">
        <v>224</v>
      </c>
      <c r="S31" s="91" t="s">
        <v>224</v>
      </c>
      <c r="T31" s="91" t="s">
        <v>224</v>
      </c>
    </row>
  </sheetData>
  <mergeCells count="3">
    <mergeCell ref="A21:U21"/>
    <mergeCell ref="A1:U1"/>
    <mergeCell ref="A22:U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2799-BBFF-409F-9D0B-CAC832422C98}">
  <dimension ref="A1:A15"/>
  <sheetViews>
    <sheetView workbookViewId="0">
      <selection activeCell="A9" sqref="A1:A9"/>
    </sheetView>
  </sheetViews>
  <sheetFormatPr defaultRowHeight="15" x14ac:dyDescent="0.25"/>
  <sheetData>
    <row r="1" spans="1:1" ht="15.75" thickBot="1" x14ac:dyDescent="0.3">
      <c r="A1" s="29" t="s">
        <v>317</v>
      </c>
    </row>
    <row r="2" spans="1:1" ht="15.75" thickBot="1" x14ac:dyDescent="0.3">
      <c r="A2" s="139" t="s">
        <v>230</v>
      </c>
    </row>
    <row r="3" spans="1:1" ht="15.75" thickBot="1" x14ac:dyDescent="0.3">
      <c r="A3" s="30" t="s">
        <v>321</v>
      </c>
    </row>
    <row r="4" spans="1:1" ht="15.75" thickBot="1" x14ac:dyDescent="0.3">
      <c r="A4" s="31" t="s">
        <v>233</v>
      </c>
    </row>
    <row r="5" spans="1:1" ht="15.75" thickBot="1" x14ac:dyDescent="0.3">
      <c r="A5" s="139" t="s">
        <v>231</v>
      </c>
    </row>
    <row r="6" spans="1:1" ht="15.75" thickBot="1" x14ac:dyDescent="0.3">
      <c r="A6" s="36" t="s">
        <v>232</v>
      </c>
    </row>
    <row r="7" spans="1:1" ht="15.75" thickBot="1" x14ac:dyDescent="0.3">
      <c r="A7" s="37" t="s">
        <v>234</v>
      </c>
    </row>
    <row r="8" spans="1:1" ht="15.75" thickBot="1" x14ac:dyDescent="0.3">
      <c r="A8" s="138" t="s">
        <v>320</v>
      </c>
    </row>
    <row r="9" spans="1:1" ht="15.75" thickBot="1" x14ac:dyDescent="0.3">
      <c r="A9" s="30" t="s">
        <v>322</v>
      </c>
    </row>
    <row r="15" spans="1:1" ht="15" customHeight="1" x14ac:dyDescent="0.25"/>
  </sheetData>
  <conditionalFormatting sqref="A6">
    <cfRule type="containsText" dxfId="2" priority="3" operator="containsText" text="~*">
      <formula>NOT(ISERROR(SEARCH("~*",A6)))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D607-3752-4443-8F2B-4E05E32843A9}">
  <dimension ref="A1:E15"/>
  <sheetViews>
    <sheetView workbookViewId="0">
      <selection activeCell="A21" sqref="A21"/>
    </sheetView>
  </sheetViews>
  <sheetFormatPr defaultRowHeight="15" x14ac:dyDescent="0.25"/>
  <cols>
    <col min="1" max="1" width="41.85546875" customWidth="1"/>
  </cols>
  <sheetData>
    <row r="1" spans="1:5" ht="15.75" thickBot="1" x14ac:dyDescent="0.3">
      <c r="A1" s="107" t="s">
        <v>404</v>
      </c>
      <c r="B1" s="107"/>
      <c r="C1" s="107"/>
      <c r="D1" s="107"/>
      <c r="E1" s="107"/>
    </row>
    <row r="2" spans="1:5" ht="16.5" thickBot="1" x14ac:dyDescent="0.3">
      <c r="A2" s="108"/>
      <c r="B2" s="109" t="s">
        <v>405</v>
      </c>
      <c r="C2" s="109"/>
      <c r="D2" s="110"/>
      <c r="E2" s="111" t="s">
        <v>406</v>
      </c>
    </row>
    <row r="3" spans="1:5" ht="15.75" thickBot="1" x14ac:dyDescent="0.3">
      <c r="A3" s="112" t="s">
        <v>407</v>
      </c>
      <c r="B3" s="113">
        <v>1</v>
      </c>
      <c r="C3" s="113">
        <v>2</v>
      </c>
      <c r="D3" s="114">
        <v>3</v>
      </c>
      <c r="E3" s="115"/>
    </row>
    <row r="4" spans="1:5" x14ac:dyDescent="0.25">
      <c r="A4" s="116" t="s">
        <v>408</v>
      </c>
      <c r="B4" s="117">
        <v>0.03</v>
      </c>
      <c r="C4" s="117">
        <v>0.01</v>
      </c>
      <c r="D4" s="118">
        <v>0.83199999999999996</v>
      </c>
      <c r="E4" t="s">
        <v>409</v>
      </c>
    </row>
    <row r="5" spans="1:5" x14ac:dyDescent="0.25">
      <c r="A5" s="116" t="s">
        <v>410</v>
      </c>
      <c r="B5" s="117">
        <v>0.08</v>
      </c>
      <c r="C5" s="117">
        <v>0.06</v>
      </c>
      <c r="D5" s="118">
        <v>0.72599999999999998</v>
      </c>
      <c r="E5" t="s">
        <v>411</v>
      </c>
    </row>
    <row r="6" spans="1:5" x14ac:dyDescent="0.25">
      <c r="A6" s="116" t="s">
        <v>412</v>
      </c>
      <c r="B6" s="117">
        <v>0</v>
      </c>
      <c r="C6" s="118">
        <v>0.77100000000000002</v>
      </c>
      <c r="D6" s="117">
        <v>0.2</v>
      </c>
      <c r="E6" t="s">
        <v>413</v>
      </c>
    </row>
    <row r="7" spans="1:5" x14ac:dyDescent="0.25">
      <c r="A7" s="116" t="s">
        <v>414</v>
      </c>
      <c r="B7" s="117">
        <v>0.17399999999999999</v>
      </c>
      <c r="C7" s="118">
        <v>0.77700000000000002</v>
      </c>
      <c r="D7" s="117">
        <v>0.03</v>
      </c>
      <c r="E7" t="s">
        <v>415</v>
      </c>
    </row>
    <row r="8" spans="1:5" x14ac:dyDescent="0.25">
      <c r="A8" s="116" t="s">
        <v>416</v>
      </c>
      <c r="B8" s="118">
        <v>0.873</v>
      </c>
      <c r="C8" s="117">
        <v>0.08</v>
      </c>
      <c r="D8" s="117">
        <v>-0.04</v>
      </c>
      <c r="E8" t="s">
        <v>417</v>
      </c>
    </row>
    <row r="9" spans="1:5" ht="15.75" thickBot="1" x14ac:dyDescent="0.3">
      <c r="A9" s="119" t="s">
        <v>418</v>
      </c>
      <c r="B9" s="118">
        <v>0.88700000000000001</v>
      </c>
      <c r="C9" s="117">
        <v>-0.02</v>
      </c>
      <c r="D9" s="117">
        <v>0.08</v>
      </c>
      <c r="E9" t="s">
        <v>419</v>
      </c>
    </row>
    <row r="10" spans="1:5" x14ac:dyDescent="0.25">
      <c r="A10" s="120" t="s">
        <v>420</v>
      </c>
      <c r="B10" s="121">
        <v>0.3</v>
      </c>
      <c r="C10" s="122">
        <v>0.26</v>
      </c>
      <c r="D10" s="123">
        <v>0.25</v>
      </c>
      <c r="E10" s="115"/>
    </row>
    <row r="11" spans="1:5" x14ac:dyDescent="0.25">
      <c r="A11" s="124" t="s">
        <v>421</v>
      </c>
      <c r="B11" s="124"/>
      <c r="C11" s="124"/>
      <c r="D11" s="125"/>
      <c r="E11" s="126"/>
    </row>
    <row r="12" spans="1:5" x14ac:dyDescent="0.25">
      <c r="A12" s="127" t="s">
        <v>422</v>
      </c>
      <c r="B12" s="43" t="s">
        <v>423</v>
      </c>
      <c r="C12" s="43" t="s">
        <v>423</v>
      </c>
      <c r="D12" s="128" t="s">
        <v>423</v>
      </c>
      <c r="E12" s="126"/>
    </row>
    <row r="13" spans="1:5" x14ac:dyDescent="0.25">
      <c r="A13" s="127" t="s">
        <v>424</v>
      </c>
      <c r="B13" s="43">
        <v>0.77</v>
      </c>
      <c r="C13" s="43" t="s">
        <v>423</v>
      </c>
      <c r="D13" s="128" t="s">
        <v>423</v>
      </c>
      <c r="E13" s="126"/>
    </row>
    <row r="14" spans="1:5" ht="15.75" thickBot="1" x14ac:dyDescent="0.3">
      <c r="A14" s="129" t="s">
        <v>425</v>
      </c>
      <c r="B14" s="130">
        <v>0.66</v>
      </c>
      <c r="C14" s="130">
        <v>0.78</v>
      </c>
      <c r="D14" s="131" t="s">
        <v>423</v>
      </c>
      <c r="E14" s="132"/>
    </row>
    <row r="15" spans="1:5" x14ac:dyDescent="0.25">
      <c r="A15" s="133" t="s">
        <v>426</v>
      </c>
      <c r="B15" s="122">
        <v>0.77</v>
      </c>
      <c r="C15" s="122">
        <v>0.94</v>
      </c>
      <c r="D15" s="123">
        <v>0.87</v>
      </c>
      <c r="E15" s="115"/>
    </row>
  </sheetData>
  <mergeCells count="3">
    <mergeCell ref="A1:E1"/>
    <mergeCell ref="B2:D2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ANOVAs</vt:lpstr>
      <vt:lpstr>coefficients</vt:lpstr>
      <vt:lpstr>modela</vt:lpstr>
      <vt:lpstr>descriptives</vt:lpstr>
      <vt:lpstr>frequencies</vt:lpstr>
      <vt:lpstr>correlations and descriptives</vt:lpstr>
      <vt:lpstr>Sheet4</vt:lpstr>
      <vt:lpstr>Sheet7</vt:lpstr>
      <vt:lpstr>EFA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BDSMResults</dc:creator>
  <cp:lastModifiedBy>Chan, Anthea</cp:lastModifiedBy>
  <dcterms:created xsi:type="dcterms:W3CDTF">2024-04-20T18:27:18Z</dcterms:created>
  <dcterms:modified xsi:type="dcterms:W3CDTF">2024-04-21T22:44:38Z</dcterms:modified>
</cp:coreProperties>
</file>