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GENIERIA_EN_SOFTWARE\PROYECTO_FOTOGRAFIAS_ESTUDIANTES\prueba_de_funcionalidades\results\"/>
    </mc:Choice>
  </mc:AlternateContent>
  <xr:revisionPtr revIDLastSave="0" documentId="13_ncr:1_{16B5CFB0-C977-4C4E-87A7-2E451C2757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Sheet1!$A$1:$B$270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A111" i="1"/>
  <c r="A24" i="1"/>
  <c r="A184" i="1"/>
  <c r="A15" i="1"/>
  <c r="A68" i="1"/>
  <c r="A163" i="1"/>
  <c r="A145" i="1"/>
  <c r="A209" i="1"/>
  <c r="A14" i="1"/>
  <c r="A208" i="1"/>
  <c r="A233" i="1"/>
  <c r="A169" i="1"/>
  <c r="A144" i="1"/>
  <c r="A82" i="1"/>
  <c r="A183" i="1"/>
  <c r="A45" i="1"/>
  <c r="A256" i="1"/>
  <c r="A110" i="1"/>
  <c r="A91" i="1"/>
  <c r="A187" i="1"/>
  <c r="A26" i="1"/>
  <c r="A81" i="1"/>
  <c r="A153" i="1"/>
  <c r="A90" i="1"/>
  <c r="A9" i="1"/>
  <c r="A267" i="1"/>
  <c r="A194" i="1"/>
  <c r="A244" i="1"/>
  <c r="A186" i="1"/>
  <c r="A182" i="1"/>
  <c r="A207" i="1"/>
  <c r="A232" i="1"/>
  <c r="A215" i="1"/>
  <c r="A238" i="1"/>
  <c r="A67" i="1"/>
  <c r="A20" i="1"/>
  <c r="A203" i="1"/>
  <c r="A132" i="1"/>
  <c r="A202" i="1"/>
  <c r="A198" i="1"/>
  <c r="A199" i="1"/>
  <c r="A80" i="1"/>
  <c r="A236" i="1"/>
  <c r="A44" i="1"/>
  <c r="A124" i="1"/>
  <c r="A66" i="1"/>
  <c r="A193" i="1"/>
  <c r="A262" i="1"/>
  <c r="A50" i="1"/>
  <c r="A65" i="1"/>
  <c r="A143" i="1"/>
  <c r="A89" i="1"/>
  <c r="A88" i="1"/>
  <c r="A142" i="1"/>
  <c r="A79" i="1"/>
  <c r="A231" i="1"/>
  <c r="A189" i="1"/>
  <c r="A173" i="1"/>
  <c r="A235" i="1"/>
  <c r="A181" i="1"/>
  <c r="A206" i="1"/>
  <c r="A192" i="1"/>
  <c r="A225" i="1"/>
  <c r="A32" i="1"/>
  <c r="A258" i="1"/>
  <c r="A254" i="1"/>
  <c r="A72" i="1"/>
  <c r="A158" i="1"/>
  <c r="A248" i="1"/>
  <c r="A109" i="1"/>
  <c r="A123" i="1"/>
  <c r="A269" i="1"/>
  <c r="A237" i="1"/>
  <c r="A98" i="1"/>
  <c r="A168" i="1"/>
  <c r="A97" i="1"/>
  <c r="A214" i="1"/>
  <c r="A19" i="1"/>
  <c r="A5" i="1"/>
  <c r="A117" i="1"/>
  <c r="A78" i="1"/>
  <c r="A167" i="1"/>
  <c r="A240" i="1"/>
  <c r="A53" i="1"/>
  <c r="A108" i="1"/>
  <c r="A96" i="1"/>
  <c r="A226" i="1"/>
  <c r="A77" i="1"/>
  <c r="A255" i="1"/>
  <c r="A221" i="1"/>
  <c r="A157" i="1"/>
  <c r="A116" i="1"/>
  <c r="A247" i="1"/>
  <c r="A141" i="1"/>
  <c r="A18" i="1"/>
  <c r="A205" i="1"/>
  <c r="A265" i="1"/>
  <c r="A115" i="1"/>
  <c r="A107" i="1"/>
  <c r="A8" i="1"/>
  <c r="A64" i="1"/>
  <c r="A57" i="1"/>
  <c r="A40" i="1"/>
  <c r="A259" i="1"/>
  <c r="A12" i="1"/>
  <c r="A87" i="1"/>
  <c r="A28" i="1"/>
  <c r="A39" i="1"/>
  <c r="A148" i="1"/>
  <c r="A23" i="1"/>
  <c r="A219" i="1"/>
  <c r="A31" i="1"/>
  <c r="A122" i="1"/>
  <c r="A86" i="1"/>
  <c r="A11" i="1"/>
  <c r="A76" i="1"/>
  <c r="A243" i="1"/>
  <c r="A114" i="1"/>
  <c r="A253" i="1"/>
  <c r="A191" i="1"/>
  <c r="A30" i="1"/>
  <c r="A33" i="1"/>
  <c r="A22" i="1"/>
  <c r="A224" i="1"/>
  <c r="A266" i="1"/>
  <c r="A268" i="1"/>
  <c r="A201" i="1"/>
  <c r="A140" i="1"/>
  <c r="A180" i="1"/>
  <c r="A200" i="1"/>
  <c r="A175" i="1"/>
  <c r="A166" i="1"/>
  <c r="A223" i="1"/>
  <c r="A190" i="1"/>
  <c r="A56" i="1"/>
  <c r="A204" i="1"/>
  <c r="A188" i="1"/>
  <c r="A139" i="1"/>
  <c r="A63" i="1"/>
  <c r="A75" i="1"/>
  <c r="A21" i="1"/>
  <c r="A38" i="1"/>
  <c r="A213" i="1"/>
  <c r="A162" i="1"/>
  <c r="A228" i="1"/>
  <c r="A7" i="1"/>
  <c r="A257" i="1"/>
  <c r="A10" i="1"/>
  <c r="A152" i="1"/>
  <c r="A156" i="1"/>
  <c r="A4" i="1"/>
  <c r="A138" i="1"/>
  <c r="A179" i="1"/>
  <c r="A210" i="1"/>
  <c r="A234" i="1"/>
  <c r="A246" i="1"/>
  <c r="A220" i="1"/>
  <c r="A227" i="1"/>
  <c r="A161" i="1"/>
  <c r="A113" i="1"/>
  <c r="A37" i="1"/>
  <c r="A230" i="1"/>
  <c r="A211" i="1"/>
  <c r="A55" i="1"/>
  <c r="A17" i="1"/>
  <c r="A62" i="1"/>
  <c r="A264" i="1"/>
  <c r="A196" i="1"/>
  <c r="A197" i="1"/>
  <c r="A151" i="1"/>
  <c r="A49" i="1"/>
  <c r="A48" i="1"/>
  <c r="A131" i="1"/>
  <c r="A217" i="1"/>
  <c r="A61" i="1"/>
  <c r="A155" i="1"/>
  <c r="A95" i="1"/>
  <c r="A71" i="1"/>
  <c r="A16" i="1"/>
  <c r="A121" i="1"/>
  <c r="A263" i="1"/>
  <c r="A43" i="1"/>
  <c r="A70" i="1"/>
  <c r="A25" i="1"/>
  <c r="A172" i="1"/>
  <c r="A147" i="1"/>
  <c r="A150" i="1"/>
  <c r="A252" i="1"/>
  <c r="A178" i="1"/>
  <c r="A85" i="1"/>
  <c r="A171" i="1"/>
  <c r="A106" i="1"/>
  <c r="A137" i="1"/>
  <c r="A185" i="1"/>
  <c r="A160" i="1"/>
  <c r="A177" i="1"/>
  <c r="A170" i="1"/>
  <c r="A27" i="1"/>
  <c r="A120" i="1"/>
  <c r="A251" i="1"/>
  <c r="A112" i="1"/>
  <c r="A159" i="1"/>
  <c r="A130" i="1"/>
  <c r="A60" i="1"/>
  <c r="A105" i="1"/>
  <c r="A54" i="1"/>
  <c r="A218" i="1"/>
  <c r="A176" i="1"/>
  <c r="A136" i="1"/>
  <c r="A149" i="1"/>
  <c r="A174" i="1"/>
  <c r="A135" i="1"/>
  <c r="A42" i="1"/>
  <c r="A119" i="1"/>
  <c r="A69" i="1"/>
  <c r="A13" i="1"/>
  <c r="A270" i="1"/>
  <c r="A239" i="1"/>
  <c r="A129" i="1"/>
  <c r="A216" i="1"/>
  <c r="A195" i="1"/>
  <c r="A165" i="1"/>
  <c r="A212" i="1"/>
  <c r="A164" i="1"/>
  <c r="A74" i="1"/>
  <c r="A146" i="1"/>
  <c r="A59" i="1"/>
  <c r="A229" i="1"/>
  <c r="A104" i="1"/>
  <c r="A3" i="1"/>
  <c r="A36" i="1"/>
  <c r="A128" i="1"/>
  <c r="A58" i="1"/>
  <c r="A261" i="1"/>
  <c r="A242" i="1"/>
  <c r="A41" i="1"/>
  <c r="A245" i="1"/>
  <c r="A134" i="1"/>
  <c r="A84" i="1"/>
  <c r="A103" i="1"/>
  <c r="A93" i="1"/>
  <c r="A127" i="1"/>
  <c r="A250" i="1"/>
  <c r="A102" i="1"/>
  <c r="A249" i="1"/>
  <c r="A73" i="1"/>
  <c r="A118" i="1"/>
  <c r="A52" i="1"/>
  <c r="A6" i="1"/>
  <c r="A47" i="1"/>
  <c r="A2" i="1"/>
  <c r="A35" i="1"/>
  <c r="A34" i="1"/>
  <c r="A83" i="1"/>
  <c r="A222" i="1"/>
  <c r="A133" i="1"/>
  <c r="A101" i="1"/>
  <c r="A154" i="1"/>
  <c r="A29" i="1"/>
  <c r="A126" i="1"/>
  <c r="A125" i="1"/>
  <c r="A51" i="1"/>
  <c r="A46" i="1"/>
  <c r="A92" i="1"/>
  <c r="A260" i="1"/>
  <c r="A100" i="1"/>
  <c r="A241" i="1"/>
  <c r="A99" i="1"/>
</calcChain>
</file>

<file path=xl/sharedStrings.xml><?xml version="1.0" encoding="utf-8"?>
<sst xmlns="http://schemas.openxmlformats.org/spreadsheetml/2006/main" count="2" uniqueCount="2">
  <si>
    <t>Rutas</t>
  </si>
  <si>
    <t>Probabilidad de tener lentes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</si>
</sst>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0"/>
  <sheetViews>
    <sheetView tabSelected="1" topLeftCell="A19" workbookViewId="0">
      <selection activeCell="A31" sqref="A31"/>
    </sheetView>
  </sheetViews>
  <sheetFormatPr baseColWidth="10" defaultColWidth="9.140625" defaultRowHeight="15" x14ac:dyDescent="0.25"/>
  <cols>
    <col min="1" max="1" width="11" bestFit="1" customWidth="1"/>
    <col min="2" max="2" width="3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tr">
        <f>HYPERLINK("C:\Users\Administrador\Documents\INGENIERIA_EN_SOFTWARE\PROYECTO_FOTOGRAFIAS_ESTUDIANTES\datasets\test\0302216411.jpg", "0302216411")</f>
        <v>0302216411</v>
      </c>
      <c r="B2" s="2">
        <v>-21.891439437866211</v>
      </c>
    </row>
    <row r="3" spans="1:2" x14ac:dyDescent="0.25">
      <c r="A3" s="2" t="str">
        <f>HYPERLINK("C:\Users\Administrador\Documents\INGENIERIA_EN_SOFTWARE\PROYECTO_FOTOGRAFIAS_ESTUDIANTES\datasets\test\0401226816.jpg", "0401226816")</f>
        <v>0401226816</v>
      </c>
      <c r="B3" s="2">
        <v>-21.123319625854489</v>
      </c>
    </row>
    <row r="4" spans="1:2" x14ac:dyDescent="0.25">
      <c r="A4" s="2" t="str">
        <f>HYPERLINK("C:\Users\Administrador\Documents\INGENIERIA_EN_SOFTWARE\PROYECTO_FOTOGRAFIAS_ESTUDIANTES\datasets\test\0401645924.jpg", "0401645924")</f>
        <v>0401645924</v>
      </c>
      <c r="B4" s="2">
        <v>-20.739259719848629</v>
      </c>
    </row>
    <row r="5" spans="1:2" x14ac:dyDescent="0.25">
      <c r="A5" s="2" t="str">
        <f>HYPERLINK("C:\Users\Administrador\Documents\INGENIERIA_EN_SOFTWARE\PROYECTO_FOTOGRAFIAS_ESTUDIANTES\datasets\test\0401774906.jpg", "0401774906")</f>
        <v>0401774906</v>
      </c>
      <c r="B5" s="2">
        <v>-20.739259719848629</v>
      </c>
    </row>
    <row r="6" spans="1:2" x14ac:dyDescent="0.25">
      <c r="A6" s="2" t="str">
        <f>HYPERLINK("C:\Users\Administrador\Documents\INGENIERIA_EN_SOFTWARE\PROYECTO_FOTOGRAFIAS_ESTUDIANTES\datasets\test\0400775227.jpg", "0400775227")</f>
        <v>0400775227</v>
      </c>
      <c r="B6" s="2">
        <v>-20.5472297668457</v>
      </c>
    </row>
    <row r="7" spans="1:2" x14ac:dyDescent="0.25">
      <c r="A7" s="2" t="str">
        <f>HYPERLINK("C:\Users\Administrador\Documents\INGENIERIA_EN_SOFTWARE\PROYECTO_FOTOGRAFIAS_ESTUDIANTES\datasets\test\0401656871.jpg", "0401656871")</f>
        <v>0401656871</v>
      </c>
      <c r="B7" s="2">
        <v>-20.5472297668457</v>
      </c>
    </row>
    <row r="8" spans="1:2" x14ac:dyDescent="0.25">
      <c r="A8" s="2" t="str">
        <f>HYPERLINK("C:\Users\Administrador\Documents\INGENIERIA_EN_SOFTWARE\PROYECTO_FOTOGRAFIAS_ESTUDIANTES\datasets\test\0401741293.jpg", "0401741293")</f>
        <v>0401741293</v>
      </c>
      <c r="B8" s="2">
        <v>-20.5472297668457</v>
      </c>
    </row>
    <row r="9" spans="1:2" x14ac:dyDescent="0.25">
      <c r="A9" s="2" t="str">
        <f>HYPERLINK("C:\Users\Administrador\Documents\INGENIERIA_EN_SOFTWARE\PROYECTO_FOTOGRAFIAS_ESTUDIANTES\datasets\test\0401823695.jpg", "0401823695")</f>
        <v>0401823695</v>
      </c>
      <c r="B9" s="2">
        <v>-20.5472297668457</v>
      </c>
    </row>
    <row r="10" spans="1:2" x14ac:dyDescent="0.25">
      <c r="A10" s="2" t="str">
        <f>HYPERLINK("C:\Users\Administrador\Documents\INGENIERIA_EN_SOFTWARE\PROYECTO_FOTOGRAFIAS_ESTUDIANTES\datasets\test\0401655311.jpg", "0401655311")</f>
        <v>0401655311</v>
      </c>
      <c r="B10" s="2">
        <v>-20.355197906494141</v>
      </c>
    </row>
    <row r="11" spans="1:2" x14ac:dyDescent="0.25">
      <c r="A11" s="2" t="str">
        <f>HYPERLINK("C:\Users\Administrador\Documents\INGENIERIA_EN_SOFTWARE\PROYECTO_FOTOGRAFIAS_ESTUDIANTES\datasets\test\0401720420.jpg", "0401720420")</f>
        <v>0401720420</v>
      </c>
      <c r="B11" s="2">
        <v>-20.355197906494141</v>
      </c>
    </row>
    <row r="12" spans="1:2" x14ac:dyDescent="0.25">
      <c r="A12" s="2" t="str">
        <f>HYPERLINK("C:\Users\Administrador\Documents\INGENIERIA_EN_SOFTWARE\PROYECTO_FOTOGRAFIAS_ESTUDIANTES\datasets\test\0401739248.jpg", "0401739248")</f>
        <v>0401739248</v>
      </c>
      <c r="B12" s="2">
        <v>-20.355197906494141</v>
      </c>
    </row>
    <row r="13" spans="1:2" x14ac:dyDescent="0.25">
      <c r="A13" s="2" t="str">
        <f>HYPERLINK("C:\Users\Administrador\Documents\INGENIERIA_EN_SOFTWARE\PROYECTO_FOTOGRAFIAS_ESTUDIANTES\datasets\test\0401368428.jpg", "0401368428")</f>
        <v>0401368428</v>
      </c>
      <c r="B13" s="2">
        <v>-20.163167953491211</v>
      </c>
    </row>
    <row r="14" spans="1:2" x14ac:dyDescent="0.25">
      <c r="A14" s="2" t="str">
        <f>HYPERLINK("C:\Users\Administrador\Documents\INGENIERIA_EN_SOFTWARE\PROYECTO_FOTOGRAFIAS_ESTUDIANTES\datasets\test\0401831649.JPG", "0401831649")</f>
        <v>0401831649</v>
      </c>
      <c r="B14" s="2">
        <v>-20.163167953491211</v>
      </c>
    </row>
    <row r="15" spans="1:2" x14ac:dyDescent="0.25">
      <c r="A15" s="2" t="str">
        <f>HYPERLINK("C:\Users\Administrador\Documents\INGENIERIA_EN_SOFTWARE\PROYECTO_FOTOGRAFIAS_ESTUDIANTES\datasets\test\0401832381.jpg", "0401832381")</f>
        <v>0401832381</v>
      </c>
      <c r="B15" s="2">
        <v>-20.163167953491211</v>
      </c>
    </row>
    <row r="16" spans="1:2" x14ac:dyDescent="0.25">
      <c r="A16" s="2" t="str">
        <f>HYPERLINK("C:\Users\Administrador\Documents\INGENIERIA_EN_SOFTWARE\PROYECTO_FOTOGRAFIAS_ESTUDIANTES\datasets\test\0401533005.jpg", "0401533005")</f>
        <v>0401533005</v>
      </c>
      <c r="B16" s="2">
        <v>-19.971138000488281</v>
      </c>
    </row>
    <row r="17" spans="1:2" x14ac:dyDescent="0.25">
      <c r="A17" s="2" t="str">
        <f>HYPERLINK("C:\Users\Administrador\Documents\INGENIERIA_EN_SOFTWARE\PROYECTO_FOTOGRAFIAS_ESTUDIANTES\datasets\test\0401606553.JPG", "0401606553")</f>
        <v>0401606553</v>
      </c>
      <c r="B17" s="2">
        <v>-19.971138000488281</v>
      </c>
    </row>
    <row r="18" spans="1:2" x14ac:dyDescent="0.25">
      <c r="A18" s="2" t="str">
        <f>HYPERLINK("C:\Users\Administrador\Documents\INGENIERIA_EN_SOFTWARE\PROYECTO_FOTOGRAFIAS_ESTUDIANTES\datasets\test\0401747878.jpg", "0401747878")</f>
        <v>0401747878</v>
      </c>
      <c r="B18" s="2">
        <v>-19.971138000488281</v>
      </c>
    </row>
    <row r="19" spans="1:2" x14ac:dyDescent="0.25">
      <c r="A19" s="2" t="str">
        <f>HYPERLINK("C:\Users\Administrador\Documents\INGENIERIA_EN_SOFTWARE\PROYECTO_FOTOGRAFIAS_ESTUDIANTES\datasets\test\0401778311.jpg", "0401778311")</f>
        <v>0401778311</v>
      </c>
      <c r="B19" s="2">
        <v>-19.971138000488281</v>
      </c>
    </row>
    <row r="20" spans="1:2" x14ac:dyDescent="0.25">
      <c r="A20" s="2" t="str">
        <f>HYPERLINK("C:\Users\Administrador\Documents\INGENIERIA_EN_SOFTWARE\PROYECTO_FOTOGRAFIAS_ESTUDIANTES\datasets\test\0401813944.jpg", "0401813944")</f>
        <v>0401813944</v>
      </c>
      <c r="B20" s="2">
        <v>-19.971138000488281</v>
      </c>
    </row>
    <row r="21" spans="1:2" x14ac:dyDescent="0.25">
      <c r="A21" s="2" t="str">
        <f>HYPERLINK("C:\Users\Administrador\Documents\INGENIERIA_EN_SOFTWARE\PROYECTO_FOTOGRAFIAS_ESTUDIANTES\datasets\test\0401665898.jpg", "0401665898")</f>
        <v>0401665898</v>
      </c>
      <c r="B21" s="2">
        <v>-19.779108047485352</v>
      </c>
    </row>
    <row r="22" spans="1:2" x14ac:dyDescent="0.25">
      <c r="A22" s="2" t="str">
        <f>HYPERLINK("C:\Users\Administrador\Documents\INGENIERIA_EN_SOFTWARE\PROYECTO_FOTOGRAFIAS_ESTUDIANTES\datasets\test\0401701917.JPG", "0401701917")</f>
        <v>0401701917</v>
      </c>
      <c r="B22" s="2">
        <v>-19.779108047485352</v>
      </c>
    </row>
    <row r="23" spans="1:2" x14ac:dyDescent="0.25">
      <c r="A23" s="2" t="str">
        <f>HYPERLINK("C:\Users\Administrador\Documents\INGENIERIA_EN_SOFTWARE\PROYECTO_FOTOGRAFIAS_ESTUDIANTES\datasets\test\0401733480.jpeg", "0401733480")</f>
        <v>0401733480</v>
      </c>
      <c r="B23" s="2">
        <v>-19.395048141479489</v>
      </c>
    </row>
    <row r="24" spans="1:2" x14ac:dyDescent="0.25">
      <c r="A24" s="2" t="str">
        <f>HYPERLINK("C:\Users\Administrador\Documents\INGENIERIA_EN_SOFTWARE\PROYECTO_FOTOGRAFIAS_ESTUDIANTES\datasets\test\0401833579.jpg", "0401833579")</f>
        <v>0401833579</v>
      </c>
      <c r="B24" s="2">
        <v>-19.395048141479489</v>
      </c>
    </row>
    <row r="25" spans="1:2" x14ac:dyDescent="0.25">
      <c r="A25" s="2" t="str">
        <f>HYPERLINK("C:\Users\Administrador\Documents\INGENIERIA_EN_SOFTWARE\PROYECTO_FOTOGRAFIAS_ESTUDIANTES\datasets\test\0401521703.jpg", "0401521703")</f>
        <v>0401521703</v>
      </c>
      <c r="B25" s="2">
        <v>-19.203018188476559</v>
      </c>
    </row>
    <row r="26" spans="1:2" x14ac:dyDescent="0.25">
      <c r="A26" s="2" t="str">
        <f>HYPERLINK("C:\Users\Administrador\Documents\INGENIERIA_EN_SOFTWARE\PROYECTO_FOTOGRAFIAS_ESTUDIANTES\datasets\test\0401826649.jpg", "0401826649")</f>
        <v>0401826649</v>
      </c>
      <c r="B26" s="2">
        <v>-19.203018188476559</v>
      </c>
    </row>
    <row r="27" spans="1:2" x14ac:dyDescent="0.25">
      <c r="A27" s="2" t="str">
        <f>HYPERLINK("C:\Users\Administrador\Documents\INGENIERIA_EN_SOFTWARE\PROYECTO_FOTOGRAFIAS_ESTUDIANTES\datasets\test\0401468269.jpg", "0401468269")</f>
        <v>0401468269</v>
      </c>
      <c r="B27" s="2">
        <v>-19.010988235473629</v>
      </c>
    </row>
    <row r="28" spans="1:2" x14ac:dyDescent="0.25">
      <c r="A28" s="2" t="str">
        <f>HYPERLINK("C:\Users\Administrador\Documents\INGENIERIA_EN_SOFTWARE\PROYECTO_FOTOGRAFIAS_ESTUDIANTES\datasets\test\0401736269.jpg", "0401736269")</f>
        <v>0401736269</v>
      </c>
      <c r="B28" s="2">
        <v>-19.010988235473629</v>
      </c>
    </row>
    <row r="29" spans="1:2" x14ac:dyDescent="0.25">
      <c r="A29" s="2" t="str">
        <f>HYPERLINK("C:\Users\Administrador\Documents\INGENIERIA_EN_SOFTWARE\PROYECTO_FOTOGRAFIAS_ESTUDIANTES\datasets\test\0201538048.jpg", "0201538048")</f>
        <v>0201538048</v>
      </c>
      <c r="B29" s="2">
        <v>-18.81895637512207</v>
      </c>
    </row>
    <row r="30" spans="1:2" x14ac:dyDescent="0.25">
      <c r="A30" s="2" t="str">
        <f>HYPERLINK("C:\Users\Administrador\Documents\INGENIERIA_EN_SOFTWARE\PROYECTO_FOTOGRAFIAS_ESTUDIANTES\datasets\test\0401706577.jpg", "0401706577")</f>
        <v>0401706577</v>
      </c>
      <c r="B30" s="2">
        <v>-18.81895637512207</v>
      </c>
    </row>
    <row r="31" spans="1:2" x14ac:dyDescent="0.25">
      <c r="A31" s="2" t="str">
        <f>HYPERLINK("C:\Users\Administrador\Documents\INGENIERIA_EN_SOFTWARE\PROYECTO_FOTOGRAFIAS_ESTUDIANTES\datasets\test\0401726104.jpg", "0401726104")</f>
        <v>0401726104</v>
      </c>
      <c r="B31" s="2">
        <v>-18.81895637512207</v>
      </c>
    </row>
    <row r="32" spans="1:2" x14ac:dyDescent="0.25">
      <c r="A32" s="2" t="str">
        <f>HYPERLINK("C:\Users\Administrador\Documents\INGENIERIA_EN_SOFTWARE\PROYECTO_FOTOGRAFIAS_ESTUDIANTES\datasets\test\0401786546.jpg", "0401786546")</f>
        <v>0401786546</v>
      </c>
      <c r="B32" s="2">
        <v>-18.81895637512207</v>
      </c>
    </row>
    <row r="33" spans="1:2" x14ac:dyDescent="0.25">
      <c r="A33" s="2" t="str">
        <f>HYPERLINK("C:\Users\Administrador\Documents\INGENIERIA_EN_SOFTWARE\PROYECTO_FOTOGRAFIAS_ESTUDIANTES\datasets\test\0401701966.jpg", "0401701966")</f>
        <v>0401701966</v>
      </c>
      <c r="B33" s="2">
        <v>-18.626926422119141</v>
      </c>
    </row>
    <row r="34" spans="1:2" x14ac:dyDescent="0.25">
      <c r="A34" s="2" t="str">
        <f>HYPERLINK("C:\Users\Administrador\Documents\INGENIERIA_EN_SOFTWARE\PROYECTO_FOTOGRAFIAS_ESTUDIANTES\datasets\test\0250255726.jpg", "0250255726")</f>
        <v>0250255726</v>
      </c>
      <c r="B34" s="2">
        <v>-18.434896469116211</v>
      </c>
    </row>
    <row r="35" spans="1:2" x14ac:dyDescent="0.25">
      <c r="A35" s="2" t="str">
        <f>HYPERLINK("C:\Users\Administrador\Documents\INGENIERIA_EN_SOFTWARE\PROYECTO_FOTOGRAFIAS_ESTUDIANTES\datasets\test\0250330222.jpg", "0250330222")</f>
        <v>0250330222</v>
      </c>
      <c r="B35" s="2">
        <v>-18.434896469116211</v>
      </c>
    </row>
    <row r="36" spans="1:2" x14ac:dyDescent="0.25">
      <c r="A36" s="2" t="str">
        <f>HYPERLINK("C:\Users\Administrador\Documents\INGENIERIA_EN_SOFTWARE\PROYECTO_FOTOGRAFIAS_ESTUDIANTES\datasets\test\0401221403.jpg", "0401221403")</f>
        <v>0401221403</v>
      </c>
      <c r="B36" s="2">
        <v>-18.242866516113281</v>
      </c>
    </row>
    <row r="37" spans="1:2" x14ac:dyDescent="0.25">
      <c r="A37" s="2" t="str">
        <f>HYPERLINK("C:\Users\Administrador\Documents\INGENIERIA_EN_SOFTWARE\PROYECTO_FOTOGRAFIAS_ESTUDIANTES\datasets\test\0401616412.jpg", "0401616412")</f>
        <v>0401616412</v>
      </c>
      <c r="B37" s="2">
        <v>-18.242866516113281</v>
      </c>
    </row>
    <row r="38" spans="1:2" x14ac:dyDescent="0.25">
      <c r="A38" s="2" t="str">
        <f>HYPERLINK("C:\Users\Administrador\Documents\INGENIERIA_EN_SOFTWARE\PROYECTO_FOTOGRAFIAS_ESTUDIANTES\datasets\test\0401662721.jpg", "0401662721")</f>
        <v>0401662721</v>
      </c>
      <c r="B38" s="2">
        <v>-18.242866516113281</v>
      </c>
    </row>
    <row r="39" spans="1:2" x14ac:dyDescent="0.25">
      <c r="A39" s="2" t="str">
        <f>HYPERLINK("C:\Users\Administrador\Documents\INGENIERIA_EN_SOFTWARE\PROYECTO_FOTOGRAFIAS_ESTUDIANTES\datasets\test\0401733886.jpg", "0401733886")</f>
        <v>0401733886</v>
      </c>
      <c r="B39" s="2">
        <v>-18.242866516113281</v>
      </c>
    </row>
    <row r="40" spans="1:2" x14ac:dyDescent="0.25">
      <c r="A40" s="2" t="str">
        <f>HYPERLINK("C:\Users\Administrador\Documents\INGENIERIA_EN_SOFTWARE\PROYECTO_FOTOGRAFIAS_ESTUDIANTES\datasets\test\0401740204.jpg", "0401740204")</f>
        <v>0401740204</v>
      </c>
      <c r="B40" s="2">
        <v>-18.242866516113281</v>
      </c>
    </row>
    <row r="41" spans="1:2" x14ac:dyDescent="0.25">
      <c r="A41" s="2" t="str">
        <f>HYPERLINK("C:\Users\Administrador\Documents\INGENIERIA_EN_SOFTWARE\PROYECTO_FOTOGRAFIAS_ESTUDIANTES\datasets\test\0401178553.jpg", "0401178553")</f>
        <v>0401178553</v>
      </c>
      <c r="B41" s="2">
        <v>-18.050836563110352</v>
      </c>
    </row>
    <row r="42" spans="1:2" x14ac:dyDescent="0.25">
      <c r="A42" s="2" t="str">
        <f>HYPERLINK("C:\Users\Administrador\Documents\INGENIERIA_EN_SOFTWARE\PROYECTO_FOTOGRAFIAS_ESTUDIANTES\datasets\test\0401385257.jpg", "0401385257")</f>
        <v>0401385257</v>
      </c>
      <c r="B42" s="2">
        <v>-18.050836563110352</v>
      </c>
    </row>
    <row r="43" spans="1:2" x14ac:dyDescent="0.25">
      <c r="A43" s="2" t="str">
        <f>HYPERLINK("C:\Users\Administrador\Documents\INGENIERIA_EN_SOFTWARE\PROYECTO_FOTOGRAFIAS_ESTUDIANTES\datasets\test\0401524376.jpg", "0401524376")</f>
        <v>0401524376</v>
      </c>
      <c r="B43" s="2">
        <v>-18.050836563110352</v>
      </c>
    </row>
    <row r="44" spans="1:2" x14ac:dyDescent="0.25">
      <c r="A44" s="2" t="str">
        <f>HYPERLINK("C:\Users\Administrador\Documents\INGENIERIA_EN_SOFTWARE\PROYECTO_FOTOGRAFIAS_ESTUDIANTES\datasets\test\0401797113.jpg", "0401797113")</f>
        <v>0401797113</v>
      </c>
      <c r="B44" s="2">
        <v>-18.050836563110352</v>
      </c>
    </row>
    <row r="45" spans="1:2" x14ac:dyDescent="0.25">
      <c r="A45" s="2" t="str">
        <f>HYPERLINK("C:\Users\Administrador\Documents\INGENIERIA_EN_SOFTWARE\PROYECTO_FOTOGRAFIAS_ESTUDIANTES\datasets\test\0401829957.jpg", "0401829957")</f>
        <v>0401829957</v>
      </c>
      <c r="B45" s="2">
        <v>-18.050836563110352</v>
      </c>
    </row>
    <row r="46" spans="1:2" x14ac:dyDescent="0.25">
      <c r="A46" s="2" t="str">
        <f>HYPERLINK("C:\Users\Administrador\Documents\INGENIERIA_EN_SOFTWARE\PROYECTO_FOTOGRAFIAS_ESTUDIANTES\datasets\test\0105608020.JPG", "0105608020")</f>
        <v>0105608020</v>
      </c>
      <c r="B46" s="2">
        <v>-17.858806610107418</v>
      </c>
    </row>
    <row r="47" spans="1:2" x14ac:dyDescent="0.25">
      <c r="A47" s="2" t="str">
        <f>HYPERLINK("C:\Users\Administrador\Documents\INGENIERIA_EN_SOFTWARE\PROYECTO_FOTOGRAFIAS_ESTUDIANTES\datasets\test\0302716956.jpg", "0302716956")</f>
        <v>0302716956</v>
      </c>
      <c r="B47" s="2">
        <v>-17.858806610107418</v>
      </c>
    </row>
    <row r="48" spans="1:2" x14ac:dyDescent="0.25">
      <c r="A48" s="2" t="str">
        <f>HYPERLINK("C:\Users\Administrador\Documents\INGENIERIA_EN_SOFTWARE\PROYECTO_FOTOGRAFIAS_ESTUDIANTES\datasets\test\0401551825.jpg", "0401551825")</f>
        <v>0401551825</v>
      </c>
      <c r="B48" s="2">
        <v>-17.858806610107418</v>
      </c>
    </row>
    <row r="49" spans="1:2" x14ac:dyDescent="0.25">
      <c r="A49" s="2" t="str">
        <f>HYPERLINK("C:\Users\Administrador\Documents\INGENIERIA_EN_SOFTWARE\PROYECTO_FOTOGRAFIAS_ESTUDIANTES\datasets\test\0401564018.jpg", "0401564018")</f>
        <v>0401564018</v>
      </c>
      <c r="B49" s="2">
        <v>-17.858806610107418</v>
      </c>
    </row>
    <row r="50" spans="1:2" x14ac:dyDescent="0.25">
      <c r="A50" s="2" t="str">
        <f>HYPERLINK("C:\Users\Administrador\Documents\INGENIERIA_EN_SOFTWARE\PROYECTO_FOTOGRAFIAS_ESTUDIANTES\datasets\test\0401792643.jpg", "0401792643")</f>
        <v>0401792643</v>
      </c>
      <c r="B50" s="2">
        <v>-17.858806610107418</v>
      </c>
    </row>
    <row r="51" spans="1:2" x14ac:dyDescent="0.25">
      <c r="A51" s="2" t="str">
        <f>HYPERLINK("C:\Users\Administrador\Documents\INGENIERIA_EN_SOFTWARE\PROYECTO_FOTOGRAFIAS_ESTUDIANTES\datasets\test\0105647358.jpg", "0105647358")</f>
        <v>0105647358</v>
      </c>
      <c r="B51" s="2">
        <v>-17.666776657104489</v>
      </c>
    </row>
    <row r="52" spans="1:2" x14ac:dyDescent="0.25">
      <c r="A52" s="2" t="str">
        <f>HYPERLINK("C:\Users\Administrador\Documents\INGENIERIA_EN_SOFTWARE\PROYECTO_FOTOGRAFIAS_ESTUDIANTES\datasets\test\0400799144.jpg", "0400799144")</f>
        <v>0400799144</v>
      </c>
      <c r="B52" s="2">
        <v>-17.666776657104489</v>
      </c>
    </row>
    <row r="53" spans="1:2" x14ac:dyDescent="0.25">
      <c r="A53" s="2" t="str">
        <f>HYPERLINK("C:\Users\Administrador\Documents\INGENIERIA_EN_SOFTWARE\PROYECTO_FOTOGRAFIAS_ESTUDIANTES\datasets\test\0401763347.jpg", "0401763347")</f>
        <v>0401763347</v>
      </c>
      <c r="B53" s="2">
        <v>-17.666776657104489</v>
      </c>
    </row>
    <row r="54" spans="1:2" x14ac:dyDescent="0.25">
      <c r="A54" s="2" t="str">
        <f>HYPERLINK("C:\Users\Administrador\Documents\INGENIERIA_EN_SOFTWARE\PROYECTO_FOTOGRAFIAS_ESTUDIANTES\datasets\test\0401409610.jpg", "0401409610")</f>
        <v>0401409610</v>
      </c>
      <c r="B54" s="2">
        <v>-17.282716751098629</v>
      </c>
    </row>
    <row r="55" spans="1:2" x14ac:dyDescent="0.25">
      <c r="A55" s="2" t="str">
        <f>HYPERLINK("C:\Users\Administrador\Documents\INGENIERIA_EN_SOFTWARE\PROYECTO_FOTOGRAFIAS_ESTUDIANTES\datasets\test\0401610290.jpg", "0401610290")</f>
        <v>0401610290</v>
      </c>
      <c r="B55" s="2">
        <v>-17.282716751098629</v>
      </c>
    </row>
    <row r="56" spans="1:2" x14ac:dyDescent="0.25">
      <c r="A56" s="2" t="str">
        <f>HYPERLINK("C:\Users\Administrador\Documents\INGENIERIA_EN_SOFTWARE\PROYECTO_FOTOGRAFIAS_ESTUDIANTES\datasets\test\0401670195.jpg", "0401670195")</f>
        <v>0401670195</v>
      </c>
      <c r="B56" s="2">
        <v>-17.282716751098629</v>
      </c>
    </row>
    <row r="57" spans="1:2" x14ac:dyDescent="0.25">
      <c r="A57" s="2" t="str">
        <f>HYPERLINK("C:\Users\Administrador\Documents\INGENIERIA_EN_SOFTWARE\PROYECTO_FOTOGRAFIAS_ESTUDIANTES\datasets\test\0401740410.jpg", "0401740410")</f>
        <v>0401740410</v>
      </c>
      <c r="B57" s="2">
        <v>-17.282716751098629</v>
      </c>
    </row>
    <row r="58" spans="1:2" x14ac:dyDescent="0.25">
      <c r="A58" s="2" t="str">
        <f>HYPERLINK("C:\Users\Administrador\Documents\INGENIERIA_EN_SOFTWARE\PROYECTO_FOTOGRAFIAS_ESTUDIANTES\datasets\test\0401200738.jpg", "0401200738")</f>
        <v>0401200738</v>
      </c>
      <c r="B58" s="2">
        <v>-17.09068489074707</v>
      </c>
    </row>
    <row r="59" spans="1:2" x14ac:dyDescent="0.25">
      <c r="A59" s="2" t="str">
        <f>HYPERLINK("C:\Users\Administrador\Documents\INGENIERIA_EN_SOFTWARE\PROYECTO_FOTOGRAFIAS_ESTUDIANTES\datasets\test\0401256920.jpg", "0401256920")</f>
        <v>0401256920</v>
      </c>
      <c r="B59" s="2">
        <v>-17.09068489074707</v>
      </c>
    </row>
    <row r="60" spans="1:2" x14ac:dyDescent="0.25">
      <c r="A60" s="2" t="str">
        <f>HYPERLINK("C:\Users\Administrador\Documents\INGENIERIA_EN_SOFTWARE\PROYECTO_FOTOGRAFIAS_ESTUDIANTES\datasets\test\0401410501.jpg", "0401410501")</f>
        <v>0401410501</v>
      </c>
      <c r="B60" s="2">
        <v>-17.09068489074707</v>
      </c>
    </row>
    <row r="61" spans="1:2" x14ac:dyDescent="0.25">
      <c r="A61" s="2" t="str">
        <f>HYPERLINK("C:\Users\Administrador\Documents\INGENIERIA_EN_SOFTWARE\PROYECTO_FOTOGRAFIAS_ESTUDIANTES\datasets\test\0401544838.jpg", "0401544838")</f>
        <v>0401544838</v>
      </c>
      <c r="B61" s="2">
        <v>-17.09068489074707</v>
      </c>
    </row>
    <row r="62" spans="1:2" x14ac:dyDescent="0.25">
      <c r="A62" s="2" t="str">
        <f>HYPERLINK("C:\Users\Administrador\Documents\INGENIERIA_EN_SOFTWARE\PROYECTO_FOTOGRAFIAS_ESTUDIANTES\datasets\test\0401593801.jpeg", "0401593801")</f>
        <v>0401593801</v>
      </c>
      <c r="B62" s="2">
        <v>-17.09068489074707</v>
      </c>
    </row>
    <row r="63" spans="1:2" x14ac:dyDescent="0.25">
      <c r="A63" s="2" t="str">
        <f>HYPERLINK("C:\Users\Administrador\Documents\INGENIERIA_EN_SOFTWARE\PROYECTO_FOTOGRAFIAS_ESTUDIANTES\datasets\test\0401666896.jpg", "0401666896")</f>
        <v>0401666896</v>
      </c>
      <c r="B63" s="2">
        <v>-17.09068489074707</v>
      </c>
    </row>
    <row r="64" spans="1:2" x14ac:dyDescent="0.25">
      <c r="A64" s="2" t="str">
        <f>HYPERLINK("C:\Users\Administrador\Documents\INGENIERIA_EN_SOFTWARE\PROYECTO_FOTOGRAFIAS_ESTUDIANTES\datasets\test\0401740642.jpg", "0401740642")</f>
        <v>0401740642</v>
      </c>
      <c r="B64" s="2">
        <v>-17.09068489074707</v>
      </c>
    </row>
    <row r="65" spans="1:2" x14ac:dyDescent="0.25">
      <c r="A65" s="2" t="str">
        <f>HYPERLINK("C:\Users\Administrador\Documents\INGENIERIA_EN_SOFTWARE\PROYECTO_FOTOGRAFIAS_ESTUDIANTES\datasets\test\0401792155.jpg", "0401792155")</f>
        <v>0401792155</v>
      </c>
      <c r="B65" s="2">
        <v>-17.09068489074707</v>
      </c>
    </row>
    <row r="66" spans="1:2" x14ac:dyDescent="0.25">
      <c r="A66" s="2" t="str">
        <f>HYPERLINK("C:\Users\Administrador\Documents\INGENIERIA_EN_SOFTWARE\PROYECTO_FOTOGRAFIAS_ESTUDIANTES\datasets\test\0401794896.jpg", "0401794896")</f>
        <v>0401794896</v>
      </c>
      <c r="B66" s="2">
        <v>-17.09068489074707</v>
      </c>
    </row>
    <row r="67" spans="1:2" x14ac:dyDescent="0.25">
      <c r="A67" s="2" t="str">
        <f>HYPERLINK("C:\Users\Administrador\Documents\INGENIERIA_EN_SOFTWARE\PROYECTO_FOTOGRAFIAS_ESTUDIANTES\datasets\test\0401814207.jpg", "0401814207")</f>
        <v>0401814207</v>
      </c>
      <c r="B67" s="2">
        <v>-17.09068489074707</v>
      </c>
    </row>
    <row r="68" spans="1:2" x14ac:dyDescent="0.25">
      <c r="A68" s="2" t="str">
        <f>HYPERLINK("C:\Users\Administrador\Documents\INGENIERIA_EN_SOFTWARE\PROYECTO_FOTOGRAFIAS_ESTUDIANTES\datasets\test\0401832340.jpg", "0401832340")</f>
        <v>0401832340</v>
      </c>
      <c r="B68" s="2">
        <v>-17.09068489074707</v>
      </c>
    </row>
    <row r="69" spans="1:2" x14ac:dyDescent="0.25">
      <c r="A69" s="2" t="str">
        <f>HYPERLINK("C:\Users\Administrador\Documents\INGENIERIA_EN_SOFTWARE\PROYECTO_FOTOGRAFIAS_ESTUDIANTES\datasets\test\0401368808.JPG", "0401368808")</f>
        <v>0401368808</v>
      </c>
      <c r="B69" s="2">
        <v>-16.898654937744141</v>
      </c>
    </row>
    <row r="70" spans="1:2" x14ac:dyDescent="0.25">
      <c r="A70" s="2" t="str">
        <f>HYPERLINK("C:\Users\Administrador\Documents\INGENIERIA_EN_SOFTWARE\PROYECTO_FOTOGRAFIAS_ESTUDIANTES\datasets\test\0401523741.jpg", "0401523741")</f>
        <v>0401523741</v>
      </c>
      <c r="B70" s="2">
        <v>-16.898654937744141</v>
      </c>
    </row>
    <row r="71" spans="1:2" x14ac:dyDescent="0.25">
      <c r="A71" s="2" t="str">
        <f>HYPERLINK("C:\Users\Administrador\Documents\INGENIERIA_EN_SOFTWARE\PROYECTO_FOTOGRAFIAS_ESTUDIANTES\datasets\test\0401534284.jpg", "0401534284")</f>
        <v>0401534284</v>
      </c>
      <c r="B71" s="2">
        <v>-16.898654937744141</v>
      </c>
    </row>
    <row r="72" spans="1:2" x14ac:dyDescent="0.25">
      <c r="A72" s="2" t="str">
        <f>HYPERLINK("C:\Users\Administrador\Documents\INGENIERIA_EN_SOFTWARE\PROYECTO_FOTOGRAFIAS_ESTUDIANTES\datasets\test\0401786314.jpg", "0401786314")</f>
        <v>0401786314</v>
      </c>
      <c r="B72" s="2">
        <v>-16.898654937744141</v>
      </c>
    </row>
    <row r="73" spans="1:2" x14ac:dyDescent="0.25">
      <c r="A73" s="2" t="str">
        <f>HYPERLINK("C:\Users\Administrador\Documents\INGENIERIA_EN_SOFTWARE\PROYECTO_FOTOGRAFIAS_ESTUDIANTES\datasets\test\0400927257.jpg", "0400927257")</f>
        <v>0400927257</v>
      </c>
      <c r="B73" s="2">
        <v>-16.706624984741211</v>
      </c>
    </row>
    <row r="74" spans="1:2" x14ac:dyDescent="0.25">
      <c r="A74" s="2" t="str">
        <f>HYPERLINK("C:\Users\Administrador\Documents\INGENIERIA_EN_SOFTWARE\PROYECTO_FOTOGRAFIAS_ESTUDIANTES\datasets\test\0401266770.jpg", "0401266770")</f>
        <v>0401266770</v>
      </c>
      <c r="B74" s="2">
        <v>-16.706624984741211</v>
      </c>
    </row>
    <row r="75" spans="1:2" x14ac:dyDescent="0.25">
      <c r="A75" s="2" t="str">
        <f>HYPERLINK("C:\Users\Administrador\Documents\INGENIERIA_EN_SOFTWARE\PROYECTO_FOTOGRAFIAS_ESTUDIANTES\datasets\test\0401666003.jpg", "0401666003")</f>
        <v>0401666003</v>
      </c>
      <c r="B75" s="2">
        <v>-16.706624984741211</v>
      </c>
    </row>
    <row r="76" spans="1:2" x14ac:dyDescent="0.25">
      <c r="A76" s="2" t="str">
        <f>HYPERLINK("C:\Users\Administrador\Documents\INGENIERIA_EN_SOFTWARE\PROYECTO_FOTOGRAFIAS_ESTUDIANTES\datasets\test\0401713607.jpeg", "0401713607")</f>
        <v>0401713607</v>
      </c>
      <c r="B76" s="2">
        <v>-16.706624984741211</v>
      </c>
    </row>
    <row r="77" spans="1:2" x14ac:dyDescent="0.25">
      <c r="A77" s="2" t="str">
        <f>HYPERLINK("C:\Users\Administrador\Documents\INGENIERIA_EN_SOFTWARE\PROYECTO_FOTOGRAFIAS_ESTUDIANTES\datasets\test\0401758404.jpg", "0401758404")</f>
        <v>0401758404</v>
      </c>
      <c r="B77" s="2">
        <v>-16.706624984741211</v>
      </c>
    </row>
    <row r="78" spans="1:2" x14ac:dyDescent="0.25">
      <c r="A78" s="2" t="str">
        <f>HYPERLINK("C:\Users\Administrador\Documents\INGENIERIA_EN_SOFTWARE\PROYECTO_FOTOGRAFIAS_ESTUDIANTES\datasets\test\0401772041.jpg", "0401772041")</f>
        <v>0401772041</v>
      </c>
      <c r="B78" s="2">
        <v>-16.706624984741211</v>
      </c>
    </row>
    <row r="79" spans="1:2" x14ac:dyDescent="0.25">
      <c r="A79" s="2" t="str">
        <f>HYPERLINK("C:\Users\Administrador\Documents\INGENIERIA_EN_SOFTWARE\PROYECTO_FOTOGRAFIAS_ESTUDIANTES\datasets\test\0401788005.jpg", "0401788005")</f>
        <v>0401788005</v>
      </c>
      <c r="B79" s="2">
        <v>-16.706624984741211</v>
      </c>
    </row>
    <row r="80" spans="1:2" x14ac:dyDescent="0.25">
      <c r="A80" s="2" t="str">
        <f>HYPERLINK("C:\Users\Administrador\Documents\INGENIERIA_EN_SOFTWARE\PROYECTO_FOTOGRAFIAS_ESTUDIANTES\datasets\test\0401803507.jpg", "0401803507")</f>
        <v>0401803507</v>
      </c>
      <c r="B80" s="2">
        <v>-16.706624984741211</v>
      </c>
    </row>
    <row r="81" spans="1:2" x14ac:dyDescent="0.25">
      <c r="A81" s="2" t="str">
        <f>HYPERLINK("C:\Users\Administrador\Documents\INGENIERIA_EN_SOFTWARE\PROYECTO_FOTOGRAFIAS_ESTUDIANTES\datasets\test\0401826177.jpg", "0401826177")</f>
        <v>0401826177</v>
      </c>
      <c r="B81" s="2">
        <v>-16.706624984741211</v>
      </c>
    </row>
    <row r="82" spans="1:2" x14ac:dyDescent="0.25">
      <c r="A82" s="2" t="str">
        <f>HYPERLINK("C:\Users\Administrador\Documents\INGENIERIA_EN_SOFTWARE\PROYECTO_FOTOGRAFIAS_ESTUDIANTES\datasets\test\0401830427.jpg", "0401830427")</f>
        <v>0401830427</v>
      </c>
      <c r="B82" s="2">
        <v>-16.706624984741211</v>
      </c>
    </row>
    <row r="83" spans="1:2" x14ac:dyDescent="0.25">
      <c r="A83" s="2" t="str">
        <f>HYPERLINK("C:\Users\Administrador\Documents\INGENIERIA_EN_SOFTWARE\PROYECTO_FOTOGRAFIAS_ESTUDIANTES\datasets\test\0250134749.jpg", "0250134749")</f>
        <v>0250134749</v>
      </c>
      <c r="B83" s="2">
        <v>-16.514595031738281</v>
      </c>
    </row>
    <row r="84" spans="1:2" x14ac:dyDescent="0.25">
      <c r="A84" s="2" t="str">
        <f>HYPERLINK("C:\Users\Administrador\Documents\INGENIERIA_EN_SOFTWARE\PROYECTO_FOTOGRAFIAS_ESTUDIANTES\datasets\test\0401150834.jpg", "0401150834")</f>
        <v>0401150834</v>
      </c>
      <c r="B84" s="2">
        <v>-16.514595031738281</v>
      </c>
    </row>
    <row r="85" spans="1:2" x14ac:dyDescent="0.25">
      <c r="A85" s="2" t="str">
        <f>HYPERLINK("C:\Users\Administrador\Documents\INGENIERIA_EN_SOFTWARE\PROYECTO_FOTOGRAFIAS_ESTUDIANTES\datasets\test\0401500061.jpg", "0401500061")</f>
        <v>0401500061</v>
      </c>
      <c r="B85" s="2">
        <v>-16.514595031738281</v>
      </c>
    </row>
    <row r="86" spans="1:2" x14ac:dyDescent="0.25">
      <c r="A86" s="2" t="str">
        <f>HYPERLINK("C:\Users\Administrador\Documents\INGENIERIA_EN_SOFTWARE\PROYECTO_FOTOGRAFIAS_ESTUDIANTES\datasets\test\0401721238.jpg", "0401721238")</f>
        <v>0401721238</v>
      </c>
      <c r="B86" s="2">
        <v>-16.514595031738281</v>
      </c>
    </row>
    <row r="87" spans="1:2" x14ac:dyDescent="0.25">
      <c r="A87" s="2" t="str">
        <f>HYPERLINK("C:\Users\Administrador\Documents\INGENIERIA_EN_SOFTWARE\PROYECTO_FOTOGRAFIAS_ESTUDIANTES\datasets\test\0401736400.jpg", "0401736400")</f>
        <v>0401736400</v>
      </c>
      <c r="B87" s="2">
        <v>-16.514595031738281</v>
      </c>
    </row>
    <row r="88" spans="1:2" x14ac:dyDescent="0.25">
      <c r="A88" s="2" t="str">
        <f>HYPERLINK("C:\Users\Administrador\Documents\INGENIERIA_EN_SOFTWARE\PROYECTO_FOTOGRAFIAS_ESTUDIANTES\datasets\test\0401788690.jpeg", "0401788690")</f>
        <v>0401788690</v>
      </c>
      <c r="B88" s="2">
        <v>-16.514595031738281</v>
      </c>
    </row>
    <row r="89" spans="1:2" x14ac:dyDescent="0.25">
      <c r="A89" s="2" t="str">
        <f>HYPERLINK("C:\Users\Administrador\Documents\INGENIERIA_EN_SOFTWARE\PROYECTO_FOTOGRAFIAS_ESTUDIANTES\datasets\test\0401790324.jpg", "0401790324")</f>
        <v>0401790324</v>
      </c>
      <c r="B89" s="2">
        <v>-16.514595031738281</v>
      </c>
    </row>
    <row r="90" spans="1:2" x14ac:dyDescent="0.25">
      <c r="A90" s="2" t="str">
        <f>HYPERLINK("C:\Users\Administrador\Documents\INGENIERIA_EN_SOFTWARE\PROYECTO_FOTOGRAFIAS_ESTUDIANTES\datasets\test\0401824107.jpg", "0401824107")</f>
        <v>0401824107</v>
      </c>
      <c r="B90" s="2">
        <v>-16.514595031738281</v>
      </c>
    </row>
    <row r="91" spans="1:2" x14ac:dyDescent="0.25">
      <c r="A91" s="2" t="str">
        <f>HYPERLINK("C:\Users\Administrador\Documents\INGENIERIA_EN_SOFTWARE\PROYECTO_FOTOGRAFIAS_ESTUDIANTES\datasets\test\0401828108.jpg", "0401828108")</f>
        <v>0401828108</v>
      </c>
      <c r="B91" s="2">
        <v>-16.514595031738281</v>
      </c>
    </row>
    <row r="92" spans="1:2" x14ac:dyDescent="0.25">
      <c r="A92" s="2" t="str">
        <f>HYPERLINK("C:\Users\Administrador\Documents\INGENIERIA_EN_SOFTWARE\PROYECTO_FOTOGRAFIAS_ESTUDIANTES\datasets\test\0104980768.jpg", "0104980768")</f>
        <v>0104980768</v>
      </c>
      <c r="B92" s="2">
        <v>-16.322565078735352</v>
      </c>
    </row>
    <row r="93" spans="1:2" x14ac:dyDescent="0.25">
      <c r="A93" s="2" t="str">
        <f>HYPERLINK("C:\Users\Administrador\Documents\INGENIERIA_EN_SOFTWARE\PROYECTO_FOTOGRAFIAS_ESTUDIANTES\datasets\test\0401123591.jpg", "0401123591")</f>
        <v>0401123591</v>
      </c>
      <c r="B93" s="2">
        <v>-16.322565078735352</v>
      </c>
    </row>
    <row r="94" spans="1:2" x14ac:dyDescent="0.25">
      <c r="A94" s="2" t="str">
        <f>HYPERLINK("C:\Users\Administrador\Documents\INGENIERIA_EN_SOFTWARE\PROYECTO_FOTOGRAFIAS_ESTUDIANTES\datasets\test\0401834478.jpg", "0401834478")</f>
        <v>0401834478</v>
      </c>
      <c r="B94" s="2">
        <v>-16.322565078735352</v>
      </c>
    </row>
    <row r="95" spans="1:2" x14ac:dyDescent="0.25">
      <c r="A95" s="2" t="str">
        <f>HYPERLINK("C:\Users\Administrador\Documents\INGENIERIA_EN_SOFTWARE\PROYECTO_FOTOGRAFIAS_ESTUDIANTES\datasets\test\0401542584.jpg", "0401542584")</f>
        <v>0401542584</v>
      </c>
      <c r="B95" s="2">
        <v>-16.130535125732418</v>
      </c>
    </row>
    <row r="96" spans="1:2" x14ac:dyDescent="0.25">
      <c r="A96" s="2" t="str">
        <f>HYPERLINK("C:\Users\Administrador\Documents\INGENIERIA_EN_SOFTWARE\PROYECTO_FOTOGRAFIAS_ESTUDIANTES\datasets\test\0401759659.jpeg", "0401759659")</f>
        <v>0401759659</v>
      </c>
      <c r="B96" s="2">
        <v>-16.130535125732418</v>
      </c>
    </row>
    <row r="97" spans="1:2" x14ac:dyDescent="0.25">
      <c r="A97" s="2" t="str">
        <f>HYPERLINK("C:\Users\Administrador\Documents\INGENIERIA_EN_SOFTWARE\PROYECTO_FOTOGRAFIAS_ESTUDIANTES\datasets\test\0401780598.jpg", "0401780598")</f>
        <v>0401780598</v>
      </c>
      <c r="B97" s="2">
        <v>-16.130535125732418</v>
      </c>
    </row>
    <row r="98" spans="1:2" x14ac:dyDescent="0.25">
      <c r="A98" s="2" t="str">
        <f>HYPERLINK("C:\Users\Administrador\Documents\INGENIERIA_EN_SOFTWARE\PROYECTO_FOTOGRAFIAS_ESTUDIANTES\datasets\test\0401784335.jpg", "0401784335")</f>
        <v>0401784335</v>
      </c>
      <c r="B98" s="2">
        <v>-16.130535125732418</v>
      </c>
    </row>
    <row r="99" spans="1:2" x14ac:dyDescent="0.25">
      <c r="A99" s="2" t="str">
        <f>HYPERLINK("C:\Users\Administrador\Documents\INGENIERIA_EN_SOFTWARE\PROYECTO_FOTOGRAFIAS_ESTUDIANTES\datasets\test\0099765785.jpg", "0099765785")</f>
        <v>0099765785</v>
      </c>
      <c r="B99" s="2">
        <v>-15.938504219055179</v>
      </c>
    </row>
    <row r="100" spans="1:2" x14ac:dyDescent="0.25">
      <c r="A100" s="2" t="str">
        <f>HYPERLINK("C:\Users\Administrador\Documents\INGENIERIA_EN_SOFTWARE\PROYECTO_FOTOGRAFIAS_ESTUDIANTES\datasets\test\0104831003.jpg", "0104831003")</f>
        <v>0104831003</v>
      </c>
      <c r="B100" s="2">
        <v>-15.938504219055179</v>
      </c>
    </row>
    <row r="101" spans="1:2" x14ac:dyDescent="0.25">
      <c r="A101" s="2" t="str">
        <f>HYPERLINK("C:\Users\Administrador\Documents\INGENIERIA_EN_SOFTWARE\PROYECTO_FOTOGRAFIAS_ESTUDIANTES\datasets\test\0201940699.jpg", "0201940699")</f>
        <v>0201940699</v>
      </c>
      <c r="B101" s="2">
        <v>-15.938504219055179</v>
      </c>
    </row>
    <row r="102" spans="1:2" x14ac:dyDescent="0.25">
      <c r="A102" s="2" t="str">
        <f>HYPERLINK("C:\Users\Administrador\Documents\INGENIERIA_EN_SOFTWARE\PROYECTO_FOTOGRAFIAS_ESTUDIANTES\datasets\test\0401009147.jpg", "0401009147")</f>
        <v>0401009147</v>
      </c>
      <c r="B102" s="2">
        <v>-15.938504219055179</v>
      </c>
    </row>
    <row r="103" spans="1:2" x14ac:dyDescent="0.25">
      <c r="A103" s="2" t="str">
        <f>HYPERLINK("C:\Users\Administrador\Documents\INGENIERIA_EN_SOFTWARE\PROYECTO_FOTOGRAFIAS_ESTUDIANTES\datasets\test\0401125257.jpg", "0401125257")</f>
        <v>0401125257</v>
      </c>
      <c r="B103" s="2">
        <v>-15.938504219055179</v>
      </c>
    </row>
    <row r="104" spans="1:2" x14ac:dyDescent="0.25">
      <c r="A104" s="2" t="str">
        <f>HYPERLINK("C:\Users\Administrador\Documents\INGENIERIA_EN_SOFTWARE\PROYECTO_FOTOGRAFIAS_ESTUDIANTES\datasets\test\0401246483.jpg", "0401246483")</f>
        <v>0401246483</v>
      </c>
      <c r="B104" s="2">
        <v>-15.938504219055179</v>
      </c>
    </row>
    <row r="105" spans="1:2" x14ac:dyDescent="0.25">
      <c r="A105" s="2" t="str">
        <f>HYPERLINK("C:\Users\Administrador\Documents\INGENIERIA_EN_SOFTWARE\PROYECTO_FOTOGRAFIAS_ESTUDIANTES\datasets\test\0401410105.jpg", "0401410105")</f>
        <v>0401410105</v>
      </c>
      <c r="B105" s="2">
        <v>-15.938504219055179</v>
      </c>
    </row>
    <row r="106" spans="1:2" x14ac:dyDescent="0.25">
      <c r="A106" s="2" t="str">
        <f>HYPERLINK("C:\Users\Administrador\Documents\INGENIERIA_EN_SOFTWARE\PROYECTO_FOTOGRAFIAS_ESTUDIANTES\datasets\test\0401498019.jpg", "0401498019")</f>
        <v>0401498019</v>
      </c>
      <c r="B106" s="2">
        <v>-15.938504219055179</v>
      </c>
    </row>
    <row r="107" spans="1:2" x14ac:dyDescent="0.25">
      <c r="A107" s="2" t="str">
        <f>HYPERLINK("C:\Users\Administrador\Documents\INGENIERIA_EN_SOFTWARE\PROYECTO_FOTOGRAFIAS_ESTUDIANTES\datasets\test\0401741723.jpg", "0401741723")</f>
        <v>0401741723</v>
      </c>
      <c r="B107" s="2">
        <v>-15.938504219055179</v>
      </c>
    </row>
    <row r="108" spans="1:2" x14ac:dyDescent="0.25">
      <c r="A108" s="2" t="str">
        <f>HYPERLINK("C:\Users\Administrador\Documents\INGENIERIA_EN_SOFTWARE\PROYECTO_FOTOGRAFIAS_ESTUDIANTES\datasets\test\0401761606.jpg", "0401761606")</f>
        <v>0401761606</v>
      </c>
      <c r="B108" s="2">
        <v>-15.938504219055179</v>
      </c>
    </row>
    <row r="109" spans="1:2" x14ac:dyDescent="0.25">
      <c r="A109" s="2" t="str">
        <f>HYPERLINK("C:\Users\Administrador\Documents\INGENIERIA_EN_SOFTWARE\PROYECTO_FOTOGRAFIAS_ESTUDIANTES\datasets\test\0401785266.jpg", "0401785266")</f>
        <v>0401785266</v>
      </c>
      <c r="B109" s="2">
        <v>-15.938504219055179</v>
      </c>
    </row>
    <row r="110" spans="1:2" x14ac:dyDescent="0.25">
      <c r="A110" s="2" t="str">
        <f>HYPERLINK("C:\Users\Administrador\Documents\INGENIERIA_EN_SOFTWARE\PROYECTO_FOTOGRAFIAS_ESTUDIANTES\datasets\test\0401829171.jpg", "0401829171")</f>
        <v>0401829171</v>
      </c>
      <c r="B110" s="2">
        <v>-15.938504219055179</v>
      </c>
    </row>
    <row r="111" spans="1:2" x14ac:dyDescent="0.25">
      <c r="A111" s="2" t="str">
        <f>HYPERLINK("C:\Users\Administrador\Documents\INGENIERIA_EN_SOFTWARE\PROYECTO_FOTOGRAFIAS_ESTUDIANTES\datasets\test\0401833769.jpg", "0401833769")</f>
        <v>0401833769</v>
      </c>
      <c r="B111" s="2">
        <v>-15.938504219055179</v>
      </c>
    </row>
    <row r="112" spans="1:2" x14ac:dyDescent="0.25">
      <c r="A112" s="2" t="str">
        <f>HYPERLINK("C:\Users\Administrador\Documents\INGENIERIA_EN_SOFTWARE\PROYECTO_FOTOGRAFIAS_ESTUDIANTES\datasets\test\0401426994.jpg", "0401426994")</f>
        <v>0401426994</v>
      </c>
      <c r="B112" s="2">
        <v>-15.74647426605225</v>
      </c>
    </row>
    <row r="113" spans="1:2" x14ac:dyDescent="0.25">
      <c r="A113" s="2" t="str">
        <f>HYPERLINK("C:\Users\Administrador\Documents\INGENIERIA_EN_SOFTWARE\PROYECTO_FOTOGRAFIAS_ESTUDIANTES\datasets\test\0401617451.jpg", "0401617451")</f>
        <v>0401617451</v>
      </c>
      <c r="B113" s="2">
        <v>-15.74647426605225</v>
      </c>
    </row>
    <row r="114" spans="1:2" x14ac:dyDescent="0.25">
      <c r="A114" s="2" t="str">
        <f>HYPERLINK("C:\Users\Administrador\Documents\INGENIERIA_EN_SOFTWARE\PROYECTO_FOTOGRAFIAS_ESTUDIANTES\datasets\test\0401712112.jpg", "0401712112")</f>
        <v>0401712112</v>
      </c>
      <c r="B114" s="2">
        <v>-15.74647426605225</v>
      </c>
    </row>
    <row r="115" spans="1:2" x14ac:dyDescent="0.25">
      <c r="A115" s="2" t="str">
        <f>HYPERLINK("C:\Users\Administrador\Documents\INGENIERIA_EN_SOFTWARE\PROYECTO_FOTOGRAFIAS_ESTUDIANTES\datasets\test\0401743786.jpg", "0401743786")</f>
        <v>0401743786</v>
      </c>
      <c r="B115" s="2">
        <v>-15.74647426605225</v>
      </c>
    </row>
    <row r="116" spans="1:2" x14ac:dyDescent="0.25">
      <c r="A116" s="2" t="str">
        <f>HYPERLINK("C:\Users\Administrador\Documents\INGENIERIA_EN_SOFTWARE\PROYECTO_FOTOGRAFIAS_ESTUDIANTES\datasets\test\0401752126.jpg", "0401752126")</f>
        <v>0401752126</v>
      </c>
      <c r="B116" s="2">
        <v>-15.74647426605225</v>
      </c>
    </row>
    <row r="117" spans="1:2" x14ac:dyDescent="0.25">
      <c r="A117" s="2" t="str">
        <f>HYPERLINK("C:\Users\Administrador\Documents\INGENIERIA_EN_SOFTWARE\PROYECTO_FOTOGRAFIAS_ESTUDIANTES\datasets\test\0401774799.jpg", "0401774799")</f>
        <v>0401774799</v>
      </c>
      <c r="B117" s="2">
        <v>-15.74647426605225</v>
      </c>
    </row>
    <row r="118" spans="1:2" x14ac:dyDescent="0.25">
      <c r="A118" s="2" t="str">
        <f>HYPERLINK("C:\Users\Administrador\Documents\INGENIERIA_EN_SOFTWARE\PROYECTO_FOTOGRAFIAS_ESTUDIANTES\datasets\test\0400831590.jpg", "0400831590")</f>
        <v>0400831590</v>
      </c>
      <c r="B118" s="2">
        <v>-15.55444431304932</v>
      </c>
    </row>
    <row r="119" spans="1:2" x14ac:dyDescent="0.25">
      <c r="A119" s="2" t="str">
        <f>HYPERLINK("C:\Users\Administrador\Documents\INGENIERIA_EN_SOFTWARE\PROYECTO_FOTOGRAFIAS_ESTUDIANTES\datasets\test\0401369012.jpg", "0401369012")</f>
        <v>0401369012</v>
      </c>
      <c r="B119" s="2">
        <v>-15.55444431304932</v>
      </c>
    </row>
    <row r="120" spans="1:2" x14ac:dyDescent="0.25">
      <c r="A120" s="2" t="str">
        <f>HYPERLINK("C:\Users\Administrador\Documents\INGENIERIA_EN_SOFTWARE\PROYECTO_FOTOGRAFIAS_ESTUDIANTES\datasets\test\0401452594.jpg", "0401452594")</f>
        <v>0401452594</v>
      </c>
      <c r="B120" s="2">
        <v>-15.55444431304932</v>
      </c>
    </row>
    <row r="121" spans="1:2" x14ac:dyDescent="0.25">
      <c r="A121" s="2" t="str">
        <f>HYPERLINK("C:\Users\Administrador\Documents\INGENIERIA_EN_SOFTWARE\PROYECTO_FOTOGRAFIAS_ESTUDIANTES\datasets\test\0401529508.jpg", "0401529508")</f>
        <v>0401529508</v>
      </c>
      <c r="B121" s="2">
        <v>-15.55444431304932</v>
      </c>
    </row>
    <row r="122" spans="1:2" x14ac:dyDescent="0.25">
      <c r="A122" s="2" t="str">
        <f>HYPERLINK("C:\Users\Administrador\Documents\INGENIERIA_EN_SOFTWARE\PROYECTO_FOTOGRAFIAS_ESTUDIANTES\datasets\test\0401722335.jpeg", "0401722335")</f>
        <v>0401722335</v>
      </c>
      <c r="B122" s="2">
        <v>-15.55444431304932</v>
      </c>
    </row>
    <row r="123" spans="1:2" x14ac:dyDescent="0.25">
      <c r="A123" s="2" t="str">
        <f>HYPERLINK("C:\Users\Administrador\Documents\INGENIERIA_EN_SOFTWARE\PROYECTO_FOTOGRAFIAS_ESTUDIANTES\datasets\test\0401785258.jpg", "0401785258")</f>
        <v>0401785258</v>
      </c>
      <c r="B123" s="2">
        <v>-15.55444431304932</v>
      </c>
    </row>
    <row r="124" spans="1:2" x14ac:dyDescent="0.25">
      <c r="A124" s="2" t="str">
        <f>HYPERLINK("C:\Users\Administrador\Documents\INGENIERIA_EN_SOFTWARE\PROYECTO_FOTOGRAFIAS_ESTUDIANTES\datasets\test\0401797097.jpg", "0401797097")</f>
        <v>0401797097</v>
      </c>
      <c r="B124" s="2">
        <v>-15.55444431304932</v>
      </c>
    </row>
    <row r="125" spans="1:2" x14ac:dyDescent="0.25">
      <c r="A125" s="2" t="str">
        <f>HYPERLINK("C:\Users\Administrador\Documents\INGENIERIA_EN_SOFTWARE\PROYECTO_FOTOGRAFIAS_ESTUDIANTES\datasets\test\0106174238.jpg", "0106174238")</f>
        <v>0106174238</v>
      </c>
      <c r="B125" s="2">
        <v>-15.170384407043461</v>
      </c>
    </row>
    <row r="126" spans="1:2" x14ac:dyDescent="0.25">
      <c r="A126" s="2" t="str">
        <f>HYPERLINK("C:\Users\Administrador\Documents\INGENIERIA_EN_SOFTWARE\PROYECTO_FOTOGRAFIAS_ESTUDIANTES\datasets\test\0107422438.jpg", "0107422438")</f>
        <v>0107422438</v>
      </c>
      <c r="B126" s="2">
        <v>-15.170384407043461</v>
      </c>
    </row>
    <row r="127" spans="1:2" x14ac:dyDescent="0.25">
      <c r="A127" s="2" t="str">
        <f>HYPERLINK("C:\Users\Administrador\Documents\INGENIERIA_EN_SOFTWARE\PROYECTO_FOTOGRAFIAS_ESTUDIANTES\datasets\test\0401081401.jpg", "0401081401")</f>
        <v>0401081401</v>
      </c>
      <c r="B127" s="2">
        <v>-15.170384407043461</v>
      </c>
    </row>
    <row r="128" spans="1:2" x14ac:dyDescent="0.25">
      <c r="A128" s="2" t="str">
        <f>HYPERLINK("C:\Users\Administrador\Documents\INGENIERIA_EN_SOFTWARE\PROYECTO_FOTOGRAFIAS_ESTUDIANTES\datasets\test\0401219878.jpg", "0401219878")</f>
        <v>0401219878</v>
      </c>
      <c r="B128" s="2">
        <v>-15.170384407043461</v>
      </c>
    </row>
    <row r="129" spans="1:2" x14ac:dyDescent="0.25">
      <c r="A129" s="2" t="str">
        <f>HYPERLINK("C:\Users\Administrador\Documents\INGENIERIA_EN_SOFTWARE\PROYECTO_FOTOGRAFIAS_ESTUDIANTES\datasets\test\0401329073.jpg", "0401329073")</f>
        <v>0401329073</v>
      </c>
      <c r="B129" s="2">
        <v>-15.170384407043461</v>
      </c>
    </row>
    <row r="130" spans="1:2" x14ac:dyDescent="0.25">
      <c r="A130" s="2" t="str">
        <f>HYPERLINK("C:\Users\Administrador\Documents\INGENIERIA_EN_SOFTWARE\PROYECTO_FOTOGRAFIAS_ESTUDIANTES\datasets\test\0401418538.jpeg", "0401418538")</f>
        <v>0401418538</v>
      </c>
      <c r="B130" s="2">
        <v>-15.170384407043461</v>
      </c>
    </row>
    <row r="131" spans="1:2" x14ac:dyDescent="0.25">
      <c r="A131" s="2" t="str">
        <f>HYPERLINK("C:\Users\Administrador\Documents\INGENIERIA_EN_SOFTWARE\PROYECTO_FOTOGRAFIAS_ESTUDIANTES\datasets\test\0401551551.jpg", "0401551551")</f>
        <v>0401551551</v>
      </c>
      <c r="B131" s="2">
        <v>-15.170384407043461</v>
      </c>
    </row>
    <row r="132" spans="1:2" x14ac:dyDescent="0.25">
      <c r="A132" s="2" t="str">
        <f>HYPERLINK("C:\Users\Administrador\Documents\INGENIERIA_EN_SOFTWARE\PROYECTO_FOTOGRAFIAS_ESTUDIANTES\datasets\test\0401810460.jpg", "0401810460")</f>
        <v>0401810460</v>
      </c>
      <c r="B132" s="2">
        <v>-15.170384407043461</v>
      </c>
    </row>
    <row r="133" spans="1:2" x14ac:dyDescent="0.25">
      <c r="A133" s="2" t="str">
        <f>HYPERLINK("C:\Users\Administrador\Documents\INGENIERIA_EN_SOFTWARE\PROYECTO_FOTOGRAFIAS_ESTUDIANTES\datasets\test\0201950276.jpg", "0201950276")</f>
        <v>0201950276</v>
      </c>
      <c r="B133" s="2">
        <v>-14.978353500366209</v>
      </c>
    </row>
    <row r="134" spans="1:2" x14ac:dyDescent="0.25">
      <c r="A134" s="2" t="str">
        <f>HYPERLINK("C:\Users\Administrador\Documents\INGENIERIA_EN_SOFTWARE\PROYECTO_FOTOGRAFIAS_ESTUDIANTES\datasets\test\0401158985.jpg", "0401158985")</f>
        <v>0401158985</v>
      </c>
      <c r="B134" s="2">
        <v>-14.978353500366209</v>
      </c>
    </row>
    <row r="135" spans="1:2" x14ac:dyDescent="0.25">
      <c r="A135" s="2" t="str">
        <f>HYPERLINK("C:\Users\Administrador\Documents\INGENIERIA_EN_SOFTWARE\PROYECTO_FOTOGRAFIAS_ESTUDIANTES\datasets\test\0401389630.jpg", "0401389630")</f>
        <v>0401389630</v>
      </c>
      <c r="B135" s="2">
        <v>-14.978353500366209</v>
      </c>
    </row>
    <row r="136" spans="1:2" x14ac:dyDescent="0.25">
      <c r="A136" s="2" t="str">
        <f>HYPERLINK("C:\Users\Administrador\Documents\INGENIERIA_EN_SOFTWARE\PROYECTO_FOTOGRAFIAS_ESTUDIANTES\datasets\test\0401396924.JPG", "0401396924")</f>
        <v>0401396924</v>
      </c>
      <c r="B136" s="2">
        <v>-14.978353500366209</v>
      </c>
    </row>
    <row r="137" spans="1:2" x14ac:dyDescent="0.25">
      <c r="A137" s="2" t="str">
        <f>HYPERLINK("C:\Users\Administrador\Documents\INGENIERIA_EN_SOFTWARE\PROYECTO_FOTOGRAFIAS_ESTUDIANTES\datasets\test\0401495155.jpeg", "0401495155")</f>
        <v>0401495155</v>
      </c>
      <c r="B137" s="2">
        <v>-14.978353500366209</v>
      </c>
    </row>
    <row r="138" spans="1:2" x14ac:dyDescent="0.25">
      <c r="A138" s="2" t="str">
        <f>HYPERLINK("C:\Users\Administrador\Documents\INGENIERIA_EN_SOFTWARE\PROYECTO_FOTOGRAFIAS_ESTUDIANTES\datasets\test\0401641840.jpg", "0401641840")</f>
        <v>0401641840</v>
      </c>
      <c r="B138" s="2">
        <v>-14.978353500366209</v>
      </c>
    </row>
    <row r="139" spans="1:2" x14ac:dyDescent="0.25">
      <c r="A139" s="2" t="str">
        <f>HYPERLINK("C:\Users\Administrador\Documents\INGENIERIA_EN_SOFTWARE\PROYECTO_FOTOGRAFIAS_ESTUDIANTES\datasets\test\0401667290.jpg", "0401667290")</f>
        <v>0401667290</v>
      </c>
      <c r="B139" s="2">
        <v>-14.978353500366209</v>
      </c>
    </row>
    <row r="140" spans="1:2" x14ac:dyDescent="0.25">
      <c r="A140" s="2" t="str">
        <f>HYPERLINK("C:\Users\Administrador\Documents\INGENIERIA_EN_SOFTWARE\PROYECTO_FOTOGRAFIAS_ESTUDIANTES\datasets\test\0401681309.jpg", "0401681309")</f>
        <v>0401681309</v>
      </c>
      <c r="B140" s="2">
        <v>-14.978353500366209</v>
      </c>
    </row>
    <row r="141" spans="1:2" x14ac:dyDescent="0.25">
      <c r="A141" s="2" t="str">
        <f>HYPERLINK("C:\Users\Administrador\Documents\INGENIERIA_EN_SOFTWARE\PROYECTO_FOTOGRAFIAS_ESTUDIANTES\datasets\test\0401751227.jpg", "0401751227")</f>
        <v>0401751227</v>
      </c>
      <c r="B141" s="2">
        <v>-14.978353500366209</v>
      </c>
    </row>
    <row r="142" spans="1:2" x14ac:dyDescent="0.25">
      <c r="A142" s="2" t="str">
        <f>HYPERLINK("C:\Users\Administrador\Documents\INGENIERIA_EN_SOFTWARE\PROYECTO_FOTOGRAFIAS_ESTUDIANTES\datasets\test\0401788211.jpg", "0401788211")</f>
        <v>0401788211</v>
      </c>
      <c r="B142" s="2">
        <v>-14.978353500366209</v>
      </c>
    </row>
    <row r="143" spans="1:2" x14ac:dyDescent="0.25">
      <c r="A143" s="2" t="str">
        <f>HYPERLINK("C:\Users\Administrador\Documents\INGENIERIA_EN_SOFTWARE\PROYECTO_FOTOGRAFIAS_ESTUDIANTES\datasets\test\0401792031.jpg", "0401792031")</f>
        <v>0401792031</v>
      </c>
      <c r="B143" s="2">
        <v>-14.978353500366209</v>
      </c>
    </row>
    <row r="144" spans="1:2" x14ac:dyDescent="0.25">
      <c r="A144" s="2" t="str">
        <f>HYPERLINK("C:\Users\Administrador\Documents\INGENIERIA_EN_SOFTWARE\PROYECTO_FOTOGRAFIAS_ESTUDIANTES\datasets\test\0401831086.jpg", "0401831086")</f>
        <v>0401831086</v>
      </c>
      <c r="B144" s="2">
        <v>-14.978353500366209</v>
      </c>
    </row>
    <row r="145" spans="1:2" x14ac:dyDescent="0.25">
      <c r="A145" s="2" t="str">
        <f>HYPERLINK("C:\Users\Administrador\Documents\INGENIERIA_EN_SOFTWARE\PROYECTO_FOTOGRAFIAS_ESTUDIANTES\datasets\test\0401831813.jpg", "0401831813")</f>
        <v>0401831813</v>
      </c>
      <c r="B145" s="2">
        <v>-14.978353500366209</v>
      </c>
    </row>
    <row r="146" spans="1:2" x14ac:dyDescent="0.25">
      <c r="A146" s="2" t="str">
        <f>HYPERLINK("C:\Users\Administrador\Documents\INGENIERIA_EN_SOFTWARE\PROYECTO_FOTOGRAFIAS_ESTUDIANTES\datasets\test\0401261995.jpg", "0401261995")</f>
        <v>0401261995</v>
      </c>
      <c r="B146" s="2">
        <v>-14.786323547363279</v>
      </c>
    </row>
    <row r="147" spans="1:2" x14ac:dyDescent="0.25">
      <c r="A147" s="2" t="str">
        <f>HYPERLINK("C:\Users\Administrador\Documents\INGENIERIA_EN_SOFTWARE\PROYECTO_FOTOGRAFIAS_ESTUDIANTES\datasets\test\0401518097.jpg", "0401518097")</f>
        <v>0401518097</v>
      </c>
      <c r="B147" s="2">
        <v>-14.786323547363279</v>
      </c>
    </row>
    <row r="148" spans="1:2" x14ac:dyDescent="0.25">
      <c r="A148" s="2" t="str">
        <f>HYPERLINK("C:\Users\Administrador\Documents\INGENIERIA_EN_SOFTWARE\PROYECTO_FOTOGRAFIAS_ESTUDIANTES\datasets\test\0401733878.jpg", "0401733878")</f>
        <v>0401733878</v>
      </c>
      <c r="B148" s="2">
        <v>-14.786323547363279</v>
      </c>
    </row>
    <row r="149" spans="1:2" x14ac:dyDescent="0.25">
      <c r="A149" s="2" t="str">
        <f>HYPERLINK("C:\Users\Administrador\Documents\INGENIERIA_EN_SOFTWARE\PROYECTO_FOTOGRAFIAS_ESTUDIANTES\datasets\test\0401396338.JPG", "0401396338")</f>
        <v>0401396338</v>
      </c>
      <c r="B149" s="2">
        <v>-14.59429359436035</v>
      </c>
    </row>
    <row r="150" spans="1:2" x14ac:dyDescent="0.25">
      <c r="A150" s="2" t="str">
        <f>HYPERLINK("C:\Users\Administrador\Documents\INGENIERIA_EN_SOFTWARE\PROYECTO_FOTOGRAFIAS_ESTUDIANTES\datasets\test\0401512314.jpg", "0401512314")</f>
        <v>0401512314</v>
      </c>
      <c r="B150" s="2">
        <v>-14.59429359436035</v>
      </c>
    </row>
    <row r="151" spans="1:2" x14ac:dyDescent="0.25">
      <c r="A151" s="2" t="str">
        <f>HYPERLINK("C:\Users\Administrador\Documents\INGENIERIA_EN_SOFTWARE\PROYECTO_FOTOGRAFIAS_ESTUDIANTES\datasets\test\0401567854.jpg", "0401567854")</f>
        <v>0401567854</v>
      </c>
      <c r="B151" s="2">
        <v>-14.59429359436035</v>
      </c>
    </row>
    <row r="152" spans="1:2" x14ac:dyDescent="0.25">
      <c r="A152" s="2" t="str">
        <f>HYPERLINK("C:\Users\Administrador\Documents\INGENIERIA_EN_SOFTWARE\PROYECTO_FOTOGRAFIAS_ESTUDIANTES\datasets\test\0401653258.jpg", "0401653258")</f>
        <v>0401653258</v>
      </c>
      <c r="B152" s="2">
        <v>-14.59429359436035</v>
      </c>
    </row>
    <row r="153" spans="1:2" x14ac:dyDescent="0.25">
      <c r="A153" s="2" t="str">
        <f>HYPERLINK("C:\Users\Administrador\Documents\INGENIERIA_EN_SOFTWARE\PROYECTO_FOTOGRAFIAS_ESTUDIANTES\datasets\test\0401824966.jpg", "0401824966")</f>
        <v>0401824966</v>
      </c>
      <c r="B153" s="2">
        <v>-14.59429359436035</v>
      </c>
    </row>
    <row r="154" spans="1:2" x14ac:dyDescent="0.25">
      <c r="A154" s="2" t="str">
        <f>HYPERLINK("C:\Users\Administrador\Documents\INGENIERIA_EN_SOFTWARE\PROYECTO_FOTOGRAFIAS_ESTUDIANTES\datasets\test\0201583200.jpg", "0201583200")</f>
        <v>0201583200</v>
      </c>
      <c r="B154" s="2">
        <v>-14.40226364135742</v>
      </c>
    </row>
    <row r="155" spans="1:2" x14ac:dyDescent="0.25">
      <c r="A155" s="2" t="str">
        <f>HYPERLINK("C:\Users\Administrador\Documents\INGENIERIA_EN_SOFTWARE\PROYECTO_FOTOGRAFIAS_ESTUDIANTES\datasets\test\0401544184.jpg", "0401544184")</f>
        <v>0401544184</v>
      </c>
      <c r="B155" s="2">
        <v>-14.40226364135742</v>
      </c>
    </row>
    <row r="156" spans="1:2" x14ac:dyDescent="0.25">
      <c r="A156" s="2" t="str">
        <f>HYPERLINK("C:\Users\Administrador\Documents\INGENIERIA_EN_SOFTWARE\PROYECTO_FOTOGRAFIAS_ESTUDIANTES\datasets\test\0401646435.jpg", "0401646435")</f>
        <v>0401646435</v>
      </c>
      <c r="B156" s="2">
        <v>-14.40226364135742</v>
      </c>
    </row>
    <row r="157" spans="1:2" x14ac:dyDescent="0.25">
      <c r="A157" s="2" t="str">
        <f>HYPERLINK("C:\Users\Administrador\Documents\INGENIERIA_EN_SOFTWARE\PROYECTO_FOTOGRAFIAS_ESTUDIANTES\datasets\test\0401752407.jpg", "0401752407")</f>
        <v>0401752407</v>
      </c>
      <c r="B157" s="2">
        <v>-14.40226364135742</v>
      </c>
    </row>
    <row r="158" spans="1:2" x14ac:dyDescent="0.25">
      <c r="A158" s="2" t="str">
        <f>HYPERLINK("C:\Users\Administrador\Documents\INGENIERIA_EN_SOFTWARE\PROYECTO_FOTOGRAFIAS_ESTUDIANTES\datasets\test\0401786058.jpeg", "0401786058")</f>
        <v>0401786058</v>
      </c>
      <c r="B158" s="2">
        <v>-14.40226364135742</v>
      </c>
    </row>
    <row r="159" spans="1:2" x14ac:dyDescent="0.25">
      <c r="A159" s="2" t="str">
        <f>HYPERLINK("C:\Users\Administrador\Documents\INGENIERIA_EN_SOFTWARE\PROYECTO_FOTOGRAFIAS_ESTUDIANTES\datasets\test\0401418546.jpg", "0401418546")</f>
        <v>0401418546</v>
      </c>
      <c r="B159" s="2">
        <v>-14.210232734680179</v>
      </c>
    </row>
    <row r="160" spans="1:2" x14ac:dyDescent="0.25">
      <c r="A160" s="2" t="str">
        <f>HYPERLINK("C:\Users\Administrador\Documents\INGENIERIA_EN_SOFTWARE\PROYECTO_FOTOGRAFIAS_ESTUDIANTES\datasets\test\0401485321.jpg", "0401485321")</f>
        <v>0401485321</v>
      </c>
      <c r="B160" s="2">
        <v>-14.210232734680179</v>
      </c>
    </row>
    <row r="161" spans="1:2" x14ac:dyDescent="0.25">
      <c r="A161" s="2" t="str">
        <f>HYPERLINK("C:\Users\Administrador\Documents\INGENIERIA_EN_SOFTWARE\PROYECTO_FOTOGRAFIAS_ESTUDIANTES\datasets\test\0401618525.jpg", "0401618525")</f>
        <v>0401618525</v>
      </c>
      <c r="B161" s="2">
        <v>-14.210232734680179</v>
      </c>
    </row>
    <row r="162" spans="1:2" x14ac:dyDescent="0.25">
      <c r="A162" s="2" t="str">
        <f>HYPERLINK("C:\Users\Administrador\Documents\INGENIERIA_EN_SOFTWARE\PROYECTO_FOTOGRAFIAS_ESTUDIANTES\datasets\test\0401657960.jpeg", "0401657960")</f>
        <v>0401657960</v>
      </c>
      <c r="B162" s="2">
        <v>-14.210232734680179</v>
      </c>
    </row>
    <row r="163" spans="1:2" x14ac:dyDescent="0.25">
      <c r="A163" s="2" t="str">
        <f>HYPERLINK("C:\Users\Administrador\Documents\INGENIERIA_EN_SOFTWARE\PROYECTO_FOTOGRAFIAS_ESTUDIANTES\datasets\test\0401832100.jpg", "0401832100")</f>
        <v>0401832100</v>
      </c>
      <c r="B163" s="2">
        <v>-14.210232734680179</v>
      </c>
    </row>
    <row r="164" spans="1:2" x14ac:dyDescent="0.25">
      <c r="A164" s="2" t="str">
        <f>HYPERLINK("C:\Users\Administrador\Documents\INGENIERIA_EN_SOFTWARE\PROYECTO_FOTOGRAFIAS_ESTUDIANTES\datasets\test\0401268396.jpg", "0401268396")</f>
        <v>0401268396</v>
      </c>
      <c r="B164" s="2">
        <v>-14.01820278167725</v>
      </c>
    </row>
    <row r="165" spans="1:2" x14ac:dyDescent="0.25">
      <c r="A165" s="2" t="str">
        <f>HYPERLINK("C:\Users\Administrador\Documents\INGENIERIA_EN_SOFTWARE\PROYECTO_FOTOGRAFIAS_ESTUDIANTES\datasets\test\0401297627.jpg", "0401297627")</f>
        <v>0401297627</v>
      </c>
      <c r="B165" s="2">
        <v>-14.01820278167725</v>
      </c>
    </row>
    <row r="166" spans="1:2" x14ac:dyDescent="0.25">
      <c r="A166" s="2" t="str">
        <f>HYPERLINK("C:\Users\Administrador\Documents\INGENIERIA_EN_SOFTWARE\PROYECTO_FOTOGRAFIAS_ESTUDIANTES\datasets\test\0401673512.jpg", "0401673512")</f>
        <v>0401673512</v>
      </c>
      <c r="B166" s="2">
        <v>-14.01820278167725</v>
      </c>
    </row>
    <row r="167" spans="1:2" x14ac:dyDescent="0.25">
      <c r="A167" s="2" t="str">
        <f>HYPERLINK("C:\Users\Administrador\Documents\INGENIERIA_EN_SOFTWARE\PROYECTO_FOTOGRAFIAS_ESTUDIANTES\datasets\test\0401765086.jpg", "0401765086")</f>
        <v>0401765086</v>
      </c>
      <c r="B167" s="2">
        <v>-14.01820278167725</v>
      </c>
    </row>
    <row r="168" spans="1:2" x14ac:dyDescent="0.25">
      <c r="A168" s="2" t="str">
        <f>HYPERLINK("C:\Users\Administrador\Documents\INGENIERIA_EN_SOFTWARE\PROYECTO_FOTOGRAFIAS_ESTUDIANTES\datasets\test\0401782552.jpg", "0401782552")</f>
        <v>0401782552</v>
      </c>
      <c r="B168" s="2">
        <v>-14.01820278167725</v>
      </c>
    </row>
    <row r="169" spans="1:2" x14ac:dyDescent="0.25">
      <c r="A169" s="2" t="str">
        <f>HYPERLINK("C:\Users\Administrador\Documents\INGENIERIA_EN_SOFTWARE\PROYECTO_FOTOGRAFIAS_ESTUDIANTES\datasets\test\0401831243.jpg", "0401831243")</f>
        <v>0401831243</v>
      </c>
      <c r="B169" s="2">
        <v>-14.01820278167725</v>
      </c>
    </row>
    <row r="170" spans="1:2" x14ac:dyDescent="0.25">
      <c r="A170" s="2" t="str">
        <f>HYPERLINK("C:\Users\Administrador\Documents\INGENIERIA_EN_SOFTWARE\PROYECTO_FOTOGRAFIAS_ESTUDIANTES\datasets\test\0401472139.jpg", "0401472139")</f>
        <v>0401472139</v>
      </c>
      <c r="B170" s="2">
        <v>-13.82617282867432</v>
      </c>
    </row>
    <row r="171" spans="1:2" x14ac:dyDescent="0.25">
      <c r="A171" s="2" t="str">
        <f>HYPERLINK("C:\Users\Administrador\Documents\INGENIERIA_EN_SOFTWARE\PROYECTO_FOTOGRAFIAS_ESTUDIANTES\datasets\test\0401498712.jpg", "0401498712")</f>
        <v>0401498712</v>
      </c>
      <c r="B171" s="2">
        <v>-13.82617282867432</v>
      </c>
    </row>
    <row r="172" spans="1:2" x14ac:dyDescent="0.25">
      <c r="A172" s="2" t="str">
        <f>HYPERLINK("C:\Users\Administrador\Documents\INGENIERIA_EN_SOFTWARE\PROYECTO_FOTOGRAFIAS_ESTUDIANTES\datasets\test\0401520168.JPG", "0401520168")</f>
        <v>0401520168</v>
      </c>
      <c r="B172" s="2">
        <v>-13.82617282867432</v>
      </c>
    </row>
    <row r="173" spans="1:2" x14ac:dyDescent="0.25">
      <c r="A173" s="2" t="str">
        <f>HYPERLINK("C:\Users\Administrador\Documents\INGENIERIA_EN_SOFTWARE\PROYECTO_FOTOGRAFIAS_ESTUDIANTES\datasets\test\0401787817.jpg", "0401787817")</f>
        <v>0401787817</v>
      </c>
      <c r="B173" s="2">
        <v>-13.82617282867432</v>
      </c>
    </row>
    <row r="174" spans="1:2" x14ac:dyDescent="0.25">
      <c r="A174" s="2" t="str">
        <f>HYPERLINK("C:\Users\Administrador\Documents\INGENIERIA_EN_SOFTWARE\PROYECTO_FOTOGRAFIAS_ESTUDIANTES\datasets\test\0401390166.jpeg", "0401390166")</f>
        <v>0401390166</v>
      </c>
      <c r="B174" s="2">
        <v>-13.63414287567139</v>
      </c>
    </row>
    <row r="175" spans="1:2" x14ac:dyDescent="0.25">
      <c r="A175" s="2" t="str">
        <f>HYPERLINK("C:\Users\Administrador\Documents\INGENIERIA_EN_SOFTWARE\PROYECTO_FOTOGRAFIAS_ESTUDIANTES\datasets\test\0401674270.jpg", "0401674270")</f>
        <v>0401674270</v>
      </c>
      <c r="B175" s="2">
        <v>-13.63414287567139</v>
      </c>
    </row>
    <row r="176" spans="1:2" x14ac:dyDescent="0.25">
      <c r="A176" s="2" t="str">
        <f>HYPERLINK("C:\Users\Administrador\Documents\INGENIERIA_EN_SOFTWARE\PROYECTO_FOTOGRAFIAS_ESTUDIANTES\datasets\test\0401406657.JPG", "0401406657")</f>
        <v>0401406657</v>
      </c>
      <c r="B176" s="2">
        <v>-13.250082015991209</v>
      </c>
    </row>
    <row r="177" spans="1:2" x14ac:dyDescent="0.25">
      <c r="A177" s="2" t="str">
        <f>HYPERLINK("C:\Users\Administrador\Documents\INGENIERIA_EN_SOFTWARE\PROYECTO_FOTOGRAFIAS_ESTUDIANTES\datasets\test\0401482260.jpg", "0401482260")</f>
        <v>0401482260</v>
      </c>
      <c r="B177" s="2">
        <v>-13.250082015991209</v>
      </c>
    </row>
    <row r="178" spans="1:2" x14ac:dyDescent="0.25">
      <c r="A178" s="2" t="str">
        <f>HYPERLINK("C:\Users\Administrador\Documents\INGENIERIA_EN_SOFTWARE\PROYECTO_FOTOGRAFIAS_ESTUDIANTES\datasets\test\0401507181.jpg", "0401507181")</f>
        <v>0401507181</v>
      </c>
      <c r="B178" s="2">
        <v>-13.250082015991209</v>
      </c>
    </row>
    <row r="179" spans="1:2" x14ac:dyDescent="0.25">
      <c r="A179" s="2" t="str">
        <f>HYPERLINK("C:\Users\Administrador\Documents\INGENIERIA_EN_SOFTWARE\PROYECTO_FOTOGRAFIAS_ESTUDIANTES\datasets\test\0401629209.jpg", "0401629209")</f>
        <v>0401629209</v>
      </c>
      <c r="B179" s="2">
        <v>-13.250082015991209</v>
      </c>
    </row>
    <row r="180" spans="1:2" x14ac:dyDescent="0.25">
      <c r="A180" s="2" t="str">
        <f>HYPERLINK("C:\Users\Administrador\Documents\INGENIERIA_EN_SOFTWARE\PROYECTO_FOTOGRAFIAS_ESTUDIANTES\datasets\test\0401680285.jpg", "0401680285")</f>
        <v>0401680285</v>
      </c>
      <c r="B180" s="2">
        <v>-13.250082015991209</v>
      </c>
    </row>
    <row r="181" spans="1:2" x14ac:dyDescent="0.25">
      <c r="A181" s="2" t="str">
        <f>HYPERLINK("C:\Users\Administrador\Documents\INGENIERIA_EN_SOFTWARE\PROYECTO_FOTOGRAFIAS_ESTUDIANTES\datasets\test\0401786629.jpg", "0401786629")</f>
        <v>0401786629</v>
      </c>
      <c r="B181" s="2">
        <v>-13.250082015991209</v>
      </c>
    </row>
    <row r="182" spans="1:2" x14ac:dyDescent="0.25">
      <c r="A182" s="2" t="str">
        <f>HYPERLINK("C:\Users\Administrador\Documents\INGENIERIA_EN_SOFTWARE\PROYECTO_FOTOGRAFIAS_ESTUDIANTES\datasets\test\0401821509.jpg", "0401821509")</f>
        <v>0401821509</v>
      </c>
      <c r="B182" s="2">
        <v>-13.250082015991209</v>
      </c>
    </row>
    <row r="183" spans="1:2" x14ac:dyDescent="0.25">
      <c r="A183" s="2" t="str">
        <f>HYPERLINK("C:\Users\Administrador\Documents\INGENIERIA_EN_SOFTWARE\PROYECTO_FOTOGRAFIAS_ESTUDIANTES\datasets\test\0401830229.jpg", "0401830229")</f>
        <v>0401830229</v>
      </c>
      <c r="B183" s="2">
        <v>-13.250082015991209</v>
      </c>
    </row>
    <row r="184" spans="1:2" x14ac:dyDescent="0.25">
      <c r="A184" s="2" t="str">
        <f>HYPERLINK("C:\Users\Administrador\Documents\INGENIERIA_EN_SOFTWARE\PROYECTO_FOTOGRAFIAS_ESTUDIANTES\datasets\test\0401832696.jpg", "0401832696")</f>
        <v>0401832696</v>
      </c>
      <c r="B184" s="2">
        <v>-13.250082015991209</v>
      </c>
    </row>
    <row r="185" spans="1:2" x14ac:dyDescent="0.25">
      <c r="A185" s="2" t="str">
        <f>HYPERLINK("C:\Users\Administrador\Documents\INGENIERIA_EN_SOFTWARE\PROYECTO_FOTOGRAFIAS_ESTUDIANTES\datasets\test\0401490461.jpg", "0401490461")</f>
        <v>0401490461</v>
      </c>
      <c r="B185" s="2">
        <v>-13.058052062988279</v>
      </c>
    </row>
    <row r="186" spans="1:2" x14ac:dyDescent="0.25">
      <c r="A186" s="2" t="str">
        <f>HYPERLINK("C:\Users\Administrador\Documents\INGENIERIA_EN_SOFTWARE\PROYECTO_FOTOGRAFIAS_ESTUDIANTES\datasets\test\0401821871.jpg", "0401821871")</f>
        <v>0401821871</v>
      </c>
      <c r="B186" s="2">
        <v>-13.058052062988279</v>
      </c>
    </row>
    <row r="187" spans="1:2" x14ac:dyDescent="0.25">
      <c r="A187" s="2" t="str">
        <f>HYPERLINK("C:\Users\Administrador\Documents\INGENIERIA_EN_SOFTWARE\PROYECTO_FOTOGRAFIAS_ESTUDIANTES\datasets\test\0401826920.jpg", "0401826920")</f>
        <v>0401826920</v>
      </c>
      <c r="B187" s="2">
        <v>-13.058052062988279</v>
      </c>
    </row>
    <row r="188" spans="1:2" x14ac:dyDescent="0.25">
      <c r="A188" s="2" t="str">
        <f>HYPERLINK("C:\Users\Administrador\Documents\INGENIERIA_EN_SOFTWARE\PROYECTO_FOTOGRAFIAS_ESTUDIANTES\datasets\test\0401667530.jpg", "0401667530")</f>
        <v>0401667530</v>
      </c>
      <c r="B188" s="2">
        <v>-12.86602210998535</v>
      </c>
    </row>
    <row r="189" spans="1:2" x14ac:dyDescent="0.25">
      <c r="A189" s="2" t="str">
        <f>HYPERLINK("C:\Users\Administrador\Documents\INGENIERIA_EN_SOFTWARE\PROYECTO_FOTOGRAFIAS_ESTUDIANTES\datasets\test\0401787858.jpg", "0401787858")</f>
        <v>0401787858</v>
      </c>
      <c r="B189" s="2">
        <v>-12.86602210998535</v>
      </c>
    </row>
    <row r="190" spans="1:2" x14ac:dyDescent="0.25">
      <c r="A190" s="2" t="str">
        <f>HYPERLINK("C:\Users\Administrador\Documents\INGENIERIA_EN_SOFTWARE\PROYECTO_FOTOGRAFIAS_ESTUDIANTES\datasets\test\0401671193.jpg", "0401671193")</f>
        <v>0401671193</v>
      </c>
      <c r="B190" s="2">
        <v>-12.673991203308111</v>
      </c>
    </row>
    <row r="191" spans="1:2" x14ac:dyDescent="0.25">
      <c r="A191" s="2" t="str">
        <f>HYPERLINK("C:\Users\Administrador\Documents\INGENIERIA_EN_SOFTWARE\PROYECTO_FOTOGRAFIAS_ESTUDIANTES\datasets\test\0401707989.jpg", "0401707989")</f>
        <v>0401707989</v>
      </c>
      <c r="B191" s="2">
        <v>-12.673991203308111</v>
      </c>
    </row>
    <row r="192" spans="1:2" x14ac:dyDescent="0.25">
      <c r="A192" s="2" t="str">
        <f>HYPERLINK("C:\Users\Administrador\Documents\INGENIERIA_EN_SOFTWARE\PROYECTO_FOTOGRAFIAS_ESTUDIANTES\datasets\test\0401786561.jpg", "0401786561")</f>
        <v>0401786561</v>
      </c>
      <c r="B192" s="2">
        <v>-12.673991203308111</v>
      </c>
    </row>
    <row r="193" spans="1:2" x14ac:dyDescent="0.25">
      <c r="A193" s="2" t="str">
        <f>HYPERLINK("C:\Users\Administrador\Documents\INGENIERIA_EN_SOFTWARE\PROYECTO_FOTOGRAFIAS_ESTUDIANTES\datasets\test\0401794607.jpg", "0401794607")</f>
        <v>0401794607</v>
      </c>
      <c r="B193" s="2">
        <v>-12.673991203308111</v>
      </c>
    </row>
    <row r="194" spans="1:2" x14ac:dyDescent="0.25">
      <c r="A194" s="2" t="str">
        <f>HYPERLINK("C:\Users\Administrador\Documents\INGENIERIA_EN_SOFTWARE\PROYECTO_FOTOGRAFIAS_ESTUDIANTES\datasets\test\0401823414.jpg", "0401823414")</f>
        <v>0401823414</v>
      </c>
      <c r="B194" s="2">
        <v>-12.673991203308111</v>
      </c>
    </row>
    <row r="195" spans="1:2" x14ac:dyDescent="0.25">
      <c r="A195" s="2" t="str">
        <f>HYPERLINK("C:\Users\Administrador\Documents\INGENIERIA_EN_SOFTWARE\PROYECTO_FOTOGRAFIAS_ESTUDIANTES\datasets\test\0401312970.jpg", "0401312970")</f>
        <v>0401312970</v>
      </c>
      <c r="B195" s="2">
        <v>-12.481961250305179</v>
      </c>
    </row>
    <row r="196" spans="1:2" x14ac:dyDescent="0.25">
      <c r="A196" s="2" t="str">
        <f>HYPERLINK("C:\Users\Administrador\Documents\INGENIERIA_EN_SOFTWARE\PROYECTO_FOTOGRAFIAS_ESTUDIANTES\datasets\test\0401573480.jpg", "0401573480")</f>
        <v>0401573480</v>
      </c>
      <c r="B196" s="2">
        <v>-12.481961250305179</v>
      </c>
    </row>
    <row r="197" spans="1:2" x14ac:dyDescent="0.25">
      <c r="A197" s="2" t="str">
        <f>HYPERLINK("C:\Users\Administrador\Documents\INGENIERIA_EN_SOFTWARE\PROYECTO_FOTOGRAFIAS_ESTUDIANTES\datasets\test\0401573175.jpg", "0401573175")</f>
        <v>0401573175</v>
      </c>
      <c r="B197" s="2">
        <v>-12.28993129730225</v>
      </c>
    </row>
    <row r="198" spans="1:2" x14ac:dyDescent="0.25">
      <c r="A198" s="2" t="str">
        <f>HYPERLINK("C:\Users\Administrador\Documents\INGENIERIA_EN_SOFTWARE\PROYECTO_FOTOGRAFIAS_ESTUDIANTES\datasets\test\0401806286.jpg", "0401806286")</f>
        <v>0401806286</v>
      </c>
      <c r="B198" s="2">
        <v>-12.28993129730225</v>
      </c>
    </row>
    <row r="199" spans="1:2" x14ac:dyDescent="0.25">
      <c r="A199" s="2" t="str">
        <f>HYPERLINK("C:\Users\Administrador\Documents\INGENIERIA_EN_SOFTWARE\PROYECTO_FOTOGRAFIAS_ESTUDIANTES\datasets\test\0401804091.jpg", "0401804091")</f>
        <v>0401804091</v>
      </c>
      <c r="B199" s="2">
        <v>-11.90587139129639</v>
      </c>
    </row>
    <row r="200" spans="1:2" x14ac:dyDescent="0.25">
      <c r="A200" s="2" t="str">
        <f>HYPERLINK("C:\Users\Administrador\Documents\INGENIERIA_EN_SOFTWARE\PROYECTO_FOTOGRAFIAS_ESTUDIANTES\datasets\test\0401677398.jpg", "0401677398")</f>
        <v>0401677398</v>
      </c>
      <c r="B200" s="2">
        <v>-11.713840484619141</v>
      </c>
    </row>
    <row r="201" spans="1:2" x14ac:dyDescent="0.25">
      <c r="A201" s="2" t="str">
        <f>HYPERLINK("C:\Users\Administrador\Documents\INGENIERIA_EN_SOFTWARE\PROYECTO_FOTOGRAFIAS_ESTUDIANTES\datasets\test\0401684857.jpg", "0401684857")</f>
        <v>0401684857</v>
      </c>
      <c r="B201" s="2">
        <v>-11.713840484619141</v>
      </c>
    </row>
    <row r="202" spans="1:2" x14ac:dyDescent="0.25">
      <c r="A202" s="2" t="str">
        <f>HYPERLINK("C:\Users\Administrador\Documents\INGENIERIA_EN_SOFTWARE\PROYECTO_FOTOGRAFIAS_ESTUDIANTES\datasets\test\0401807953.jpeg", "0401807953")</f>
        <v>0401807953</v>
      </c>
      <c r="B202" s="2">
        <v>-11.521810531616209</v>
      </c>
    </row>
    <row r="203" spans="1:2" x14ac:dyDescent="0.25">
      <c r="A203" s="2" t="str">
        <f>HYPERLINK("C:\Users\Administrador\Documents\INGENIERIA_EN_SOFTWARE\PROYECTO_FOTOGRAFIAS_ESTUDIANTES\datasets\test\0401812334.jpg", "0401812334")</f>
        <v>0401812334</v>
      </c>
      <c r="B203" s="2">
        <v>-11.521810531616209</v>
      </c>
    </row>
    <row r="204" spans="1:2" x14ac:dyDescent="0.25">
      <c r="A204" s="2" t="str">
        <f>HYPERLINK("C:\Users\Administrador\Documents\INGENIERIA_EN_SOFTWARE\PROYECTO_FOTOGRAFIAS_ESTUDIANTES\datasets\test\0401669346.jpg", "0401669346")</f>
        <v>0401669346</v>
      </c>
      <c r="B204" s="2">
        <v>-11.13775062561035</v>
      </c>
    </row>
    <row r="205" spans="1:2" x14ac:dyDescent="0.25">
      <c r="A205" s="2" t="str">
        <f>HYPERLINK("C:\Users\Administrador\Documents\INGENIERIA_EN_SOFTWARE\PROYECTO_FOTOGRAFIAS_ESTUDIANTES\datasets\test\0401746680.jpg", "0401746680")</f>
        <v>0401746680</v>
      </c>
      <c r="B205" s="2">
        <v>-11.13775062561035</v>
      </c>
    </row>
    <row r="206" spans="1:2" x14ac:dyDescent="0.25">
      <c r="A206" s="2" t="str">
        <f>HYPERLINK("C:\Users\Administrador\Documents\INGENIERIA_EN_SOFTWARE\PROYECTO_FOTOGRAFIAS_ESTUDIANTES\datasets\test\0401786611.jpg", "0401786611")</f>
        <v>0401786611</v>
      </c>
      <c r="B206" s="2">
        <v>-11.13775062561035</v>
      </c>
    </row>
    <row r="207" spans="1:2" x14ac:dyDescent="0.25">
      <c r="A207" s="2" t="str">
        <f>HYPERLINK("C:\Users\Administrador\Documents\INGENIERIA_EN_SOFTWARE\PROYECTO_FOTOGRAFIAS_ESTUDIANTES\datasets\test\0401821467.jpg", "0401821467")</f>
        <v>0401821467</v>
      </c>
      <c r="B207" s="2">
        <v>-11.13775062561035</v>
      </c>
    </row>
    <row r="208" spans="1:2" x14ac:dyDescent="0.25">
      <c r="A208" s="2" t="str">
        <f>HYPERLINK("C:\Users\Administrador\Documents\INGENIERIA_EN_SOFTWARE\PROYECTO_FOTOGRAFIAS_ESTUDIANTES\datasets\test\0401831581.jpg", "0401831581")</f>
        <v>0401831581</v>
      </c>
      <c r="B208" s="2">
        <v>-11.13775062561035</v>
      </c>
    </row>
    <row r="209" spans="1:2" x14ac:dyDescent="0.25">
      <c r="A209" s="2" t="str">
        <f>HYPERLINK("C:\Users\Administrador\Documents\INGENIERIA_EN_SOFTWARE\PROYECTO_FOTOGRAFIAS_ESTUDIANTES\datasets\test\0401831656.jpg", "0401831656")</f>
        <v>0401831656</v>
      </c>
      <c r="B209" s="2">
        <v>-10.56165981292725</v>
      </c>
    </row>
    <row r="210" spans="1:2" x14ac:dyDescent="0.25">
      <c r="A210" s="2" t="str">
        <f>HYPERLINK("C:\Users\Administrador\Documents\INGENIERIA_EN_SOFTWARE\PROYECTO_FOTOGRAFIAS_ESTUDIANTES\datasets\test\0401628342.jpg", "0401628342")</f>
        <v>0401628342</v>
      </c>
      <c r="B210" s="2">
        <v>-10.17759895324707</v>
      </c>
    </row>
    <row r="211" spans="1:2" x14ac:dyDescent="0.25">
      <c r="A211" s="2" t="str">
        <f>HYPERLINK("C:\Users\Administrador\Documents\INGENIERIA_EN_SOFTWARE\PROYECTO_FOTOGRAFIAS_ESTUDIANTES\datasets\test\0401612627.jpg", "0401612627")</f>
        <v>0401612627</v>
      </c>
      <c r="B211" s="2">
        <v>-9.9855690002441406</v>
      </c>
    </row>
    <row r="212" spans="1:2" x14ac:dyDescent="0.25">
      <c r="A212" s="2" t="str">
        <f>HYPERLINK("C:\Users\Administrador\Documents\INGENIERIA_EN_SOFTWARE\PROYECTO_FOTOGRAFIAS_ESTUDIANTES\datasets\test\0401287073.jpg", "0401287073")</f>
        <v>0401287073</v>
      </c>
      <c r="B212" s="2">
        <v>-9.7935390472412109</v>
      </c>
    </row>
    <row r="213" spans="1:2" x14ac:dyDescent="0.25">
      <c r="A213" s="2" t="str">
        <f>HYPERLINK("C:\Users\Administrador\Documents\INGENIERIA_EN_SOFTWARE\PROYECTO_FOTOGRAFIAS_ESTUDIANTES\datasets\test\0401661970.jpg", "0401661970")</f>
        <v>0401661970</v>
      </c>
      <c r="B213" s="2">
        <v>-9.7935390472412109</v>
      </c>
    </row>
    <row r="214" spans="1:2" x14ac:dyDescent="0.25">
      <c r="A214" s="2" t="str">
        <f>HYPERLINK("C:\Users\Administrador\Documents\INGENIERIA_EN_SOFTWARE\PROYECTO_FOTOGRAFIAS_ESTUDIANTES\datasets\test\0401780184.jpg", "0401780184")</f>
        <v>0401780184</v>
      </c>
      <c r="B214" s="2">
        <v>-9.7935390472412109</v>
      </c>
    </row>
    <row r="215" spans="1:2" x14ac:dyDescent="0.25">
      <c r="A215" s="2" t="str">
        <f>HYPERLINK("C:\Users\Administrador\Documents\INGENIERIA_EN_SOFTWARE\PROYECTO_FOTOGRAFIAS_ESTUDIANTES\datasets\test\0401816384.jpg", "0401816384")</f>
        <v>0401816384</v>
      </c>
      <c r="B215" s="2">
        <v>-9.7935390472412109</v>
      </c>
    </row>
    <row r="216" spans="1:2" x14ac:dyDescent="0.25">
      <c r="A216" s="2" t="str">
        <f>HYPERLINK("C:\Users\Administrador\Documents\INGENIERIA_EN_SOFTWARE\PROYECTO_FOTOGRAFIAS_ESTUDIANTES\datasets\test\0401325840.jpg", "0401325840")</f>
        <v>0401325840</v>
      </c>
      <c r="B216" s="2">
        <v>-9.6015090942382813</v>
      </c>
    </row>
    <row r="217" spans="1:2" x14ac:dyDescent="0.25">
      <c r="A217" s="2" t="str">
        <f>HYPERLINK("C:\Users\Administrador\Documents\INGENIERIA_EN_SOFTWARE\PROYECTO_FOTOGRAFIAS_ESTUDIANTES\datasets\test\0401550116.jpg", "0401550116")</f>
        <v>0401550116</v>
      </c>
      <c r="B217" s="2">
        <v>-9.6015090942382813</v>
      </c>
    </row>
    <row r="218" spans="1:2" x14ac:dyDescent="0.25">
      <c r="A218" s="2" t="str">
        <f>HYPERLINK("C:\Users\Administrador\Documents\INGENIERIA_EN_SOFTWARE\PROYECTO_FOTOGRAFIAS_ESTUDIANTES\datasets\test\0401407929.jpg", "0401407929")</f>
        <v>0401407929</v>
      </c>
      <c r="B218" s="2">
        <v>-9.4094781875610352</v>
      </c>
    </row>
    <row r="219" spans="1:2" x14ac:dyDescent="0.25">
      <c r="A219" s="2" t="str">
        <f>HYPERLINK("C:\Users\Administrador\Documents\INGENIERIA_EN_SOFTWARE\PROYECTO_FOTOGRAFIAS_ESTUDIANTES\datasets\test\0401733449.jpg", "0401733449")</f>
        <v>0401733449</v>
      </c>
      <c r="B219" s="2">
        <v>-9.4094781875610352</v>
      </c>
    </row>
    <row r="220" spans="1:2" x14ac:dyDescent="0.25">
      <c r="A220" s="2" t="str">
        <f>HYPERLINK("C:\Users\Administrador\Documents\INGENIERIA_EN_SOFTWARE\PROYECTO_FOTOGRAFIAS_ESTUDIANTES\datasets\test\0401622667.jpg", "0401622667")</f>
        <v>0401622667</v>
      </c>
      <c r="B220" s="2">
        <v>-9.0254182815551758</v>
      </c>
    </row>
    <row r="221" spans="1:2" x14ac:dyDescent="0.25">
      <c r="A221" s="2" t="str">
        <f>HYPERLINK("C:\Users\Administrador\Documents\INGENIERIA_EN_SOFTWARE\PROYECTO_FOTOGRAFIAS_ESTUDIANTES\datasets\test\0401753876.jpg", "0401753876")</f>
        <v>0401753876</v>
      </c>
      <c r="B221" s="2">
        <v>-8.8333883285522461</v>
      </c>
    </row>
    <row r="222" spans="1:2" x14ac:dyDescent="0.25">
      <c r="A222" s="2" t="str">
        <f>HYPERLINK("C:\Users\Administrador\Documents\INGENIERIA_EN_SOFTWARE\PROYECTO_FOTOGRAFIAS_ESTUDIANTES\datasets\test\0202032710.jpg", "0202032710")</f>
        <v>0202032710</v>
      </c>
      <c r="B222" s="2">
        <v>-8.6413583755493164</v>
      </c>
    </row>
    <row r="223" spans="1:2" x14ac:dyDescent="0.25">
      <c r="A223" s="2" t="str">
        <f>HYPERLINK("C:\Users\Administrador\Documents\INGENIERIA_EN_SOFTWARE\PROYECTO_FOTOGRAFIAS_ESTUDIANTES\datasets\test\0401672555.jpg", "0401672555")</f>
        <v>0401672555</v>
      </c>
      <c r="B223" s="2">
        <v>-8.6413583755493164</v>
      </c>
    </row>
    <row r="224" spans="1:2" x14ac:dyDescent="0.25">
      <c r="A224" s="2" t="str">
        <f>HYPERLINK("C:\Users\Administrador\Documents\INGENIERIA_EN_SOFTWARE\PROYECTO_FOTOGRAFIAS_ESTUDIANTES\datasets\test\0401694898.jpg", "0401694898")</f>
        <v>0401694898</v>
      </c>
      <c r="B224" s="2">
        <v>-8.6413583755493164</v>
      </c>
    </row>
    <row r="225" spans="1:2" x14ac:dyDescent="0.25">
      <c r="A225" s="2" t="str">
        <f>HYPERLINK("C:\Users\Administrador\Documents\INGENIERIA_EN_SOFTWARE\PROYECTO_FOTOGRAFIAS_ESTUDIANTES\datasets\test\0401786553.jpg", "0401786553")</f>
        <v>0401786553</v>
      </c>
      <c r="B225" s="2">
        <v>-8.6413583755493164</v>
      </c>
    </row>
    <row r="226" spans="1:2" x14ac:dyDescent="0.25">
      <c r="A226" s="2" t="str">
        <f>HYPERLINK("C:\Users\Administrador\Documents\INGENIERIA_EN_SOFTWARE\PROYECTO_FOTOGRAFIAS_ESTUDIANTES\datasets\test\0401758545.jpg", "0401758545")</f>
        <v>0401758545</v>
      </c>
      <c r="B226" s="2">
        <v>-8.4493274688720703</v>
      </c>
    </row>
    <row r="227" spans="1:2" x14ac:dyDescent="0.25">
      <c r="A227" s="2" t="str">
        <f>HYPERLINK("C:\Users\Administrador\Documents\INGENIERIA_EN_SOFTWARE\PROYECTO_FOTOGRAFIAS_ESTUDIANTES\datasets\test\0401621826.jpg", "0401621826")</f>
        <v>0401621826</v>
      </c>
      <c r="B227" s="2">
        <v>-8.2572975158691406</v>
      </c>
    </row>
    <row r="228" spans="1:2" x14ac:dyDescent="0.25">
      <c r="A228" s="2" t="str">
        <f>HYPERLINK("C:\Users\Administrador\Documents\INGENIERIA_EN_SOFTWARE\PROYECTO_FOTOGRAFIAS_ESTUDIANTES\datasets\test\0401657853.jpg", "0401657853")</f>
        <v>0401657853</v>
      </c>
      <c r="B228" s="2">
        <v>-8.2572975158691406</v>
      </c>
    </row>
    <row r="229" spans="1:2" x14ac:dyDescent="0.25">
      <c r="A229" s="2" t="str">
        <f>HYPERLINK("C:\Users\Administrador\Documents\INGENIERIA_EN_SOFTWARE\PROYECTO_FOTOGRAFIAS_ESTUDIANTES\datasets\test\0401249834.jpeg", "0401249834")</f>
        <v>0401249834</v>
      </c>
      <c r="B229" s="2">
        <v>-8.0652675628662109</v>
      </c>
    </row>
    <row r="230" spans="1:2" x14ac:dyDescent="0.25">
      <c r="A230" s="2" t="str">
        <f>HYPERLINK("C:\Users\Administrador\Documents\INGENIERIA_EN_SOFTWARE\PROYECTO_FOTOGRAFIAS_ESTUDIANTES\datasets\test\0401613302.jpg", "0401613302")</f>
        <v>0401613302</v>
      </c>
      <c r="B230" s="2">
        <v>-8.0652675628662109</v>
      </c>
    </row>
    <row r="231" spans="1:2" x14ac:dyDescent="0.25">
      <c r="A231" s="2" t="str">
        <f>HYPERLINK("C:\Users\Administrador\Documents\INGENIERIA_EN_SOFTWARE\PROYECTO_FOTOGRAFIAS_ESTUDIANTES\datasets\test\0401787916.jpg", "0401787916")</f>
        <v>0401787916</v>
      </c>
      <c r="B231" s="2">
        <v>-8.0652675628662109</v>
      </c>
    </row>
    <row r="232" spans="1:2" x14ac:dyDescent="0.25">
      <c r="A232" s="2" t="str">
        <f>HYPERLINK("C:\Users\Administrador\Documents\INGENIERIA_EN_SOFTWARE\PROYECTO_FOTOGRAFIAS_ESTUDIANTES\datasets\test\0401821160.jpg", "0401821160")</f>
        <v>0401821160</v>
      </c>
      <c r="B232" s="2">
        <v>-8.0652675628662109</v>
      </c>
    </row>
    <row r="233" spans="1:2" x14ac:dyDescent="0.25">
      <c r="A233" s="2" t="str">
        <f>HYPERLINK("C:\Users\Administrador\Documents\INGENIERIA_EN_SOFTWARE\PROYECTO_FOTOGRAFIAS_ESTUDIANTES\datasets\test\0401831565.jpg", "0401831565")</f>
        <v>0401831565</v>
      </c>
      <c r="B233" s="2">
        <v>-8.0652675628662109</v>
      </c>
    </row>
    <row r="234" spans="1:2" x14ac:dyDescent="0.25">
      <c r="A234" s="2" t="str">
        <f>HYPERLINK("C:\Users\Administrador\Documents\INGENIERIA_EN_SOFTWARE\PROYECTO_FOTOGRAFIAS_ESTUDIANTES\datasets\test\0401625694.jpg", "0401625694")</f>
        <v>0401625694</v>
      </c>
      <c r="B234" s="2">
        <v>-7.2971467971801758</v>
      </c>
    </row>
    <row r="235" spans="1:2" x14ac:dyDescent="0.25">
      <c r="A235" s="2" t="str">
        <f>HYPERLINK("C:\Users\Administrador\Documents\INGENIERIA_EN_SOFTWARE\PROYECTO_FOTOGRAFIAS_ESTUDIANTES\datasets\test\0401786678.jpg", "0401786678")</f>
        <v>0401786678</v>
      </c>
      <c r="B235" s="2">
        <v>-7.2971467971801758</v>
      </c>
    </row>
    <row r="236" spans="1:2" x14ac:dyDescent="0.25">
      <c r="A236" s="2" t="str">
        <f>HYPERLINK("C:\Users\Administrador\Documents\INGENIERIA_EN_SOFTWARE\PROYECTO_FOTOGRAFIAS_ESTUDIANTES\datasets\test\0401797618.jpg", "0401797618")</f>
        <v>0401797618</v>
      </c>
      <c r="B236" s="2">
        <v>-6.9130864143371582</v>
      </c>
    </row>
    <row r="237" spans="1:2" x14ac:dyDescent="0.25">
      <c r="A237" s="2" t="str">
        <f>HYPERLINK("C:\Users\Administrador\Documents\INGENIERIA_EN_SOFTWARE\PROYECTO_FOTOGRAFIAS_ESTUDIANTES\datasets\test\0401784426.jpg", "0401784426")</f>
        <v>0401784426</v>
      </c>
      <c r="B237" s="2">
        <v>-6.7210559844970703</v>
      </c>
    </row>
    <row r="238" spans="1:2" x14ac:dyDescent="0.25">
      <c r="A238" s="2" t="str">
        <f>HYPERLINK("C:\Users\Administrador\Documents\INGENIERIA_EN_SOFTWARE\PROYECTO_FOTOGRAFIAS_ESTUDIANTES\datasets\test\0401814272.jpg", "0401814272")</f>
        <v>0401814272</v>
      </c>
      <c r="B238" s="2">
        <v>-6.7210559844970703</v>
      </c>
    </row>
    <row r="239" spans="1:2" x14ac:dyDescent="0.25">
      <c r="A239" s="2" t="str">
        <f>HYPERLINK("C:\Users\Administrador\Documents\INGENIERIA_EN_SOFTWARE\PROYECTO_FOTOGRAFIAS_ESTUDIANTES\datasets\test\0401332770.jpg", "0401332770")</f>
        <v>0401332770</v>
      </c>
      <c r="B239" s="2">
        <v>-6.5290260314941406</v>
      </c>
    </row>
    <row r="240" spans="1:2" x14ac:dyDescent="0.25">
      <c r="A240" s="2" t="str">
        <f>HYPERLINK("C:\Users\Administrador\Documents\INGENIERIA_EN_SOFTWARE\PROYECTO_FOTOGRAFIAS_ESTUDIANTES\datasets\test\0401764394.jpg", "0401764394")</f>
        <v>0401764394</v>
      </c>
      <c r="B240" s="2">
        <v>-6.5290260314941406</v>
      </c>
    </row>
    <row r="241" spans="1:2" x14ac:dyDescent="0.25">
      <c r="A241" s="2" t="str">
        <f>HYPERLINK("C:\Users\Administrador\Documents\INGENIERIA_EN_SOFTWARE\PROYECTO_FOTOGRAFIAS_ESTUDIANTES\datasets\test\0104651666.jpg", "0104651666")</f>
        <v>0104651666</v>
      </c>
      <c r="B241" s="2">
        <v>-6.3369956016540527</v>
      </c>
    </row>
    <row r="242" spans="1:2" x14ac:dyDescent="0.25">
      <c r="A242" s="2" t="str">
        <f>HYPERLINK("C:\Users\Administrador\Documents\INGENIERIA_EN_SOFTWARE\PROYECTO_FOTOGRAFIAS_ESTUDIANTES\datasets\test\0401185186.jpg", "0401185186")</f>
        <v>0401185186</v>
      </c>
      <c r="B242" s="2">
        <v>-6.3369956016540527</v>
      </c>
    </row>
    <row r="243" spans="1:2" x14ac:dyDescent="0.25">
      <c r="A243" s="2" t="str">
        <f>HYPERLINK("C:\Users\Administrador\Documents\INGENIERIA_EN_SOFTWARE\PROYECTO_FOTOGRAFIAS_ESTUDIANTES\datasets\test\0401713078.jpg", "0401713078")</f>
        <v>0401713078</v>
      </c>
      <c r="B243" s="2">
        <v>-6.3369956016540527</v>
      </c>
    </row>
    <row r="244" spans="1:2" x14ac:dyDescent="0.25">
      <c r="A244" s="2" t="str">
        <f>HYPERLINK("C:\Users\Administrador\Documents\INGENIERIA_EN_SOFTWARE\PROYECTO_FOTOGRAFIAS_ESTUDIANTES\datasets\test\0401822531.jpg", "0401822531")</f>
        <v>0401822531</v>
      </c>
      <c r="B244" s="2">
        <v>-6.3369956016540527</v>
      </c>
    </row>
    <row r="245" spans="1:2" x14ac:dyDescent="0.25">
      <c r="A245" s="2" t="str">
        <f>HYPERLINK("C:\Users\Administrador\Documents\INGENIERIA_EN_SOFTWARE\PROYECTO_FOTOGRAFIAS_ESTUDIANTES\datasets\test\0401171095.jpg", "0401171095")</f>
        <v>0401171095</v>
      </c>
      <c r="B245" s="2">
        <v>-6.144965648651123</v>
      </c>
    </row>
    <row r="246" spans="1:2" x14ac:dyDescent="0.25">
      <c r="A246" s="2" t="str">
        <f>HYPERLINK("C:\Users\Administrador\Documents\INGENIERIA_EN_SOFTWARE\PROYECTO_FOTOGRAFIAS_ESTUDIANTES\datasets\test\0401624192.jpeg", "0401624192")</f>
        <v>0401624192</v>
      </c>
      <c r="B246" s="2">
        <v>-6.144965648651123</v>
      </c>
    </row>
    <row r="247" spans="1:2" x14ac:dyDescent="0.25">
      <c r="A247" s="2" t="str">
        <f>HYPERLINK("C:\Users\Administrador\Documents\INGENIERIA_EN_SOFTWARE\PROYECTO_FOTOGRAFIAS_ESTUDIANTES\datasets\test\0401752118.jpg", "0401752118")</f>
        <v>0401752118</v>
      </c>
      <c r="B247" s="2">
        <v>-6.144965648651123</v>
      </c>
    </row>
    <row r="248" spans="1:2" x14ac:dyDescent="0.25">
      <c r="A248" s="2" t="str">
        <f>HYPERLINK("C:\Users\Administrador\Documents\INGENIERIA_EN_SOFTWARE\PROYECTO_FOTOGRAFIAS_ESTUDIANTES\datasets\test\0401785308.jpg", "0401785308")</f>
        <v>0401785308</v>
      </c>
      <c r="B248" s="2">
        <v>-6.144965648651123</v>
      </c>
    </row>
    <row r="249" spans="1:2" x14ac:dyDescent="0.25">
      <c r="A249" s="2" t="str">
        <f>HYPERLINK("C:\Users\Administrador\Documents\INGENIERIA_EN_SOFTWARE\PROYECTO_FOTOGRAFIAS_ESTUDIANTES\datasets\test\0400975017.jpg", "0400975017")</f>
        <v>0400975017</v>
      </c>
      <c r="B249" s="2">
        <v>-5.7609052658081046</v>
      </c>
    </row>
    <row r="250" spans="1:2" x14ac:dyDescent="0.25">
      <c r="A250" s="2" t="str">
        <f>HYPERLINK("C:\Users\Administrador\Documents\INGENIERIA_EN_SOFTWARE\PROYECTO_FOTOGRAFIAS_ESTUDIANTES\datasets\test\0401043757.jpg", "0401043757")</f>
        <v>0401043757</v>
      </c>
      <c r="B250" s="2">
        <v>-5.5688753128051758</v>
      </c>
    </row>
    <row r="251" spans="1:2" x14ac:dyDescent="0.25">
      <c r="A251" s="2" t="str">
        <f>HYPERLINK("C:\Users\Administrador\Documents\INGENIERIA_EN_SOFTWARE\PROYECTO_FOTOGRAFIAS_ESTUDIANTES\datasets\test\0401442645.jpg", "0401442645")</f>
        <v>0401442645</v>
      </c>
      <c r="B251" s="2">
        <v>-5.5688753128051758</v>
      </c>
    </row>
    <row r="252" spans="1:2" x14ac:dyDescent="0.25">
      <c r="A252" s="2" t="str">
        <f>HYPERLINK("C:\Users\Administrador\Documents\INGENIERIA_EN_SOFTWARE\PROYECTO_FOTOGRAFIAS_ESTUDIANTES\datasets\test\0401509088.jpg", "0401509088")</f>
        <v>0401509088</v>
      </c>
      <c r="B252" s="2">
        <v>-5.5688753128051758</v>
      </c>
    </row>
    <row r="253" spans="1:2" x14ac:dyDescent="0.25">
      <c r="A253" s="2" t="str">
        <f>HYPERLINK("C:\Users\Administrador\Documents\INGENIERIA_EN_SOFTWARE\PROYECTO_FOTOGRAFIAS_ESTUDIANTES\datasets\test\0401711379.jpg", "0401711379")</f>
        <v>0401711379</v>
      </c>
      <c r="B253" s="2">
        <v>-5.3768448829650879</v>
      </c>
    </row>
    <row r="254" spans="1:2" x14ac:dyDescent="0.25">
      <c r="A254" s="2" t="str">
        <f>HYPERLINK("C:\Users\Administrador\Documents\INGENIERIA_EN_SOFTWARE\PROYECTO_FOTOGRAFIAS_ESTUDIANTES\datasets\test\0401786447.jpg", "0401786447")</f>
        <v>0401786447</v>
      </c>
      <c r="B254" s="2">
        <v>-5.3768448829650879</v>
      </c>
    </row>
    <row r="255" spans="1:2" x14ac:dyDescent="0.25">
      <c r="A255" s="2" t="str">
        <f>HYPERLINK("C:\Users\Administrador\Documents\INGENIERIA_EN_SOFTWARE\PROYECTO_FOTOGRAFIAS_ESTUDIANTES\datasets\test\0401756275.jpg", "0401756275")</f>
        <v>0401756275</v>
      </c>
      <c r="B255" s="2">
        <v>-4.8007545471191406</v>
      </c>
    </row>
    <row r="256" spans="1:2" x14ac:dyDescent="0.25">
      <c r="A256" s="2" t="str">
        <f>HYPERLINK("C:\Users\Administrador\Documents\INGENIERIA_EN_SOFTWARE\PROYECTO_FOTOGRAFIAS_ESTUDIANTES\datasets\test\0401829841.jpg", "0401829841")</f>
        <v>0401829841</v>
      </c>
      <c r="B256" s="2">
        <v>-4.8007545471191406</v>
      </c>
    </row>
    <row r="257" spans="1:2" x14ac:dyDescent="0.25">
      <c r="A257" s="2" t="str">
        <f>HYPERLINK("C:\Users\Administrador\Documents\INGENIERIA_EN_SOFTWARE\PROYECTO_FOTOGRAFIAS_ESTUDIANTES\datasets\test\0401656186.jpg", "0401656186")</f>
        <v>0401656186</v>
      </c>
      <c r="B257" s="2">
        <v>-4.2246637344360352</v>
      </c>
    </row>
    <row r="258" spans="1:2" x14ac:dyDescent="0.25">
      <c r="A258" s="2" t="str">
        <f>HYPERLINK("C:\Users\Administrador\Documents\INGENIERIA_EN_SOFTWARE\PROYECTO_FOTOGRAFIAS_ESTUDIANTES\datasets\test\0401786538.jpg", "0401786538")</f>
        <v>0401786538</v>
      </c>
      <c r="B258" s="2">
        <v>-4.2246637344360352</v>
      </c>
    </row>
    <row r="259" spans="1:2" x14ac:dyDescent="0.25">
      <c r="A259" s="2" t="str">
        <f>HYPERLINK("C:\Users\Administrador\Documents\INGENIERIA_EN_SOFTWARE\PROYECTO_FOTOGRAFIAS_ESTUDIANTES\datasets\test\0401739412.jpg", "0401739412")</f>
        <v>0401739412</v>
      </c>
      <c r="B259" s="2">
        <v>-3.8406035900115971</v>
      </c>
    </row>
    <row r="260" spans="1:2" x14ac:dyDescent="0.25">
      <c r="A260" s="2" t="str">
        <f>HYPERLINK("C:\Users\Administrador\Documents\INGENIERIA_EN_SOFTWARE\PROYECTO_FOTOGRAFIAS_ESTUDIANTES\datasets\test\0104857792.jpg", "0104857792")</f>
        <v>0104857792</v>
      </c>
      <c r="B260" s="2">
        <v>-3.2645130157470699</v>
      </c>
    </row>
    <row r="261" spans="1:2" x14ac:dyDescent="0.25">
      <c r="A261" s="2" t="str">
        <f>HYPERLINK("C:\Users\Administrador\Documents\INGENIERIA_EN_SOFTWARE\PROYECTO_FOTOGRAFIAS_ESTUDIANTES\datasets\test\0401193164.jpg", "0401193164")</f>
        <v>0401193164</v>
      </c>
      <c r="B261" s="2">
        <v>-2.6884224414825439</v>
      </c>
    </row>
    <row r="262" spans="1:2" x14ac:dyDescent="0.25">
      <c r="A262" s="2" t="str">
        <f>HYPERLINK("C:\Users\Administrador\Documents\INGENIERIA_EN_SOFTWARE\PROYECTO_FOTOGRAFIAS_ESTUDIANTES\datasets\test\0401792957.jpg", "0401792957")</f>
        <v>0401792957</v>
      </c>
      <c r="B262" s="2">
        <v>-2.6884224414825439</v>
      </c>
    </row>
    <row r="263" spans="1:2" x14ac:dyDescent="0.25">
      <c r="A263" s="2" t="str">
        <f>HYPERLINK("C:\Users\Administrador\Documents\INGENIERIA_EN_SOFTWARE\PROYECTO_FOTOGRAFIAS_ESTUDIANTES\datasets\test\0401526785.jpg", "0401526785")</f>
        <v>0401526785</v>
      </c>
      <c r="B263" s="2">
        <v>-2.3043620586395259</v>
      </c>
    </row>
    <row r="264" spans="1:2" x14ac:dyDescent="0.25">
      <c r="A264" s="2" t="str">
        <f>HYPERLINK("C:\Users\Administrador\Documents\INGENIERIA_EN_SOFTWARE\PROYECTO_FOTOGRAFIAS_ESTUDIANTES\datasets\test\0401577739.jpg", "0401577739")</f>
        <v>0401577739</v>
      </c>
      <c r="B264" s="2">
        <v>-2.112331867218018</v>
      </c>
    </row>
    <row r="265" spans="1:2" x14ac:dyDescent="0.25">
      <c r="A265" s="2" t="str">
        <f>HYPERLINK("C:\Users\Administrador\Documents\INGENIERIA_EN_SOFTWARE\PROYECTO_FOTOGRAFIAS_ESTUDIANTES\datasets\test\0401745609.jpg", "0401745609")</f>
        <v>0401745609</v>
      </c>
      <c r="B265" s="2">
        <v>-1.9203017950057979</v>
      </c>
    </row>
    <row r="266" spans="1:2" x14ac:dyDescent="0.25">
      <c r="A266" s="2" t="str">
        <f>HYPERLINK("C:\Users\Administrador\Documents\INGENIERIA_EN_SOFTWARE\PROYECTO_FOTOGRAFIAS_ESTUDIANTES\datasets\test\0401689294.jpg", "0401689294")</f>
        <v>0401689294</v>
      </c>
      <c r="B266" s="2">
        <v>-1.72827160358429</v>
      </c>
    </row>
    <row r="267" spans="1:2" x14ac:dyDescent="0.25">
      <c r="A267" s="2" t="str">
        <f>HYPERLINK("C:\Users\Administrador\Documents\INGENIERIA_EN_SOFTWARE\PROYECTO_FOTOGRAFIAS_ESTUDIANTES\datasets\test\0401823638.jpg", "0401823638")</f>
        <v>0401823638</v>
      </c>
      <c r="B267" s="2">
        <v>-1.72827160358429</v>
      </c>
    </row>
    <row r="268" spans="1:2" x14ac:dyDescent="0.25">
      <c r="A268" s="2" t="str">
        <f>HYPERLINK("C:\Users\Administrador\Documents\INGENIERIA_EN_SOFTWARE\PROYECTO_FOTOGRAFIAS_ESTUDIANTES\datasets\test\0401686407.jpg", "0401686407")</f>
        <v>0401686407</v>
      </c>
      <c r="B268" s="2">
        <v>-1.152181029319763</v>
      </c>
    </row>
    <row r="269" spans="1:2" x14ac:dyDescent="0.25">
      <c r="A269" s="2" t="str">
        <f>HYPERLINK("C:\Users\Administrador\Documents\INGENIERIA_EN_SOFTWARE\PROYECTO_FOTOGRAFIAS_ESTUDIANTES\datasets\test\0401784939.jpg", "0401784939")</f>
        <v>0401784939</v>
      </c>
      <c r="B269" s="2">
        <v>-0.57609051465988159</v>
      </c>
    </row>
    <row r="270" spans="1:2" x14ac:dyDescent="0.25">
      <c r="A270" s="2" t="str">
        <f>HYPERLINK("C:\Users\Administrador\Documents\INGENIERIA_EN_SOFTWARE\PROYECTO_FOTOGRAFIAS_ESTUDIANTES\datasets\test\0401343587.jpg", "0401343587")</f>
        <v>0401343587</v>
      </c>
      <c r="B270" s="2">
        <v>2.112331867218018</v>
      </c>
    </row>
  </sheetData>
  <autoFilter ref="A1:B270" xr:uid="{00000000-0009-0000-0000-000000000000}">
    <sortState xmlns:xlrd2="http://schemas.microsoft.com/office/spreadsheetml/2017/richdata2" ref="A2:B270">
      <sortCondition ref="B1:B2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Luna</cp:lastModifiedBy>
  <dcterms:created xsi:type="dcterms:W3CDTF">2025-05-25T22:26:17Z</dcterms:created>
  <dcterms:modified xsi:type="dcterms:W3CDTF">2025-05-25T22:30:45Z</dcterms:modified>
</cp:coreProperties>
</file>