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School ICT\Sales&amp;Interaction\"/>
    </mc:Choice>
  </mc:AlternateContent>
  <xr:revisionPtr revIDLastSave="0" documentId="13_ncr:1_{68082D49-CEAF-4301-8E93-4747F4931578}" xr6:coauthVersionLast="47" xr6:coauthVersionMax="47" xr10:uidLastSave="{00000000-0000-0000-0000-000000000000}"/>
  <bookViews>
    <workbookView xWindow="-120" yWindow="-120" windowWidth="38640" windowHeight="21240" xr2:uid="{552BE213-31F9-437C-919C-C6E6A9E5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19" i="1"/>
  <c r="D17" i="1"/>
  <c r="E17" i="1" s="1"/>
  <c r="F17" i="1" s="1"/>
  <c r="G17" i="1" s="1"/>
  <c r="C8" i="1"/>
  <c r="C13" i="1" s="1"/>
  <c r="C7" i="1"/>
  <c r="C12" i="1" s="1"/>
</calcChain>
</file>

<file path=xl/sharedStrings.xml><?xml version="1.0" encoding="utf-8"?>
<sst xmlns="http://schemas.openxmlformats.org/spreadsheetml/2006/main" count="32" uniqueCount="26">
  <si>
    <t>Discount rate</t>
  </si>
  <si>
    <t>Net present value (NPV)</t>
  </si>
  <si>
    <t xml:space="preserve">Internal Rate of Return (IRR) </t>
  </si>
  <si>
    <t>Futur Value (FV)</t>
  </si>
  <si>
    <t>Cashflow</t>
  </si>
  <si>
    <t>Nominal amount</t>
  </si>
  <si>
    <t>Years</t>
  </si>
  <si>
    <t>Year 0</t>
  </si>
  <si>
    <t>Year 1</t>
  </si>
  <si>
    <t>Year 2</t>
  </si>
  <si>
    <t>Year 3</t>
  </si>
  <si>
    <t>Year 4</t>
  </si>
  <si>
    <t>Investement</t>
  </si>
  <si>
    <t xml:space="preserve">Is de NPV groter dan 0? </t>
  </si>
  <si>
    <t xml:space="preserve">Is de IRR hoger dan Discount rate? </t>
  </si>
  <si>
    <t>Value of investement</t>
  </si>
  <si>
    <t xml:space="preserve"> </t>
  </si>
  <si>
    <t>Futur Value</t>
  </si>
  <si>
    <t>Value of investment</t>
  </si>
  <si>
    <t>Intrest</t>
  </si>
  <si>
    <t>years</t>
  </si>
  <si>
    <t xml:space="preserve">Calculator NPV en IRR met verificatie </t>
  </si>
  <si>
    <t>Calculator FV gedetailleerd</t>
  </si>
  <si>
    <t>Calculator FV Compact</t>
  </si>
  <si>
    <t>Status</t>
  </si>
  <si>
    <t xml:space="preserve">Constant return/ intrest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</si>
</sst>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_ ;_ [$€-813]\ * \-#,##0_ ;_ [$€-8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0" fontId="0" fillId="0" borderId="4" xfId="0" applyBorder="1"/>
    <xf numFmtId="0" fontId="0" fillId="0" borderId="5" xfId="0" applyFill="1" applyBorder="1"/>
    <xf numFmtId="44" fontId="0" fillId="0" borderId="0" xfId="1" applyFont="1" applyBorder="1"/>
    <xf numFmtId="44" fontId="0" fillId="0" borderId="6" xfId="1" applyFont="1" applyBorder="1"/>
    <xf numFmtId="0" fontId="0" fillId="0" borderId="7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1" applyNumberFormat="1" applyFont="1" applyFill="1" applyBorder="1"/>
    <xf numFmtId="44" fontId="0" fillId="2" borderId="0" xfId="1" applyFont="1" applyFill="1" applyBorder="1"/>
    <xf numFmtId="44" fontId="0" fillId="2" borderId="6" xfId="1" applyFont="1" applyFill="1" applyBorder="1"/>
    <xf numFmtId="9" fontId="0" fillId="2" borderId="0" xfId="0" applyNumberFormat="1" applyFill="1" applyBorder="1"/>
    <xf numFmtId="44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4" fontId="0" fillId="3" borderId="8" xfId="1" applyFont="1" applyFill="1" applyBorder="1"/>
    <xf numFmtId="164" fontId="0" fillId="3" borderId="0" xfId="0" applyNumberFormat="1" applyFill="1" applyBorder="1"/>
    <xf numFmtId="9" fontId="0" fillId="3" borderId="0" xfId="0" applyNumberFormat="1" applyFill="1" applyBorder="1"/>
    <xf numFmtId="44" fontId="0" fillId="3" borderId="1" xfId="1" applyFont="1" applyFill="1" applyBorder="1"/>
    <xf numFmtId="0" fontId="2" fillId="0" borderId="8" xfId="2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3">
    <cellStyle name="Currency" xfId="1" builtinId="4"/>
    <cellStyle name="Normal" xfId="0" builtinId="0"/>
    <cellStyle name="Title" xfId="2" builtinId="15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2</xdr:row>
      <xdr:rowOff>76200</xdr:rowOff>
    </xdr:from>
    <xdr:to>
      <xdr:col>12</xdr:col>
      <xdr:colOff>66675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34EBEA-F0B4-BFF9-34B3-DDC763225295}"/>
            </a:ext>
          </a:extLst>
        </xdr:cNvPr>
        <xdr:cNvSpPr txBox="1"/>
      </xdr:nvSpPr>
      <xdr:spPr>
        <a:xfrm>
          <a:off x="7477126" y="457200"/>
          <a:ext cx="4010024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Case: </a:t>
          </a: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Een groothandel bedrijf wil 2000 euro investeren in software met een discount rate van 20% we verwachten in 4 jaar tijd dat we 800 euro winst krijgen</a:t>
          </a:r>
          <a:r>
            <a:rPr lang="nl-BE"/>
            <a:t> </a:t>
          </a:r>
          <a:endParaRPr lang="nl-BE" sz="1100"/>
        </a:p>
      </xdr:txBody>
    </xdr:sp>
    <xdr:clientData/>
  </xdr:twoCellAnchor>
  <xdr:twoCellAnchor>
    <xdr:from>
      <xdr:col>7</xdr:col>
      <xdr:colOff>495301</xdr:colOff>
      <xdr:row>11</xdr:row>
      <xdr:rowOff>47625</xdr:rowOff>
    </xdr:from>
    <xdr:to>
      <xdr:col>12</xdr:col>
      <xdr:colOff>57150</xdr:colOff>
      <xdr:row>17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D4D0A0-7EB7-4438-90DA-E5ABF9F60163}"/>
            </a:ext>
          </a:extLst>
        </xdr:cNvPr>
        <xdr:cNvSpPr txBox="1"/>
      </xdr:nvSpPr>
      <xdr:spPr>
        <a:xfrm>
          <a:off x="7486651" y="2276475"/>
          <a:ext cx="3990974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Legenda</a:t>
          </a:r>
          <a:r>
            <a:rPr lang="nl-BE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nl-BE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nl-BE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voor berekening</a:t>
          </a:r>
          <a:endParaRPr lang="nl-BE">
            <a:solidFill>
              <a:schemeClr val="accent2"/>
            </a:solidFill>
          </a:endParaRPr>
        </a:p>
        <a:p>
          <a:r>
            <a:rPr lang="nl-BE" sz="1100">
              <a:solidFill>
                <a:schemeClr val="accent5"/>
              </a:solidFill>
            </a:rPr>
            <a:t>Output</a:t>
          </a:r>
          <a:r>
            <a:rPr lang="nl-BE" sz="1100" baseline="0">
              <a:solidFill>
                <a:schemeClr val="accent5"/>
              </a:solidFill>
            </a:rPr>
            <a:t> van berekening </a:t>
          </a:r>
          <a:endParaRPr lang="nl-BE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19051</xdr:colOff>
      <xdr:row>9</xdr:row>
      <xdr:rowOff>133350</xdr:rowOff>
    </xdr:from>
    <xdr:to>
      <xdr:col>6</xdr:col>
      <xdr:colOff>723901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9A1AD8-AD39-41D6-9961-5BF1E77CE626}"/>
            </a:ext>
          </a:extLst>
        </xdr:cNvPr>
        <xdr:cNvSpPr txBox="1"/>
      </xdr:nvSpPr>
      <xdr:spPr>
        <a:xfrm>
          <a:off x="4038601" y="1952625"/>
          <a:ext cx="29337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Als</a:t>
          </a:r>
          <a:r>
            <a:rPr lang="nl-BE" sz="1100" baseline="0"/>
            <a:t> de twee statussen </a:t>
          </a:r>
          <a:r>
            <a:rPr lang="nl-BE" sz="1100" baseline="0">
              <a:solidFill>
                <a:schemeClr val="accent6"/>
              </a:solidFill>
            </a:rPr>
            <a:t>OK </a:t>
          </a:r>
          <a:r>
            <a:rPr lang="nl-BE" sz="1100" baseline="0">
              <a:solidFill>
                <a:sysClr val="windowText" lastClr="000000"/>
              </a:solidFill>
            </a:rPr>
            <a:t>weergeven kunnen we ervan uitgaan dat dit een financieel goed project is </a:t>
          </a:r>
          <a:endParaRPr lang="nl-BE" sz="1100">
            <a:solidFill>
              <a:schemeClr val="accent6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10B-7364-419C-9B3D-650E2CC69B43}">
  <sheetPr codeName="Sheet1"/>
  <dimension ref="B2:L28"/>
  <sheetViews>
    <sheetView tabSelected="1" workbookViewId="0">
      <selection activeCell="J20" sqref="J20"/>
    </sheetView>
  </sheetViews>
  <sheetFormatPr defaultRowHeight="15" x14ac:dyDescent="0.25"/>
  <cols>
    <col min="2" max="2" width="32" bestFit="1" customWidth="1"/>
    <col min="3" max="3" width="19.140625" bestFit="1" customWidth="1"/>
    <col min="4" max="7" width="11.140625" bestFit="1" customWidth="1"/>
    <col min="9" max="10" width="19.28515625" bestFit="1" customWidth="1"/>
    <col min="11" max="11" width="9.5703125" bestFit="1" customWidth="1"/>
  </cols>
  <sheetData>
    <row r="2" spans="2:10" ht="23.25" x14ac:dyDescent="0.35">
      <c r="B2" s="34" t="s">
        <v>21</v>
      </c>
      <c r="C2" s="34"/>
      <c r="D2" s="34"/>
      <c r="E2" s="34"/>
      <c r="F2" s="34"/>
      <c r="G2" s="34"/>
    </row>
    <row r="3" spans="2:10" x14ac:dyDescent="0.25">
      <c r="B3" s="4"/>
      <c r="C3" s="5" t="s">
        <v>12</v>
      </c>
      <c r="D3" s="6" t="s">
        <v>4</v>
      </c>
      <c r="E3" s="6"/>
      <c r="F3" s="6"/>
      <c r="G3" s="7"/>
      <c r="J3" s="15"/>
    </row>
    <row r="4" spans="2:10" x14ac:dyDescent="0.25">
      <c r="B4" s="8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10" t="s">
        <v>11</v>
      </c>
      <c r="J4" s="15"/>
    </row>
    <row r="5" spans="2:10" x14ac:dyDescent="0.25">
      <c r="B5" s="8" t="s">
        <v>5</v>
      </c>
      <c r="C5" s="24">
        <v>-2000</v>
      </c>
      <c r="D5" s="24">
        <v>800</v>
      </c>
      <c r="E5" s="24">
        <v>800</v>
      </c>
      <c r="F5" s="24">
        <v>800</v>
      </c>
      <c r="G5" s="25">
        <v>800</v>
      </c>
      <c r="J5" s="23"/>
    </row>
    <row r="6" spans="2:10" x14ac:dyDescent="0.25">
      <c r="B6" s="8" t="s">
        <v>0</v>
      </c>
      <c r="C6" s="26">
        <v>0.2</v>
      </c>
      <c r="D6" s="9"/>
      <c r="E6" s="9"/>
      <c r="F6" s="9"/>
      <c r="G6" s="10"/>
      <c r="J6" s="2"/>
    </row>
    <row r="7" spans="2:10" x14ac:dyDescent="0.25">
      <c r="B7" s="8" t="s">
        <v>1</v>
      </c>
      <c r="C7" s="31">
        <f>C5+NPV(C6,D5:G5)</f>
        <v>70.987654320987986</v>
      </c>
      <c r="D7" s="9"/>
      <c r="E7" s="9"/>
      <c r="F7" s="9"/>
      <c r="G7" s="10"/>
      <c r="J7" s="11"/>
    </row>
    <row r="8" spans="2:10" x14ac:dyDescent="0.25">
      <c r="B8" s="8" t="s">
        <v>2</v>
      </c>
      <c r="C8" s="32">
        <f>IRR(C5:G5)</f>
        <v>0.21862269609829066</v>
      </c>
      <c r="D8" s="9"/>
      <c r="E8" s="9"/>
      <c r="F8" s="9"/>
      <c r="G8" s="10"/>
    </row>
    <row r="9" spans="2:10" x14ac:dyDescent="0.25">
      <c r="B9" s="8"/>
      <c r="C9" s="9"/>
      <c r="D9" s="9"/>
      <c r="E9" s="9"/>
      <c r="F9" s="9"/>
      <c r="G9" s="10"/>
    </row>
    <row r="10" spans="2:10" x14ac:dyDescent="0.25">
      <c r="B10" s="8"/>
      <c r="C10" s="9"/>
      <c r="D10" s="9"/>
      <c r="E10" s="9"/>
      <c r="F10" s="9"/>
      <c r="G10" s="10"/>
    </row>
    <row r="11" spans="2:10" ht="17.25" customHeight="1" x14ac:dyDescent="0.25">
      <c r="B11" s="35" t="s">
        <v>24</v>
      </c>
      <c r="C11" s="36"/>
      <c r="D11" s="9"/>
      <c r="E11" s="9"/>
      <c r="F11" s="9"/>
      <c r="G11" s="10"/>
    </row>
    <row r="12" spans="2:10" x14ac:dyDescent="0.25">
      <c r="B12" s="8" t="s">
        <v>13</v>
      </c>
      <c r="C12" s="21" t="str">
        <f>IF(C7&gt;0,"OK","NOT OK")</f>
        <v>OK</v>
      </c>
      <c r="D12" s="9"/>
      <c r="E12" s="9"/>
      <c r="F12" s="9"/>
      <c r="G12" s="10"/>
    </row>
    <row r="13" spans="2:10" x14ac:dyDescent="0.25">
      <c r="B13" s="12" t="s">
        <v>14</v>
      </c>
      <c r="C13" s="21" t="str">
        <f>IF(C8&gt;C6,"OK","NOT OK")</f>
        <v>OK</v>
      </c>
      <c r="D13" s="13"/>
      <c r="E13" s="13"/>
      <c r="F13" s="13"/>
      <c r="G13" s="14"/>
    </row>
    <row r="14" spans="2:10" x14ac:dyDescent="0.25">
      <c r="C14" s="1"/>
      <c r="D14" s="3"/>
      <c r="E14" s="3"/>
      <c r="F14" s="3"/>
      <c r="G14" s="3"/>
    </row>
    <row r="15" spans="2:10" ht="17.25" customHeight="1" x14ac:dyDescent="0.35">
      <c r="B15" s="34" t="s">
        <v>22</v>
      </c>
      <c r="C15" s="34"/>
      <c r="D15" s="34"/>
      <c r="E15" s="34"/>
      <c r="F15" s="34"/>
      <c r="G15" s="34"/>
    </row>
    <row r="16" spans="2:10" x14ac:dyDescent="0.25"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16" t="s">
        <v>11</v>
      </c>
    </row>
    <row r="17" spans="2:12" x14ac:dyDescent="0.25">
      <c r="B17" s="17" t="s">
        <v>15</v>
      </c>
      <c r="C17" s="24">
        <v>2000</v>
      </c>
      <c r="D17" s="18">
        <f>C17*(1+$C18)</f>
        <v>2400</v>
      </c>
      <c r="E17" s="18">
        <f t="shared" ref="E17:G17" si="0">D17*(1+$C18)</f>
        <v>2880</v>
      </c>
      <c r="F17" s="18">
        <f t="shared" si="0"/>
        <v>3456</v>
      </c>
      <c r="G17" s="19">
        <f t="shared" si="0"/>
        <v>4147.2</v>
      </c>
    </row>
    <row r="18" spans="2:12" x14ac:dyDescent="0.25">
      <c r="B18" s="17" t="s">
        <v>25</v>
      </c>
      <c r="C18" s="26">
        <v>0.2</v>
      </c>
      <c r="D18" s="9"/>
      <c r="E18" s="9"/>
      <c r="F18" s="9"/>
      <c r="G18" s="10"/>
    </row>
    <row r="19" spans="2:12" x14ac:dyDescent="0.25">
      <c r="B19" s="20" t="s">
        <v>3</v>
      </c>
      <c r="C19" s="30">
        <f>-FV(C18,4,,C17)</f>
        <v>4147.2</v>
      </c>
      <c r="D19" s="13"/>
      <c r="E19" s="13"/>
      <c r="F19" s="13"/>
      <c r="G19" s="14"/>
      <c r="L19" t="s">
        <v>16</v>
      </c>
    </row>
    <row r="21" spans="2:12" ht="23.25" x14ac:dyDescent="0.35">
      <c r="B21" s="34" t="s">
        <v>23</v>
      </c>
      <c r="C21" s="34"/>
    </row>
    <row r="22" spans="2:12" x14ac:dyDescent="0.25">
      <c r="B22" s="22" t="s">
        <v>18</v>
      </c>
      <c r="C22" s="27">
        <v>2000</v>
      </c>
    </row>
    <row r="23" spans="2:12" x14ac:dyDescent="0.25">
      <c r="B23" s="22" t="s">
        <v>19</v>
      </c>
      <c r="C23" s="28">
        <v>0.2</v>
      </c>
    </row>
    <row r="24" spans="2:12" x14ac:dyDescent="0.25">
      <c r="B24" s="22" t="s">
        <v>20</v>
      </c>
      <c r="C24" s="29">
        <v>4</v>
      </c>
    </row>
    <row r="25" spans="2:12" x14ac:dyDescent="0.25">
      <c r="B25" s="22" t="s">
        <v>17</v>
      </c>
      <c r="C25" s="33">
        <f>-FV(C23,C24,,C22)</f>
        <v>4147.2</v>
      </c>
    </row>
    <row r="26" spans="2:12" x14ac:dyDescent="0.25">
      <c r="B26" s="9"/>
      <c r="C26" s="9"/>
    </row>
    <row r="28" spans="2:12" x14ac:dyDescent="0.25">
      <c r="J28" s="22"/>
    </row>
  </sheetData>
  <mergeCells count="5">
    <mergeCell ref="D3:G3"/>
    <mergeCell ref="B21:C21"/>
    <mergeCell ref="B15:G15"/>
    <mergeCell ref="B2:G2"/>
    <mergeCell ref="B11:C11"/>
  </mergeCells>
  <phoneticPr fontId="4" type="noConversion"/>
  <conditionalFormatting sqref="C12">
    <cfRule type="containsText" dxfId="3" priority="2" operator="containsText" text="NOT OK">
      <formula>NOT(ISERROR(SEARCH("NOT OK",C12)))</formula>
    </cfRule>
    <cfRule type="containsText" dxfId="2" priority="4" operator="containsText" text="OK">
      <formula>NOT(ISERROR(SEARCH("OK",C12)))</formula>
    </cfRule>
  </conditionalFormatting>
  <conditionalFormatting sqref="C13">
    <cfRule type="containsText" dxfId="1" priority="1" operator="containsText" text="NOT OK">
      <formula>NOT(ISERROR(SEARCH("NOT OK",C13)))</formula>
    </cfRule>
    <cfRule type="containsText" dxfId="0" priority="3" operator="containsText" text="OK">
      <formula>NOT(ISERROR(SEARCH("OK",C13)))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2023-01-02T11:34:26Z</dcterms:created>
  <dcterms:modified xsi:type="dcterms:W3CDTF">2023-01-02T14:22:45Z</dcterms:modified>
</cp:coreProperties>
</file>