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659\Desktop\UMich\2021Fall\IOE591\Final\Code\"/>
    </mc:Choice>
  </mc:AlternateContent>
  <xr:revisionPtr revIDLastSave="0" documentId="13_ncr:1_{78D870A3-19C9-4C81-A224-21781A603123}" xr6:coauthVersionLast="47" xr6:coauthVersionMax="47" xr10:uidLastSave="{00000000-0000-0000-0000-000000000000}"/>
  <bookViews>
    <workbookView xWindow="-120" yWindow="-120" windowWidth="51840" windowHeight="21240" activeTab="3" xr2:uid="{00000000-000D-0000-FFFF-FFFF00000000}"/>
  </bookViews>
  <sheets>
    <sheet name="Demand" sheetId="2" r:id="rId1"/>
    <sheet name="Depots" sheetId="3" r:id="rId2"/>
    <sheet name="Vehicles" sheetId="4" r:id="rId3"/>
    <sheet name="Patients" sheetId="5" r:id="rId4"/>
  </sheets>
  <definedNames>
    <definedName name="_xlnm._FilterDatabase" localSheetId="3" hidden="1">Patients!$F$1:$F$101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5" l="1"/>
  <c r="C6" i="4"/>
  <c r="C7" i="4"/>
  <c r="C8" i="4"/>
  <c r="C9" i="4"/>
  <c r="C10" i="4"/>
  <c r="C11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" i="5"/>
  <c r="C3" i="4" l="1"/>
  <c r="C4" i="4"/>
  <c r="C5" i="4"/>
  <c r="C2" i="4"/>
</calcChain>
</file>

<file path=xl/sharedStrings.xml><?xml version="1.0" encoding="utf-8"?>
<sst xmlns="http://schemas.openxmlformats.org/spreadsheetml/2006/main" count="46" uniqueCount="25">
  <si>
    <t>Patient</t>
  </si>
  <si>
    <t>X</t>
  </si>
  <si>
    <t>Y</t>
  </si>
  <si>
    <t>EarlyArrival</t>
  </si>
  <si>
    <t>LateArrival</t>
  </si>
  <si>
    <t>DType</t>
  </si>
  <si>
    <t>Resou.Size</t>
  </si>
  <si>
    <t>ServiceTime1</t>
  </si>
  <si>
    <t>D4</t>
  </si>
  <si>
    <t>D2</t>
  </si>
  <si>
    <t>D1</t>
  </si>
  <si>
    <t>D3</t>
  </si>
  <si>
    <t>Name</t>
    <phoneticPr fontId="2" type="noConversion"/>
  </si>
  <si>
    <t>Capacity</t>
    <phoneticPr fontId="2" type="noConversion"/>
  </si>
  <si>
    <t>Duration</t>
    <phoneticPr fontId="2" type="noConversion"/>
  </si>
  <si>
    <t>D1</t>
    <phoneticPr fontId="2" type="noConversion"/>
  </si>
  <si>
    <t>D2</t>
    <phoneticPr fontId="2" type="noConversion"/>
  </si>
  <si>
    <t>locX</t>
    <phoneticPr fontId="2" type="noConversion"/>
  </si>
  <si>
    <t>locY</t>
    <phoneticPr fontId="2" type="noConversion"/>
  </si>
  <si>
    <t>Total Operation Time</t>
    <phoneticPr fontId="2" type="noConversion"/>
  </si>
  <si>
    <t>Operation Cost</t>
    <phoneticPr fontId="2" type="noConversion"/>
  </si>
  <si>
    <t>H1</t>
    <phoneticPr fontId="2" type="noConversion"/>
  </si>
  <si>
    <t>H2</t>
    <phoneticPr fontId="2" type="noConversion"/>
  </si>
  <si>
    <t>H3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</si>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</sst>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6E5-0869-4ADE-99DB-E51C609027B4}">
  <dimension ref="A1:C5"/>
  <sheetViews>
    <sheetView workbookViewId="0">
      <selection activeCell="B8" sqref="B8"/>
    </sheetView>
  </sheetViews>
  <sheetFormatPr defaultRowHeight="13.5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 t="s">
        <v>15</v>
      </c>
      <c r="B2">
        <v>0</v>
      </c>
      <c r="C2">
        <v>20</v>
      </c>
    </row>
    <row r="3" spans="1:3" x14ac:dyDescent="0.15">
      <c r="A3" t="s">
        <v>16</v>
      </c>
      <c r="B3">
        <v>0.25</v>
      </c>
      <c r="C3">
        <v>30</v>
      </c>
    </row>
    <row r="4" spans="1:3" x14ac:dyDescent="0.15">
      <c r="A4" t="s">
        <v>11</v>
      </c>
      <c r="B4">
        <v>0</v>
      </c>
      <c r="C4">
        <v>10</v>
      </c>
    </row>
    <row r="5" spans="1:3" x14ac:dyDescent="0.15">
      <c r="A5" t="s">
        <v>8</v>
      </c>
      <c r="B5">
        <v>0</v>
      </c>
      <c r="C5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1220-C847-4544-AC4D-DA42009F4D8F}">
  <dimension ref="A1:C5"/>
  <sheetViews>
    <sheetView workbookViewId="0">
      <selection activeCell="A6" sqref="A6:XFD6"/>
    </sheetView>
  </sheetViews>
  <sheetFormatPr defaultRowHeight="13.5" x14ac:dyDescent="0.15"/>
  <sheetData>
    <row r="1" spans="1:3" x14ac:dyDescent="0.15">
      <c r="A1" t="s">
        <v>12</v>
      </c>
      <c r="B1" t="s">
        <v>17</v>
      </c>
      <c r="C1" t="s">
        <v>18</v>
      </c>
    </row>
    <row r="2" spans="1:3" x14ac:dyDescent="0.15">
      <c r="A2" t="s">
        <v>21</v>
      </c>
      <c r="B2" s="2">
        <v>-83.056747999999999</v>
      </c>
      <c r="C2" s="2">
        <v>42.352207</v>
      </c>
    </row>
    <row r="3" spans="1:3" x14ac:dyDescent="0.15">
      <c r="A3" t="s">
        <v>22</v>
      </c>
      <c r="B3" s="2">
        <v>-83.085393999999994</v>
      </c>
      <c r="C3" s="2">
        <v>42.367502999999999</v>
      </c>
    </row>
    <row r="4" spans="1:3" x14ac:dyDescent="0.15">
      <c r="A4" t="s">
        <v>23</v>
      </c>
      <c r="B4" s="2">
        <v>-83.181838999999997</v>
      </c>
      <c r="C4" s="2">
        <v>42.419193999999997</v>
      </c>
    </row>
    <row r="5" spans="1:3" x14ac:dyDescent="0.15">
      <c r="A5" t="s">
        <v>24</v>
      </c>
      <c r="B5" s="2">
        <v>-83.147102000000004</v>
      </c>
      <c r="C5" s="2">
        <v>42.210448999999997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ED04-686F-4927-80D3-26E93FBB5071}">
  <dimension ref="A1:D11"/>
  <sheetViews>
    <sheetView workbookViewId="0">
      <selection activeCell="E14" sqref="E14"/>
    </sheetView>
  </sheetViews>
  <sheetFormatPr defaultRowHeight="13.5" x14ac:dyDescent="0.15"/>
  <sheetData>
    <row r="1" spans="1:4" x14ac:dyDescent="0.15">
      <c r="A1" t="s">
        <v>12</v>
      </c>
      <c r="B1" t="s">
        <v>13</v>
      </c>
      <c r="C1" t="s">
        <v>19</v>
      </c>
      <c r="D1" t="s">
        <v>20</v>
      </c>
    </row>
    <row r="2" spans="1:4" x14ac:dyDescent="0.15">
      <c r="A2">
        <v>1</v>
      </c>
      <c r="B2">
        <v>5</v>
      </c>
      <c r="C2">
        <f>12*60</f>
        <v>720</v>
      </c>
      <c r="D2">
        <v>120</v>
      </c>
    </row>
    <row r="3" spans="1:4" x14ac:dyDescent="0.15">
      <c r="A3">
        <v>2</v>
      </c>
      <c r="B3">
        <v>5</v>
      </c>
      <c r="C3">
        <f t="shared" ref="C3:C11" si="0">12*60</f>
        <v>720</v>
      </c>
      <c r="D3">
        <v>120</v>
      </c>
    </row>
    <row r="4" spans="1:4" x14ac:dyDescent="0.15">
      <c r="A4">
        <v>3</v>
      </c>
      <c r="B4">
        <v>5</v>
      </c>
      <c r="C4">
        <f t="shared" si="0"/>
        <v>720</v>
      </c>
      <c r="D4">
        <v>120</v>
      </c>
    </row>
    <row r="5" spans="1:4" x14ac:dyDescent="0.15">
      <c r="A5">
        <v>4</v>
      </c>
      <c r="B5">
        <v>5</v>
      </c>
      <c r="C5">
        <f t="shared" si="0"/>
        <v>720</v>
      </c>
      <c r="D5">
        <v>120</v>
      </c>
    </row>
    <row r="6" spans="1:4" x14ac:dyDescent="0.15">
      <c r="A6">
        <v>5</v>
      </c>
      <c r="B6">
        <v>5</v>
      </c>
      <c r="C6">
        <f t="shared" si="0"/>
        <v>720</v>
      </c>
      <c r="D6">
        <v>120</v>
      </c>
    </row>
    <row r="7" spans="1:4" x14ac:dyDescent="0.15">
      <c r="A7">
        <v>6</v>
      </c>
      <c r="B7">
        <v>5</v>
      </c>
      <c r="C7">
        <f t="shared" si="0"/>
        <v>720</v>
      </c>
      <c r="D7">
        <v>120</v>
      </c>
    </row>
    <row r="8" spans="1:4" x14ac:dyDescent="0.15">
      <c r="A8">
        <v>7</v>
      </c>
      <c r="B8">
        <v>5</v>
      </c>
      <c r="C8">
        <f t="shared" si="0"/>
        <v>720</v>
      </c>
      <c r="D8">
        <v>120</v>
      </c>
    </row>
    <row r="9" spans="1:4" x14ac:dyDescent="0.15">
      <c r="A9">
        <v>8</v>
      </c>
      <c r="B9">
        <v>5</v>
      </c>
      <c r="C9">
        <f t="shared" si="0"/>
        <v>720</v>
      </c>
      <c r="D9">
        <v>120</v>
      </c>
    </row>
    <row r="10" spans="1:4" x14ac:dyDescent="0.15">
      <c r="A10">
        <v>9</v>
      </c>
      <c r="B10">
        <v>5</v>
      </c>
      <c r="C10">
        <f t="shared" si="0"/>
        <v>720</v>
      </c>
      <c r="D10">
        <v>120</v>
      </c>
    </row>
    <row r="11" spans="1:4" x14ac:dyDescent="0.15">
      <c r="A11">
        <v>10</v>
      </c>
      <c r="B11">
        <v>5</v>
      </c>
      <c r="C11">
        <f t="shared" si="0"/>
        <v>720</v>
      </c>
      <c r="D11">
        <v>120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0ED8-C1B7-4853-8438-2DC3BD93257B}">
  <dimension ref="A1:H26"/>
  <sheetViews>
    <sheetView tabSelected="1" workbookViewId="0">
      <selection activeCell="D12" sqref="D12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 s="2">
        <v>-83.417388599999995</v>
      </c>
      <c r="C2" s="2">
        <v>42.2942763</v>
      </c>
      <c r="D2">
        <v>734</v>
      </c>
      <c r="E2">
        <f>D2+30</f>
        <v>764</v>
      </c>
      <c r="F2" t="s">
        <v>8</v>
      </c>
      <c r="G2">
        <v>1</v>
      </c>
      <c r="H2">
        <v>77</v>
      </c>
    </row>
    <row r="3" spans="1:8" x14ac:dyDescent="0.15">
      <c r="A3">
        <v>2</v>
      </c>
      <c r="B3" s="2">
        <v>-83.371977869999995</v>
      </c>
      <c r="C3" s="2">
        <v>42.274773379999999</v>
      </c>
      <c r="D3">
        <v>916</v>
      </c>
      <c r="E3">
        <f t="shared" ref="E3:E21" si="0">D3+30</f>
        <v>946</v>
      </c>
      <c r="F3" t="s">
        <v>9</v>
      </c>
      <c r="G3">
        <v>1</v>
      </c>
      <c r="H3">
        <v>33</v>
      </c>
    </row>
    <row r="4" spans="1:8" x14ac:dyDescent="0.15">
      <c r="A4">
        <v>3</v>
      </c>
      <c r="B4" s="2">
        <v>-82.951563800000002</v>
      </c>
      <c r="C4" s="2">
        <v>42.418727599999997</v>
      </c>
      <c r="D4">
        <v>387</v>
      </c>
      <c r="E4">
        <f t="shared" si="0"/>
        <v>417</v>
      </c>
      <c r="F4" t="s">
        <v>10</v>
      </c>
      <c r="G4">
        <v>1</v>
      </c>
      <c r="H4">
        <v>19</v>
      </c>
    </row>
    <row r="5" spans="1:8" x14ac:dyDescent="0.15">
      <c r="A5">
        <v>4</v>
      </c>
      <c r="B5" s="2">
        <v>-83.237473600000001</v>
      </c>
      <c r="C5" s="2">
        <v>42.401567900000003</v>
      </c>
      <c r="D5">
        <v>293</v>
      </c>
      <c r="E5">
        <f t="shared" si="0"/>
        <v>323</v>
      </c>
      <c r="F5" t="s">
        <v>11</v>
      </c>
      <c r="G5">
        <v>1</v>
      </c>
      <c r="H5">
        <v>6</v>
      </c>
    </row>
    <row r="6" spans="1:8" x14ac:dyDescent="0.15">
      <c r="A6">
        <v>5</v>
      </c>
      <c r="B6" s="2">
        <v>-83.365855460000006</v>
      </c>
      <c r="C6" s="2">
        <v>42.277447789999997</v>
      </c>
      <c r="D6">
        <v>450</v>
      </c>
      <c r="E6">
        <f t="shared" si="0"/>
        <v>480</v>
      </c>
      <c r="F6" t="s">
        <v>11</v>
      </c>
      <c r="G6">
        <v>1</v>
      </c>
      <c r="H6">
        <v>8</v>
      </c>
    </row>
    <row r="7" spans="1:8" x14ac:dyDescent="0.15">
      <c r="A7">
        <v>6</v>
      </c>
      <c r="B7" s="2">
        <v>-83.0970382</v>
      </c>
      <c r="C7" s="2">
        <v>42.424391900000003</v>
      </c>
      <c r="D7">
        <v>478</v>
      </c>
      <c r="E7">
        <f t="shared" si="0"/>
        <v>508</v>
      </c>
      <c r="F7" t="s">
        <v>8</v>
      </c>
      <c r="G7">
        <v>1</v>
      </c>
      <c r="H7">
        <v>41</v>
      </c>
    </row>
    <row r="8" spans="1:8" x14ac:dyDescent="0.15">
      <c r="A8">
        <v>7</v>
      </c>
      <c r="B8" s="2">
        <v>-83.184792700000003</v>
      </c>
      <c r="C8" s="2">
        <v>42.261768799999999</v>
      </c>
      <c r="D8">
        <v>353</v>
      </c>
      <c r="E8">
        <f t="shared" si="0"/>
        <v>383</v>
      </c>
      <c r="F8" t="s">
        <v>11</v>
      </c>
      <c r="G8">
        <v>1</v>
      </c>
      <c r="H8">
        <v>7</v>
      </c>
    </row>
    <row r="9" spans="1:8" x14ac:dyDescent="0.15">
      <c r="A9">
        <v>8</v>
      </c>
      <c r="B9" s="2">
        <v>-83.186440899999994</v>
      </c>
      <c r="C9" s="2">
        <v>42.192288400000002</v>
      </c>
      <c r="D9">
        <v>997</v>
      </c>
      <c r="E9">
        <f t="shared" si="0"/>
        <v>1027</v>
      </c>
      <c r="F9" t="s">
        <v>11</v>
      </c>
      <c r="G9">
        <v>1</v>
      </c>
      <c r="H9">
        <v>17</v>
      </c>
    </row>
    <row r="10" spans="1:8" x14ac:dyDescent="0.15">
      <c r="A10">
        <v>9</v>
      </c>
      <c r="B10" s="2">
        <v>-83.363612399999994</v>
      </c>
      <c r="C10" s="2">
        <v>42.292399099999997</v>
      </c>
      <c r="D10">
        <v>203</v>
      </c>
      <c r="E10">
        <f t="shared" si="0"/>
        <v>233</v>
      </c>
      <c r="F10" t="s">
        <v>11</v>
      </c>
      <c r="G10">
        <v>1</v>
      </c>
      <c r="H10">
        <v>7</v>
      </c>
    </row>
    <row r="11" spans="1:8" x14ac:dyDescent="0.15">
      <c r="A11">
        <v>10</v>
      </c>
      <c r="B11" s="2">
        <v>-83.051461200000006</v>
      </c>
      <c r="C11" s="2">
        <v>42.3879631</v>
      </c>
      <c r="D11">
        <v>574</v>
      </c>
      <c r="E11">
        <f t="shared" si="0"/>
        <v>604</v>
      </c>
      <c r="F11" t="s">
        <v>11</v>
      </c>
      <c r="G11">
        <v>1</v>
      </c>
      <c r="H11">
        <v>11</v>
      </c>
    </row>
    <row r="12" spans="1:8" x14ac:dyDescent="0.15">
      <c r="A12">
        <v>11</v>
      </c>
      <c r="B12" s="2">
        <v>-83.298772099999994</v>
      </c>
      <c r="C12" s="2">
        <v>42.315535699999998</v>
      </c>
      <c r="D12">
        <v>109</v>
      </c>
      <c r="E12">
        <f t="shared" si="0"/>
        <v>139</v>
      </c>
      <c r="F12" t="s">
        <v>10</v>
      </c>
      <c r="G12">
        <v>1</v>
      </c>
      <c r="H12">
        <v>22</v>
      </c>
    </row>
    <row r="13" spans="1:8" x14ac:dyDescent="0.15">
      <c r="A13">
        <v>12</v>
      </c>
      <c r="B13" s="2">
        <v>-82.950920999999994</v>
      </c>
      <c r="C13" s="2">
        <v>42.444401399999997</v>
      </c>
      <c r="D13">
        <v>668</v>
      </c>
      <c r="E13">
        <f t="shared" si="0"/>
        <v>698</v>
      </c>
      <c r="F13" t="s">
        <v>8</v>
      </c>
      <c r="G13">
        <v>1</v>
      </c>
      <c r="H13">
        <v>78</v>
      </c>
    </row>
    <row r="14" spans="1:8" x14ac:dyDescent="0.15">
      <c r="A14">
        <v>13</v>
      </c>
      <c r="B14" s="2">
        <v>-83.258610899999994</v>
      </c>
      <c r="C14" s="2">
        <v>42.366439700000001</v>
      </c>
      <c r="D14">
        <v>769</v>
      </c>
      <c r="E14">
        <f t="shared" si="0"/>
        <v>799</v>
      </c>
      <c r="F14" t="s">
        <v>11</v>
      </c>
      <c r="G14">
        <v>1</v>
      </c>
      <c r="H14">
        <v>18</v>
      </c>
    </row>
    <row r="15" spans="1:8" x14ac:dyDescent="0.15">
      <c r="A15">
        <v>14</v>
      </c>
      <c r="B15" s="2">
        <v>-83.362024899999994</v>
      </c>
      <c r="C15" s="2">
        <v>42.314130900000002</v>
      </c>
      <c r="D15">
        <v>47</v>
      </c>
      <c r="E15">
        <f t="shared" si="0"/>
        <v>77</v>
      </c>
      <c r="F15" t="s">
        <v>8</v>
      </c>
      <c r="G15">
        <v>1</v>
      </c>
      <c r="H15">
        <v>52</v>
      </c>
    </row>
    <row r="16" spans="1:8" x14ac:dyDescent="0.15">
      <c r="A16">
        <v>15</v>
      </c>
      <c r="B16" s="2">
        <v>-83.151346500000002</v>
      </c>
      <c r="C16" s="2">
        <v>42.435060700000001</v>
      </c>
      <c r="D16">
        <v>369</v>
      </c>
      <c r="E16">
        <f t="shared" si="0"/>
        <v>399</v>
      </c>
      <c r="F16" t="s">
        <v>11</v>
      </c>
      <c r="G16">
        <v>1</v>
      </c>
      <c r="H16">
        <v>20</v>
      </c>
    </row>
    <row r="17" spans="1:8" x14ac:dyDescent="0.15">
      <c r="A17">
        <v>16</v>
      </c>
      <c r="B17" s="2">
        <v>-83.418277799999998</v>
      </c>
      <c r="C17" s="2">
        <v>42.3050505</v>
      </c>
      <c r="D17">
        <v>265</v>
      </c>
      <c r="E17">
        <f t="shared" si="0"/>
        <v>295</v>
      </c>
      <c r="F17" t="s">
        <v>11</v>
      </c>
      <c r="G17">
        <v>1</v>
      </c>
      <c r="H17">
        <v>8</v>
      </c>
    </row>
    <row r="18" spans="1:8" x14ac:dyDescent="0.15">
      <c r="A18">
        <v>17</v>
      </c>
      <c r="B18" s="2">
        <v>-83.3109137</v>
      </c>
      <c r="C18" s="2">
        <v>42.202793999999997</v>
      </c>
      <c r="D18">
        <v>99</v>
      </c>
      <c r="E18">
        <f t="shared" si="0"/>
        <v>129</v>
      </c>
      <c r="F18" t="s">
        <v>11</v>
      </c>
      <c r="G18">
        <v>1</v>
      </c>
      <c r="H18">
        <v>6</v>
      </c>
    </row>
    <row r="19" spans="1:8" x14ac:dyDescent="0.15">
      <c r="A19">
        <v>18</v>
      </c>
      <c r="B19" s="2">
        <v>-83.149810000000002</v>
      </c>
      <c r="C19" s="2">
        <v>42.398957099999997</v>
      </c>
      <c r="D19">
        <v>179</v>
      </c>
      <c r="E19">
        <f t="shared" si="0"/>
        <v>209</v>
      </c>
      <c r="F19" t="s">
        <v>10</v>
      </c>
      <c r="G19">
        <v>1</v>
      </c>
      <c r="H19">
        <v>19</v>
      </c>
    </row>
    <row r="20" spans="1:8" x14ac:dyDescent="0.15">
      <c r="A20">
        <v>19</v>
      </c>
      <c r="B20" s="2">
        <v>-83.326406300000002</v>
      </c>
      <c r="C20" s="2">
        <v>42.4345918</v>
      </c>
      <c r="D20">
        <v>278</v>
      </c>
      <c r="E20">
        <f t="shared" si="0"/>
        <v>308</v>
      </c>
      <c r="F20" t="s">
        <v>11</v>
      </c>
      <c r="G20">
        <v>1</v>
      </c>
      <c r="H20">
        <v>17</v>
      </c>
    </row>
    <row r="21" spans="1:8" x14ac:dyDescent="0.15">
      <c r="A21">
        <v>20</v>
      </c>
      <c r="B21" s="2">
        <v>-83.156837899999999</v>
      </c>
      <c r="C21" s="2">
        <v>42.192618299999999</v>
      </c>
      <c r="D21">
        <v>123</v>
      </c>
      <c r="E21">
        <f t="shared" si="0"/>
        <v>153</v>
      </c>
      <c r="F21" t="s">
        <v>15</v>
      </c>
      <c r="G21">
        <v>1</v>
      </c>
      <c r="H21">
        <v>10</v>
      </c>
    </row>
    <row r="22" spans="1:8" x14ac:dyDescent="0.15">
      <c r="B22" s="2"/>
      <c r="C22" s="2"/>
    </row>
    <row r="23" spans="1:8" x14ac:dyDescent="0.15">
      <c r="B23" s="2"/>
      <c r="C23" s="2"/>
    </row>
    <row r="24" spans="1:8" x14ac:dyDescent="0.15">
      <c r="B24" s="2"/>
      <c r="C24" s="2"/>
    </row>
    <row r="25" spans="1:8" x14ac:dyDescent="0.15">
      <c r="B25" s="2"/>
      <c r="C25" s="2"/>
    </row>
    <row r="26" spans="1:8" x14ac:dyDescent="0.15">
      <c r="B26" s="2"/>
      <c r="C26" s="2"/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Demand</vt:lpstr>
      <vt:lpstr>Depots</vt:lpstr>
      <vt:lpstr>Vehicles</vt:lpstr>
      <vt:lpstr>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Zhu</cp:lastModifiedBy>
  <dcterms:created xsi:type="dcterms:W3CDTF">2021-11-28T13:16:14Z</dcterms:created>
  <dcterms:modified xsi:type="dcterms:W3CDTF">2021-11-30T15:22:08Z</dcterms:modified>
</cp:coreProperties>
</file>