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9\Desktop\UMich\2021Fall\IOE591\Final\Code\"/>
    </mc:Choice>
  </mc:AlternateContent>
  <xr:revisionPtr revIDLastSave="0" documentId="13_ncr:1_{46E51CC5-E99B-42E4-8A85-99B6D9A274ED}" xr6:coauthVersionLast="47" xr6:coauthVersionMax="47" xr10:uidLastSave="{00000000-0000-0000-0000-000000000000}"/>
  <bookViews>
    <workbookView xWindow="-120" yWindow="-120" windowWidth="51840" windowHeight="21240" activeTab="3" xr2:uid="{00000000-000D-0000-FFFF-FFFF00000000}"/>
  </bookViews>
  <sheets>
    <sheet name="Demand" sheetId="2" r:id="rId1"/>
    <sheet name="Depots" sheetId="3" r:id="rId2"/>
    <sheet name="Vehicles" sheetId="4" r:id="rId3"/>
    <sheet name="Patients" sheetId="5" r:id="rId4"/>
  </sheets>
  <definedNames>
    <definedName name="_xlnm._FilterDatabase" localSheetId="3" hidden="1">Patients!$F$1:$F$101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/>
  <c r="C8" i="4"/>
  <c r="C9" i="4"/>
  <c r="C10" i="4"/>
  <c r="C11" i="4"/>
  <c r="E3" i="5"/>
  <c r="E4" i="5"/>
  <c r="E5" i="5"/>
  <c r="E6" i="5"/>
  <c r="E7" i="5"/>
  <c r="E8" i="5"/>
  <c r="E9" i="5"/>
  <c r="E10" i="5"/>
  <c r="E11" i="5"/>
  <c r="E2" i="5"/>
  <c r="C3" i="4" l="1"/>
  <c r="C4" i="4"/>
  <c r="C5" i="4"/>
  <c r="C2" i="4"/>
</calcChain>
</file>

<file path=xl/sharedStrings.xml><?xml version="1.0" encoding="utf-8"?>
<sst xmlns="http://schemas.openxmlformats.org/spreadsheetml/2006/main" count="37" uniqueCount="26">
  <si>
    <t>Patient</t>
  </si>
  <si>
    <t>X</t>
  </si>
  <si>
    <t>Y</t>
  </si>
  <si>
    <t>EarlyArrival</t>
  </si>
  <si>
    <t>LateArrival</t>
  </si>
  <si>
    <t>DType</t>
  </si>
  <si>
    <t>Resou.Size</t>
  </si>
  <si>
    <t>ServiceTime1</t>
  </si>
  <si>
    <t>D4</t>
  </si>
  <si>
    <t>D2</t>
  </si>
  <si>
    <t>D1</t>
  </si>
  <si>
    <t>D3</t>
  </si>
  <si>
    <t>Name</t>
    <phoneticPr fontId="2" type="noConversion"/>
  </si>
  <si>
    <t>Capacity</t>
    <phoneticPr fontId="2" type="noConversion"/>
  </si>
  <si>
    <t>Duration</t>
    <phoneticPr fontId="2" type="noConversion"/>
  </si>
  <si>
    <t>D1</t>
    <phoneticPr fontId="2" type="noConversion"/>
  </si>
  <si>
    <t>D2</t>
    <phoneticPr fontId="2" type="noConversion"/>
  </si>
  <si>
    <t>locX</t>
    <phoneticPr fontId="2" type="noConversion"/>
  </si>
  <si>
    <t>locY</t>
    <phoneticPr fontId="2" type="noConversion"/>
  </si>
  <si>
    <t>Total Operation Time</t>
    <phoneticPr fontId="2" type="noConversion"/>
  </si>
  <si>
    <t>Operation Cost</t>
    <phoneticPr fontId="2" type="noConversion"/>
  </si>
  <si>
    <t>H1</t>
    <phoneticPr fontId="2" type="noConversion"/>
  </si>
  <si>
    <t>H2</t>
    <phoneticPr fontId="2" type="noConversion"/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</si>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</sst>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26E5-0869-4ADE-99DB-E51C609027B4}">
  <dimension ref="A1:C5"/>
  <sheetViews>
    <sheetView workbookViewId="0">
      <selection activeCell="G31" sqref="G3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  <c r="B2">
        <v>0</v>
      </c>
      <c r="C2">
        <v>20</v>
      </c>
    </row>
    <row r="3" spans="1:3" x14ac:dyDescent="0.15">
      <c r="A3" t="s">
        <v>16</v>
      </c>
      <c r="B3">
        <v>0.25</v>
      </c>
      <c r="C3">
        <v>30</v>
      </c>
    </row>
    <row r="4" spans="1:3" x14ac:dyDescent="0.15">
      <c r="A4" t="s">
        <v>11</v>
      </c>
      <c r="B4">
        <v>0</v>
      </c>
      <c r="C4">
        <v>10</v>
      </c>
    </row>
    <row r="5" spans="1:3" x14ac:dyDescent="0.15">
      <c r="A5" t="s">
        <v>8</v>
      </c>
      <c r="B5">
        <v>0</v>
      </c>
      <c r="C5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0-C847-4544-AC4D-DA42009F4D8F}">
  <dimension ref="A1:C6"/>
  <sheetViews>
    <sheetView workbookViewId="0">
      <selection activeCell="E35" sqref="E35"/>
    </sheetView>
  </sheetViews>
  <sheetFormatPr defaultRowHeight="13.5" x14ac:dyDescent="0.15"/>
  <sheetData>
    <row r="1" spans="1:3" x14ac:dyDescent="0.15">
      <c r="A1" t="s">
        <v>12</v>
      </c>
      <c r="B1" t="s">
        <v>17</v>
      </c>
      <c r="C1" t="s">
        <v>18</v>
      </c>
    </row>
    <row r="2" spans="1:3" x14ac:dyDescent="0.15">
      <c r="A2" t="s">
        <v>21</v>
      </c>
      <c r="B2" s="2">
        <v>-83.056747999999999</v>
      </c>
      <c r="C2" s="2">
        <v>42.352207</v>
      </c>
    </row>
    <row r="3" spans="1:3" x14ac:dyDescent="0.15">
      <c r="A3" t="s">
        <v>22</v>
      </c>
      <c r="B3" s="2">
        <v>-83.085393999999994</v>
      </c>
      <c r="C3" s="2">
        <v>42.367502999999999</v>
      </c>
    </row>
    <row r="4" spans="1:3" x14ac:dyDescent="0.15">
      <c r="A4" t="s">
        <v>23</v>
      </c>
      <c r="B4" s="2">
        <v>-83.181838999999997</v>
      </c>
      <c r="C4" s="2">
        <v>42.419193999999997</v>
      </c>
    </row>
    <row r="5" spans="1:3" x14ac:dyDescent="0.15">
      <c r="A5" t="s">
        <v>24</v>
      </c>
      <c r="B5" s="2">
        <v>-83.147102000000004</v>
      </c>
      <c r="C5" s="2">
        <v>42.210448999999997</v>
      </c>
    </row>
    <row r="6" spans="1:3" x14ac:dyDescent="0.15">
      <c r="A6" t="s">
        <v>25</v>
      </c>
      <c r="B6" s="2">
        <v>-83.364965999999995</v>
      </c>
      <c r="C6" s="2">
        <v>42.273023000000002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ED04-686F-4927-80D3-26E93FBB5071}">
  <dimension ref="A1:D11"/>
  <sheetViews>
    <sheetView workbookViewId="0">
      <selection activeCell="E14" sqref="E14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19</v>
      </c>
      <c r="D1" t="s">
        <v>20</v>
      </c>
    </row>
    <row r="2" spans="1:4" x14ac:dyDescent="0.15">
      <c r="A2">
        <v>1</v>
      </c>
      <c r="B2">
        <v>5</v>
      </c>
      <c r="C2">
        <f>12*60</f>
        <v>720</v>
      </c>
      <c r="D2">
        <v>120</v>
      </c>
    </row>
    <row r="3" spans="1:4" x14ac:dyDescent="0.15">
      <c r="A3">
        <v>2</v>
      </c>
      <c r="B3">
        <v>5</v>
      </c>
      <c r="C3">
        <f t="shared" ref="C3:C11" si="0">12*60</f>
        <v>720</v>
      </c>
      <c r="D3">
        <v>120</v>
      </c>
    </row>
    <row r="4" spans="1:4" x14ac:dyDescent="0.15">
      <c r="A4">
        <v>3</v>
      </c>
      <c r="B4">
        <v>5</v>
      </c>
      <c r="C4">
        <f t="shared" si="0"/>
        <v>720</v>
      </c>
      <c r="D4">
        <v>120</v>
      </c>
    </row>
    <row r="5" spans="1:4" x14ac:dyDescent="0.15">
      <c r="A5">
        <v>4</v>
      </c>
      <c r="B5">
        <v>5</v>
      </c>
      <c r="C5">
        <f t="shared" si="0"/>
        <v>720</v>
      </c>
      <c r="D5">
        <v>120</v>
      </c>
    </row>
    <row r="6" spans="1:4" x14ac:dyDescent="0.15">
      <c r="A6">
        <v>5</v>
      </c>
      <c r="B6">
        <v>5</v>
      </c>
      <c r="C6">
        <f t="shared" si="0"/>
        <v>720</v>
      </c>
      <c r="D6">
        <v>120</v>
      </c>
    </row>
    <row r="7" spans="1:4" x14ac:dyDescent="0.15">
      <c r="A7">
        <v>6</v>
      </c>
      <c r="B7">
        <v>5</v>
      </c>
      <c r="C7">
        <f t="shared" si="0"/>
        <v>720</v>
      </c>
      <c r="D7">
        <v>120</v>
      </c>
    </row>
    <row r="8" spans="1:4" x14ac:dyDescent="0.15">
      <c r="A8">
        <v>7</v>
      </c>
      <c r="B8">
        <v>5</v>
      </c>
      <c r="C8">
        <f t="shared" si="0"/>
        <v>720</v>
      </c>
      <c r="D8">
        <v>120</v>
      </c>
    </row>
    <row r="9" spans="1:4" x14ac:dyDescent="0.15">
      <c r="A9">
        <v>8</v>
      </c>
      <c r="B9">
        <v>5</v>
      </c>
      <c r="C9">
        <f t="shared" si="0"/>
        <v>720</v>
      </c>
      <c r="D9">
        <v>120</v>
      </c>
    </row>
    <row r="10" spans="1:4" x14ac:dyDescent="0.15">
      <c r="A10">
        <v>9</v>
      </c>
      <c r="B10">
        <v>5</v>
      </c>
      <c r="C10">
        <f t="shared" si="0"/>
        <v>720</v>
      </c>
      <c r="D10">
        <v>120</v>
      </c>
    </row>
    <row r="11" spans="1:4" x14ac:dyDescent="0.15">
      <c r="A11">
        <v>10</v>
      </c>
      <c r="B11">
        <v>5</v>
      </c>
      <c r="C11">
        <f t="shared" si="0"/>
        <v>720</v>
      </c>
      <c r="D11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D8-C1B7-4853-8438-2DC3BD93257B}">
  <dimension ref="A1:H26"/>
  <sheetViews>
    <sheetView tabSelected="1" workbookViewId="0">
      <selection activeCell="F30" sqref="F30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s="2">
        <v>-83.1262756</v>
      </c>
      <c r="C2" s="2">
        <v>42.375304999999997</v>
      </c>
      <c r="D2">
        <v>912</v>
      </c>
      <c r="E2">
        <f>D2+30</f>
        <v>942</v>
      </c>
      <c r="F2" t="s">
        <v>8</v>
      </c>
      <c r="G2">
        <v>1</v>
      </c>
      <c r="H2">
        <v>77</v>
      </c>
    </row>
    <row r="3" spans="1:8" x14ac:dyDescent="0.15">
      <c r="A3">
        <v>2</v>
      </c>
      <c r="B3" s="2">
        <v>-83.225115900000006</v>
      </c>
      <c r="C3" s="2">
        <v>42.423729600000001</v>
      </c>
      <c r="D3">
        <v>825</v>
      </c>
      <c r="E3">
        <f t="shared" ref="E3:E26" si="0">D3+30</f>
        <v>855</v>
      </c>
      <c r="F3" t="s">
        <v>9</v>
      </c>
      <c r="G3">
        <v>1</v>
      </c>
      <c r="H3">
        <v>33</v>
      </c>
    </row>
    <row r="4" spans="1:8" x14ac:dyDescent="0.15">
      <c r="A4">
        <v>3</v>
      </c>
      <c r="B4" s="2">
        <v>-83.277162200000006</v>
      </c>
      <c r="C4" s="2">
        <v>42.190183400000002</v>
      </c>
      <c r="D4">
        <v>65</v>
      </c>
      <c r="E4">
        <f t="shared" si="0"/>
        <v>95</v>
      </c>
      <c r="F4" t="s">
        <v>10</v>
      </c>
      <c r="G4">
        <v>1</v>
      </c>
      <c r="H4">
        <v>19</v>
      </c>
    </row>
    <row r="5" spans="1:8" x14ac:dyDescent="0.15">
      <c r="A5">
        <v>4</v>
      </c>
      <c r="B5" s="2">
        <v>-83.191464699999997</v>
      </c>
      <c r="C5" s="2">
        <v>42.398097</v>
      </c>
      <c r="D5">
        <v>727</v>
      </c>
      <c r="E5">
        <f t="shared" si="0"/>
        <v>757</v>
      </c>
      <c r="F5" t="s">
        <v>11</v>
      </c>
      <c r="G5">
        <v>1</v>
      </c>
      <c r="H5">
        <v>6</v>
      </c>
    </row>
    <row r="6" spans="1:8" x14ac:dyDescent="0.15">
      <c r="A6">
        <v>5</v>
      </c>
      <c r="B6" s="2">
        <v>-83.025841099999994</v>
      </c>
      <c r="C6" s="2">
        <v>42.3756603</v>
      </c>
      <c r="D6">
        <v>15</v>
      </c>
      <c r="E6">
        <f t="shared" si="0"/>
        <v>45</v>
      </c>
      <c r="F6" t="s">
        <v>11</v>
      </c>
      <c r="G6">
        <v>1</v>
      </c>
      <c r="H6">
        <v>8</v>
      </c>
    </row>
    <row r="7" spans="1:8" x14ac:dyDescent="0.15">
      <c r="A7">
        <v>6</v>
      </c>
      <c r="B7" s="2">
        <v>-83.228421900000001</v>
      </c>
      <c r="C7" s="2">
        <v>42.412659499999997</v>
      </c>
      <c r="D7">
        <v>621</v>
      </c>
      <c r="E7">
        <f t="shared" si="0"/>
        <v>651</v>
      </c>
      <c r="F7" t="s">
        <v>8</v>
      </c>
      <c r="G7">
        <v>1</v>
      </c>
      <c r="H7">
        <v>41</v>
      </c>
    </row>
    <row r="8" spans="1:8" x14ac:dyDescent="0.15">
      <c r="A8">
        <v>7</v>
      </c>
      <c r="B8" s="2">
        <v>-83.37687579</v>
      </c>
      <c r="C8" s="2">
        <v>42.272633859999999</v>
      </c>
      <c r="D8">
        <v>170</v>
      </c>
      <c r="E8">
        <f t="shared" si="0"/>
        <v>200</v>
      </c>
      <c r="F8" t="s">
        <v>11</v>
      </c>
      <c r="G8">
        <v>1</v>
      </c>
      <c r="H8">
        <v>7</v>
      </c>
    </row>
    <row r="9" spans="1:8" x14ac:dyDescent="0.15">
      <c r="A9">
        <v>8</v>
      </c>
      <c r="B9" s="2">
        <v>-82.995316900000006</v>
      </c>
      <c r="C9" s="2">
        <v>42.445498200000003</v>
      </c>
      <c r="D9">
        <v>255</v>
      </c>
      <c r="E9">
        <f t="shared" si="0"/>
        <v>285</v>
      </c>
      <c r="F9" t="s">
        <v>11</v>
      </c>
      <c r="G9">
        <v>1</v>
      </c>
      <c r="H9">
        <v>17</v>
      </c>
    </row>
    <row r="10" spans="1:8" x14ac:dyDescent="0.15">
      <c r="A10">
        <v>9</v>
      </c>
      <c r="B10" s="2">
        <v>-83.003503699999996</v>
      </c>
      <c r="C10" s="2">
        <v>42.413800999999999</v>
      </c>
      <c r="D10">
        <v>534</v>
      </c>
      <c r="E10">
        <f t="shared" si="0"/>
        <v>564</v>
      </c>
      <c r="F10" t="s">
        <v>11</v>
      </c>
      <c r="G10">
        <v>1</v>
      </c>
      <c r="H10">
        <v>7</v>
      </c>
    </row>
    <row r="11" spans="1:8" x14ac:dyDescent="0.15">
      <c r="A11">
        <v>10</v>
      </c>
      <c r="B11" s="2">
        <v>-83.175369599999996</v>
      </c>
      <c r="C11" s="2">
        <v>42.369478600000001</v>
      </c>
      <c r="D11">
        <v>357</v>
      </c>
      <c r="E11">
        <f t="shared" si="0"/>
        <v>387</v>
      </c>
      <c r="F11" t="s">
        <v>11</v>
      </c>
      <c r="G11">
        <v>1</v>
      </c>
      <c r="H11">
        <v>11</v>
      </c>
    </row>
    <row r="12" spans="1:8" x14ac:dyDescent="0.15">
      <c r="B12" s="2"/>
      <c r="C12" s="2"/>
    </row>
    <row r="13" spans="1:8" x14ac:dyDescent="0.15">
      <c r="B13" s="2"/>
      <c r="C13" s="2"/>
    </row>
    <row r="14" spans="1:8" x14ac:dyDescent="0.15">
      <c r="B14" s="2"/>
      <c r="C14" s="2"/>
    </row>
    <row r="15" spans="1:8" x14ac:dyDescent="0.15">
      <c r="B15" s="2"/>
      <c r="C15" s="2"/>
    </row>
    <row r="16" spans="1:8" x14ac:dyDescent="0.15">
      <c r="B16" s="2"/>
      <c r="C16" s="2"/>
    </row>
    <row r="17" spans="2:3" x14ac:dyDescent="0.15">
      <c r="B17" s="2"/>
      <c r="C17" s="2"/>
    </row>
    <row r="18" spans="2:3" x14ac:dyDescent="0.15">
      <c r="B18" s="2"/>
      <c r="C18" s="2"/>
    </row>
    <row r="19" spans="2:3" x14ac:dyDescent="0.15">
      <c r="B19" s="2"/>
      <c r="C19" s="2"/>
    </row>
    <row r="20" spans="2:3" x14ac:dyDescent="0.15">
      <c r="B20" s="2"/>
      <c r="C20" s="2"/>
    </row>
    <row r="21" spans="2:3" x14ac:dyDescent="0.15">
      <c r="B21" s="2"/>
      <c r="C21" s="2"/>
    </row>
    <row r="22" spans="2:3" x14ac:dyDescent="0.15">
      <c r="B22" s="2"/>
      <c r="C22" s="2"/>
    </row>
    <row r="23" spans="2:3" x14ac:dyDescent="0.15">
      <c r="B23" s="2"/>
      <c r="C23" s="2"/>
    </row>
    <row r="24" spans="2:3" x14ac:dyDescent="0.15">
      <c r="B24" s="2"/>
      <c r="C24" s="2"/>
    </row>
    <row r="25" spans="2:3" x14ac:dyDescent="0.15">
      <c r="B25" s="2"/>
      <c r="C25" s="2"/>
    </row>
    <row r="26" spans="2:3" x14ac:dyDescent="0.15">
      <c r="B26" s="2"/>
      <c r="C26" s="2"/>
    </row>
  </sheetData>
  <autoFilter ref="F1:F1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Demand</vt:lpstr>
      <vt:lpstr>Depots</vt:lpstr>
      <vt:lpstr>Vehicles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Zhu</cp:lastModifiedBy>
  <dcterms:created xsi:type="dcterms:W3CDTF">2021-11-28T13:16:14Z</dcterms:created>
  <dcterms:modified xsi:type="dcterms:W3CDTF">2021-11-30T15:16:21Z</dcterms:modified>
</cp:coreProperties>
</file>