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thony\code\journey_to_incrementalia\"/>
    </mc:Choice>
  </mc:AlternateContent>
  <xr:revisionPtr revIDLastSave="0" documentId="13_ncr:1_{ACD31129-0BF9-4D87-8B1B-2EBFFD33C110}" xr6:coauthVersionLast="47" xr6:coauthVersionMax="47" xr10:uidLastSave="{00000000-0000-0000-0000-000000000000}"/>
  <bookViews>
    <workbookView xWindow="-105" yWindow="0" windowWidth="19410" windowHeight="20985" xr2:uid="{70341135-A392-42EE-BB15-C7A567E9B0EC}"/>
  </bookViews>
  <sheets>
    <sheet name="Calculato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G9" i="1" s="1"/>
  <c r="D10" i="1"/>
  <c r="D6" i="1"/>
  <c r="J7" i="1" s="1"/>
  <c r="D7" i="1"/>
  <c r="D4" i="1"/>
  <c r="G4" i="1" s="1"/>
  <c r="D5" i="1"/>
  <c r="D3" i="1"/>
  <c r="D2" i="1"/>
  <c r="G2" i="1" s="1"/>
  <c r="F7" i="1" l="1"/>
  <c r="F10" i="1"/>
  <c r="J9" i="1"/>
  <c r="G6" i="1"/>
  <c r="J6" i="1"/>
  <c r="F3" i="1"/>
  <c r="F5" i="1"/>
  <c r="D8" i="1" l="1"/>
</calcChain>
</file>

<file path=xl/sharedStrings.xml><?xml version="1.0" encoding="utf-8"?>
<sst xmlns="http://schemas.openxmlformats.org/spreadsheetml/2006/main" count="19" uniqueCount="18">
  <si>
    <t>Mages</t>
  </si>
  <si>
    <t>Camels</t>
  </si>
  <si>
    <t>Focus</t>
  </si>
  <si>
    <t>Meditate</t>
  </si>
  <si>
    <t>Count</t>
  </si>
  <si>
    <t>Base</t>
  </si>
  <si>
    <t>Marginal</t>
  </si>
  <si>
    <t>Cost</t>
  </si>
  <si>
    <t>Unit/Spell</t>
  </si>
  <si>
    <t>Captain</t>
  </si>
  <si>
    <t>General</t>
  </si>
  <si>
    <t>Hydra</t>
  </si>
  <si>
    <t>Poison</t>
  </si>
  <si>
    <t>Fire</t>
  </si>
  <si>
    <t>Bard</t>
  </si>
  <si>
    <t>Jester</t>
  </si>
  <si>
    <t>Value</t>
  </si>
  <si>
    <t>Implied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</si>
</sst>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43" fontId="0" fillId="0" borderId="0" xfId="1" applyFont="1"/>
    <xf numFmtId="10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CA091-E8EF-4BB1-AC2C-5A66C13753EB}" name="Table1" displayName="Table1" ref="A1:G10" totalsRowShown="0">
  <autoFilter ref="A1:G10" xr:uid="{7B7CA091-E8EF-4BB1-AC2C-5A66C13753EB}"/>
  <tableColumns count="7">
    <tableColumn id="1" xr3:uid="{88F540A0-F026-40D6-B3EB-7AB4777C25CB}" name="Unit/Spell"/>
    <tableColumn id="2" xr3:uid="{981D0061-AE4B-4C36-A552-752DC50203E8}" name="Count"/>
    <tableColumn id="3" xr3:uid="{DF0F130D-9E01-4F7E-A48B-A32690142187}" name="Base"/>
    <tableColumn id="4" xr3:uid="{FAE2A5F3-B747-4112-8F12-8C500822C4AF}" name="Marginal"/>
    <tableColumn id="5" xr3:uid="{A9362FC1-94C4-4498-B09F-3D62E2293AF7}" name="Cost"/>
    <tableColumn id="6" xr3:uid="{E494A90F-CBC2-42FD-BE95-90DE07016AD3}" name="Implied Cost" dataDxfId="0">
      <calculatedColumnFormula>Table1[[#This Row],[Marginal]]/D1*E1</calculatedColumnFormula>
    </tableColumn>
    <tableColumn id="7" xr3:uid="{76CB4C56-C3A9-49F2-B776-7AF3BB865F7B}" name="Value" dataCellStyle="Comma">
      <calculatedColumnFormula>Table1[[#This Row],[Marginal]]*Table1[[#This Row],[Count]]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009B-24F8-4DFB-972C-AE867DAAE4F2}">
  <dimension ref="A1:J11"/>
  <sheetViews>
    <sheetView tabSelected="1" workbookViewId="0"/>
  </sheetViews>
  <sheetFormatPr defaultRowHeight="15" x14ac:dyDescent="0.25"/>
  <cols>
    <col min="1" max="1" width="12.28515625" bestFit="1" customWidth="1"/>
    <col min="2" max="2" width="8.85546875" bestFit="1" customWidth="1"/>
    <col min="3" max="3" width="7.5703125" bestFit="1" customWidth="1"/>
    <col min="4" max="4" width="10.85546875" bestFit="1" customWidth="1"/>
    <col min="5" max="5" width="7.5703125" bestFit="1" customWidth="1"/>
    <col min="6" max="6" width="14.85546875" bestFit="1" customWidth="1"/>
    <col min="7" max="7" width="11.5703125" style="3" bestFit="1" customWidth="1"/>
    <col min="10" max="10" width="18" style="3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17</v>
      </c>
      <c r="G1" s="3" t="s">
        <v>16</v>
      </c>
    </row>
    <row r="2" spans="1:10" x14ac:dyDescent="0.25">
      <c r="A2" t="s">
        <v>0</v>
      </c>
      <c r="B2">
        <v>225</v>
      </c>
      <c r="C2">
        <v>65</v>
      </c>
      <c r="D2">
        <f>C2+B3*C3</f>
        <v>3965</v>
      </c>
      <c r="G2" s="3">
        <f>Table1[[#This Row],[Marginal]]*Table1[[#This Row],[Count]]</f>
        <v>892125</v>
      </c>
    </row>
    <row r="3" spans="1:10" x14ac:dyDescent="0.25">
      <c r="A3" t="s">
        <v>1</v>
      </c>
      <c r="B3">
        <v>156</v>
      </c>
      <c r="C3">
        <v>25</v>
      </c>
      <c r="D3">
        <f>Table1[[#This Row],[Base]]*B2</f>
        <v>5625</v>
      </c>
      <c r="F3">
        <f>Table1[[#This Row],[Marginal]]/D2*E2</f>
        <v>0</v>
      </c>
    </row>
    <row r="4" spans="1:10" x14ac:dyDescent="0.25">
      <c r="A4" t="s">
        <v>2</v>
      </c>
      <c r="B4">
        <v>143</v>
      </c>
      <c r="C4">
        <v>6</v>
      </c>
      <c r="D4">
        <f>Table1[[#This Row],[Base]]*(1+B5*C5)</f>
        <v>82.800000000000011</v>
      </c>
      <c r="E4">
        <v>14.4</v>
      </c>
      <c r="G4" s="3">
        <f>Table1[[#This Row],[Marginal]]*Table1[[#This Row],[Count]]</f>
        <v>11840.400000000001</v>
      </c>
    </row>
    <row r="5" spans="1:10" x14ac:dyDescent="0.25">
      <c r="A5" t="s">
        <v>3</v>
      </c>
      <c r="B5">
        <v>128</v>
      </c>
      <c r="C5" s="1">
        <v>0.1</v>
      </c>
      <c r="D5">
        <f>Table1[[#This Row],[Base]]*C4*B4</f>
        <v>85.800000000000011</v>
      </c>
      <c r="F5">
        <f>Table1[[#This Row],[Marginal]]/D4*E4</f>
        <v>14.921739130434782</v>
      </c>
    </row>
    <row r="6" spans="1:10" x14ac:dyDescent="0.25">
      <c r="A6" t="s">
        <v>9</v>
      </c>
      <c r="B6">
        <v>214</v>
      </c>
      <c r="C6">
        <v>0.63</v>
      </c>
      <c r="D6">
        <f>Table1[[#This Row],[Base]]*(1+FLOOR(B7,1)*C7)</f>
        <v>20.613599999999998</v>
      </c>
      <c r="E6">
        <v>3</v>
      </c>
      <c r="G6" s="3">
        <f>(1+D6*B6)*(1+0.75)</f>
        <v>7721.5431999999992</v>
      </c>
      <c r="I6" t="s">
        <v>12</v>
      </c>
      <c r="J6" s="3">
        <f>(1+D6*B6)*(1+FLOOR(B8,1)*C8+4.64)*762223</f>
        <v>18968247610.908287</v>
      </c>
    </row>
    <row r="7" spans="1:10" x14ac:dyDescent="0.25">
      <c r="A7" t="s">
        <v>10</v>
      </c>
      <c r="B7">
        <v>122</v>
      </c>
      <c r="C7" s="1">
        <v>0.26</v>
      </c>
      <c r="D7">
        <f>Table1[[#This Row],[Base]]*B6*C6</f>
        <v>35.053200000000004</v>
      </c>
      <c r="E7">
        <v>5</v>
      </c>
      <c r="F7">
        <f>Table1[[#This Row],[Marginal]]/(E6/D6)</f>
        <v>240.85754784000002</v>
      </c>
      <c r="I7" t="s">
        <v>13</v>
      </c>
      <c r="J7" s="3">
        <f>(1+D6*B6)*(1+0.75)</f>
        <v>7721.5431999999992</v>
      </c>
    </row>
    <row r="8" spans="1:10" x14ac:dyDescent="0.25">
      <c r="A8" t="s">
        <v>11</v>
      </c>
      <c r="B8">
        <v>0</v>
      </c>
      <c r="C8">
        <v>0.7</v>
      </c>
      <c r="D8">
        <f>Table1[[#This Row],[Base]]*(1+B6*D6)</f>
        <v>3088.6172799999995</v>
      </c>
      <c r="E8">
        <v>5</v>
      </c>
      <c r="F8" s="2"/>
    </row>
    <row r="9" spans="1:10" x14ac:dyDescent="0.25">
      <c r="A9" t="s">
        <v>14</v>
      </c>
      <c r="B9">
        <v>263</v>
      </c>
      <c r="C9" s="4">
        <v>7.1999999999999995E-2</v>
      </c>
      <c r="D9" s="4">
        <f>Table1[[#This Row],[Base]]+(B10-1)*C10-0.01*(Table1[[#This Row],[Count]]-1)</f>
        <v>26.311999999999998</v>
      </c>
      <c r="E9">
        <v>3</v>
      </c>
      <c r="F9" s="2"/>
      <c r="G9" s="5">
        <f>(1+D9*B9)+0.75</f>
        <v>6921.8059999999996</v>
      </c>
      <c r="I9" t="s">
        <v>13</v>
      </c>
      <c r="J9" s="3">
        <f>(1+D9*B9)*(1+0.75)</f>
        <v>12111.848</v>
      </c>
    </row>
    <row r="10" spans="1:10" x14ac:dyDescent="0.25">
      <c r="A10" t="s">
        <v>15</v>
      </c>
      <c r="B10">
        <v>963</v>
      </c>
      <c r="C10" s="1">
        <v>0.03</v>
      </c>
      <c r="D10">
        <f>Table1[[#This Row],[Base]]*B9*C9</f>
        <v>0.56807999999999992</v>
      </c>
      <c r="E10">
        <v>1</v>
      </c>
      <c r="F10">
        <f>Table1[[#This Row],[Marginal]]/(D9/E9)</f>
        <v>6.4770446944359988E-2</v>
      </c>
    </row>
    <row r="11" spans="1:10" x14ac:dyDescent="0.25">
      <c r="D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DiSanti</dc:creator>
  <cp:lastModifiedBy>Anthony DiSanti</cp:lastModifiedBy>
  <dcterms:created xsi:type="dcterms:W3CDTF">2024-11-07T10:38:32Z</dcterms:created>
  <dcterms:modified xsi:type="dcterms:W3CDTF">2024-11-14T14:39:28Z</dcterms:modified>
</cp:coreProperties>
</file>