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7460" windowHeight="11475"/>
  </bookViews>
  <sheets>
    <sheet name="Historic Data" sheetId="4" r:id="rId1"/>
  </sheets>
  <calcPr calcId="145621"/>
</workbook>
</file>

<file path=xl/calcChain.xml><?xml version="1.0" encoding="utf-8"?>
<calcChain xmlns="http://schemas.openxmlformats.org/spreadsheetml/2006/main"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4" i="4"/>
  <c r="K4" i="4"/>
  <c r="D1007" i="4"/>
  <c r="D523" i="4" l="1"/>
  <c r="K2" i="4"/>
  <c r="D519" i="4"/>
  <c r="D1003" i="4"/>
  <c r="D995" i="4"/>
  <c r="D994" i="4"/>
  <c r="D987" i="4"/>
  <c r="D979" i="4"/>
  <c r="D978" i="4"/>
  <c r="D959" i="4"/>
  <c r="D951" i="4"/>
  <c r="D927" i="4"/>
  <c r="D919" i="4"/>
  <c r="D903" i="4"/>
  <c r="D891" i="4"/>
  <c r="D883" i="4"/>
  <c r="D882" i="4"/>
  <c r="D875" i="4"/>
  <c r="D867" i="4"/>
  <c r="D866" i="4"/>
  <c r="D855" i="4"/>
  <c r="D831" i="4"/>
  <c r="D815" i="4"/>
  <c r="D811" i="4"/>
  <c r="D803" i="4"/>
  <c r="D802" i="4"/>
  <c r="D795" i="4"/>
  <c r="D783" i="4"/>
  <c r="D771" i="4"/>
  <c r="D770" i="4"/>
  <c r="D763" i="4"/>
  <c r="D751" i="4"/>
  <c r="D735" i="4"/>
  <c r="D727" i="4"/>
  <c r="D711" i="4"/>
  <c r="D707" i="4"/>
  <c r="D706" i="4"/>
  <c r="D687" i="4"/>
  <c r="D679" i="4"/>
  <c r="D671" i="4"/>
  <c r="D651" i="4"/>
  <c r="D639" i="4"/>
  <c r="D623" i="4"/>
  <c r="D611" i="4"/>
  <c r="D599" i="4"/>
  <c r="D595" i="4"/>
  <c r="D583" i="4"/>
  <c r="D575" i="4"/>
  <c r="D567" i="4"/>
  <c r="D563" i="4"/>
  <c r="D559" i="4"/>
  <c r="D555" i="4"/>
  <c r="D551" i="4"/>
  <c r="D547" i="4"/>
  <c r="D543" i="4"/>
  <c r="D539" i="4"/>
  <c r="D535" i="4"/>
  <c r="D531" i="4"/>
  <c r="D527" i="4"/>
  <c r="D515" i="4"/>
  <c r="D511" i="4"/>
  <c r="D507" i="4"/>
  <c r="D503" i="4"/>
  <c r="D499" i="4"/>
  <c r="D495" i="4"/>
  <c r="D491" i="4"/>
  <c r="D487" i="4"/>
  <c r="D483" i="4"/>
  <c r="D479" i="4"/>
  <c r="D475" i="4"/>
  <c r="D471" i="4"/>
  <c r="D467" i="4"/>
  <c r="D463" i="4"/>
  <c r="D459" i="4"/>
  <c r="D455" i="4"/>
  <c r="D451" i="4"/>
  <c r="D450" i="4"/>
  <c r="D447" i="4"/>
  <c r="D1006" i="4"/>
  <c r="D1002" i="4"/>
  <c r="D998" i="4"/>
  <c r="D990" i="4"/>
  <c r="D986" i="4"/>
  <c r="D982" i="4"/>
  <c r="D974" i="4"/>
  <c r="D970" i="4"/>
  <c r="D966" i="4"/>
  <c r="D958" i="4"/>
  <c r="D954" i="4"/>
  <c r="D950" i="4"/>
  <c r="D942" i="4"/>
  <c r="D938" i="4"/>
  <c r="D934" i="4"/>
  <c r="D926" i="4"/>
  <c r="D922" i="4"/>
  <c r="D918" i="4"/>
  <c r="D910" i="4"/>
  <c r="D906" i="4"/>
  <c r="D902" i="4"/>
  <c r="D894" i="4"/>
  <c r="D890" i="4"/>
  <c r="D886" i="4"/>
  <c r="D878" i="4"/>
  <c r="D874" i="4"/>
  <c r="D870" i="4"/>
  <c r="D862" i="4"/>
  <c r="D858" i="4"/>
  <c r="D854" i="4"/>
  <c r="D846" i="4"/>
  <c r="D842" i="4"/>
  <c r="D838" i="4"/>
  <c r="D830" i="4"/>
  <c r="D826" i="4"/>
  <c r="D822" i="4"/>
  <c r="D814" i="4"/>
  <c r="D810" i="4"/>
  <c r="D806" i="4"/>
  <c r="D798" i="4"/>
  <c r="D794" i="4"/>
  <c r="D786" i="4"/>
  <c r="D754" i="4"/>
  <c r="D738" i="4"/>
  <c r="D722" i="4"/>
  <c r="D690" i="4"/>
  <c r="D674" i="4"/>
  <c r="D658" i="4"/>
  <c r="D626" i="4"/>
  <c r="D610" i="4"/>
  <c r="D594" i="4"/>
  <c r="D562" i="4"/>
  <c r="D546" i="4"/>
  <c r="D514" i="4"/>
  <c r="D991" i="4"/>
  <c r="D983" i="4"/>
  <c r="D971" i="4"/>
  <c r="D963" i="4"/>
  <c r="D962" i="4"/>
  <c r="D943" i="4"/>
  <c r="D935" i="4"/>
  <c r="D911" i="4"/>
  <c r="D895" i="4"/>
  <c r="D879" i="4"/>
  <c r="D871" i="4"/>
  <c r="D859" i="4"/>
  <c r="D851" i="4"/>
  <c r="D850" i="4"/>
  <c r="D839" i="4"/>
  <c r="D827" i="4"/>
  <c r="D819" i="4"/>
  <c r="D818" i="4"/>
  <c r="D807" i="4"/>
  <c r="D791" i="4"/>
  <c r="D775" i="4"/>
  <c r="D759" i="4"/>
  <c r="D755" i="4"/>
  <c r="D743" i="4"/>
  <c r="D731" i="4"/>
  <c r="D719" i="4"/>
  <c r="D703" i="4"/>
  <c r="D691" i="4"/>
  <c r="D675" i="4"/>
  <c r="D667" i="4"/>
  <c r="D659" i="4"/>
  <c r="D635" i="4"/>
  <c r="D631" i="4"/>
  <c r="D615" i="4"/>
  <c r="D603" i="4"/>
  <c r="D587" i="4"/>
  <c r="D579" i="4"/>
  <c r="D578" i="4"/>
  <c r="D1005" i="4"/>
  <c r="D993" i="4"/>
  <c r="D985" i="4"/>
  <c r="D977" i="4"/>
  <c r="D969" i="4"/>
  <c r="D961" i="4"/>
  <c r="D953" i="4"/>
  <c r="D945" i="4"/>
  <c r="D937" i="4"/>
  <c r="D925" i="4"/>
  <c r="D917" i="4"/>
  <c r="D909" i="4"/>
  <c r="D901" i="4"/>
  <c r="D889" i="4"/>
  <c r="D881" i="4"/>
  <c r="D873" i="4"/>
  <c r="D865" i="4"/>
  <c r="D857" i="4"/>
  <c r="D849" i="4"/>
  <c r="D841" i="4"/>
  <c r="D833" i="4"/>
  <c r="D825" i="4"/>
  <c r="D817" i="4"/>
  <c r="D809" i="4"/>
  <c r="D801" i="4"/>
  <c r="D793" i="4"/>
  <c r="D785" i="4"/>
  <c r="D773" i="4"/>
  <c r="D765" i="4"/>
  <c r="D757" i="4"/>
  <c r="D749" i="4"/>
  <c r="D741" i="4"/>
  <c r="D733" i="4"/>
  <c r="D725" i="4"/>
  <c r="D717" i="4"/>
  <c r="D705" i="4"/>
  <c r="D697" i="4"/>
  <c r="D689" i="4"/>
  <c r="D681" i="4"/>
  <c r="D677" i="4"/>
  <c r="D673" i="4"/>
  <c r="D665" i="4"/>
  <c r="D661" i="4"/>
  <c r="D657" i="4"/>
  <c r="D653" i="4"/>
  <c r="D649" i="4"/>
  <c r="D645" i="4"/>
  <c r="D641" i="4"/>
  <c r="D637" i="4"/>
  <c r="D633" i="4"/>
  <c r="D629" i="4"/>
  <c r="D1011" i="4"/>
  <c r="D1010" i="4"/>
  <c r="D999" i="4"/>
  <c r="D975" i="4"/>
  <c r="D967" i="4"/>
  <c r="D955" i="4"/>
  <c r="D947" i="4"/>
  <c r="D946" i="4"/>
  <c r="D939" i="4"/>
  <c r="D931" i="4"/>
  <c r="D930" i="4"/>
  <c r="D923" i="4"/>
  <c r="D915" i="4"/>
  <c r="D914" i="4"/>
  <c r="D907" i="4"/>
  <c r="D899" i="4"/>
  <c r="D898" i="4"/>
  <c r="D887" i="4"/>
  <c r="D863" i="4"/>
  <c r="D847" i="4"/>
  <c r="D843" i="4"/>
  <c r="D835" i="4"/>
  <c r="D834" i="4"/>
  <c r="D823" i="4"/>
  <c r="D799" i="4"/>
  <c r="D787" i="4"/>
  <c r="D779" i="4"/>
  <c r="D767" i="4"/>
  <c r="D747" i="4"/>
  <c r="D739" i="4"/>
  <c r="D723" i="4"/>
  <c r="D715" i="4"/>
  <c r="D699" i="4"/>
  <c r="D695" i="4"/>
  <c r="D683" i="4"/>
  <c r="D663" i="4"/>
  <c r="D655" i="4"/>
  <c r="D647" i="4"/>
  <c r="D643" i="4"/>
  <c r="D642" i="4"/>
  <c r="D627" i="4"/>
  <c r="D619" i="4"/>
  <c r="D607" i="4"/>
  <c r="D591" i="4"/>
  <c r="D571" i="4"/>
  <c r="D1009" i="4"/>
  <c r="D1001" i="4"/>
  <c r="D997" i="4"/>
  <c r="D989" i="4"/>
  <c r="D981" i="4"/>
  <c r="D973" i="4"/>
  <c r="D965" i="4"/>
  <c r="D957" i="4"/>
  <c r="D949" i="4"/>
  <c r="D941" i="4"/>
  <c r="D933" i="4"/>
  <c r="D929" i="4"/>
  <c r="D921" i="4"/>
  <c r="D913" i="4"/>
  <c r="D905" i="4"/>
  <c r="D897" i="4"/>
  <c r="D893" i="4"/>
  <c r="D885" i="4"/>
  <c r="D877" i="4"/>
  <c r="D869" i="4"/>
  <c r="D861" i="4"/>
  <c r="D853" i="4"/>
  <c r="D845" i="4"/>
  <c r="D837" i="4"/>
  <c r="D829" i="4"/>
  <c r="D821" i="4"/>
  <c r="D813" i="4"/>
  <c r="D805" i="4"/>
  <c r="D797" i="4"/>
  <c r="D789" i="4"/>
  <c r="D781" i="4"/>
  <c r="D777" i="4"/>
  <c r="D769" i="4"/>
  <c r="D761" i="4"/>
  <c r="D753" i="4"/>
  <c r="D745" i="4"/>
  <c r="D737" i="4"/>
  <c r="D729" i="4"/>
  <c r="D721" i="4"/>
  <c r="D713" i="4"/>
  <c r="D709" i="4"/>
  <c r="D701" i="4"/>
  <c r="D693" i="4"/>
  <c r="D685" i="4"/>
  <c r="D669" i="4"/>
  <c r="D24" i="4"/>
  <c r="K3" i="4"/>
  <c r="D1008" i="4"/>
  <c r="D1004" i="4"/>
  <c r="D1000" i="4"/>
  <c r="D996" i="4"/>
  <c r="D992" i="4"/>
  <c r="D988" i="4"/>
  <c r="D984" i="4"/>
  <c r="D980" i="4"/>
  <c r="D976" i="4"/>
  <c r="D443" i="4"/>
  <c r="D439" i="4"/>
  <c r="D435" i="4"/>
  <c r="D431" i="4"/>
  <c r="D427" i="4"/>
  <c r="D423" i="4"/>
  <c r="D419" i="4"/>
  <c r="D415" i="4"/>
  <c r="D411" i="4"/>
  <c r="D407" i="4"/>
  <c r="D403" i="4"/>
  <c r="D399" i="4"/>
  <c r="D395" i="4"/>
  <c r="D391" i="4"/>
  <c r="D387" i="4"/>
  <c r="D790" i="4"/>
  <c r="D782" i="4"/>
  <c r="D778" i="4"/>
  <c r="D774" i="4"/>
  <c r="D766" i="4"/>
  <c r="D762" i="4"/>
  <c r="D758" i="4"/>
  <c r="D750" i="4"/>
  <c r="D746" i="4"/>
  <c r="D742" i="4"/>
  <c r="D734" i="4"/>
  <c r="D730" i="4"/>
  <c r="D726" i="4"/>
  <c r="D718" i="4"/>
  <c r="D714" i="4"/>
  <c r="D710" i="4"/>
  <c r="D702" i="4"/>
  <c r="D698" i="4"/>
  <c r="D694" i="4"/>
  <c r="D686" i="4"/>
  <c r="D682" i="4"/>
  <c r="D678" i="4"/>
  <c r="D670" i="4"/>
  <c r="D666" i="4"/>
  <c r="D662" i="4"/>
  <c r="D654" i="4"/>
  <c r="D650" i="4"/>
  <c r="D646" i="4"/>
  <c r="D638" i="4"/>
  <c r="D634" i="4"/>
  <c r="D630" i="4"/>
  <c r="D622" i="4"/>
  <c r="D618" i="4"/>
  <c r="D614" i="4"/>
  <c r="D606" i="4"/>
  <c r="D602" i="4"/>
  <c r="D598" i="4"/>
  <c r="D590" i="4"/>
  <c r="D586" i="4"/>
  <c r="D582" i="4"/>
  <c r="D574" i="4"/>
  <c r="D570" i="4"/>
  <c r="D566" i="4"/>
  <c r="D558" i="4"/>
  <c r="D554" i="4"/>
  <c r="D550" i="4"/>
  <c r="D542" i="4"/>
  <c r="D538" i="4"/>
  <c r="D534" i="4"/>
  <c r="D530" i="4"/>
  <c r="D526" i="4"/>
  <c r="D522" i="4"/>
  <c r="D518" i="4"/>
  <c r="D510" i="4"/>
  <c r="D506" i="4"/>
  <c r="D502" i="4"/>
  <c r="D498" i="4"/>
  <c r="D494" i="4"/>
  <c r="D490" i="4"/>
  <c r="D486" i="4"/>
  <c r="D482" i="4"/>
  <c r="D478" i="4"/>
  <c r="D474" i="4"/>
  <c r="D470" i="4"/>
  <c r="D466" i="4"/>
  <c r="D462" i="4"/>
  <c r="D458" i="4"/>
  <c r="D454" i="4"/>
  <c r="D446" i="4"/>
  <c r="D442" i="4"/>
  <c r="D438" i="4"/>
  <c r="D434" i="4"/>
  <c r="D430" i="4"/>
  <c r="D426" i="4"/>
  <c r="D422" i="4"/>
  <c r="D418" i="4"/>
  <c r="D414" i="4"/>
  <c r="D402" i="4"/>
  <c r="D370" i="4"/>
  <c r="D386" i="4"/>
  <c r="D625" i="4"/>
  <c r="D621" i="4"/>
  <c r="E621" i="4" s="1"/>
  <c r="G621" i="4" s="1"/>
  <c r="D617" i="4"/>
  <c r="D613" i="4"/>
  <c r="D609" i="4"/>
  <c r="D605" i="4"/>
  <c r="E605" i="4" s="1"/>
  <c r="G605" i="4" s="1"/>
  <c r="D601" i="4"/>
  <c r="D597" i="4"/>
  <c r="D593" i="4"/>
  <c r="D589" i="4"/>
  <c r="E589" i="4" s="1"/>
  <c r="G589" i="4" s="1"/>
  <c r="D585" i="4"/>
  <c r="D581" i="4"/>
  <c r="D577" i="4"/>
  <c r="D573" i="4"/>
  <c r="E573" i="4" s="1"/>
  <c r="G573" i="4" s="1"/>
  <c r="D569" i="4"/>
  <c r="D565" i="4"/>
  <c r="D561" i="4"/>
  <c r="D557" i="4"/>
  <c r="E557" i="4" s="1"/>
  <c r="G557" i="4" s="1"/>
  <c r="D553" i="4"/>
  <c r="D549" i="4"/>
  <c r="D545" i="4"/>
  <c r="D541" i="4"/>
  <c r="E541" i="4" s="1"/>
  <c r="G541" i="4" s="1"/>
  <c r="D537" i="4"/>
  <c r="D533" i="4"/>
  <c r="D529" i="4"/>
  <c r="D525" i="4"/>
  <c r="E525" i="4" s="1"/>
  <c r="G525" i="4" s="1"/>
  <c r="D521" i="4"/>
  <c r="D517" i="4"/>
  <c r="D513" i="4"/>
  <c r="D509" i="4"/>
  <c r="E509" i="4" s="1"/>
  <c r="G509" i="4" s="1"/>
  <c r="D505" i="4"/>
  <c r="D501" i="4"/>
  <c r="D497" i="4"/>
  <c r="D493" i="4"/>
  <c r="E493" i="4" s="1"/>
  <c r="G493" i="4" s="1"/>
  <c r="D489" i="4"/>
  <c r="D485" i="4"/>
  <c r="D481" i="4"/>
  <c r="D477" i="4"/>
  <c r="E477" i="4" s="1"/>
  <c r="G477" i="4" s="1"/>
  <c r="D473" i="4"/>
  <c r="D469" i="4"/>
  <c r="D465" i="4"/>
  <c r="D461" i="4"/>
  <c r="E461" i="4" s="1"/>
  <c r="G461" i="4" s="1"/>
  <c r="D457" i="4"/>
  <c r="D453" i="4"/>
  <c r="D449" i="4"/>
  <c r="D445" i="4"/>
  <c r="E445" i="4" s="1"/>
  <c r="G445" i="4" s="1"/>
  <c r="D441" i="4"/>
  <c r="D437" i="4"/>
  <c r="D433" i="4"/>
  <c r="D429" i="4"/>
  <c r="E429" i="4" s="1"/>
  <c r="G429" i="4" s="1"/>
  <c r="D425" i="4"/>
  <c r="D421" i="4"/>
  <c r="D417" i="4"/>
  <c r="D413" i="4"/>
  <c r="E413" i="4" s="1"/>
  <c r="G413" i="4" s="1"/>
  <c r="D409" i="4"/>
  <c r="D405" i="4"/>
  <c r="D401" i="4"/>
  <c r="D397" i="4"/>
  <c r="E397" i="4" s="1"/>
  <c r="G397" i="4" s="1"/>
  <c r="D393" i="4"/>
  <c r="D389" i="4"/>
  <c r="D385" i="4"/>
  <c r="D381" i="4"/>
  <c r="E381" i="4" s="1"/>
  <c r="G381" i="4" s="1"/>
  <c r="D377" i="4"/>
  <c r="D373" i="4"/>
  <c r="D369" i="4"/>
  <c r="D365" i="4"/>
  <c r="E365" i="4" s="1"/>
  <c r="G365" i="4" s="1"/>
  <c r="D361" i="4"/>
  <c r="D357" i="4"/>
  <c r="D353" i="4"/>
  <c r="D349" i="4"/>
  <c r="E349" i="4" s="1"/>
  <c r="G349" i="4" s="1"/>
  <c r="D345" i="4"/>
  <c r="D341" i="4"/>
  <c r="D337" i="4"/>
  <c r="D333" i="4"/>
  <c r="E333" i="4" s="1"/>
  <c r="G333" i="4" s="1"/>
  <c r="D329" i="4"/>
  <c r="D325" i="4"/>
  <c r="D321" i="4"/>
  <c r="D317" i="4"/>
  <c r="E317" i="4" s="1"/>
  <c r="G317" i="4" s="1"/>
  <c r="D313" i="4"/>
  <c r="D309" i="4"/>
  <c r="D305" i="4"/>
  <c r="D301" i="4"/>
  <c r="E301" i="4" s="1"/>
  <c r="G301" i="4" s="1"/>
  <c r="D297" i="4"/>
  <c r="D293" i="4"/>
  <c r="D289" i="4"/>
  <c r="D285" i="4"/>
  <c r="E285" i="4" s="1"/>
  <c r="G285" i="4" s="1"/>
  <c r="D281" i="4"/>
  <c r="D277" i="4"/>
  <c r="D273" i="4"/>
  <c r="D269" i="4"/>
  <c r="E269" i="4" s="1"/>
  <c r="G269" i="4" s="1"/>
  <c r="D265" i="4"/>
  <c r="D261" i="4"/>
  <c r="D257" i="4"/>
  <c r="D253" i="4"/>
  <c r="E253" i="4" s="1"/>
  <c r="G253" i="4" s="1"/>
  <c r="D249" i="4"/>
  <c r="D245" i="4"/>
  <c r="D241" i="4"/>
  <c r="D237" i="4"/>
  <c r="E237" i="4" s="1"/>
  <c r="G237" i="4" s="1"/>
  <c r="D233" i="4"/>
  <c r="D229" i="4"/>
  <c r="D225" i="4"/>
  <c r="D221" i="4"/>
  <c r="E221" i="4" s="1"/>
  <c r="G221" i="4" s="1"/>
  <c r="D217" i="4"/>
  <c r="D213" i="4"/>
  <c r="D209" i="4"/>
  <c r="D205" i="4"/>
  <c r="E205" i="4" s="1"/>
  <c r="G205" i="4" s="1"/>
  <c r="D201" i="4"/>
  <c r="D197" i="4"/>
  <c r="D193" i="4"/>
  <c r="D189" i="4"/>
  <c r="E189" i="4" s="1"/>
  <c r="G189" i="4" s="1"/>
  <c r="D185" i="4"/>
  <c r="D181" i="4"/>
  <c r="D177" i="4"/>
  <c r="D173" i="4"/>
  <c r="E173" i="4" s="1"/>
  <c r="G173" i="4" s="1"/>
  <c r="D169" i="4"/>
  <c r="D165" i="4"/>
  <c r="D161" i="4"/>
  <c r="D157" i="4"/>
  <c r="E157" i="4" s="1"/>
  <c r="G157" i="4" s="1"/>
  <c r="D153" i="4"/>
  <c r="D149" i="4"/>
  <c r="D145" i="4"/>
  <c r="D141" i="4"/>
  <c r="E141" i="4" s="1"/>
  <c r="G141" i="4" s="1"/>
  <c r="D137" i="4"/>
  <c r="D133" i="4"/>
  <c r="D129" i="4"/>
  <c r="D125" i="4"/>
  <c r="E125" i="4" s="1"/>
  <c r="G125" i="4" s="1"/>
  <c r="D121" i="4"/>
  <c r="D117" i="4"/>
  <c r="D113" i="4"/>
  <c r="D109" i="4"/>
  <c r="E109" i="4" s="1"/>
  <c r="G109" i="4" s="1"/>
  <c r="D105" i="4"/>
  <c r="D101" i="4"/>
  <c r="D97" i="4"/>
  <c r="D93" i="4"/>
  <c r="E93" i="4" s="1"/>
  <c r="G93" i="4" s="1"/>
  <c r="D89" i="4"/>
  <c r="D85" i="4"/>
  <c r="D81" i="4"/>
  <c r="D77" i="4"/>
  <c r="E77" i="4" s="1"/>
  <c r="G77" i="4" s="1"/>
  <c r="D73" i="4"/>
  <c r="D69" i="4"/>
  <c r="D65" i="4"/>
  <c r="D61" i="4"/>
  <c r="E61" i="4" s="1"/>
  <c r="G61" i="4" s="1"/>
  <c r="D57" i="4"/>
  <c r="D53" i="4"/>
  <c r="D49" i="4"/>
  <c r="D45" i="4"/>
  <c r="E45" i="4" s="1"/>
  <c r="G45" i="4" s="1"/>
  <c r="D41" i="4"/>
  <c r="D37" i="4"/>
  <c r="D33" i="4"/>
  <c r="D29" i="4"/>
  <c r="E29" i="4" s="1"/>
  <c r="G29" i="4" s="1"/>
  <c r="D25" i="4"/>
  <c r="D310" i="4"/>
  <c r="D972" i="4"/>
  <c r="D968" i="4"/>
  <c r="E968" i="4" s="1"/>
  <c r="G968" i="4" s="1"/>
  <c r="D964" i="4"/>
  <c r="D960" i="4"/>
  <c r="D956" i="4"/>
  <c r="D952" i="4"/>
  <c r="E952" i="4" s="1"/>
  <c r="G952" i="4" s="1"/>
  <c r="D948" i="4"/>
  <c r="D944" i="4"/>
  <c r="D940" i="4"/>
  <c r="D936" i="4"/>
  <c r="E936" i="4" s="1"/>
  <c r="G936" i="4" s="1"/>
  <c r="D932" i="4"/>
  <c r="D928" i="4"/>
  <c r="D924" i="4"/>
  <c r="D920" i="4"/>
  <c r="E920" i="4" s="1"/>
  <c r="G920" i="4" s="1"/>
  <c r="D916" i="4"/>
  <c r="D912" i="4"/>
  <c r="D908" i="4"/>
  <c r="D904" i="4"/>
  <c r="E904" i="4" s="1"/>
  <c r="G904" i="4" s="1"/>
  <c r="D900" i="4"/>
  <c r="D896" i="4"/>
  <c r="D892" i="4"/>
  <c r="D888" i="4"/>
  <c r="E888" i="4" s="1"/>
  <c r="G888" i="4" s="1"/>
  <c r="D884" i="4"/>
  <c r="D880" i="4"/>
  <c r="D876" i="4"/>
  <c r="D872" i="4"/>
  <c r="E872" i="4" s="1"/>
  <c r="G872" i="4" s="1"/>
  <c r="D868" i="4"/>
  <c r="D864" i="4"/>
  <c r="D860" i="4"/>
  <c r="D856" i="4"/>
  <c r="E856" i="4" s="1"/>
  <c r="G856" i="4" s="1"/>
  <c r="D852" i="4"/>
  <c r="D848" i="4"/>
  <c r="D844" i="4"/>
  <c r="D840" i="4"/>
  <c r="E840" i="4" s="1"/>
  <c r="G840" i="4" s="1"/>
  <c r="D836" i="4"/>
  <c r="D832" i="4"/>
  <c r="D828" i="4"/>
  <c r="D824" i="4"/>
  <c r="E824" i="4" s="1"/>
  <c r="G824" i="4" s="1"/>
  <c r="D820" i="4"/>
  <c r="D816" i="4"/>
  <c r="D812" i="4"/>
  <c r="D808" i="4"/>
  <c r="E808" i="4" s="1"/>
  <c r="G808" i="4" s="1"/>
  <c r="D804" i="4"/>
  <c r="D800" i="4"/>
  <c r="D796" i="4"/>
  <c r="D792" i="4"/>
  <c r="E792" i="4" s="1"/>
  <c r="G792" i="4" s="1"/>
  <c r="D788" i="4"/>
  <c r="D784" i="4"/>
  <c r="D780" i="4"/>
  <c r="D776" i="4"/>
  <c r="E776" i="4" s="1"/>
  <c r="G776" i="4" s="1"/>
  <c r="D772" i="4"/>
  <c r="D768" i="4"/>
  <c r="D764" i="4"/>
  <c r="D760" i="4"/>
  <c r="E760" i="4" s="1"/>
  <c r="G760" i="4" s="1"/>
  <c r="D756" i="4"/>
  <c r="D752" i="4"/>
  <c r="D748" i="4"/>
  <c r="D744" i="4"/>
  <c r="E744" i="4" s="1"/>
  <c r="G744" i="4" s="1"/>
  <c r="D740" i="4"/>
  <c r="D736" i="4"/>
  <c r="D732" i="4"/>
  <c r="D728" i="4"/>
  <c r="E728" i="4" s="1"/>
  <c r="G728" i="4" s="1"/>
  <c r="D724" i="4"/>
  <c r="D720" i="4"/>
  <c r="D716" i="4"/>
  <c r="D712" i="4"/>
  <c r="E712" i="4" s="1"/>
  <c r="G712" i="4" s="1"/>
  <c r="D708" i="4"/>
  <c r="D704" i="4"/>
  <c r="D700" i="4"/>
  <c r="D696" i="4"/>
  <c r="E696" i="4" s="1"/>
  <c r="G696" i="4" s="1"/>
  <c r="D692" i="4"/>
  <c r="D688" i="4"/>
  <c r="D684" i="4"/>
  <c r="D680" i="4"/>
  <c r="E680" i="4" s="1"/>
  <c r="G680" i="4" s="1"/>
  <c r="D676" i="4"/>
  <c r="D672" i="4"/>
  <c r="D668" i="4"/>
  <c r="D664" i="4"/>
  <c r="E664" i="4" s="1"/>
  <c r="G664" i="4" s="1"/>
  <c r="D660" i="4"/>
  <c r="D656" i="4"/>
  <c r="D652" i="4"/>
  <c r="D648" i="4"/>
  <c r="E648" i="4" s="1"/>
  <c r="G648" i="4" s="1"/>
  <c r="D644" i="4"/>
  <c r="D640" i="4"/>
  <c r="D636" i="4"/>
  <c r="D632" i="4"/>
  <c r="E632" i="4" s="1"/>
  <c r="G632" i="4" s="1"/>
  <c r="D628" i="4"/>
  <c r="D624" i="4"/>
  <c r="D620" i="4"/>
  <c r="D616" i="4"/>
  <c r="E616" i="4" s="1"/>
  <c r="G616" i="4" s="1"/>
  <c r="D612" i="4"/>
  <c r="D608" i="4"/>
  <c r="D604" i="4"/>
  <c r="D600" i="4"/>
  <c r="E600" i="4" s="1"/>
  <c r="G600" i="4" s="1"/>
  <c r="D596" i="4"/>
  <c r="D592" i="4"/>
  <c r="D588" i="4"/>
  <c r="D584" i="4"/>
  <c r="E584" i="4" s="1"/>
  <c r="G584" i="4" s="1"/>
  <c r="D580" i="4"/>
  <c r="D576" i="4"/>
  <c r="D572" i="4"/>
  <c r="D568" i="4"/>
  <c r="E568" i="4" s="1"/>
  <c r="G568" i="4" s="1"/>
  <c r="D564" i="4"/>
  <c r="D560" i="4"/>
  <c r="D556" i="4"/>
  <c r="D552" i="4"/>
  <c r="E552" i="4" s="1"/>
  <c r="G552" i="4" s="1"/>
  <c r="D548" i="4"/>
  <c r="D544" i="4"/>
  <c r="D540" i="4"/>
  <c r="D536" i="4"/>
  <c r="E536" i="4" s="1"/>
  <c r="G536" i="4" s="1"/>
  <c r="D532" i="4"/>
  <c r="D528" i="4"/>
  <c r="D524" i="4"/>
  <c r="D520" i="4"/>
  <c r="E520" i="4" s="1"/>
  <c r="G520" i="4" s="1"/>
  <c r="D516" i="4"/>
  <c r="D512" i="4"/>
  <c r="D508" i="4"/>
  <c r="D504" i="4"/>
  <c r="E504" i="4" s="1"/>
  <c r="G504" i="4" s="1"/>
  <c r="D500" i="4"/>
  <c r="D496" i="4"/>
  <c r="D492" i="4"/>
  <c r="D488" i="4"/>
  <c r="E488" i="4" s="1"/>
  <c r="G488" i="4" s="1"/>
  <c r="D484" i="4"/>
  <c r="D480" i="4"/>
  <c r="D476" i="4"/>
  <c r="D472" i="4"/>
  <c r="E472" i="4" s="1"/>
  <c r="G472" i="4" s="1"/>
  <c r="D468" i="4"/>
  <c r="D464" i="4"/>
  <c r="D460" i="4"/>
  <c r="D456" i="4"/>
  <c r="E456" i="4" s="1"/>
  <c r="G456" i="4" s="1"/>
  <c r="D452" i="4"/>
  <c r="D448" i="4"/>
  <c r="D444" i="4"/>
  <c r="D440" i="4"/>
  <c r="E440" i="4" s="1"/>
  <c r="G440" i="4" s="1"/>
  <c r="D436" i="4"/>
  <c r="D432" i="4"/>
  <c r="D428" i="4"/>
  <c r="D424" i="4"/>
  <c r="E424" i="4" s="1"/>
  <c r="G424" i="4" s="1"/>
  <c r="D420" i="4"/>
  <c r="D332" i="4"/>
  <c r="D288" i="4"/>
  <c r="D256" i="4"/>
  <c r="E256" i="4" s="1"/>
  <c r="G256" i="4" s="1"/>
  <c r="D224" i="4"/>
  <c r="D160" i="4"/>
  <c r="D128" i="4"/>
  <c r="D192" i="4"/>
  <c r="E192" i="4" s="1"/>
  <c r="G192" i="4" s="1"/>
  <c r="D416" i="4"/>
  <c r="D412" i="4"/>
  <c r="D408" i="4"/>
  <c r="D404" i="4"/>
  <c r="E404" i="4" s="1"/>
  <c r="G404" i="4" s="1"/>
  <c r="D400" i="4"/>
  <c r="D396" i="4"/>
  <c r="D392" i="4"/>
  <c r="D388" i="4"/>
  <c r="E388" i="4" s="1"/>
  <c r="G388" i="4" s="1"/>
  <c r="D384" i="4"/>
  <c r="D380" i="4"/>
  <c r="D376" i="4"/>
  <c r="D372" i="4"/>
  <c r="E372" i="4" s="1"/>
  <c r="G372" i="4" s="1"/>
  <c r="D368" i="4"/>
  <c r="D364" i="4"/>
  <c r="D360" i="4"/>
  <c r="D356" i="4"/>
  <c r="E356" i="4" s="1"/>
  <c r="G356" i="4" s="1"/>
  <c r="D352" i="4"/>
  <c r="D348" i="4"/>
  <c r="D344" i="4"/>
  <c r="D340" i="4"/>
  <c r="E340" i="4" s="1"/>
  <c r="G340" i="4" s="1"/>
  <c r="D336" i="4"/>
  <c r="D328" i="4"/>
  <c r="D324" i="4"/>
  <c r="D320" i="4"/>
  <c r="E320" i="4" s="1"/>
  <c r="G320" i="4" s="1"/>
  <c r="D316" i="4"/>
  <c r="D312" i="4"/>
  <c r="D308" i="4"/>
  <c r="D304" i="4"/>
  <c r="E304" i="4" s="1"/>
  <c r="G304" i="4" s="1"/>
  <c r="D300" i="4"/>
  <c r="D296" i="4"/>
  <c r="D292" i="4"/>
  <c r="D284" i="4"/>
  <c r="E284" i="4" s="1"/>
  <c r="G284" i="4" s="1"/>
  <c r="D280" i="4"/>
  <c r="D276" i="4"/>
  <c r="D272" i="4"/>
  <c r="D268" i="4"/>
  <c r="E268" i="4" s="1"/>
  <c r="G268" i="4" s="1"/>
  <c r="D264" i="4"/>
  <c r="D260" i="4"/>
  <c r="D252" i="4"/>
  <c r="D248" i="4"/>
  <c r="E248" i="4" s="1"/>
  <c r="G248" i="4" s="1"/>
  <c r="D244" i="4"/>
  <c r="D240" i="4"/>
  <c r="D236" i="4"/>
  <c r="D232" i="4"/>
  <c r="E232" i="4" s="1"/>
  <c r="G232" i="4" s="1"/>
  <c r="D228" i="4"/>
  <c r="D220" i="4"/>
  <c r="D216" i="4"/>
  <c r="D212" i="4"/>
  <c r="E212" i="4" s="1"/>
  <c r="G212" i="4" s="1"/>
  <c r="D208" i="4"/>
  <c r="D204" i="4"/>
  <c r="D200" i="4"/>
  <c r="D196" i="4"/>
  <c r="E196" i="4" s="1"/>
  <c r="G196" i="4" s="1"/>
  <c r="D188" i="4"/>
  <c r="D184" i="4"/>
  <c r="D180" i="4"/>
  <c r="D176" i="4"/>
  <c r="E176" i="4" s="1"/>
  <c r="G176" i="4" s="1"/>
  <c r="D172" i="4"/>
  <c r="D168" i="4"/>
  <c r="D164" i="4"/>
  <c r="D156" i="4"/>
  <c r="D152" i="4"/>
  <c r="D148" i="4"/>
  <c r="D144" i="4"/>
  <c r="D140" i="4"/>
  <c r="D136" i="4"/>
  <c r="D132" i="4"/>
  <c r="D124" i="4"/>
  <c r="D120" i="4"/>
  <c r="E120" i="4" s="1"/>
  <c r="G120" i="4" s="1"/>
  <c r="D116" i="4"/>
  <c r="D112" i="4"/>
  <c r="D108" i="4"/>
  <c r="D104" i="4"/>
  <c r="E104" i="4" s="1"/>
  <c r="G104" i="4" s="1"/>
  <c r="D100" i="4"/>
  <c r="D96" i="4"/>
  <c r="D92" i="4"/>
  <c r="D88" i="4"/>
  <c r="E88" i="4" s="1"/>
  <c r="G88" i="4" s="1"/>
  <c r="D84" i="4"/>
  <c r="D80" i="4"/>
  <c r="D76" i="4"/>
  <c r="D72" i="4"/>
  <c r="E72" i="4" s="1"/>
  <c r="G72" i="4" s="1"/>
  <c r="D68" i="4"/>
  <c r="D64" i="4"/>
  <c r="D60" i="4"/>
  <c r="D56" i="4"/>
  <c r="E56" i="4" s="1"/>
  <c r="G56" i="4" s="1"/>
  <c r="D52" i="4"/>
  <c r="D48" i="4"/>
  <c r="D44" i="4"/>
  <c r="D40" i="4"/>
  <c r="E40" i="4" s="1"/>
  <c r="G40" i="4" s="1"/>
  <c r="D36" i="4"/>
  <c r="D32" i="4"/>
  <c r="D28" i="4"/>
  <c r="D383" i="4"/>
  <c r="E383" i="4" s="1"/>
  <c r="G383" i="4" s="1"/>
  <c r="D379" i="4"/>
  <c r="D375" i="4"/>
  <c r="D371" i="4"/>
  <c r="D367" i="4"/>
  <c r="E367" i="4" s="1"/>
  <c r="G367" i="4" s="1"/>
  <c r="D363" i="4"/>
  <c r="D359" i="4"/>
  <c r="D355" i="4"/>
  <c r="D351" i="4"/>
  <c r="E351" i="4" s="1"/>
  <c r="G351" i="4" s="1"/>
  <c r="D347" i="4"/>
  <c r="D343" i="4"/>
  <c r="D339" i="4"/>
  <c r="D335" i="4"/>
  <c r="E335" i="4" s="1"/>
  <c r="G335" i="4" s="1"/>
  <c r="D331" i="4"/>
  <c r="D327" i="4"/>
  <c r="D323" i="4"/>
  <c r="D319" i="4"/>
  <c r="E319" i="4" s="1"/>
  <c r="G319" i="4" s="1"/>
  <c r="D315" i="4"/>
  <c r="D311" i="4"/>
  <c r="D307" i="4"/>
  <c r="D303" i="4"/>
  <c r="E303" i="4" s="1"/>
  <c r="G303" i="4" s="1"/>
  <c r="D299" i="4"/>
  <c r="D295" i="4"/>
  <c r="D291" i="4"/>
  <c r="D287" i="4"/>
  <c r="E287" i="4" s="1"/>
  <c r="G287" i="4" s="1"/>
  <c r="D283" i="4"/>
  <c r="D279" i="4"/>
  <c r="D275" i="4"/>
  <c r="D271" i="4"/>
  <c r="D267" i="4"/>
  <c r="D263" i="4"/>
  <c r="D259" i="4"/>
  <c r="D255" i="4"/>
  <c r="E255" i="4" s="1"/>
  <c r="G255" i="4" s="1"/>
  <c r="D251" i="4"/>
  <c r="D247" i="4"/>
  <c r="D243" i="4"/>
  <c r="D239" i="4"/>
  <c r="E239" i="4" s="1"/>
  <c r="G239" i="4" s="1"/>
  <c r="D235" i="4"/>
  <c r="D231" i="4"/>
  <c r="D227" i="4"/>
  <c r="D223" i="4"/>
  <c r="E223" i="4" s="1"/>
  <c r="G223" i="4" s="1"/>
  <c r="D219" i="4"/>
  <c r="D215" i="4"/>
  <c r="D211" i="4"/>
  <c r="D207" i="4"/>
  <c r="E207" i="4" s="1"/>
  <c r="G207" i="4" s="1"/>
  <c r="D203" i="4"/>
  <c r="D199" i="4"/>
  <c r="D195" i="4"/>
  <c r="D191" i="4"/>
  <c r="E191" i="4" s="1"/>
  <c r="G191" i="4" s="1"/>
  <c r="D187" i="4"/>
  <c r="D183" i="4"/>
  <c r="D179" i="4"/>
  <c r="D175" i="4"/>
  <c r="E175" i="4" s="1"/>
  <c r="G175" i="4" s="1"/>
  <c r="D171" i="4"/>
  <c r="D167" i="4"/>
  <c r="D163" i="4"/>
  <c r="D159" i="4"/>
  <c r="E159" i="4" s="1"/>
  <c r="G159" i="4" s="1"/>
  <c r="D155" i="4"/>
  <c r="D151" i="4"/>
  <c r="D147" i="4"/>
  <c r="D143" i="4"/>
  <c r="E143" i="4" s="1"/>
  <c r="G143" i="4" s="1"/>
  <c r="D139" i="4"/>
  <c r="D135" i="4"/>
  <c r="D131" i="4"/>
  <c r="D127" i="4"/>
  <c r="E127" i="4" s="1"/>
  <c r="G127" i="4" s="1"/>
  <c r="D123" i="4"/>
  <c r="D119" i="4"/>
  <c r="D115" i="4"/>
  <c r="D111" i="4"/>
  <c r="E111" i="4" s="1"/>
  <c r="G111" i="4" s="1"/>
  <c r="D107" i="4"/>
  <c r="D103" i="4"/>
  <c r="D99" i="4"/>
  <c r="D95" i="4"/>
  <c r="E95" i="4" s="1"/>
  <c r="G95" i="4" s="1"/>
  <c r="D91" i="4"/>
  <c r="D87" i="4"/>
  <c r="D83" i="4"/>
  <c r="D79" i="4"/>
  <c r="E79" i="4" s="1"/>
  <c r="G79" i="4" s="1"/>
  <c r="D75" i="4"/>
  <c r="D71" i="4"/>
  <c r="D67" i="4"/>
  <c r="D63" i="4"/>
  <c r="E63" i="4" s="1"/>
  <c r="G63" i="4" s="1"/>
  <c r="D59" i="4"/>
  <c r="D55" i="4"/>
  <c r="D51" i="4"/>
  <c r="D47" i="4"/>
  <c r="E47" i="4" s="1"/>
  <c r="G47" i="4" s="1"/>
  <c r="D43" i="4"/>
  <c r="D39" i="4"/>
  <c r="D35" i="4"/>
  <c r="D31" i="4"/>
  <c r="E31" i="4" s="1"/>
  <c r="G31" i="4" s="1"/>
  <c r="D27" i="4"/>
  <c r="D410" i="4"/>
  <c r="D406" i="4"/>
  <c r="D398" i="4"/>
  <c r="E398" i="4" s="1"/>
  <c r="G398" i="4" s="1"/>
  <c r="D394" i="4"/>
  <c r="D390" i="4"/>
  <c r="D382" i="4"/>
  <c r="D378" i="4"/>
  <c r="E378" i="4" s="1"/>
  <c r="G378" i="4" s="1"/>
  <c r="D374" i="4"/>
  <c r="D366" i="4"/>
  <c r="D362" i="4"/>
  <c r="D358" i="4"/>
  <c r="E358" i="4" s="1"/>
  <c r="G358" i="4" s="1"/>
  <c r="D354" i="4"/>
  <c r="D350" i="4"/>
  <c r="D346" i="4"/>
  <c r="D342" i="4"/>
  <c r="E342" i="4" s="1"/>
  <c r="G342" i="4" s="1"/>
  <c r="D338" i="4"/>
  <c r="D334" i="4"/>
  <c r="D330" i="4"/>
  <c r="D326" i="4"/>
  <c r="E326" i="4" s="1"/>
  <c r="G326" i="4" s="1"/>
  <c r="D322" i="4"/>
  <c r="D318" i="4"/>
  <c r="D314" i="4"/>
  <c r="D306" i="4"/>
  <c r="E306" i="4" s="1"/>
  <c r="G306" i="4" s="1"/>
  <c r="D302" i="4"/>
  <c r="D298" i="4"/>
  <c r="D294" i="4"/>
  <c r="D290" i="4"/>
  <c r="E290" i="4" s="1"/>
  <c r="G290" i="4" s="1"/>
  <c r="D286" i="4"/>
  <c r="D282" i="4"/>
  <c r="D278" i="4"/>
  <c r="D274" i="4"/>
  <c r="E274" i="4" s="1"/>
  <c r="G274" i="4" s="1"/>
  <c r="D270" i="4"/>
  <c r="D266" i="4"/>
  <c r="D262" i="4"/>
  <c r="D258" i="4"/>
  <c r="E258" i="4" s="1"/>
  <c r="G258" i="4" s="1"/>
  <c r="D254" i="4"/>
  <c r="D250" i="4"/>
  <c r="D246" i="4"/>
  <c r="D242" i="4"/>
  <c r="E242" i="4" s="1"/>
  <c r="G242" i="4" s="1"/>
  <c r="D238" i="4"/>
  <c r="D234" i="4"/>
  <c r="D230" i="4"/>
  <c r="D226" i="4"/>
  <c r="E226" i="4" s="1"/>
  <c r="G226" i="4" s="1"/>
  <c r="D222" i="4"/>
  <c r="D218" i="4"/>
  <c r="D214" i="4"/>
  <c r="D210" i="4"/>
  <c r="E210" i="4" s="1"/>
  <c r="G210" i="4" s="1"/>
  <c r="D206" i="4"/>
  <c r="D202" i="4"/>
  <c r="D198" i="4"/>
  <c r="D194" i="4"/>
  <c r="E194" i="4" s="1"/>
  <c r="G194" i="4" s="1"/>
  <c r="D190" i="4"/>
  <c r="D186" i="4"/>
  <c r="D182" i="4"/>
  <c r="D178" i="4"/>
  <c r="E178" i="4" s="1"/>
  <c r="G178" i="4" s="1"/>
  <c r="D174" i="4"/>
  <c r="D170" i="4"/>
  <c r="D166" i="4"/>
  <c r="D162" i="4"/>
  <c r="E162" i="4" s="1"/>
  <c r="G162" i="4" s="1"/>
  <c r="D158" i="4"/>
  <c r="D154" i="4"/>
  <c r="D150" i="4"/>
  <c r="D146" i="4"/>
  <c r="E146" i="4" s="1"/>
  <c r="G146" i="4" s="1"/>
  <c r="D142" i="4"/>
  <c r="D138" i="4"/>
  <c r="D134" i="4"/>
  <c r="D130" i="4"/>
  <c r="E130" i="4" s="1"/>
  <c r="G130" i="4" s="1"/>
  <c r="D126" i="4"/>
  <c r="D122" i="4"/>
  <c r="D118" i="4"/>
  <c r="D114" i="4"/>
  <c r="E114" i="4" s="1"/>
  <c r="G114" i="4" s="1"/>
  <c r="D110" i="4"/>
  <c r="D106" i="4"/>
  <c r="D102" i="4"/>
  <c r="D98" i="4"/>
  <c r="E98" i="4" s="1"/>
  <c r="G98" i="4" s="1"/>
  <c r="D94" i="4"/>
  <c r="D90" i="4"/>
  <c r="D86" i="4"/>
  <c r="D82" i="4"/>
  <c r="E82" i="4" s="1"/>
  <c r="G82" i="4" s="1"/>
  <c r="D78" i="4"/>
  <c r="D74" i="4"/>
  <c r="D70" i="4"/>
  <c r="D66" i="4"/>
  <c r="E66" i="4" s="1"/>
  <c r="G66" i="4" s="1"/>
  <c r="D62" i="4"/>
  <c r="D58" i="4"/>
  <c r="D54" i="4"/>
  <c r="D50" i="4"/>
  <c r="E50" i="4" s="1"/>
  <c r="G50" i="4" s="1"/>
  <c r="D46" i="4"/>
  <c r="D42" i="4"/>
  <c r="E42" i="4" s="1"/>
  <c r="G42" i="4" s="1"/>
  <c r="D38" i="4"/>
  <c r="D34" i="4"/>
  <c r="E34" i="4" s="1"/>
  <c r="G34" i="4" s="1"/>
  <c r="D30" i="4"/>
  <c r="D26" i="4"/>
  <c r="E997" i="4"/>
  <c r="G997" i="4" s="1"/>
  <c r="E981" i="4"/>
  <c r="G981" i="4" s="1"/>
  <c r="E965" i="4"/>
  <c r="G965" i="4" s="1"/>
  <c r="E933" i="4"/>
  <c r="G933" i="4" s="1"/>
  <c r="E917" i="4"/>
  <c r="G917" i="4" s="1"/>
  <c r="E993" i="4"/>
  <c r="G993" i="4" s="1"/>
  <c r="E977" i="4"/>
  <c r="G977" i="4" s="1"/>
  <c r="E961" i="4"/>
  <c r="G961" i="4" s="1"/>
  <c r="E945" i="4"/>
  <c r="G945" i="4" s="1"/>
  <c r="E929" i="4"/>
  <c r="G929" i="4" s="1"/>
  <c r="E24" i="4"/>
  <c r="G24" i="4" s="1"/>
  <c r="E28" i="4"/>
  <c r="G28" i="4" s="1"/>
  <c r="E32" i="4"/>
  <c r="G32" i="4" s="1"/>
  <c r="E36" i="4"/>
  <c r="G36" i="4" s="1"/>
  <c r="E44" i="4"/>
  <c r="G44" i="4" s="1"/>
  <c r="E48" i="4"/>
  <c r="G48" i="4" s="1"/>
  <c r="E52" i="4"/>
  <c r="G52" i="4" s="1"/>
  <c r="E60" i="4"/>
  <c r="G60" i="4" s="1"/>
  <c r="E64" i="4"/>
  <c r="G64" i="4" s="1"/>
  <c r="E68" i="4"/>
  <c r="G68" i="4" s="1"/>
  <c r="E76" i="4"/>
  <c r="G76" i="4" s="1"/>
  <c r="E80" i="4"/>
  <c r="G80" i="4" s="1"/>
  <c r="E84" i="4"/>
  <c r="G84" i="4" s="1"/>
  <c r="E92" i="4"/>
  <c r="G92" i="4" s="1"/>
  <c r="E96" i="4"/>
  <c r="G96" i="4" s="1"/>
  <c r="E100" i="4"/>
  <c r="G100" i="4" s="1"/>
  <c r="E108" i="4"/>
  <c r="G108" i="4" s="1"/>
  <c r="E112" i="4"/>
  <c r="G112" i="4" s="1"/>
  <c r="E116" i="4"/>
  <c r="G116" i="4" s="1"/>
  <c r="E124" i="4"/>
  <c r="G124" i="4" s="1"/>
  <c r="E128" i="4"/>
  <c r="G128" i="4" s="1"/>
  <c r="E132" i="4"/>
  <c r="G132" i="4" s="1"/>
  <c r="E136" i="4"/>
  <c r="G136" i="4" s="1"/>
  <c r="E140" i="4"/>
  <c r="G140" i="4" s="1"/>
  <c r="E144" i="4"/>
  <c r="G144" i="4" s="1"/>
  <c r="E148" i="4"/>
  <c r="G148" i="4" s="1"/>
  <c r="E152" i="4"/>
  <c r="G152" i="4" s="1"/>
  <c r="E156" i="4"/>
  <c r="G156" i="4" s="1"/>
  <c r="E160" i="4"/>
  <c r="G160" i="4" s="1"/>
  <c r="E164" i="4"/>
  <c r="G164" i="4" s="1"/>
  <c r="E168" i="4"/>
  <c r="G168" i="4" s="1"/>
  <c r="E172" i="4"/>
  <c r="G172" i="4" s="1"/>
  <c r="E180" i="4"/>
  <c r="G180" i="4" s="1"/>
  <c r="E184" i="4"/>
  <c r="G184" i="4" s="1"/>
  <c r="E188" i="4"/>
  <c r="G188" i="4" s="1"/>
  <c r="E200" i="4"/>
  <c r="G200" i="4" s="1"/>
  <c r="E204" i="4"/>
  <c r="G204" i="4" s="1"/>
  <c r="E208" i="4"/>
  <c r="G208" i="4" s="1"/>
  <c r="E216" i="4"/>
  <c r="G216" i="4" s="1"/>
  <c r="E220" i="4"/>
  <c r="G220" i="4" s="1"/>
  <c r="E224" i="4"/>
  <c r="G224" i="4" s="1"/>
  <c r="E228" i="4"/>
  <c r="G228" i="4" s="1"/>
  <c r="E236" i="4"/>
  <c r="G236" i="4" s="1"/>
  <c r="E240" i="4"/>
  <c r="G240" i="4" s="1"/>
  <c r="E244" i="4"/>
  <c r="G244" i="4" s="1"/>
  <c r="E252" i="4"/>
  <c r="G252" i="4" s="1"/>
  <c r="E260" i="4"/>
  <c r="G260" i="4" s="1"/>
  <c r="E264" i="4"/>
  <c r="G264" i="4" s="1"/>
  <c r="E272" i="4"/>
  <c r="G272" i="4" s="1"/>
  <c r="E276" i="4"/>
  <c r="G276" i="4" s="1"/>
  <c r="E280" i="4"/>
  <c r="G280" i="4" s="1"/>
  <c r="E288" i="4"/>
  <c r="G288" i="4" s="1"/>
  <c r="E292" i="4"/>
  <c r="G292" i="4" s="1"/>
  <c r="E296" i="4"/>
  <c r="G296" i="4" s="1"/>
  <c r="E300" i="4"/>
  <c r="G300" i="4" s="1"/>
  <c r="E308" i="4"/>
  <c r="G308" i="4" s="1"/>
  <c r="E312" i="4"/>
  <c r="G312" i="4" s="1"/>
  <c r="E316" i="4"/>
  <c r="G316" i="4" s="1"/>
  <c r="E324" i="4"/>
  <c r="G324" i="4" s="1"/>
  <c r="E328" i="4"/>
  <c r="G328" i="4" s="1"/>
  <c r="E332" i="4"/>
  <c r="G332" i="4" s="1"/>
  <c r="E336" i="4"/>
  <c r="G336" i="4" s="1"/>
  <c r="E344" i="4"/>
  <c r="G344" i="4" s="1"/>
  <c r="E348" i="4"/>
  <c r="G348" i="4" s="1"/>
  <c r="E352" i="4"/>
  <c r="G352" i="4" s="1"/>
  <c r="E25" i="4"/>
  <c r="G25" i="4" s="1"/>
  <c r="E33" i="4"/>
  <c r="G33" i="4" s="1"/>
  <c r="E37" i="4"/>
  <c r="G37" i="4" s="1"/>
  <c r="E41" i="4"/>
  <c r="G41" i="4" s="1"/>
  <c r="E49" i="4"/>
  <c r="G49" i="4" s="1"/>
  <c r="E53" i="4"/>
  <c r="G53" i="4" s="1"/>
  <c r="E57" i="4"/>
  <c r="G57" i="4" s="1"/>
  <c r="E65" i="4"/>
  <c r="G65" i="4" s="1"/>
  <c r="E69" i="4"/>
  <c r="G69" i="4" s="1"/>
  <c r="E73" i="4"/>
  <c r="G73" i="4" s="1"/>
  <c r="E81" i="4"/>
  <c r="G81" i="4" s="1"/>
  <c r="E85" i="4"/>
  <c r="G85" i="4" s="1"/>
  <c r="E89" i="4"/>
  <c r="G89" i="4" s="1"/>
  <c r="E97" i="4"/>
  <c r="G97" i="4" s="1"/>
  <c r="E101" i="4"/>
  <c r="G101" i="4" s="1"/>
  <c r="E105" i="4"/>
  <c r="G105" i="4" s="1"/>
  <c r="E113" i="4"/>
  <c r="G113" i="4" s="1"/>
  <c r="E117" i="4"/>
  <c r="G117" i="4" s="1"/>
  <c r="E121" i="4"/>
  <c r="G121" i="4" s="1"/>
  <c r="E129" i="4"/>
  <c r="G129" i="4" s="1"/>
  <c r="E133" i="4"/>
  <c r="G133" i="4" s="1"/>
  <c r="E137" i="4"/>
  <c r="G137" i="4" s="1"/>
  <c r="E145" i="4"/>
  <c r="G145" i="4" s="1"/>
  <c r="E149" i="4"/>
  <c r="G149" i="4" s="1"/>
  <c r="E153" i="4"/>
  <c r="G153" i="4" s="1"/>
  <c r="E161" i="4"/>
  <c r="G161" i="4" s="1"/>
  <c r="E165" i="4"/>
  <c r="G165" i="4" s="1"/>
  <c r="E169" i="4"/>
  <c r="G169" i="4" s="1"/>
  <c r="E177" i="4"/>
  <c r="G177" i="4" s="1"/>
  <c r="E181" i="4"/>
  <c r="G181" i="4" s="1"/>
  <c r="E185" i="4"/>
  <c r="G185" i="4" s="1"/>
  <c r="E193" i="4"/>
  <c r="G193" i="4" s="1"/>
  <c r="E197" i="4"/>
  <c r="G197" i="4" s="1"/>
  <c r="E201" i="4"/>
  <c r="G201" i="4" s="1"/>
  <c r="E209" i="4"/>
  <c r="G209" i="4" s="1"/>
  <c r="E213" i="4"/>
  <c r="G213" i="4" s="1"/>
  <c r="E217" i="4"/>
  <c r="G217" i="4" s="1"/>
  <c r="E225" i="4"/>
  <c r="G225" i="4" s="1"/>
  <c r="E229" i="4"/>
  <c r="G229" i="4" s="1"/>
  <c r="E233" i="4"/>
  <c r="G233" i="4" s="1"/>
  <c r="E241" i="4"/>
  <c r="G241" i="4" s="1"/>
  <c r="E245" i="4"/>
  <c r="G245" i="4" s="1"/>
  <c r="E249" i="4"/>
  <c r="G249" i="4" s="1"/>
  <c r="E257" i="4"/>
  <c r="G257" i="4" s="1"/>
  <c r="E261" i="4"/>
  <c r="G261" i="4" s="1"/>
  <c r="E265" i="4"/>
  <c r="G265" i="4" s="1"/>
  <c r="E273" i="4"/>
  <c r="G273" i="4" s="1"/>
  <c r="E277" i="4"/>
  <c r="G277" i="4" s="1"/>
  <c r="E281" i="4"/>
  <c r="G281" i="4" s="1"/>
  <c r="E289" i="4"/>
  <c r="G289" i="4" s="1"/>
  <c r="E293" i="4"/>
  <c r="G293" i="4" s="1"/>
  <c r="E297" i="4"/>
  <c r="G297" i="4" s="1"/>
  <c r="E305" i="4"/>
  <c r="G305" i="4" s="1"/>
  <c r="E309" i="4"/>
  <c r="G309" i="4" s="1"/>
  <c r="E313" i="4"/>
  <c r="G313" i="4" s="1"/>
  <c r="E321" i="4"/>
  <c r="G321" i="4" s="1"/>
  <c r="E325" i="4"/>
  <c r="G325" i="4" s="1"/>
  <c r="E329" i="4"/>
  <c r="G329" i="4" s="1"/>
  <c r="E337" i="4"/>
  <c r="G337" i="4" s="1"/>
  <c r="E341" i="4"/>
  <c r="G341" i="4" s="1"/>
  <c r="E345" i="4"/>
  <c r="G345" i="4" s="1"/>
  <c r="E353" i="4"/>
  <c r="G353" i="4" s="1"/>
  <c r="E357" i="4"/>
  <c r="G357" i="4" s="1"/>
  <c r="E361" i="4"/>
  <c r="G361" i="4" s="1"/>
  <c r="E26" i="4"/>
  <c r="G26" i="4" s="1"/>
  <c r="E30" i="4"/>
  <c r="G30" i="4" s="1"/>
  <c r="E38" i="4"/>
  <c r="G38" i="4" s="1"/>
  <c r="E46" i="4"/>
  <c r="G46" i="4" s="1"/>
  <c r="E54" i="4"/>
  <c r="G54" i="4" s="1"/>
  <c r="E58" i="4"/>
  <c r="G58" i="4" s="1"/>
  <c r="E62" i="4"/>
  <c r="G62" i="4" s="1"/>
  <c r="E70" i="4"/>
  <c r="G70" i="4" s="1"/>
  <c r="E74" i="4"/>
  <c r="G74" i="4" s="1"/>
  <c r="E78" i="4"/>
  <c r="G78" i="4" s="1"/>
  <c r="E86" i="4"/>
  <c r="G86" i="4" s="1"/>
  <c r="E90" i="4"/>
  <c r="G90" i="4" s="1"/>
  <c r="E94" i="4"/>
  <c r="G94" i="4" s="1"/>
  <c r="E102" i="4"/>
  <c r="G102" i="4" s="1"/>
  <c r="E106" i="4"/>
  <c r="G106" i="4" s="1"/>
  <c r="E110" i="4"/>
  <c r="G110" i="4" s="1"/>
  <c r="E118" i="4"/>
  <c r="G118" i="4" s="1"/>
  <c r="E122" i="4"/>
  <c r="G122" i="4" s="1"/>
  <c r="E126" i="4"/>
  <c r="G126" i="4" s="1"/>
  <c r="E134" i="4"/>
  <c r="G134" i="4" s="1"/>
  <c r="E138" i="4"/>
  <c r="G138" i="4" s="1"/>
  <c r="E142" i="4"/>
  <c r="G142" i="4" s="1"/>
  <c r="E150" i="4"/>
  <c r="G150" i="4" s="1"/>
  <c r="E154" i="4"/>
  <c r="G154" i="4" s="1"/>
  <c r="E158" i="4"/>
  <c r="G158" i="4" s="1"/>
  <c r="E166" i="4"/>
  <c r="G166" i="4" s="1"/>
  <c r="E170" i="4"/>
  <c r="G170" i="4" s="1"/>
  <c r="E174" i="4"/>
  <c r="G174" i="4" s="1"/>
  <c r="E182" i="4"/>
  <c r="G182" i="4" s="1"/>
  <c r="E186" i="4"/>
  <c r="G186" i="4" s="1"/>
  <c r="E190" i="4"/>
  <c r="G190" i="4" s="1"/>
  <c r="E198" i="4"/>
  <c r="G198" i="4" s="1"/>
  <c r="E202" i="4"/>
  <c r="G202" i="4" s="1"/>
  <c r="E206" i="4"/>
  <c r="G206" i="4" s="1"/>
  <c r="E214" i="4"/>
  <c r="G214" i="4" s="1"/>
  <c r="E218" i="4"/>
  <c r="G218" i="4" s="1"/>
  <c r="E222" i="4"/>
  <c r="G222" i="4" s="1"/>
  <c r="E230" i="4"/>
  <c r="G230" i="4" s="1"/>
  <c r="E234" i="4"/>
  <c r="G234" i="4" s="1"/>
  <c r="E238" i="4"/>
  <c r="G238" i="4" s="1"/>
  <c r="E246" i="4"/>
  <c r="G246" i="4" s="1"/>
  <c r="E250" i="4"/>
  <c r="G250" i="4" s="1"/>
  <c r="E254" i="4"/>
  <c r="G254" i="4" s="1"/>
  <c r="E262" i="4"/>
  <c r="G262" i="4" s="1"/>
  <c r="E266" i="4"/>
  <c r="G266" i="4" s="1"/>
  <c r="E270" i="4"/>
  <c r="G270" i="4" s="1"/>
  <c r="E278" i="4"/>
  <c r="G278" i="4" s="1"/>
  <c r="E282" i="4"/>
  <c r="G282" i="4" s="1"/>
  <c r="E286" i="4"/>
  <c r="G286" i="4" s="1"/>
  <c r="E294" i="4"/>
  <c r="G294" i="4" s="1"/>
  <c r="E298" i="4"/>
  <c r="G298" i="4" s="1"/>
  <c r="E302" i="4"/>
  <c r="G302" i="4" s="1"/>
  <c r="E310" i="4"/>
  <c r="G310" i="4" s="1"/>
  <c r="E314" i="4"/>
  <c r="G314" i="4" s="1"/>
  <c r="E318" i="4"/>
  <c r="G318" i="4" s="1"/>
  <c r="E322" i="4"/>
  <c r="G322" i="4" s="1"/>
  <c r="E330" i="4"/>
  <c r="G330" i="4" s="1"/>
  <c r="E334" i="4"/>
  <c r="G334" i="4" s="1"/>
  <c r="E338" i="4"/>
  <c r="G338" i="4" s="1"/>
  <c r="E346" i="4"/>
  <c r="G346" i="4" s="1"/>
  <c r="E350" i="4"/>
  <c r="G350" i="4" s="1"/>
  <c r="E354" i="4"/>
  <c r="G354" i="4" s="1"/>
  <c r="E362" i="4"/>
  <c r="G362" i="4" s="1"/>
  <c r="E27" i="4"/>
  <c r="G27" i="4" s="1"/>
  <c r="E43" i="4"/>
  <c r="G43" i="4" s="1"/>
  <c r="E59" i="4"/>
  <c r="G59" i="4" s="1"/>
  <c r="E75" i="4"/>
  <c r="G75" i="4" s="1"/>
  <c r="E91" i="4"/>
  <c r="G91" i="4" s="1"/>
  <c r="E107" i="4"/>
  <c r="G107" i="4" s="1"/>
  <c r="E123" i="4"/>
  <c r="G123" i="4" s="1"/>
  <c r="E139" i="4"/>
  <c r="G139" i="4" s="1"/>
  <c r="E155" i="4"/>
  <c r="G155" i="4" s="1"/>
  <c r="E171" i="4"/>
  <c r="G171" i="4" s="1"/>
  <c r="E187" i="4"/>
  <c r="G187" i="4" s="1"/>
  <c r="E203" i="4"/>
  <c r="G203" i="4" s="1"/>
  <c r="E219" i="4"/>
  <c r="G219" i="4" s="1"/>
  <c r="E235" i="4"/>
  <c r="G235" i="4" s="1"/>
  <c r="E251" i="4"/>
  <c r="G251" i="4" s="1"/>
  <c r="E267" i="4"/>
  <c r="G267" i="4" s="1"/>
  <c r="E283" i="4"/>
  <c r="G283" i="4" s="1"/>
  <c r="E299" i="4"/>
  <c r="G299" i="4" s="1"/>
  <c r="E315" i="4"/>
  <c r="G315" i="4" s="1"/>
  <c r="E331" i="4"/>
  <c r="G331" i="4" s="1"/>
  <c r="E347" i="4"/>
  <c r="G347" i="4" s="1"/>
  <c r="E359" i="4"/>
  <c r="G359" i="4" s="1"/>
  <c r="E369" i="4"/>
  <c r="G369" i="4" s="1"/>
  <c r="E373" i="4"/>
  <c r="G373" i="4" s="1"/>
  <c r="E377" i="4"/>
  <c r="G377" i="4" s="1"/>
  <c r="E385" i="4"/>
  <c r="G385" i="4" s="1"/>
  <c r="E389" i="4"/>
  <c r="G389" i="4" s="1"/>
  <c r="E393" i="4"/>
  <c r="G393" i="4" s="1"/>
  <c r="E401" i="4"/>
  <c r="G401" i="4" s="1"/>
  <c r="E405" i="4"/>
  <c r="G405" i="4" s="1"/>
  <c r="E409" i="4"/>
  <c r="G409" i="4" s="1"/>
  <c r="E417" i="4"/>
  <c r="G417" i="4" s="1"/>
  <c r="E421" i="4"/>
  <c r="G421" i="4" s="1"/>
  <c r="E425" i="4"/>
  <c r="G425" i="4" s="1"/>
  <c r="E433" i="4"/>
  <c r="G433" i="4" s="1"/>
  <c r="E437" i="4"/>
  <c r="G437" i="4" s="1"/>
  <c r="E441" i="4"/>
  <c r="G441" i="4" s="1"/>
  <c r="E449" i="4"/>
  <c r="G449" i="4" s="1"/>
  <c r="E453" i="4"/>
  <c r="G453" i="4" s="1"/>
  <c r="E457" i="4"/>
  <c r="G457" i="4" s="1"/>
  <c r="E465" i="4"/>
  <c r="G465" i="4" s="1"/>
  <c r="E469" i="4"/>
  <c r="G469" i="4" s="1"/>
  <c r="E473" i="4"/>
  <c r="G473" i="4" s="1"/>
  <c r="E481" i="4"/>
  <c r="G481" i="4" s="1"/>
  <c r="E485" i="4"/>
  <c r="G485" i="4" s="1"/>
  <c r="E489" i="4"/>
  <c r="G489" i="4" s="1"/>
  <c r="E497" i="4"/>
  <c r="G497" i="4" s="1"/>
  <c r="E501" i="4"/>
  <c r="G501" i="4" s="1"/>
  <c r="E505" i="4"/>
  <c r="G505" i="4" s="1"/>
  <c r="E513" i="4"/>
  <c r="G513" i="4" s="1"/>
  <c r="E517" i="4"/>
  <c r="G517" i="4" s="1"/>
  <c r="E521" i="4"/>
  <c r="G521" i="4" s="1"/>
  <c r="E529" i="4"/>
  <c r="G529" i="4" s="1"/>
  <c r="E533" i="4"/>
  <c r="G533" i="4" s="1"/>
  <c r="E537" i="4"/>
  <c r="G537" i="4" s="1"/>
  <c r="E545" i="4"/>
  <c r="G545" i="4" s="1"/>
  <c r="E549" i="4"/>
  <c r="G549" i="4" s="1"/>
  <c r="E553" i="4"/>
  <c r="G553" i="4" s="1"/>
  <c r="E561" i="4"/>
  <c r="G561" i="4" s="1"/>
  <c r="E565" i="4"/>
  <c r="G565" i="4" s="1"/>
  <c r="E569" i="4"/>
  <c r="G569" i="4" s="1"/>
  <c r="E577" i="4"/>
  <c r="G577" i="4" s="1"/>
  <c r="E581" i="4"/>
  <c r="G581" i="4" s="1"/>
  <c r="E585" i="4"/>
  <c r="G585" i="4" s="1"/>
  <c r="E593" i="4"/>
  <c r="G593" i="4" s="1"/>
  <c r="E597" i="4"/>
  <c r="G597" i="4" s="1"/>
  <c r="E601" i="4"/>
  <c r="G601" i="4" s="1"/>
  <c r="E609" i="4"/>
  <c r="G609" i="4" s="1"/>
  <c r="E613" i="4"/>
  <c r="G613" i="4" s="1"/>
  <c r="E271" i="4"/>
  <c r="G271" i="4" s="1"/>
  <c r="E360" i="4"/>
  <c r="G360" i="4" s="1"/>
  <c r="E366" i="4"/>
  <c r="G366" i="4" s="1"/>
  <c r="E370" i="4"/>
  <c r="G370" i="4" s="1"/>
  <c r="E374" i="4"/>
  <c r="G374" i="4" s="1"/>
  <c r="E382" i="4"/>
  <c r="G382" i="4" s="1"/>
  <c r="E386" i="4"/>
  <c r="G386" i="4" s="1"/>
  <c r="E390" i="4"/>
  <c r="G390" i="4" s="1"/>
  <c r="E394" i="4"/>
  <c r="G394" i="4" s="1"/>
  <c r="E406" i="4"/>
  <c r="G406" i="4" s="1"/>
  <c r="E410" i="4"/>
  <c r="G410" i="4" s="1"/>
  <c r="E414" i="4"/>
  <c r="G414" i="4" s="1"/>
  <c r="E418" i="4"/>
  <c r="G418" i="4" s="1"/>
  <c r="E422" i="4"/>
  <c r="G422" i="4" s="1"/>
  <c r="E430" i="4"/>
  <c r="G430" i="4" s="1"/>
  <c r="E434" i="4"/>
  <c r="G434" i="4" s="1"/>
  <c r="E438" i="4"/>
  <c r="G438" i="4" s="1"/>
  <c r="E446" i="4"/>
  <c r="G446" i="4" s="1"/>
  <c r="E450" i="4"/>
  <c r="G450" i="4" s="1"/>
  <c r="E454" i="4"/>
  <c r="G454" i="4" s="1"/>
  <c r="E458" i="4"/>
  <c r="G458" i="4" s="1"/>
  <c r="E466" i="4"/>
  <c r="G466" i="4" s="1"/>
  <c r="E470" i="4"/>
  <c r="G470" i="4" s="1"/>
  <c r="E474" i="4"/>
  <c r="G474" i="4" s="1"/>
  <c r="E482" i="4"/>
  <c r="G482" i="4" s="1"/>
  <c r="E486" i="4"/>
  <c r="G486" i="4" s="1"/>
  <c r="E490" i="4"/>
  <c r="G490" i="4" s="1"/>
  <c r="E498" i="4"/>
  <c r="G498" i="4" s="1"/>
  <c r="E502" i="4"/>
  <c r="G502" i="4" s="1"/>
  <c r="E506" i="4"/>
  <c r="G506" i="4" s="1"/>
  <c r="E514" i="4"/>
  <c r="G514" i="4" s="1"/>
  <c r="E518" i="4"/>
  <c r="G518" i="4" s="1"/>
  <c r="E522" i="4"/>
  <c r="G522" i="4" s="1"/>
  <c r="E526" i="4"/>
  <c r="G526" i="4" s="1"/>
  <c r="E530" i="4"/>
  <c r="G530" i="4" s="1"/>
  <c r="E534" i="4"/>
  <c r="G534" i="4" s="1"/>
  <c r="E538" i="4"/>
  <c r="G538" i="4" s="1"/>
  <c r="E542" i="4"/>
  <c r="G542" i="4" s="1"/>
  <c r="E546" i="4"/>
  <c r="G546" i="4" s="1"/>
  <c r="E554" i="4"/>
  <c r="G554" i="4" s="1"/>
  <c r="E558" i="4"/>
  <c r="G558" i="4" s="1"/>
  <c r="E562" i="4"/>
  <c r="G562" i="4" s="1"/>
  <c r="E566" i="4"/>
  <c r="G566" i="4" s="1"/>
  <c r="E574" i="4"/>
  <c r="G574" i="4" s="1"/>
  <c r="E578" i="4"/>
  <c r="G578" i="4" s="1"/>
  <c r="E582" i="4"/>
  <c r="G582" i="4" s="1"/>
  <c r="E586" i="4"/>
  <c r="G586" i="4" s="1"/>
  <c r="E594" i="4"/>
  <c r="G594" i="4" s="1"/>
  <c r="E598" i="4"/>
  <c r="G598" i="4" s="1"/>
  <c r="E602" i="4"/>
  <c r="G602" i="4" s="1"/>
  <c r="E606" i="4"/>
  <c r="G606" i="4" s="1"/>
  <c r="E610" i="4"/>
  <c r="G610" i="4" s="1"/>
  <c r="E618" i="4"/>
  <c r="G618" i="4" s="1"/>
  <c r="E622" i="4"/>
  <c r="G622" i="4" s="1"/>
  <c r="E626" i="4"/>
  <c r="G626" i="4" s="1"/>
  <c r="E630" i="4"/>
  <c r="G630" i="4" s="1"/>
  <c r="E35" i="4"/>
  <c r="G35" i="4" s="1"/>
  <c r="E51" i="4"/>
  <c r="G51" i="4" s="1"/>
  <c r="E67" i="4"/>
  <c r="G67" i="4" s="1"/>
  <c r="E83" i="4"/>
  <c r="G83" i="4" s="1"/>
  <c r="E99" i="4"/>
  <c r="G99" i="4" s="1"/>
  <c r="E115" i="4"/>
  <c r="G115" i="4" s="1"/>
  <c r="E131" i="4"/>
  <c r="G131" i="4" s="1"/>
  <c r="E147" i="4"/>
  <c r="G147" i="4" s="1"/>
  <c r="E163" i="4"/>
  <c r="G163" i="4" s="1"/>
  <c r="E179" i="4"/>
  <c r="G179" i="4" s="1"/>
  <c r="E195" i="4"/>
  <c r="G195" i="4" s="1"/>
  <c r="E211" i="4"/>
  <c r="G211" i="4" s="1"/>
  <c r="E227" i="4"/>
  <c r="G227" i="4" s="1"/>
  <c r="E243" i="4"/>
  <c r="G243" i="4" s="1"/>
  <c r="E259" i="4"/>
  <c r="G259" i="4" s="1"/>
  <c r="E275" i="4"/>
  <c r="G275" i="4" s="1"/>
  <c r="E291" i="4"/>
  <c r="G291" i="4" s="1"/>
  <c r="E307" i="4"/>
  <c r="G307" i="4" s="1"/>
  <c r="E323" i="4"/>
  <c r="G323" i="4" s="1"/>
  <c r="E339" i="4"/>
  <c r="G339" i="4" s="1"/>
  <c r="E355" i="4"/>
  <c r="G355" i="4" s="1"/>
  <c r="E363" i="4"/>
  <c r="G363" i="4" s="1"/>
  <c r="E371" i="4"/>
  <c r="G371" i="4" s="1"/>
  <c r="E375" i="4"/>
  <c r="G375" i="4" s="1"/>
  <c r="E379" i="4"/>
  <c r="G379" i="4" s="1"/>
  <c r="E387" i="4"/>
  <c r="G387" i="4" s="1"/>
  <c r="E391" i="4"/>
  <c r="G391" i="4" s="1"/>
  <c r="E399" i="4"/>
  <c r="G399" i="4" s="1"/>
  <c r="E403" i="4"/>
  <c r="G403" i="4" s="1"/>
  <c r="E407" i="4"/>
  <c r="G407" i="4" s="1"/>
  <c r="E415" i="4"/>
  <c r="G415" i="4" s="1"/>
  <c r="E419" i="4"/>
  <c r="G419" i="4" s="1"/>
  <c r="E423" i="4"/>
  <c r="G423" i="4" s="1"/>
  <c r="E431" i="4"/>
  <c r="G431" i="4" s="1"/>
  <c r="E435" i="4"/>
  <c r="G435" i="4" s="1"/>
  <c r="E439" i="4"/>
  <c r="G439" i="4" s="1"/>
  <c r="E447" i="4"/>
  <c r="G447" i="4" s="1"/>
  <c r="E451" i="4"/>
  <c r="G451" i="4" s="1"/>
  <c r="E459" i="4"/>
  <c r="G459" i="4" s="1"/>
  <c r="E463" i="4"/>
  <c r="G463" i="4" s="1"/>
  <c r="E467" i="4"/>
  <c r="G467" i="4" s="1"/>
  <c r="E475" i="4"/>
  <c r="G475" i="4" s="1"/>
  <c r="E479" i="4"/>
  <c r="G479" i="4" s="1"/>
  <c r="E483" i="4"/>
  <c r="G483" i="4" s="1"/>
  <c r="E491" i="4"/>
  <c r="G491" i="4" s="1"/>
  <c r="E495" i="4"/>
  <c r="G495" i="4" s="1"/>
  <c r="E499" i="4"/>
  <c r="G499" i="4" s="1"/>
  <c r="E507" i="4"/>
  <c r="G507" i="4" s="1"/>
  <c r="E511" i="4"/>
  <c r="G511" i="4" s="1"/>
  <c r="E515" i="4"/>
  <c r="G515" i="4" s="1"/>
  <c r="E519" i="4"/>
  <c r="G519" i="4" s="1"/>
  <c r="E523" i="4"/>
  <c r="G523" i="4" s="1"/>
  <c r="E531" i="4"/>
  <c r="G531" i="4" s="1"/>
  <c r="E535" i="4"/>
  <c r="G535" i="4" s="1"/>
  <c r="E539" i="4"/>
  <c r="G539" i="4" s="1"/>
  <c r="E547" i="4"/>
  <c r="G547" i="4" s="1"/>
  <c r="E551" i="4"/>
  <c r="G551" i="4" s="1"/>
  <c r="E555" i="4"/>
  <c r="G555" i="4" s="1"/>
  <c r="E563" i="4"/>
  <c r="G563" i="4" s="1"/>
  <c r="E567" i="4"/>
  <c r="G567" i="4" s="1"/>
  <c r="E571" i="4"/>
  <c r="G571" i="4" s="1"/>
  <c r="E575" i="4"/>
  <c r="G575" i="4" s="1"/>
  <c r="E579" i="4"/>
  <c r="G579" i="4" s="1"/>
  <c r="E587" i="4"/>
  <c r="G587" i="4" s="1"/>
  <c r="E591" i="4"/>
  <c r="G591" i="4" s="1"/>
  <c r="E595" i="4"/>
  <c r="G595" i="4" s="1"/>
  <c r="E599" i="4"/>
  <c r="G599" i="4" s="1"/>
  <c r="E607" i="4"/>
  <c r="G607" i="4" s="1"/>
  <c r="E611" i="4"/>
  <c r="G611" i="4" s="1"/>
  <c r="E615" i="4"/>
  <c r="G615" i="4" s="1"/>
  <c r="E627" i="4"/>
  <c r="G627" i="4" s="1"/>
  <c r="E631" i="4"/>
  <c r="G631" i="4" s="1"/>
  <c r="E635" i="4"/>
  <c r="G635" i="4" s="1"/>
  <c r="E39" i="4"/>
  <c r="G39" i="4" s="1"/>
  <c r="E103" i="4"/>
  <c r="G103" i="4" s="1"/>
  <c r="E167" i="4"/>
  <c r="G167" i="4" s="1"/>
  <c r="E231" i="4"/>
  <c r="G231" i="4" s="1"/>
  <c r="E295" i="4"/>
  <c r="G295" i="4" s="1"/>
  <c r="E376" i="4"/>
  <c r="G376" i="4" s="1"/>
  <c r="E392" i="4"/>
  <c r="G392" i="4" s="1"/>
  <c r="E408" i="4"/>
  <c r="G408" i="4" s="1"/>
  <c r="E624" i="4"/>
  <c r="G624" i="4" s="1"/>
  <c r="E638" i="4"/>
  <c r="G638" i="4" s="1"/>
  <c r="E642" i="4"/>
  <c r="G642" i="4" s="1"/>
  <c r="E646" i="4"/>
  <c r="G646" i="4" s="1"/>
  <c r="E650" i="4"/>
  <c r="G650" i="4" s="1"/>
  <c r="E658" i="4"/>
  <c r="G658" i="4" s="1"/>
  <c r="E662" i="4"/>
  <c r="G662" i="4" s="1"/>
  <c r="E666" i="4"/>
  <c r="G666" i="4" s="1"/>
  <c r="E670" i="4"/>
  <c r="G670" i="4" s="1"/>
  <c r="E674" i="4"/>
  <c r="G674" i="4" s="1"/>
  <c r="E682" i="4"/>
  <c r="G682" i="4" s="1"/>
  <c r="E686" i="4"/>
  <c r="G686" i="4" s="1"/>
  <c r="E690" i="4"/>
  <c r="G690" i="4" s="1"/>
  <c r="E694" i="4"/>
  <c r="G694" i="4" s="1"/>
  <c r="E702" i="4"/>
  <c r="G702" i="4" s="1"/>
  <c r="E706" i="4"/>
  <c r="G706" i="4" s="1"/>
  <c r="E710" i="4"/>
  <c r="G710" i="4" s="1"/>
  <c r="E714" i="4"/>
  <c r="G714" i="4" s="1"/>
  <c r="E726" i="4"/>
  <c r="G726" i="4" s="1"/>
  <c r="E730" i="4"/>
  <c r="G730" i="4" s="1"/>
  <c r="E734" i="4"/>
  <c r="G734" i="4" s="1"/>
  <c r="E738" i="4"/>
  <c r="G738" i="4" s="1"/>
  <c r="E746" i="4"/>
  <c r="G746" i="4" s="1"/>
  <c r="E750" i="4"/>
  <c r="G750" i="4" s="1"/>
  <c r="E754" i="4"/>
  <c r="G754" i="4" s="1"/>
  <c r="E758" i="4"/>
  <c r="G758" i="4" s="1"/>
  <c r="E762" i="4"/>
  <c r="G762" i="4" s="1"/>
  <c r="E766" i="4"/>
  <c r="G766" i="4" s="1"/>
  <c r="E770" i="4"/>
  <c r="G770" i="4" s="1"/>
  <c r="E774" i="4"/>
  <c r="G774" i="4" s="1"/>
  <c r="E778" i="4"/>
  <c r="G778" i="4" s="1"/>
  <c r="E786" i="4"/>
  <c r="G786" i="4" s="1"/>
  <c r="E790" i="4"/>
  <c r="G790" i="4" s="1"/>
  <c r="E798" i="4"/>
  <c r="G798" i="4" s="1"/>
  <c r="E802" i="4"/>
  <c r="G802" i="4" s="1"/>
  <c r="E806" i="4"/>
  <c r="G806" i="4" s="1"/>
  <c r="E810" i="4"/>
  <c r="G810" i="4" s="1"/>
  <c r="E818" i="4"/>
  <c r="G818" i="4" s="1"/>
  <c r="E822" i="4"/>
  <c r="G822" i="4" s="1"/>
  <c r="E826" i="4"/>
  <c r="G826" i="4" s="1"/>
  <c r="E830" i="4"/>
  <c r="G830" i="4" s="1"/>
  <c r="E834" i="4"/>
  <c r="G834" i="4" s="1"/>
  <c r="E842" i="4"/>
  <c r="G842" i="4" s="1"/>
  <c r="E846" i="4"/>
  <c r="G846" i="4" s="1"/>
  <c r="E850" i="4"/>
  <c r="G850" i="4" s="1"/>
  <c r="E854" i="4"/>
  <c r="G854" i="4" s="1"/>
  <c r="E862" i="4"/>
  <c r="G862" i="4" s="1"/>
  <c r="E866" i="4"/>
  <c r="G866" i="4" s="1"/>
  <c r="E870" i="4"/>
  <c r="G870" i="4" s="1"/>
  <c r="E874" i="4"/>
  <c r="G874" i="4" s="1"/>
  <c r="E882" i="4"/>
  <c r="G882" i="4" s="1"/>
  <c r="E886" i="4"/>
  <c r="G886" i="4" s="1"/>
  <c r="E890" i="4"/>
  <c r="G890" i="4" s="1"/>
  <c r="E894" i="4"/>
  <c r="G894" i="4" s="1"/>
  <c r="E898" i="4"/>
  <c r="G898" i="4" s="1"/>
  <c r="E906" i="4"/>
  <c r="G906" i="4" s="1"/>
  <c r="E910" i="4"/>
  <c r="G910" i="4" s="1"/>
  <c r="E918" i="4"/>
  <c r="G918" i="4" s="1"/>
  <c r="E926" i="4"/>
  <c r="G926" i="4" s="1"/>
  <c r="E930" i="4"/>
  <c r="G930" i="4" s="1"/>
  <c r="E934" i="4"/>
  <c r="G934" i="4" s="1"/>
  <c r="E938" i="4"/>
  <c r="G938" i="4" s="1"/>
  <c r="E946" i="4"/>
  <c r="G946" i="4" s="1"/>
  <c r="E950" i="4"/>
  <c r="G950" i="4" s="1"/>
  <c r="E954" i="4"/>
  <c r="G954" i="4" s="1"/>
  <c r="E958" i="4"/>
  <c r="G958" i="4" s="1"/>
  <c r="E962" i="4"/>
  <c r="G962" i="4" s="1"/>
  <c r="E970" i="4"/>
  <c r="G970" i="4" s="1"/>
  <c r="E974" i="4"/>
  <c r="G974" i="4" s="1"/>
  <c r="E978" i="4"/>
  <c r="G978" i="4" s="1"/>
  <c r="E982" i="4"/>
  <c r="G982" i="4" s="1"/>
  <c r="E986" i="4"/>
  <c r="G986" i="4" s="1"/>
  <c r="E990" i="4"/>
  <c r="G990" i="4" s="1"/>
  <c r="E994" i="4"/>
  <c r="G994" i="4" s="1"/>
  <c r="E998" i="4"/>
  <c r="G998" i="4" s="1"/>
  <c r="E1002" i="4"/>
  <c r="E151" i="4"/>
  <c r="G151" i="4" s="1"/>
  <c r="E215" i="4"/>
  <c r="G215" i="4" s="1"/>
  <c r="E279" i="4"/>
  <c r="G279" i="4" s="1"/>
  <c r="E343" i="4"/>
  <c r="G343" i="4" s="1"/>
  <c r="E436" i="4"/>
  <c r="G436" i="4" s="1"/>
  <c r="E452" i="4"/>
  <c r="G452" i="4" s="1"/>
  <c r="E484" i="4"/>
  <c r="G484" i="4" s="1"/>
  <c r="E516" i="4"/>
  <c r="G516" i="4" s="1"/>
  <c r="E548" i="4"/>
  <c r="G548" i="4" s="1"/>
  <c r="E580" i="4"/>
  <c r="G580" i="4" s="1"/>
  <c r="E596" i="4"/>
  <c r="G596" i="4" s="1"/>
  <c r="E645" i="4"/>
  <c r="G645" i="4" s="1"/>
  <c r="E657" i="4"/>
  <c r="G657" i="4" s="1"/>
  <c r="E661" i="4"/>
  <c r="G661" i="4" s="1"/>
  <c r="E677" i="4"/>
  <c r="G677" i="4" s="1"/>
  <c r="E685" i="4"/>
  <c r="G685" i="4" s="1"/>
  <c r="E693" i="4"/>
  <c r="G693" i="4" s="1"/>
  <c r="E701" i="4"/>
  <c r="G701" i="4" s="1"/>
  <c r="E713" i="4"/>
  <c r="G713" i="4" s="1"/>
  <c r="E721" i="4"/>
  <c r="G721" i="4" s="1"/>
  <c r="E729" i="4"/>
  <c r="G729" i="4" s="1"/>
  <c r="E745" i="4"/>
  <c r="G745" i="4" s="1"/>
  <c r="E753" i="4"/>
  <c r="G753" i="4" s="1"/>
  <c r="E761" i="4"/>
  <c r="G761" i="4" s="1"/>
  <c r="E773" i="4"/>
  <c r="G773" i="4" s="1"/>
  <c r="E781" i="4"/>
  <c r="G781" i="4" s="1"/>
  <c r="E789" i="4"/>
  <c r="G789" i="4" s="1"/>
  <c r="E805" i="4"/>
  <c r="G805" i="4" s="1"/>
  <c r="E809" i="4"/>
  <c r="G809" i="4" s="1"/>
  <c r="E817" i="4"/>
  <c r="G817" i="4" s="1"/>
  <c r="E825" i="4"/>
  <c r="G825" i="4" s="1"/>
  <c r="E841" i="4"/>
  <c r="G841" i="4" s="1"/>
  <c r="E849" i="4"/>
  <c r="G849" i="4" s="1"/>
  <c r="E857" i="4"/>
  <c r="G857" i="4" s="1"/>
  <c r="E869" i="4"/>
  <c r="G869" i="4" s="1"/>
  <c r="E877" i="4"/>
  <c r="G877" i="4" s="1"/>
  <c r="E885" i="4"/>
  <c r="G885" i="4" s="1"/>
  <c r="E909" i="4"/>
  <c r="G909" i="4" s="1"/>
  <c r="E55" i="4"/>
  <c r="G55" i="4" s="1"/>
  <c r="E119" i="4"/>
  <c r="G119" i="4" s="1"/>
  <c r="E183" i="4"/>
  <c r="G183" i="4" s="1"/>
  <c r="E247" i="4"/>
  <c r="G247" i="4" s="1"/>
  <c r="E311" i="4"/>
  <c r="G311" i="4" s="1"/>
  <c r="E364" i="4"/>
  <c r="G364" i="4" s="1"/>
  <c r="E380" i="4"/>
  <c r="G380" i="4" s="1"/>
  <c r="E396" i="4"/>
  <c r="G396" i="4" s="1"/>
  <c r="E412" i="4"/>
  <c r="G412" i="4" s="1"/>
  <c r="E428" i="4"/>
  <c r="G428" i="4" s="1"/>
  <c r="E444" i="4"/>
  <c r="G444" i="4" s="1"/>
  <c r="E460" i="4"/>
  <c r="G460" i="4" s="1"/>
  <c r="E476" i="4"/>
  <c r="G476" i="4" s="1"/>
  <c r="E492" i="4"/>
  <c r="G492" i="4" s="1"/>
  <c r="E508" i="4"/>
  <c r="G508" i="4" s="1"/>
  <c r="E524" i="4"/>
  <c r="G524" i="4" s="1"/>
  <c r="E540" i="4"/>
  <c r="G540" i="4" s="1"/>
  <c r="E556" i="4"/>
  <c r="G556" i="4" s="1"/>
  <c r="E572" i="4"/>
  <c r="G572" i="4" s="1"/>
  <c r="E588" i="4"/>
  <c r="G588" i="4" s="1"/>
  <c r="E604" i="4"/>
  <c r="G604" i="4" s="1"/>
  <c r="E617" i="4"/>
  <c r="G617" i="4" s="1"/>
  <c r="E625" i="4"/>
  <c r="G625" i="4" s="1"/>
  <c r="E633" i="4"/>
  <c r="G633" i="4" s="1"/>
  <c r="E639" i="4"/>
  <c r="G639" i="4" s="1"/>
  <c r="E643" i="4"/>
  <c r="G643" i="4" s="1"/>
  <c r="E651" i="4"/>
  <c r="G651" i="4" s="1"/>
  <c r="E655" i="4"/>
  <c r="G655" i="4" s="1"/>
  <c r="E663" i="4"/>
  <c r="G663" i="4" s="1"/>
  <c r="E667" i="4"/>
  <c r="G667" i="4" s="1"/>
  <c r="E671" i="4"/>
  <c r="G671" i="4" s="1"/>
  <c r="E675" i="4"/>
  <c r="G675" i="4" s="1"/>
  <c r="E683" i="4"/>
  <c r="G683" i="4" s="1"/>
  <c r="E687" i="4"/>
  <c r="G687" i="4" s="1"/>
  <c r="E691" i="4"/>
  <c r="G691" i="4" s="1"/>
  <c r="E699" i="4"/>
  <c r="G699" i="4" s="1"/>
  <c r="E707" i="4"/>
  <c r="G707" i="4" s="1"/>
  <c r="E715" i="4"/>
  <c r="G715" i="4" s="1"/>
  <c r="E719" i="4"/>
  <c r="G719" i="4" s="1"/>
  <c r="E723" i="4"/>
  <c r="G723" i="4" s="1"/>
  <c r="E727" i="4"/>
  <c r="G727" i="4" s="1"/>
  <c r="E731" i="4"/>
  <c r="G731" i="4" s="1"/>
  <c r="E735" i="4"/>
  <c r="G735" i="4" s="1"/>
  <c r="E743" i="4"/>
  <c r="G743" i="4" s="1"/>
  <c r="E747" i="4"/>
  <c r="G747" i="4" s="1"/>
  <c r="E751" i="4"/>
  <c r="G751" i="4" s="1"/>
  <c r="E759" i="4"/>
  <c r="G759" i="4" s="1"/>
  <c r="E767" i="4"/>
  <c r="G767" i="4" s="1"/>
  <c r="E771" i="4"/>
  <c r="G771" i="4" s="1"/>
  <c r="E775" i="4"/>
  <c r="G775" i="4" s="1"/>
  <c r="E779" i="4"/>
  <c r="G779" i="4" s="1"/>
  <c r="E783" i="4"/>
  <c r="G783" i="4" s="1"/>
  <c r="E791" i="4"/>
  <c r="G791" i="4" s="1"/>
  <c r="E799" i="4"/>
  <c r="G799" i="4" s="1"/>
  <c r="E803" i="4"/>
  <c r="G803" i="4" s="1"/>
  <c r="E811" i="4"/>
  <c r="G811" i="4" s="1"/>
  <c r="E819" i="4"/>
  <c r="G819" i="4" s="1"/>
  <c r="E823" i="4"/>
  <c r="G823" i="4" s="1"/>
  <c r="E827" i="4"/>
  <c r="G827" i="4" s="1"/>
  <c r="E831" i="4"/>
  <c r="G831" i="4" s="1"/>
  <c r="E843" i="4"/>
  <c r="G843" i="4" s="1"/>
  <c r="E847" i="4"/>
  <c r="G847" i="4" s="1"/>
  <c r="E851" i="4"/>
  <c r="G851" i="4" s="1"/>
  <c r="E855" i="4"/>
  <c r="G855" i="4" s="1"/>
  <c r="E859" i="4"/>
  <c r="G859" i="4" s="1"/>
  <c r="E863" i="4"/>
  <c r="G863" i="4" s="1"/>
  <c r="E875" i="4"/>
  <c r="G875" i="4" s="1"/>
  <c r="E879" i="4"/>
  <c r="G879" i="4" s="1"/>
  <c r="E883" i="4"/>
  <c r="G883" i="4" s="1"/>
  <c r="E895" i="4"/>
  <c r="G895" i="4" s="1"/>
  <c r="E899" i="4"/>
  <c r="G899" i="4" s="1"/>
  <c r="E903" i="4"/>
  <c r="G903" i="4" s="1"/>
  <c r="E907" i="4"/>
  <c r="G907" i="4" s="1"/>
  <c r="E911" i="4"/>
  <c r="G911" i="4" s="1"/>
  <c r="E915" i="4"/>
  <c r="G915" i="4" s="1"/>
  <c r="E919" i="4"/>
  <c r="G919" i="4" s="1"/>
  <c r="E923" i="4"/>
  <c r="G923" i="4" s="1"/>
  <c r="E927" i="4"/>
  <c r="G927" i="4" s="1"/>
  <c r="E939" i="4"/>
  <c r="G939" i="4" s="1"/>
  <c r="E943" i="4"/>
  <c r="G943" i="4" s="1"/>
  <c r="E947" i="4"/>
  <c r="G947" i="4" s="1"/>
  <c r="E959" i="4"/>
  <c r="G959" i="4" s="1"/>
  <c r="E963" i="4"/>
  <c r="G963" i="4" s="1"/>
  <c r="E967" i="4"/>
  <c r="G967" i="4" s="1"/>
  <c r="E975" i="4"/>
  <c r="G975" i="4" s="1"/>
  <c r="E979" i="4"/>
  <c r="G979" i="4" s="1"/>
  <c r="E983" i="4"/>
  <c r="G983" i="4" s="1"/>
  <c r="E991" i="4"/>
  <c r="G991" i="4" s="1"/>
  <c r="E995" i="4"/>
  <c r="G995" i="4" s="1"/>
  <c r="E999" i="4"/>
  <c r="G999" i="4" s="1"/>
  <c r="E1003" i="4"/>
  <c r="E1007" i="4"/>
  <c r="E1011" i="4"/>
  <c r="E87" i="4"/>
  <c r="G87" i="4" s="1"/>
  <c r="E420" i="4"/>
  <c r="G420" i="4" s="1"/>
  <c r="E468" i="4"/>
  <c r="G468" i="4" s="1"/>
  <c r="E500" i="4"/>
  <c r="G500" i="4" s="1"/>
  <c r="E532" i="4"/>
  <c r="G532" i="4" s="1"/>
  <c r="E564" i="4"/>
  <c r="G564" i="4" s="1"/>
  <c r="E612" i="4"/>
  <c r="G612" i="4" s="1"/>
  <c r="E629" i="4"/>
  <c r="G629" i="4" s="1"/>
  <c r="E641" i="4"/>
  <c r="G641" i="4" s="1"/>
  <c r="E665" i="4"/>
  <c r="G665" i="4" s="1"/>
  <c r="E681" i="4"/>
  <c r="G681" i="4" s="1"/>
  <c r="E689" i="4"/>
  <c r="G689" i="4" s="1"/>
  <c r="E705" i="4"/>
  <c r="G705" i="4" s="1"/>
  <c r="E717" i="4"/>
  <c r="G717" i="4" s="1"/>
  <c r="E725" i="4"/>
  <c r="G725" i="4" s="1"/>
  <c r="E741" i="4"/>
  <c r="G741" i="4" s="1"/>
  <c r="E749" i="4"/>
  <c r="G749" i="4" s="1"/>
  <c r="E757" i="4"/>
  <c r="G757" i="4" s="1"/>
  <c r="E777" i="4"/>
  <c r="G777" i="4" s="1"/>
  <c r="E785" i="4"/>
  <c r="G785" i="4" s="1"/>
  <c r="E793" i="4"/>
  <c r="G793" i="4" s="1"/>
  <c r="E813" i="4"/>
  <c r="G813" i="4" s="1"/>
  <c r="E821" i="4"/>
  <c r="G821" i="4" s="1"/>
  <c r="E837" i="4"/>
  <c r="G837" i="4" s="1"/>
  <c r="E845" i="4"/>
  <c r="G845" i="4" s="1"/>
  <c r="E853" i="4"/>
  <c r="G853" i="4" s="1"/>
  <c r="E873" i="4"/>
  <c r="G873" i="4" s="1"/>
  <c r="E881" i="4"/>
  <c r="G881" i="4" s="1"/>
  <c r="E889" i="4"/>
  <c r="G889" i="4" s="1"/>
  <c r="E897" i="4"/>
  <c r="G897" i="4" s="1"/>
  <c r="E905" i="4"/>
  <c r="G905" i="4" s="1"/>
  <c r="E71" i="4"/>
  <c r="G71" i="4" s="1"/>
  <c r="E135" i="4"/>
  <c r="G135" i="4" s="1"/>
  <c r="E199" i="4"/>
  <c r="G199" i="4" s="1"/>
  <c r="E263" i="4"/>
  <c r="G263" i="4" s="1"/>
  <c r="E327" i="4"/>
  <c r="G327" i="4" s="1"/>
  <c r="E368" i="4"/>
  <c r="G368" i="4" s="1"/>
  <c r="E384" i="4"/>
  <c r="G384" i="4" s="1"/>
  <c r="E400" i="4"/>
  <c r="G400" i="4" s="1"/>
  <c r="E416" i="4"/>
  <c r="G416" i="4" s="1"/>
  <c r="E432" i="4"/>
  <c r="G432" i="4" s="1"/>
  <c r="E448" i="4"/>
  <c r="G448" i="4" s="1"/>
  <c r="E464" i="4"/>
  <c r="G464" i="4" s="1"/>
  <c r="E480" i="4"/>
  <c r="G480" i="4" s="1"/>
  <c r="E496" i="4"/>
  <c r="G496" i="4" s="1"/>
  <c r="E512" i="4"/>
  <c r="G512" i="4" s="1"/>
  <c r="E528" i="4"/>
  <c r="G528" i="4" s="1"/>
  <c r="E544" i="4"/>
  <c r="G544" i="4" s="1"/>
  <c r="E560" i="4"/>
  <c r="G560" i="4" s="1"/>
  <c r="E576" i="4"/>
  <c r="G576" i="4" s="1"/>
  <c r="E592" i="4"/>
  <c r="G592" i="4" s="1"/>
  <c r="E608" i="4"/>
  <c r="G608" i="4" s="1"/>
  <c r="E620" i="4"/>
  <c r="G620" i="4" s="1"/>
  <c r="E628" i="4"/>
  <c r="G628" i="4" s="1"/>
  <c r="E636" i="4"/>
  <c r="G636" i="4" s="1"/>
  <c r="E640" i="4"/>
  <c r="G640" i="4" s="1"/>
  <c r="E644" i="4"/>
  <c r="G644" i="4" s="1"/>
  <c r="E652" i="4"/>
  <c r="G652" i="4" s="1"/>
  <c r="E656" i="4"/>
  <c r="G656" i="4" s="1"/>
  <c r="E660" i="4"/>
  <c r="G660" i="4" s="1"/>
  <c r="E668" i="4"/>
  <c r="G668" i="4" s="1"/>
  <c r="E672" i="4"/>
  <c r="G672" i="4" s="1"/>
  <c r="E676" i="4"/>
  <c r="G676" i="4" s="1"/>
  <c r="E684" i="4"/>
  <c r="G684" i="4" s="1"/>
  <c r="E688" i="4"/>
  <c r="G688" i="4" s="1"/>
  <c r="E692" i="4"/>
  <c r="G692" i="4" s="1"/>
  <c r="E700" i="4"/>
  <c r="G700" i="4" s="1"/>
  <c r="E704" i="4"/>
  <c r="G704" i="4" s="1"/>
  <c r="E708" i="4"/>
  <c r="G708" i="4" s="1"/>
  <c r="E716" i="4"/>
  <c r="G716" i="4" s="1"/>
  <c r="E720" i="4"/>
  <c r="G720" i="4" s="1"/>
  <c r="E724" i="4"/>
  <c r="G724" i="4" s="1"/>
  <c r="E732" i="4"/>
  <c r="G732" i="4" s="1"/>
  <c r="E736" i="4"/>
  <c r="G736" i="4" s="1"/>
  <c r="E740" i="4"/>
  <c r="G740" i="4" s="1"/>
  <c r="E748" i="4"/>
  <c r="G748" i="4" s="1"/>
  <c r="E752" i="4"/>
  <c r="G752" i="4" s="1"/>
  <c r="E756" i="4"/>
  <c r="G756" i="4" s="1"/>
  <c r="E764" i="4"/>
  <c r="G764" i="4" s="1"/>
  <c r="E768" i="4"/>
  <c r="G768" i="4" s="1"/>
  <c r="E772" i="4"/>
  <c r="G772" i="4" s="1"/>
  <c r="E780" i="4"/>
  <c r="G780" i="4" s="1"/>
  <c r="E784" i="4"/>
  <c r="G784" i="4" s="1"/>
  <c r="E788" i="4"/>
  <c r="G788" i="4" s="1"/>
  <c r="E796" i="4"/>
  <c r="G796" i="4" s="1"/>
  <c r="E800" i="4"/>
  <c r="G800" i="4" s="1"/>
  <c r="E804" i="4"/>
  <c r="G804" i="4" s="1"/>
  <c r="E812" i="4"/>
  <c r="G812" i="4" s="1"/>
  <c r="E816" i="4"/>
  <c r="G816" i="4" s="1"/>
  <c r="E820" i="4"/>
  <c r="G820" i="4" s="1"/>
  <c r="E828" i="4"/>
  <c r="G828" i="4" s="1"/>
  <c r="E832" i="4"/>
  <c r="G832" i="4" s="1"/>
  <c r="E836" i="4"/>
  <c r="G836" i="4" s="1"/>
  <c r="E844" i="4"/>
  <c r="G844" i="4" s="1"/>
  <c r="E848" i="4"/>
  <c r="G848" i="4" s="1"/>
  <c r="E852" i="4"/>
  <c r="G852" i="4" s="1"/>
  <c r="E860" i="4"/>
  <c r="G860" i="4" s="1"/>
  <c r="E864" i="4"/>
  <c r="G864" i="4" s="1"/>
  <c r="E868" i="4"/>
  <c r="G868" i="4" s="1"/>
  <c r="E876" i="4"/>
  <c r="G876" i="4" s="1"/>
  <c r="E880" i="4"/>
  <c r="G880" i="4" s="1"/>
  <c r="E884" i="4"/>
  <c r="G884" i="4" s="1"/>
  <c r="E892" i="4"/>
  <c r="G892" i="4" s="1"/>
  <c r="E896" i="4"/>
  <c r="G896" i="4" s="1"/>
  <c r="E900" i="4"/>
  <c r="G900" i="4" s="1"/>
  <c r="E908" i="4"/>
  <c r="G908" i="4" s="1"/>
  <c r="E912" i="4"/>
  <c r="G912" i="4" s="1"/>
  <c r="E916" i="4"/>
  <c r="G916" i="4" s="1"/>
  <c r="E924" i="4"/>
  <c r="G924" i="4" s="1"/>
  <c r="E928" i="4"/>
  <c r="G928" i="4" s="1"/>
  <c r="E932" i="4"/>
  <c r="G932" i="4" s="1"/>
  <c r="E940" i="4"/>
  <c r="G940" i="4" s="1"/>
  <c r="E944" i="4"/>
  <c r="G944" i="4" s="1"/>
  <c r="E948" i="4"/>
  <c r="G948" i="4" s="1"/>
  <c r="E956" i="4"/>
  <c r="G956" i="4" s="1"/>
  <c r="E960" i="4"/>
  <c r="G960" i="4" s="1"/>
  <c r="E964" i="4"/>
  <c r="G964" i="4" s="1"/>
  <c r="E972" i="4"/>
  <c r="G972" i="4" s="1"/>
  <c r="E976" i="4"/>
  <c r="G976" i="4" s="1"/>
  <c r="E980" i="4"/>
  <c r="G980" i="4" s="1"/>
  <c r="E984" i="4"/>
  <c r="G984" i="4" s="1"/>
  <c r="E992" i="4"/>
  <c r="G992" i="4" s="1"/>
  <c r="E996" i="4"/>
  <c r="G996" i="4" s="1"/>
  <c r="E1000" i="4"/>
  <c r="G1000" i="4" s="1"/>
  <c r="E1008" i="4"/>
  <c r="E989" i="4"/>
  <c r="G989" i="4" s="1"/>
  <c r="E973" i="4"/>
  <c r="G973" i="4" s="1"/>
  <c r="E957" i="4"/>
  <c r="G957" i="4" s="1"/>
  <c r="E941" i="4"/>
  <c r="G941" i="4" s="1"/>
  <c r="E925" i="4"/>
  <c r="G925" i="4" s="1"/>
  <c r="E649" i="4"/>
  <c r="G649" i="4" s="1"/>
  <c r="E402" i="4" l="1"/>
  <c r="G402" i="4" s="1"/>
  <c r="E426" i="4"/>
  <c r="G426" i="4" s="1"/>
  <c r="E442" i="4"/>
  <c r="G442" i="4" s="1"/>
  <c r="E462" i="4"/>
  <c r="G462" i="4" s="1"/>
  <c r="E478" i="4"/>
  <c r="G478" i="4" s="1"/>
  <c r="E494" i="4"/>
  <c r="G494" i="4" s="1"/>
  <c r="E510" i="4"/>
  <c r="G510" i="4" s="1"/>
  <c r="E550" i="4"/>
  <c r="G550" i="4" s="1"/>
  <c r="E570" i="4"/>
  <c r="G570" i="4" s="1"/>
  <c r="E590" i="4"/>
  <c r="G590" i="4" s="1"/>
  <c r="E614" i="4"/>
  <c r="G614" i="4" s="1"/>
  <c r="E634" i="4"/>
  <c r="G634" i="4" s="1"/>
  <c r="E654" i="4"/>
  <c r="G654" i="4" s="1"/>
  <c r="E678" i="4"/>
  <c r="G678" i="4" s="1"/>
  <c r="E698" i="4"/>
  <c r="G698" i="4" s="1"/>
  <c r="E718" i="4"/>
  <c r="G718" i="4" s="1"/>
  <c r="E742" i="4"/>
  <c r="G742" i="4" s="1"/>
  <c r="E782" i="4"/>
  <c r="G782" i="4" s="1"/>
  <c r="E395" i="4"/>
  <c r="G395" i="4" s="1"/>
  <c r="E411" i="4"/>
  <c r="G411" i="4" s="1"/>
  <c r="E427" i="4"/>
  <c r="G427" i="4" s="1"/>
  <c r="E443" i="4"/>
  <c r="G443" i="4" s="1"/>
  <c r="E988" i="4"/>
  <c r="G988" i="4" s="1"/>
  <c r="E1004" i="4"/>
  <c r="E669" i="4"/>
  <c r="G669" i="4" s="1"/>
  <c r="E709" i="4"/>
  <c r="G709" i="4" s="1"/>
  <c r="E737" i="4"/>
  <c r="G737" i="4" s="1"/>
  <c r="E769" i="4"/>
  <c r="G769" i="4" s="1"/>
  <c r="E797" i="4"/>
  <c r="G797" i="4" s="1"/>
  <c r="E829" i="4"/>
  <c r="G829" i="4" s="1"/>
  <c r="E861" i="4"/>
  <c r="G861" i="4" s="1"/>
  <c r="E893" i="4"/>
  <c r="G893" i="4" s="1"/>
  <c r="E949" i="4"/>
  <c r="G949" i="4" s="1"/>
  <c r="E1009" i="4"/>
  <c r="E619" i="4"/>
  <c r="G619" i="4" s="1"/>
  <c r="E647" i="4"/>
  <c r="G647" i="4" s="1"/>
  <c r="E695" i="4"/>
  <c r="G695" i="4" s="1"/>
  <c r="E739" i="4"/>
  <c r="G739" i="4" s="1"/>
  <c r="E787" i="4"/>
  <c r="G787" i="4" s="1"/>
  <c r="E835" i="4"/>
  <c r="G835" i="4" s="1"/>
  <c r="E887" i="4"/>
  <c r="G887" i="4" s="1"/>
  <c r="E914" i="4"/>
  <c r="G914" i="4" s="1"/>
  <c r="E931" i="4"/>
  <c r="G931" i="4" s="1"/>
  <c r="E955" i="4"/>
  <c r="G955" i="4" s="1"/>
  <c r="E1010" i="4"/>
  <c r="E637" i="4"/>
  <c r="G637" i="4" s="1"/>
  <c r="E653" i="4"/>
  <c r="G653" i="4" s="1"/>
  <c r="E673" i="4"/>
  <c r="G673" i="4" s="1"/>
  <c r="E697" i="4"/>
  <c r="G697" i="4" s="1"/>
  <c r="E733" i="4"/>
  <c r="G733" i="4" s="1"/>
  <c r="E765" i="4"/>
  <c r="G765" i="4" s="1"/>
  <c r="E801" i="4"/>
  <c r="G801" i="4" s="1"/>
  <c r="E833" i="4"/>
  <c r="G833" i="4" s="1"/>
  <c r="E865" i="4"/>
  <c r="G865" i="4" s="1"/>
  <c r="E901" i="4"/>
  <c r="G901" i="4" s="1"/>
  <c r="E1005" i="4"/>
  <c r="E603" i="4"/>
  <c r="G603" i="4" s="1"/>
  <c r="E659" i="4"/>
  <c r="G659" i="4" s="1"/>
  <c r="E703" i="4"/>
  <c r="G703" i="4" s="1"/>
  <c r="E755" i="4"/>
  <c r="G755" i="4" s="1"/>
  <c r="E807" i="4"/>
  <c r="G807" i="4" s="1"/>
  <c r="E839" i="4"/>
  <c r="G839" i="4" s="1"/>
  <c r="E871" i="4"/>
  <c r="G871" i="4" s="1"/>
  <c r="E935" i="4"/>
  <c r="G935" i="4" s="1"/>
  <c r="E971" i="4"/>
  <c r="G971" i="4" s="1"/>
  <c r="E722" i="4"/>
  <c r="G722" i="4" s="1"/>
  <c r="E794" i="4"/>
  <c r="G794" i="4" s="1"/>
  <c r="E814" i="4"/>
  <c r="G814" i="4" s="1"/>
  <c r="E838" i="4"/>
  <c r="G838" i="4" s="1"/>
  <c r="E858" i="4"/>
  <c r="G858" i="4" s="1"/>
  <c r="E878" i="4"/>
  <c r="G878" i="4" s="1"/>
  <c r="E902" i="4"/>
  <c r="G902" i="4" s="1"/>
  <c r="E922" i="4"/>
  <c r="G922" i="4" s="1"/>
  <c r="E942" i="4"/>
  <c r="G942" i="4" s="1"/>
  <c r="E966" i="4"/>
  <c r="G966" i="4" s="1"/>
  <c r="E1006" i="4"/>
  <c r="E455" i="4"/>
  <c r="G455" i="4" s="1"/>
  <c r="E471" i="4"/>
  <c r="G471" i="4" s="1"/>
  <c r="E487" i="4"/>
  <c r="G487" i="4" s="1"/>
  <c r="E503" i="4"/>
  <c r="G503" i="4" s="1"/>
  <c r="E527" i="4"/>
  <c r="G527" i="4" s="1"/>
  <c r="E543" i="4"/>
  <c r="G543" i="4" s="1"/>
  <c r="E559" i="4"/>
  <c r="G559" i="4" s="1"/>
  <c r="E583" i="4"/>
  <c r="G583" i="4" s="1"/>
  <c r="E623" i="4"/>
  <c r="G623" i="4" s="1"/>
  <c r="E679" i="4"/>
  <c r="G679" i="4" s="1"/>
  <c r="E711" i="4"/>
  <c r="G711" i="4" s="1"/>
  <c r="E763" i="4"/>
  <c r="G763" i="4" s="1"/>
  <c r="E795" i="4"/>
  <c r="G795" i="4" s="1"/>
  <c r="E815" i="4"/>
  <c r="G815" i="4" s="1"/>
  <c r="E867" i="4"/>
  <c r="G867" i="4" s="1"/>
  <c r="E891" i="4"/>
  <c r="G891" i="4" s="1"/>
  <c r="E951" i="4"/>
  <c r="G951" i="4" s="1"/>
  <c r="E987" i="4"/>
  <c r="G987" i="4" s="1"/>
  <c r="K6" i="4"/>
  <c r="K7" i="4" s="1"/>
  <c r="E913" i="4"/>
  <c r="G913" i="4" s="1"/>
  <c r="E921" i="4"/>
  <c r="G921" i="4" s="1"/>
  <c r="E985" i="4"/>
  <c r="G985" i="4" s="1"/>
  <c r="E937" i="4"/>
  <c r="G937" i="4" s="1"/>
  <c r="E1001" i="4"/>
  <c r="G1001" i="4" s="1"/>
  <c r="E953" i="4"/>
  <c r="G953" i="4" s="1"/>
  <c r="E969" i="4"/>
  <c r="G969" i="4" s="1"/>
</calcChain>
</file>

<file path=xl/sharedStrings.xml><?xml version="1.0" encoding="utf-8"?>
<sst xmlns="http://schemas.openxmlformats.org/spreadsheetml/2006/main" count="15" uniqueCount="15">
  <si>
    <t>FTSE Index</t>
  </si>
  <si>
    <t>Date</t>
  </si>
  <si>
    <t>Closing Price</t>
  </si>
  <si>
    <t>Return</t>
  </si>
  <si>
    <t>\mu</t>
  </si>
  <si>
    <t>\mu_10D</t>
  </si>
  <si>
    <t>Factor</t>
  </si>
  <si>
    <t>\sigma_10D,t</t>
  </si>
  <si>
    <t>VaR</t>
  </si>
  <si>
    <t>B.1</t>
  </si>
  <si>
    <t>B.2</t>
  </si>
  <si>
    <t>r_10D,t</t>
  </si>
  <si>
    <t>indicator</t>
  </si>
  <si>
    <t>count breach</t>
  </si>
  <si>
    <t>% 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</si>
</sst>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4" fontId="0" fillId="0" borderId="4" xfId="0" applyNumberFormat="1" applyBorder="1"/>
    <xf numFmtId="0" fontId="0" fillId="0" borderId="0" xfId="0" applyBorder="1"/>
    <xf numFmtId="0" fontId="0" fillId="0" borderId="5" xfId="0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4" fontId="0" fillId="0" borderId="6" xfId="0" applyNumberFormat="1" applyBorder="1"/>
    <xf numFmtId="0" fontId="0" fillId="0" borderId="7" xfId="0" applyBorder="1"/>
    <xf numFmtId="164" fontId="0" fillId="0" borderId="8" xfId="1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164" fontId="0" fillId="0" borderId="4" xfId="1" applyNumberFormat="1" applyFont="1" applyBorder="1"/>
    <xf numFmtId="164" fontId="0" fillId="5" borderId="4" xfId="1" applyNumberFormat="1" applyFont="1" applyFill="1" applyBorder="1"/>
    <xf numFmtId="0" fontId="0" fillId="5" borderId="5" xfId="0" applyFill="1" applyBorder="1"/>
    <xf numFmtId="164" fontId="0" fillId="5" borderId="6" xfId="1" applyNumberFormat="1" applyFont="1" applyFill="1" applyBorder="1"/>
    <xf numFmtId="0" fontId="0" fillId="5" borderId="8" xfId="0" applyFill="1" applyBorder="1"/>
    <xf numFmtId="0" fontId="0" fillId="5" borderId="4" xfId="0" applyFill="1" applyBorder="1"/>
    <xf numFmtId="164" fontId="0" fillId="5" borderId="5" xfId="0" applyNumberForma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10D VaR</a:t>
            </a:r>
            <a:r>
              <a:rPr lang="en-US" altLang="zh-CN" baseline="0"/>
              <a:t> of FTSE Index with Breaches Labelled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Indicator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'Historic Data'!$A$24:$A$1011</c:f>
              <c:numCache>
                <c:formatCode>m/d/yyyy</c:formatCode>
                <c:ptCount val="988"/>
                <c:pt idx="0">
                  <c:v>40045</c:v>
                </c:pt>
                <c:pt idx="1">
                  <c:v>40046</c:v>
                </c:pt>
                <c:pt idx="2">
                  <c:v>40049</c:v>
                </c:pt>
                <c:pt idx="3">
                  <c:v>40050</c:v>
                </c:pt>
                <c:pt idx="4">
                  <c:v>40051</c:v>
                </c:pt>
                <c:pt idx="5">
                  <c:v>40052</c:v>
                </c:pt>
                <c:pt idx="6">
                  <c:v>40053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40063</c:v>
                </c:pt>
                <c:pt idx="12">
                  <c:v>40064</c:v>
                </c:pt>
                <c:pt idx="13">
                  <c:v>40065</c:v>
                </c:pt>
                <c:pt idx="14">
                  <c:v>40066</c:v>
                </c:pt>
                <c:pt idx="15">
                  <c:v>40067</c:v>
                </c:pt>
                <c:pt idx="16">
                  <c:v>40070</c:v>
                </c:pt>
                <c:pt idx="17">
                  <c:v>40071</c:v>
                </c:pt>
                <c:pt idx="18">
                  <c:v>40072</c:v>
                </c:pt>
                <c:pt idx="19">
                  <c:v>40073</c:v>
                </c:pt>
                <c:pt idx="20">
                  <c:v>40074</c:v>
                </c:pt>
                <c:pt idx="21">
                  <c:v>40077</c:v>
                </c:pt>
                <c:pt idx="22">
                  <c:v>40078</c:v>
                </c:pt>
                <c:pt idx="23">
                  <c:v>40079</c:v>
                </c:pt>
                <c:pt idx="24">
                  <c:v>40080</c:v>
                </c:pt>
                <c:pt idx="25">
                  <c:v>40081</c:v>
                </c:pt>
                <c:pt idx="26">
                  <c:v>40084</c:v>
                </c:pt>
                <c:pt idx="27">
                  <c:v>40085</c:v>
                </c:pt>
                <c:pt idx="28">
                  <c:v>40086</c:v>
                </c:pt>
                <c:pt idx="29">
                  <c:v>40087</c:v>
                </c:pt>
                <c:pt idx="30">
                  <c:v>40088</c:v>
                </c:pt>
                <c:pt idx="31">
                  <c:v>40091</c:v>
                </c:pt>
                <c:pt idx="32">
                  <c:v>40092</c:v>
                </c:pt>
                <c:pt idx="33">
                  <c:v>40093</c:v>
                </c:pt>
                <c:pt idx="34">
                  <c:v>40094</c:v>
                </c:pt>
                <c:pt idx="35">
                  <c:v>40095</c:v>
                </c:pt>
                <c:pt idx="36">
                  <c:v>40098</c:v>
                </c:pt>
                <c:pt idx="37">
                  <c:v>40099</c:v>
                </c:pt>
                <c:pt idx="38">
                  <c:v>40100</c:v>
                </c:pt>
                <c:pt idx="39">
                  <c:v>40101</c:v>
                </c:pt>
                <c:pt idx="40">
                  <c:v>40102</c:v>
                </c:pt>
                <c:pt idx="41">
                  <c:v>40105</c:v>
                </c:pt>
                <c:pt idx="42">
                  <c:v>40106</c:v>
                </c:pt>
                <c:pt idx="43">
                  <c:v>40107</c:v>
                </c:pt>
                <c:pt idx="44">
                  <c:v>40108</c:v>
                </c:pt>
                <c:pt idx="45">
                  <c:v>40109</c:v>
                </c:pt>
                <c:pt idx="46">
                  <c:v>40112</c:v>
                </c:pt>
                <c:pt idx="47">
                  <c:v>40113</c:v>
                </c:pt>
                <c:pt idx="48">
                  <c:v>40114</c:v>
                </c:pt>
                <c:pt idx="49">
                  <c:v>40115</c:v>
                </c:pt>
                <c:pt idx="50">
                  <c:v>40116</c:v>
                </c:pt>
                <c:pt idx="51">
                  <c:v>40119</c:v>
                </c:pt>
                <c:pt idx="52">
                  <c:v>40120</c:v>
                </c:pt>
                <c:pt idx="53">
                  <c:v>40121</c:v>
                </c:pt>
                <c:pt idx="54">
                  <c:v>40122</c:v>
                </c:pt>
                <c:pt idx="55">
                  <c:v>40123</c:v>
                </c:pt>
                <c:pt idx="56">
                  <c:v>40126</c:v>
                </c:pt>
                <c:pt idx="57">
                  <c:v>40127</c:v>
                </c:pt>
                <c:pt idx="58">
                  <c:v>40128</c:v>
                </c:pt>
                <c:pt idx="59">
                  <c:v>40129</c:v>
                </c:pt>
                <c:pt idx="60">
                  <c:v>40130</c:v>
                </c:pt>
                <c:pt idx="61">
                  <c:v>40133</c:v>
                </c:pt>
                <c:pt idx="62">
                  <c:v>40134</c:v>
                </c:pt>
                <c:pt idx="63">
                  <c:v>40135</c:v>
                </c:pt>
                <c:pt idx="64">
                  <c:v>40136</c:v>
                </c:pt>
                <c:pt idx="65">
                  <c:v>40137</c:v>
                </c:pt>
                <c:pt idx="66">
                  <c:v>40140</c:v>
                </c:pt>
                <c:pt idx="67">
                  <c:v>40141</c:v>
                </c:pt>
                <c:pt idx="68">
                  <c:v>40142</c:v>
                </c:pt>
                <c:pt idx="69">
                  <c:v>40143</c:v>
                </c:pt>
                <c:pt idx="70">
                  <c:v>40144</c:v>
                </c:pt>
                <c:pt idx="71">
                  <c:v>40147</c:v>
                </c:pt>
                <c:pt idx="72">
                  <c:v>40148</c:v>
                </c:pt>
                <c:pt idx="73">
                  <c:v>40149</c:v>
                </c:pt>
                <c:pt idx="74">
                  <c:v>40150</c:v>
                </c:pt>
                <c:pt idx="75">
                  <c:v>40151</c:v>
                </c:pt>
                <c:pt idx="76">
                  <c:v>40154</c:v>
                </c:pt>
                <c:pt idx="77">
                  <c:v>40155</c:v>
                </c:pt>
                <c:pt idx="78">
                  <c:v>40156</c:v>
                </c:pt>
                <c:pt idx="79">
                  <c:v>40157</c:v>
                </c:pt>
                <c:pt idx="80">
                  <c:v>40158</c:v>
                </c:pt>
                <c:pt idx="81">
                  <c:v>40161</c:v>
                </c:pt>
                <c:pt idx="82">
                  <c:v>40162</c:v>
                </c:pt>
                <c:pt idx="83">
                  <c:v>40163</c:v>
                </c:pt>
                <c:pt idx="84">
                  <c:v>40164</c:v>
                </c:pt>
                <c:pt idx="85">
                  <c:v>40165</c:v>
                </c:pt>
                <c:pt idx="86">
                  <c:v>40168</c:v>
                </c:pt>
                <c:pt idx="87">
                  <c:v>40169</c:v>
                </c:pt>
                <c:pt idx="88">
                  <c:v>40170</c:v>
                </c:pt>
                <c:pt idx="89">
                  <c:v>40171</c:v>
                </c:pt>
                <c:pt idx="90">
                  <c:v>40176</c:v>
                </c:pt>
                <c:pt idx="91">
                  <c:v>40177</c:v>
                </c:pt>
                <c:pt idx="92">
                  <c:v>40178</c:v>
                </c:pt>
                <c:pt idx="93">
                  <c:v>40182</c:v>
                </c:pt>
                <c:pt idx="94">
                  <c:v>40183</c:v>
                </c:pt>
                <c:pt idx="95">
                  <c:v>40184</c:v>
                </c:pt>
                <c:pt idx="96">
                  <c:v>40185</c:v>
                </c:pt>
                <c:pt idx="97">
                  <c:v>40186</c:v>
                </c:pt>
                <c:pt idx="98">
                  <c:v>40189</c:v>
                </c:pt>
                <c:pt idx="99">
                  <c:v>40190</c:v>
                </c:pt>
                <c:pt idx="100">
                  <c:v>40191</c:v>
                </c:pt>
                <c:pt idx="101">
                  <c:v>40192</c:v>
                </c:pt>
                <c:pt idx="102">
                  <c:v>40193</c:v>
                </c:pt>
                <c:pt idx="103">
                  <c:v>40196</c:v>
                </c:pt>
                <c:pt idx="104">
                  <c:v>40197</c:v>
                </c:pt>
                <c:pt idx="105">
                  <c:v>40198</c:v>
                </c:pt>
                <c:pt idx="106">
                  <c:v>40199</c:v>
                </c:pt>
                <c:pt idx="107">
                  <c:v>40200</c:v>
                </c:pt>
                <c:pt idx="108">
                  <c:v>40203</c:v>
                </c:pt>
                <c:pt idx="109">
                  <c:v>40204</c:v>
                </c:pt>
                <c:pt idx="110">
                  <c:v>40205</c:v>
                </c:pt>
                <c:pt idx="111">
                  <c:v>40206</c:v>
                </c:pt>
                <c:pt idx="112">
                  <c:v>40207</c:v>
                </c:pt>
                <c:pt idx="113">
                  <c:v>40210</c:v>
                </c:pt>
                <c:pt idx="114">
                  <c:v>40211</c:v>
                </c:pt>
                <c:pt idx="115">
                  <c:v>40212</c:v>
                </c:pt>
                <c:pt idx="116">
                  <c:v>40213</c:v>
                </c:pt>
                <c:pt idx="117">
                  <c:v>40214</c:v>
                </c:pt>
                <c:pt idx="118">
                  <c:v>40217</c:v>
                </c:pt>
                <c:pt idx="119">
                  <c:v>40218</c:v>
                </c:pt>
                <c:pt idx="120">
                  <c:v>40219</c:v>
                </c:pt>
                <c:pt idx="121">
                  <c:v>40220</c:v>
                </c:pt>
                <c:pt idx="122">
                  <c:v>40221</c:v>
                </c:pt>
                <c:pt idx="123">
                  <c:v>40224</c:v>
                </c:pt>
                <c:pt idx="124">
                  <c:v>40225</c:v>
                </c:pt>
                <c:pt idx="125">
                  <c:v>40226</c:v>
                </c:pt>
                <c:pt idx="126">
                  <c:v>40227</c:v>
                </c:pt>
                <c:pt idx="127">
                  <c:v>40228</c:v>
                </c:pt>
                <c:pt idx="128">
                  <c:v>40231</c:v>
                </c:pt>
                <c:pt idx="129">
                  <c:v>40232</c:v>
                </c:pt>
                <c:pt idx="130">
                  <c:v>40233</c:v>
                </c:pt>
                <c:pt idx="131">
                  <c:v>40234</c:v>
                </c:pt>
                <c:pt idx="132">
                  <c:v>40235</c:v>
                </c:pt>
                <c:pt idx="133">
                  <c:v>40238</c:v>
                </c:pt>
                <c:pt idx="134">
                  <c:v>40239</c:v>
                </c:pt>
                <c:pt idx="135">
                  <c:v>40240</c:v>
                </c:pt>
                <c:pt idx="136">
                  <c:v>40241</c:v>
                </c:pt>
                <c:pt idx="137">
                  <c:v>40242</c:v>
                </c:pt>
                <c:pt idx="138">
                  <c:v>40245</c:v>
                </c:pt>
                <c:pt idx="139">
                  <c:v>40246</c:v>
                </c:pt>
                <c:pt idx="140">
                  <c:v>40247</c:v>
                </c:pt>
                <c:pt idx="141">
                  <c:v>40248</c:v>
                </c:pt>
                <c:pt idx="142">
                  <c:v>40249</c:v>
                </c:pt>
                <c:pt idx="143">
                  <c:v>40252</c:v>
                </c:pt>
                <c:pt idx="144">
                  <c:v>40253</c:v>
                </c:pt>
                <c:pt idx="145">
                  <c:v>40254</c:v>
                </c:pt>
                <c:pt idx="146">
                  <c:v>40255</c:v>
                </c:pt>
                <c:pt idx="147">
                  <c:v>40256</c:v>
                </c:pt>
                <c:pt idx="148">
                  <c:v>40259</c:v>
                </c:pt>
                <c:pt idx="149">
                  <c:v>40260</c:v>
                </c:pt>
                <c:pt idx="150">
                  <c:v>40261</c:v>
                </c:pt>
                <c:pt idx="151">
                  <c:v>40262</c:v>
                </c:pt>
                <c:pt idx="152">
                  <c:v>40263</c:v>
                </c:pt>
                <c:pt idx="153">
                  <c:v>40266</c:v>
                </c:pt>
                <c:pt idx="154">
                  <c:v>40267</c:v>
                </c:pt>
                <c:pt idx="155">
                  <c:v>40268</c:v>
                </c:pt>
                <c:pt idx="156">
                  <c:v>40269</c:v>
                </c:pt>
                <c:pt idx="157">
                  <c:v>40274</c:v>
                </c:pt>
                <c:pt idx="158">
                  <c:v>40275</c:v>
                </c:pt>
                <c:pt idx="159">
                  <c:v>40276</c:v>
                </c:pt>
                <c:pt idx="160">
                  <c:v>40277</c:v>
                </c:pt>
                <c:pt idx="161">
                  <c:v>40280</c:v>
                </c:pt>
                <c:pt idx="162">
                  <c:v>40281</c:v>
                </c:pt>
                <c:pt idx="163">
                  <c:v>40282</c:v>
                </c:pt>
                <c:pt idx="164">
                  <c:v>40283</c:v>
                </c:pt>
                <c:pt idx="165">
                  <c:v>40284</c:v>
                </c:pt>
                <c:pt idx="166">
                  <c:v>40287</c:v>
                </c:pt>
                <c:pt idx="167">
                  <c:v>40288</c:v>
                </c:pt>
                <c:pt idx="168">
                  <c:v>40289</c:v>
                </c:pt>
                <c:pt idx="169">
                  <c:v>40290</c:v>
                </c:pt>
                <c:pt idx="170">
                  <c:v>40291</c:v>
                </c:pt>
                <c:pt idx="171">
                  <c:v>40294</c:v>
                </c:pt>
                <c:pt idx="172">
                  <c:v>40295</c:v>
                </c:pt>
                <c:pt idx="173">
                  <c:v>40296</c:v>
                </c:pt>
                <c:pt idx="174">
                  <c:v>40297</c:v>
                </c:pt>
                <c:pt idx="175">
                  <c:v>40298</c:v>
                </c:pt>
                <c:pt idx="176">
                  <c:v>40302</c:v>
                </c:pt>
                <c:pt idx="177">
                  <c:v>40303</c:v>
                </c:pt>
                <c:pt idx="178">
                  <c:v>40304</c:v>
                </c:pt>
                <c:pt idx="179">
                  <c:v>40305</c:v>
                </c:pt>
                <c:pt idx="180">
                  <c:v>40308</c:v>
                </c:pt>
                <c:pt idx="181">
                  <c:v>40309</c:v>
                </c:pt>
                <c:pt idx="182">
                  <c:v>40310</c:v>
                </c:pt>
                <c:pt idx="183">
                  <c:v>40311</c:v>
                </c:pt>
                <c:pt idx="184">
                  <c:v>40312</c:v>
                </c:pt>
                <c:pt idx="185">
                  <c:v>40315</c:v>
                </c:pt>
                <c:pt idx="186">
                  <c:v>40316</c:v>
                </c:pt>
                <c:pt idx="187">
                  <c:v>40317</c:v>
                </c:pt>
                <c:pt idx="188">
                  <c:v>40318</c:v>
                </c:pt>
                <c:pt idx="189">
                  <c:v>40319</c:v>
                </c:pt>
                <c:pt idx="190">
                  <c:v>40322</c:v>
                </c:pt>
                <c:pt idx="191">
                  <c:v>40323</c:v>
                </c:pt>
                <c:pt idx="192">
                  <c:v>40324</c:v>
                </c:pt>
                <c:pt idx="193">
                  <c:v>40325</c:v>
                </c:pt>
                <c:pt idx="194">
                  <c:v>40326</c:v>
                </c:pt>
                <c:pt idx="195">
                  <c:v>40330</c:v>
                </c:pt>
                <c:pt idx="196">
                  <c:v>40331</c:v>
                </c:pt>
                <c:pt idx="197">
                  <c:v>40332</c:v>
                </c:pt>
                <c:pt idx="198">
                  <c:v>40333</c:v>
                </c:pt>
                <c:pt idx="199">
                  <c:v>40336</c:v>
                </c:pt>
                <c:pt idx="200">
                  <c:v>40337</c:v>
                </c:pt>
                <c:pt idx="201">
                  <c:v>40338</c:v>
                </c:pt>
                <c:pt idx="202">
                  <c:v>40339</c:v>
                </c:pt>
                <c:pt idx="203">
                  <c:v>40340</c:v>
                </c:pt>
                <c:pt idx="204">
                  <c:v>40343</c:v>
                </c:pt>
                <c:pt idx="205">
                  <c:v>40344</c:v>
                </c:pt>
                <c:pt idx="206">
                  <c:v>40345</c:v>
                </c:pt>
                <c:pt idx="207">
                  <c:v>40346</c:v>
                </c:pt>
                <c:pt idx="208">
                  <c:v>40347</c:v>
                </c:pt>
                <c:pt idx="209">
                  <c:v>40350</c:v>
                </c:pt>
                <c:pt idx="210">
                  <c:v>40351</c:v>
                </c:pt>
                <c:pt idx="211">
                  <c:v>40352</c:v>
                </c:pt>
                <c:pt idx="212">
                  <c:v>40353</c:v>
                </c:pt>
                <c:pt idx="213">
                  <c:v>40354</c:v>
                </c:pt>
                <c:pt idx="214">
                  <c:v>40357</c:v>
                </c:pt>
                <c:pt idx="215">
                  <c:v>40358</c:v>
                </c:pt>
                <c:pt idx="216">
                  <c:v>40359</c:v>
                </c:pt>
                <c:pt idx="217">
                  <c:v>40360</c:v>
                </c:pt>
                <c:pt idx="218">
                  <c:v>40361</c:v>
                </c:pt>
                <c:pt idx="219">
                  <c:v>40364</c:v>
                </c:pt>
                <c:pt idx="220">
                  <c:v>40365</c:v>
                </c:pt>
                <c:pt idx="221">
                  <c:v>40366</c:v>
                </c:pt>
                <c:pt idx="222">
                  <c:v>40367</c:v>
                </c:pt>
                <c:pt idx="223">
                  <c:v>40368</c:v>
                </c:pt>
                <c:pt idx="224">
                  <c:v>40371</c:v>
                </c:pt>
                <c:pt idx="225">
                  <c:v>40372</c:v>
                </c:pt>
                <c:pt idx="226">
                  <c:v>40373</c:v>
                </c:pt>
                <c:pt idx="227">
                  <c:v>40374</c:v>
                </c:pt>
                <c:pt idx="228">
                  <c:v>40375</c:v>
                </c:pt>
                <c:pt idx="229">
                  <c:v>40378</c:v>
                </c:pt>
                <c:pt idx="230">
                  <c:v>40379</c:v>
                </c:pt>
                <c:pt idx="231">
                  <c:v>40380</c:v>
                </c:pt>
                <c:pt idx="232">
                  <c:v>40381</c:v>
                </c:pt>
                <c:pt idx="233">
                  <c:v>40382</c:v>
                </c:pt>
                <c:pt idx="234">
                  <c:v>40385</c:v>
                </c:pt>
                <c:pt idx="235">
                  <c:v>40386</c:v>
                </c:pt>
                <c:pt idx="236">
                  <c:v>40387</c:v>
                </c:pt>
                <c:pt idx="237">
                  <c:v>40388</c:v>
                </c:pt>
                <c:pt idx="238">
                  <c:v>40389</c:v>
                </c:pt>
                <c:pt idx="239">
                  <c:v>40392</c:v>
                </c:pt>
                <c:pt idx="240">
                  <c:v>40393</c:v>
                </c:pt>
                <c:pt idx="241">
                  <c:v>40394</c:v>
                </c:pt>
                <c:pt idx="242">
                  <c:v>40395</c:v>
                </c:pt>
                <c:pt idx="243">
                  <c:v>40396</c:v>
                </c:pt>
                <c:pt idx="244">
                  <c:v>40399</c:v>
                </c:pt>
                <c:pt idx="245">
                  <c:v>40400</c:v>
                </c:pt>
                <c:pt idx="246">
                  <c:v>40401</c:v>
                </c:pt>
                <c:pt idx="247">
                  <c:v>40402</c:v>
                </c:pt>
                <c:pt idx="248">
                  <c:v>40403</c:v>
                </c:pt>
                <c:pt idx="249">
                  <c:v>40406</c:v>
                </c:pt>
                <c:pt idx="250">
                  <c:v>40407</c:v>
                </c:pt>
                <c:pt idx="251">
                  <c:v>40408</c:v>
                </c:pt>
                <c:pt idx="252">
                  <c:v>40409</c:v>
                </c:pt>
                <c:pt idx="253">
                  <c:v>40410</c:v>
                </c:pt>
                <c:pt idx="254">
                  <c:v>40413</c:v>
                </c:pt>
                <c:pt idx="255">
                  <c:v>40414</c:v>
                </c:pt>
                <c:pt idx="256">
                  <c:v>40415</c:v>
                </c:pt>
                <c:pt idx="257">
                  <c:v>40416</c:v>
                </c:pt>
                <c:pt idx="258">
                  <c:v>40417</c:v>
                </c:pt>
                <c:pt idx="259">
                  <c:v>40421</c:v>
                </c:pt>
                <c:pt idx="260">
                  <c:v>40422</c:v>
                </c:pt>
                <c:pt idx="261">
                  <c:v>40423</c:v>
                </c:pt>
                <c:pt idx="262">
                  <c:v>40424</c:v>
                </c:pt>
                <c:pt idx="263">
                  <c:v>40427</c:v>
                </c:pt>
                <c:pt idx="264">
                  <c:v>40428</c:v>
                </c:pt>
                <c:pt idx="265">
                  <c:v>40429</c:v>
                </c:pt>
                <c:pt idx="266">
                  <c:v>40430</c:v>
                </c:pt>
                <c:pt idx="267">
                  <c:v>40431</c:v>
                </c:pt>
                <c:pt idx="268">
                  <c:v>40434</c:v>
                </c:pt>
                <c:pt idx="269">
                  <c:v>40435</c:v>
                </c:pt>
                <c:pt idx="270">
                  <c:v>40436</c:v>
                </c:pt>
                <c:pt idx="271">
                  <c:v>40437</c:v>
                </c:pt>
                <c:pt idx="272">
                  <c:v>40438</c:v>
                </c:pt>
                <c:pt idx="273">
                  <c:v>40441</c:v>
                </c:pt>
                <c:pt idx="274">
                  <c:v>40442</c:v>
                </c:pt>
                <c:pt idx="275">
                  <c:v>40443</c:v>
                </c:pt>
                <c:pt idx="276">
                  <c:v>40444</c:v>
                </c:pt>
                <c:pt idx="277">
                  <c:v>40445</c:v>
                </c:pt>
                <c:pt idx="278">
                  <c:v>40448</c:v>
                </c:pt>
                <c:pt idx="279">
                  <c:v>40449</c:v>
                </c:pt>
                <c:pt idx="280">
                  <c:v>40450</c:v>
                </c:pt>
                <c:pt idx="281">
                  <c:v>40451</c:v>
                </c:pt>
                <c:pt idx="282">
                  <c:v>40452</c:v>
                </c:pt>
                <c:pt idx="283">
                  <c:v>40455</c:v>
                </c:pt>
                <c:pt idx="284">
                  <c:v>40456</c:v>
                </c:pt>
                <c:pt idx="285">
                  <c:v>40457</c:v>
                </c:pt>
                <c:pt idx="286">
                  <c:v>40458</c:v>
                </c:pt>
                <c:pt idx="287">
                  <c:v>40459</c:v>
                </c:pt>
                <c:pt idx="288">
                  <c:v>40462</c:v>
                </c:pt>
                <c:pt idx="289">
                  <c:v>40463</c:v>
                </c:pt>
                <c:pt idx="290">
                  <c:v>40464</c:v>
                </c:pt>
                <c:pt idx="291">
                  <c:v>40465</c:v>
                </c:pt>
                <c:pt idx="292">
                  <c:v>40466</c:v>
                </c:pt>
                <c:pt idx="293">
                  <c:v>40469</c:v>
                </c:pt>
                <c:pt idx="294">
                  <c:v>40470</c:v>
                </c:pt>
                <c:pt idx="295">
                  <c:v>40471</c:v>
                </c:pt>
                <c:pt idx="296">
                  <c:v>40472</c:v>
                </c:pt>
                <c:pt idx="297">
                  <c:v>40473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40490</c:v>
                </c:pt>
                <c:pt idx="309">
                  <c:v>40491</c:v>
                </c:pt>
                <c:pt idx="310">
                  <c:v>40492</c:v>
                </c:pt>
                <c:pt idx="311">
                  <c:v>40493</c:v>
                </c:pt>
                <c:pt idx="312">
                  <c:v>40494</c:v>
                </c:pt>
                <c:pt idx="313">
                  <c:v>40497</c:v>
                </c:pt>
                <c:pt idx="314">
                  <c:v>40498</c:v>
                </c:pt>
                <c:pt idx="315">
                  <c:v>40499</c:v>
                </c:pt>
                <c:pt idx="316">
                  <c:v>40500</c:v>
                </c:pt>
                <c:pt idx="317">
                  <c:v>40501</c:v>
                </c:pt>
                <c:pt idx="318">
                  <c:v>40504</c:v>
                </c:pt>
                <c:pt idx="319">
                  <c:v>40505</c:v>
                </c:pt>
                <c:pt idx="320">
                  <c:v>40506</c:v>
                </c:pt>
                <c:pt idx="321">
                  <c:v>40507</c:v>
                </c:pt>
                <c:pt idx="322">
                  <c:v>40508</c:v>
                </c:pt>
                <c:pt idx="323">
                  <c:v>40511</c:v>
                </c:pt>
                <c:pt idx="324">
                  <c:v>40512</c:v>
                </c:pt>
                <c:pt idx="325">
                  <c:v>40513</c:v>
                </c:pt>
                <c:pt idx="326">
                  <c:v>40514</c:v>
                </c:pt>
                <c:pt idx="327">
                  <c:v>40515</c:v>
                </c:pt>
                <c:pt idx="328">
                  <c:v>40518</c:v>
                </c:pt>
                <c:pt idx="329">
                  <c:v>40519</c:v>
                </c:pt>
                <c:pt idx="330">
                  <c:v>40520</c:v>
                </c:pt>
                <c:pt idx="331">
                  <c:v>40521</c:v>
                </c:pt>
                <c:pt idx="332">
                  <c:v>40522</c:v>
                </c:pt>
                <c:pt idx="333">
                  <c:v>40525</c:v>
                </c:pt>
                <c:pt idx="334">
                  <c:v>40526</c:v>
                </c:pt>
                <c:pt idx="335">
                  <c:v>40527</c:v>
                </c:pt>
                <c:pt idx="336">
                  <c:v>40528</c:v>
                </c:pt>
                <c:pt idx="337">
                  <c:v>40529</c:v>
                </c:pt>
                <c:pt idx="338">
                  <c:v>40532</c:v>
                </c:pt>
                <c:pt idx="339">
                  <c:v>40533</c:v>
                </c:pt>
                <c:pt idx="340">
                  <c:v>40534</c:v>
                </c:pt>
                <c:pt idx="341">
                  <c:v>40535</c:v>
                </c:pt>
                <c:pt idx="342">
                  <c:v>40536</c:v>
                </c:pt>
                <c:pt idx="343">
                  <c:v>40541</c:v>
                </c:pt>
                <c:pt idx="344">
                  <c:v>40542</c:v>
                </c:pt>
                <c:pt idx="345">
                  <c:v>40543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40560</c:v>
                </c:pt>
                <c:pt idx="356">
                  <c:v>40561</c:v>
                </c:pt>
                <c:pt idx="357">
                  <c:v>40562</c:v>
                </c:pt>
                <c:pt idx="358">
                  <c:v>40563</c:v>
                </c:pt>
                <c:pt idx="359">
                  <c:v>40564</c:v>
                </c:pt>
                <c:pt idx="360">
                  <c:v>40567</c:v>
                </c:pt>
                <c:pt idx="361">
                  <c:v>40568</c:v>
                </c:pt>
                <c:pt idx="362">
                  <c:v>40569</c:v>
                </c:pt>
                <c:pt idx="363">
                  <c:v>40570</c:v>
                </c:pt>
                <c:pt idx="364">
                  <c:v>40571</c:v>
                </c:pt>
                <c:pt idx="365">
                  <c:v>40574</c:v>
                </c:pt>
                <c:pt idx="366">
                  <c:v>40575</c:v>
                </c:pt>
                <c:pt idx="367">
                  <c:v>40576</c:v>
                </c:pt>
                <c:pt idx="368">
                  <c:v>40577</c:v>
                </c:pt>
                <c:pt idx="369">
                  <c:v>40578</c:v>
                </c:pt>
                <c:pt idx="370">
                  <c:v>40581</c:v>
                </c:pt>
                <c:pt idx="371">
                  <c:v>40582</c:v>
                </c:pt>
                <c:pt idx="372">
                  <c:v>40583</c:v>
                </c:pt>
                <c:pt idx="373">
                  <c:v>40584</c:v>
                </c:pt>
                <c:pt idx="374">
                  <c:v>40585</c:v>
                </c:pt>
                <c:pt idx="375">
                  <c:v>40588</c:v>
                </c:pt>
                <c:pt idx="376">
                  <c:v>40589</c:v>
                </c:pt>
                <c:pt idx="377">
                  <c:v>40590</c:v>
                </c:pt>
                <c:pt idx="378">
                  <c:v>40591</c:v>
                </c:pt>
                <c:pt idx="379">
                  <c:v>40592</c:v>
                </c:pt>
                <c:pt idx="380">
                  <c:v>40595</c:v>
                </c:pt>
                <c:pt idx="381">
                  <c:v>40596</c:v>
                </c:pt>
                <c:pt idx="382">
                  <c:v>40597</c:v>
                </c:pt>
                <c:pt idx="383">
                  <c:v>40598</c:v>
                </c:pt>
                <c:pt idx="384">
                  <c:v>40599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40609</c:v>
                </c:pt>
                <c:pt idx="391">
                  <c:v>40610</c:v>
                </c:pt>
                <c:pt idx="392">
                  <c:v>40611</c:v>
                </c:pt>
                <c:pt idx="393">
                  <c:v>40612</c:v>
                </c:pt>
                <c:pt idx="394">
                  <c:v>40613</c:v>
                </c:pt>
                <c:pt idx="395">
                  <c:v>40616</c:v>
                </c:pt>
                <c:pt idx="396">
                  <c:v>40617</c:v>
                </c:pt>
                <c:pt idx="397">
                  <c:v>40618</c:v>
                </c:pt>
                <c:pt idx="398">
                  <c:v>40619</c:v>
                </c:pt>
                <c:pt idx="399">
                  <c:v>40620</c:v>
                </c:pt>
                <c:pt idx="400">
                  <c:v>40623</c:v>
                </c:pt>
                <c:pt idx="401">
                  <c:v>40624</c:v>
                </c:pt>
                <c:pt idx="402">
                  <c:v>40625</c:v>
                </c:pt>
                <c:pt idx="403">
                  <c:v>40626</c:v>
                </c:pt>
                <c:pt idx="404">
                  <c:v>40627</c:v>
                </c:pt>
                <c:pt idx="405">
                  <c:v>40630</c:v>
                </c:pt>
                <c:pt idx="406">
                  <c:v>40631</c:v>
                </c:pt>
                <c:pt idx="407">
                  <c:v>40632</c:v>
                </c:pt>
                <c:pt idx="408">
                  <c:v>40633</c:v>
                </c:pt>
                <c:pt idx="409">
                  <c:v>40634</c:v>
                </c:pt>
                <c:pt idx="410">
                  <c:v>40637</c:v>
                </c:pt>
                <c:pt idx="411">
                  <c:v>40638</c:v>
                </c:pt>
                <c:pt idx="412">
                  <c:v>40639</c:v>
                </c:pt>
                <c:pt idx="413">
                  <c:v>40640</c:v>
                </c:pt>
                <c:pt idx="414">
                  <c:v>40641</c:v>
                </c:pt>
                <c:pt idx="415">
                  <c:v>40644</c:v>
                </c:pt>
                <c:pt idx="416">
                  <c:v>40645</c:v>
                </c:pt>
                <c:pt idx="417">
                  <c:v>40646</c:v>
                </c:pt>
                <c:pt idx="418">
                  <c:v>40647</c:v>
                </c:pt>
                <c:pt idx="419">
                  <c:v>40648</c:v>
                </c:pt>
                <c:pt idx="420">
                  <c:v>40651</c:v>
                </c:pt>
                <c:pt idx="421">
                  <c:v>40652</c:v>
                </c:pt>
                <c:pt idx="422">
                  <c:v>40653</c:v>
                </c:pt>
                <c:pt idx="423">
                  <c:v>40654</c:v>
                </c:pt>
                <c:pt idx="424">
                  <c:v>40659</c:v>
                </c:pt>
                <c:pt idx="425">
                  <c:v>40660</c:v>
                </c:pt>
                <c:pt idx="426">
                  <c:v>40661</c:v>
                </c:pt>
                <c:pt idx="427">
                  <c:v>40666</c:v>
                </c:pt>
                <c:pt idx="428">
                  <c:v>40667</c:v>
                </c:pt>
                <c:pt idx="429">
                  <c:v>40668</c:v>
                </c:pt>
                <c:pt idx="430">
                  <c:v>40669</c:v>
                </c:pt>
                <c:pt idx="431">
                  <c:v>40672</c:v>
                </c:pt>
                <c:pt idx="432">
                  <c:v>40673</c:v>
                </c:pt>
                <c:pt idx="433">
                  <c:v>40674</c:v>
                </c:pt>
                <c:pt idx="434">
                  <c:v>40675</c:v>
                </c:pt>
                <c:pt idx="435">
                  <c:v>40676</c:v>
                </c:pt>
                <c:pt idx="436">
                  <c:v>40679</c:v>
                </c:pt>
                <c:pt idx="437">
                  <c:v>40680</c:v>
                </c:pt>
                <c:pt idx="438">
                  <c:v>40681</c:v>
                </c:pt>
                <c:pt idx="439">
                  <c:v>40682</c:v>
                </c:pt>
                <c:pt idx="440">
                  <c:v>40683</c:v>
                </c:pt>
                <c:pt idx="441">
                  <c:v>40686</c:v>
                </c:pt>
                <c:pt idx="442">
                  <c:v>40687</c:v>
                </c:pt>
                <c:pt idx="443">
                  <c:v>40688</c:v>
                </c:pt>
                <c:pt idx="444">
                  <c:v>40689</c:v>
                </c:pt>
                <c:pt idx="445">
                  <c:v>40690</c:v>
                </c:pt>
                <c:pt idx="446">
                  <c:v>40694</c:v>
                </c:pt>
                <c:pt idx="447">
                  <c:v>40695</c:v>
                </c:pt>
                <c:pt idx="448">
                  <c:v>40696</c:v>
                </c:pt>
                <c:pt idx="449">
                  <c:v>40697</c:v>
                </c:pt>
                <c:pt idx="450">
                  <c:v>40700</c:v>
                </c:pt>
                <c:pt idx="451">
                  <c:v>40701</c:v>
                </c:pt>
                <c:pt idx="452">
                  <c:v>40702</c:v>
                </c:pt>
                <c:pt idx="453">
                  <c:v>40703</c:v>
                </c:pt>
                <c:pt idx="454">
                  <c:v>40704</c:v>
                </c:pt>
                <c:pt idx="455">
                  <c:v>40707</c:v>
                </c:pt>
                <c:pt idx="456">
                  <c:v>40708</c:v>
                </c:pt>
                <c:pt idx="457">
                  <c:v>40709</c:v>
                </c:pt>
                <c:pt idx="458">
                  <c:v>40710</c:v>
                </c:pt>
                <c:pt idx="459">
                  <c:v>40711</c:v>
                </c:pt>
                <c:pt idx="460">
                  <c:v>40714</c:v>
                </c:pt>
                <c:pt idx="461">
                  <c:v>40715</c:v>
                </c:pt>
                <c:pt idx="462">
                  <c:v>40716</c:v>
                </c:pt>
                <c:pt idx="463">
                  <c:v>40717</c:v>
                </c:pt>
                <c:pt idx="464">
                  <c:v>40718</c:v>
                </c:pt>
                <c:pt idx="465">
                  <c:v>40721</c:v>
                </c:pt>
                <c:pt idx="466">
                  <c:v>40722</c:v>
                </c:pt>
                <c:pt idx="467">
                  <c:v>40723</c:v>
                </c:pt>
                <c:pt idx="468">
                  <c:v>40724</c:v>
                </c:pt>
                <c:pt idx="469">
                  <c:v>40725</c:v>
                </c:pt>
                <c:pt idx="470">
                  <c:v>40728</c:v>
                </c:pt>
                <c:pt idx="471">
                  <c:v>40729</c:v>
                </c:pt>
                <c:pt idx="472">
                  <c:v>40730</c:v>
                </c:pt>
                <c:pt idx="473">
                  <c:v>40731</c:v>
                </c:pt>
                <c:pt idx="474">
                  <c:v>40732</c:v>
                </c:pt>
                <c:pt idx="475">
                  <c:v>40735</c:v>
                </c:pt>
                <c:pt idx="476">
                  <c:v>40736</c:v>
                </c:pt>
                <c:pt idx="477">
                  <c:v>40737</c:v>
                </c:pt>
                <c:pt idx="478">
                  <c:v>40738</c:v>
                </c:pt>
                <c:pt idx="479">
                  <c:v>40739</c:v>
                </c:pt>
                <c:pt idx="480">
                  <c:v>40742</c:v>
                </c:pt>
                <c:pt idx="481">
                  <c:v>40743</c:v>
                </c:pt>
                <c:pt idx="482">
                  <c:v>40744</c:v>
                </c:pt>
                <c:pt idx="483">
                  <c:v>40745</c:v>
                </c:pt>
                <c:pt idx="484">
                  <c:v>40746</c:v>
                </c:pt>
                <c:pt idx="485">
                  <c:v>40749</c:v>
                </c:pt>
                <c:pt idx="486">
                  <c:v>40750</c:v>
                </c:pt>
                <c:pt idx="487">
                  <c:v>40751</c:v>
                </c:pt>
                <c:pt idx="488">
                  <c:v>40752</c:v>
                </c:pt>
                <c:pt idx="489">
                  <c:v>40753</c:v>
                </c:pt>
                <c:pt idx="490">
                  <c:v>40756</c:v>
                </c:pt>
                <c:pt idx="491">
                  <c:v>40757</c:v>
                </c:pt>
                <c:pt idx="492">
                  <c:v>40758</c:v>
                </c:pt>
                <c:pt idx="493">
                  <c:v>40759</c:v>
                </c:pt>
                <c:pt idx="494">
                  <c:v>40760</c:v>
                </c:pt>
                <c:pt idx="495">
                  <c:v>40763</c:v>
                </c:pt>
                <c:pt idx="496">
                  <c:v>40764</c:v>
                </c:pt>
                <c:pt idx="497">
                  <c:v>40765</c:v>
                </c:pt>
                <c:pt idx="498">
                  <c:v>40766</c:v>
                </c:pt>
                <c:pt idx="499">
                  <c:v>40767</c:v>
                </c:pt>
                <c:pt idx="500">
                  <c:v>40770</c:v>
                </c:pt>
                <c:pt idx="501">
                  <c:v>40771</c:v>
                </c:pt>
                <c:pt idx="502">
                  <c:v>40772</c:v>
                </c:pt>
                <c:pt idx="503">
                  <c:v>40773</c:v>
                </c:pt>
                <c:pt idx="504">
                  <c:v>40774</c:v>
                </c:pt>
                <c:pt idx="505">
                  <c:v>40777</c:v>
                </c:pt>
                <c:pt idx="506">
                  <c:v>40778</c:v>
                </c:pt>
                <c:pt idx="507">
                  <c:v>40779</c:v>
                </c:pt>
                <c:pt idx="508">
                  <c:v>40780</c:v>
                </c:pt>
                <c:pt idx="509">
                  <c:v>40781</c:v>
                </c:pt>
                <c:pt idx="510">
                  <c:v>40785</c:v>
                </c:pt>
                <c:pt idx="511">
                  <c:v>40786</c:v>
                </c:pt>
                <c:pt idx="512">
                  <c:v>40787</c:v>
                </c:pt>
                <c:pt idx="513">
                  <c:v>40788</c:v>
                </c:pt>
                <c:pt idx="514">
                  <c:v>40791</c:v>
                </c:pt>
                <c:pt idx="515">
                  <c:v>40792</c:v>
                </c:pt>
                <c:pt idx="516">
                  <c:v>40793</c:v>
                </c:pt>
                <c:pt idx="517">
                  <c:v>40794</c:v>
                </c:pt>
                <c:pt idx="518">
                  <c:v>40795</c:v>
                </c:pt>
                <c:pt idx="519">
                  <c:v>40798</c:v>
                </c:pt>
                <c:pt idx="520">
                  <c:v>40799</c:v>
                </c:pt>
                <c:pt idx="521">
                  <c:v>40800</c:v>
                </c:pt>
                <c:pt idx="522">
                  <c:v>40801</c:v>
                </c:pt>
                <c:pt idx="523">
                  <c:v>40802</c:v>
                </c:pt>
                <c:pt idx="524">
                  <c:v>40805</c:v>
                </c:pt>
                <c:pt idx="525">
                  <c:v>40806</c:v>
                </c:pt>
                <c:pt idx="526">
                  <c:v>40807</c:v>
                </c:pt>
                <c:pt idx="527">
                  <c:v>40808</c:v>
                </c:pt>
                <c:pt idx="528">
                  <c:v>40809</c:v>
                </c:pt>
                <c:pt idx="529">
                  <c:v>40812</c:v>
                </c:pt>
                <c:pt idx="530">
                  <c:v>40813</c:v>
                </c:pt>
                <c:pt idx="531">
                  <c:v>40814</c:v>
                </c:pt>
                <c:pt idx="532">
                  <c:v>40815</c:v>
                </c:pt>
                <c:pt idx="533">
                  <c:v>40816</c:v>
                </c:pt>
                <c:pt idx="534">
                  <c:v>40819</c:v>
                </c:pt>
                <c:pt idx="535">
                  <c:v>40820</c:v>
                </c:pt>
                <c:pt idx="536">
                  <c:v>40821</c:v>
                </c:pt>
                <c:pt idx="537">
                  <c:v>40822</c:v>
                </c:pt>
                <c:pt idx="538">
                  <c:v>40823</c:v>
                </c:pt>
                <c:pt idx="539">
                  <c:v>40826</c:v>
                </c:pt>
                <c:pt idx="540">
                  <c:v>40827</c:v>
                </c:pt>
                <c:pt idx="541">
                  <c:v>40828</c:v>
                </c:pt>
                <c:pt idx="542">
                  <c:v>40829</c:v>
                </c:pt>
                <c:pt idx="543">
                  <c:v>40830</c:v>
                </c:pt>
                <c:pt idx="544">
                  <c:v>40833</c:v>
                </c:pt>
                <c:pt idx="545">
                  <c:v>40834</c:v>
                </c:pt>
                <c:pt idx="546">
                  <c:v>40835</c:v>
                </c:pt>
                <c:pt idx="547">
                  <c:v>40836</c:v>
                </c:pt>
                <c:pt idx="548">
                  <c:v>40837</c:v>
                </c:pt>
                <c:pt idx="549">
                  <c:v>40840</c:v>
                </c:pt>
                <c:pt idx="550">
                  <c:v>40841</c:v>
                </c:pt>
                <c:pt idx="551">
                  <c:v>40842</c:v>
                </c:pt>
                <c:pt idx="552">
                  <c:v>40843</c:v>
                </c:pt>
                <c:pt idx="553">
                  <c:v>40844</c:v>
                </c:pt>
                <c:pt idx="554">
                  <c:v>40847</c:v>
                </c:pt>
                <c:pt idx="555">
                  <c:v>40848</c:v>
                </c:pt>
                <c:pt idx="556">
                  <c:v>40849</c:v>
                </c:pt>
                <c:pt idx="557">
                  <c:v>40850</c:v>
                </c:pt>
                <c:pt idx="558">
                  <c:v>40851</c:v>
                </c:pt>
                <c:pt idx="559">
                  <c:v>40854</c:v>
                </c:pt>
                <c:pt idx="560">
                  <c:v>40855</c:v>
                </c:pt>
                <c:pt idx="561">
                  <c:v>40856</c:v>
                </c:pt>
                <c:pt idx="562">
                  <c:v>40857</c:v>
                </c:pt>
                <c:pt idx="563">
                  <c:v>40858</c:v>
                </c:pt>
                <c:pt idx="564">
                  <c:v>40861</c:v>
                </c:pt>
                <c:pt idx="565">
                  <c:v>40862</c:v>
                </c:pt>
                <c:pt idx="566">
                  <c:v>40863</c:v>
                </c:pt>
                <c:pt idx="567">
                  <c:v>40864</c:v>
                </c:pt>
                <c:pt idx="568">
                  <c:v>40865</c:v>
                </c:pt>
                <c:pt idx="569">
                  <c:v>40868</c:v>
                </c:pt>
                <c:pt idx="570">
                  <c:v>40869</c:v>
                </c:pt>
                <c:pt idx="571">
                  <c:v>40870</c:v>
                </c:pt>
                <c:pt idx="572">
                  <c:v>40871</c:v>
                </c:pt>
                <c:pt idx="573">
                  <c:v>40872</c:v>
                </c:pt>
                <c:pt idx="574">
                  <c:v>40875</c:v>
                </c:pt>
                <c:pt idx="575">
                  <c:v>40876</c:v>
                </c:pt>
                <c:pt idx="576">
                  <c:v>40877</c:v>
                </c:pt>
                <c:pt idx="577">
                  <c:v>40878</c:v>
                </c:pt>
                <c:pt idx="578">
                  <c:v>40879</c:v>
                </c:pt>
                <c:pt idx="579">
                  <c:v>40882</c:v>
                </c:pt>
                <c:pt idx="580">
                  <c:v>40883</c:v>
                </c:pt>
                <c:pt idx="581">
                  <c:v>40884</c:v>
                </c:pt>
                <c:pt idx="582">
                  <c:v>40885</c:v>
                </c:pt>
                <c:pt idx="583">
                  <c:v>40886</c:v>
                </c:pt>
                <c:pt idx="584">
                  <c:v>40889</c:v>
                </c:pt>
                <c:pt idx="585">
                  <c:v>40890</c:v>
                </c:pt>
                <c:pt idx="586">
                  <c:v>40891</c:v>
                </c:pt>
                <c:pt idx="587">
                  <c:v>40892</c:v>
                </c:pt>
                <c:pt idx="588">
                  <c:v>40893</c:v>
                </c:pt>
                <c:pt idx="589">
                  <c:v>40896</c:v>
                </c:pt>
                <c:pt idx="590">
                  <c:v>40897</c:v>
                </c:pt>
                <c:pt idx="591">
                  <c:v>40898</c:v>
                </c:pt>
                <c:pt idx="592">
                  <c:v>40899</c:v>
                </c:pt>
                <c:pt idx="593">
                  <c:v>40900</c:v>
                </c:pt>
                <c:pt idx="594">
                  <c:v>40905</c:v>
                </c:pt>
                <c:pt idx="595">
                  <c:v>40906</c:v>
                </c:pt>
                <c:pt idx="596">
                  <c:v>40907</c:v>
                </c:pt>
                <c:pt idx="597">
                  <c:v>40911</c:v>
                </c:pt>
                <c:pt idx="598">
                  <c:v>40912</c:v>
                </c:pt>
                <c:pt idx="599">
                  <c:v>40913</c:v>
                </c:pt>
                <c:pt idx="600">
                  <c:v>40914</c:v>
                </c:pt>
                <c:pt idx="601">
                  <c:v>40917</c:v>
                </c:pt>
                <c:pt idx="602">
                  <c:v>40918</c:v>
                </c:pt>
                <c:pt idx="603">
                  <c:v>40919</c:v>
                </c:pt>
                <c:pt idx="604">
                  <c:v>40920</c:v>
                </c:pt>
                <c:pt idx="605">
                  <c:v>40921</c:v>
                </c:pt>
                <c:pt idx="606">
                  <c:v>40924</c:v>
                </c:pt>
                <c:pt idx="607">
                  <c:v>40925</c:v>
                </c:pt>
                <c:pt idx="608">
                  <c:v>40926</c:v>
                </c:pt>
                <c:pt idx="609">
                  <c:v>40927</c:v>
                </c:pt>
                <c:pt idx="610">
                  <c:v>40928</c:v>
                </c:pt>
                <c:pt idx="611">
                  <c:v>40931</c:v>
                </c:pt>
                <c:pt idx="612">
                  <c:v>40932</c:v>
                </c:pt>
                <c:pt idx="613">
                  <c:v>40933</c:v>
                </c:pt>
                <c:pt idx="614">
                  <c:v>40934</c:v>
                </c:pt>
                <c:pt idx="615">
                  <c:v>40935</c:v>
                </c:pt>
                <c:pt idx="616">
                  <c:v>40938</c:v>
                </c:pt>
                <c:pt idx="617">
                  <c:v>40939</c:v>
                </c:pt>
                <c:pt idx="618">
                  <c:v>40940</c:v>
                </c:pt>
                <c:pt idx="619">
                  <c:v>40941</c:v>
                </c:pt>
                <c:pt idx="620">
                  <c:v>40942</c:v>
                </c:pt>
                <c:pt idx="621">
                  <c:v>40945</c:v>
                </c:pt>
                <c:pt idx="622">
                  <c:v>40946</c:v>
                </c:pt>
                <c:pt idx="623">
                  <c:v>40947</c:v>
                </c:pt>
                <c:pt idx="624">
                  <c:v>40948</c:v>
                </c:pt>
                <c:pt idx="625">
                  <c:v>40949</c:v>
                </c:pt>
                <c:pt idx="626">
                  <c:v>40952</c:v>
                </c:pt>
                <c:pt idx="627">
                  <c:v>40953</c:v>
                </c:pt>
                <c:pt idx="628">
                  <c:v>40954</c:v>
                </c:pt>
                <c:pt idx="629">
                  <c:v>40955</c:v>
                </c:pt>
                <c:pt idx="630">
                  <c:v>40956</c:v>
                </c:pt>
                <c:pt idx="631">
                  <c:v>40959</c:v>
                </c:pt>
                <c:pt idx="632">
                  <c:v>40960</c:v>
                </c:pt>
                <c:pt idx="633">
                  <c:v>40961</c:v>
                </c:pt>
                <c:pt idx="634">
                  <c:v>40962</c:v>
                </c:pt>
                <c:pt idx="635">
                  <c:v>40963</c:v>
                </c:pt>
                <c:pt idx="636">
                  <c:v>40966</c:v>
                </c:pt>
                <c:pt idx="637">
                  <c:v>40967</c:v>
                </c:pt>
                <c:pt idx="638">
                  <c:v>40968</c:v>
                </c:pt>
                <c:pt idx="639">
                  <c:v>40969</c:v>
                </c:pt>
                <c:pt idx="640">
                  <c:v>40970</c:v>
                </c:pt>
                <c:pt idx="641">
                  <c:v>40973</c:v>
                </c:pt>
                <c:pt idx="642">
                  <c:v>40974</c:v>
                </c:pt>
                <c:pt idx="643">
                  <c:v>40975</c:v>
                </c:pt>
                <c:pt idx="644">
                  <c:v>40976</c:v>
                </c:pt>
                <c:pt idx="645">
                  <c:v>40977</c:v>
                </c:pt>
                <c:pt idx="646">
                  <c:v>40980</c:v>
                </c:pt>
                <c:pt idx="647">
                  <c:v>40981</c:v>
                </c:pt>
                <c:pt idx="648">
                  <c:v>40982</c:v>
                </c:pt>
                <c:pt idx="649">
                  <c:v>40983</c:v>
                </c:pt>
                <c:pt idx="650">
                  <c:v>40984</c:v>
                </c:pt>
                <c:pt idx="651">
                  <c:v>40987</c:v>
                </c:pt>
                <c:pt idx="652">
                  <c:v>40988</c:v>
                </c:pt>
                <c:pt idx="653">
                  <c:v>40989</c:v>
                </c:pt>
                <c:pt idx="654">
                  <c:v>40990</c:v>
                </c:pt>
                <c:pt idx="655">
                  <c:v>40991</c:v>
                </c:pt>
                <c:pt idx="656">
                  <c:v>40994</c:v>
                </c:pt>
                <c:pt idx="657">
                  <c:v>40995</c:v>
                </c:pt>
                <c:pt idx="658">
                  <c:v>40996</c:v>
                </c:pt>
                <c:pt idx="659">
                  <c:v>40997</c:v>
                </c:pt>
                <c:pt idx="660">
                  <c:v>40998</c:v>
                </c:pt>
                <c:pt idx="661">
                  <c:v>41001</c:v>
                </c:pt>
                <c:pt idx="662">
                  <c:v>41002</c:v>
                </c:pt>
                <c:pt idx="663">
                  <c:v>41003</c:v>
                </c:pt>
                <c:pt idx="664">
                  <c:v>41004</c:v>
                </c:pt>
                <c:pt idx="665">
                  <c:v>41009</c:v>
                </c:pt>
                <c:pt idx="666">
                  <c:v>41010</c:v>
                </c:pt>
                <c:pt idx="667">
                  <c:v>41011</c:v>
                </c:pt>
                <c:pt idx="668">
                  <c:v>41012</c:v>
                </c:pt>
                <c:pt idx="669">
                  <c:v>41015</c:v>
                </c:pt>
                <c:pt idx="670">
                  <c:v>41016</c:v>
                </c:pt>
                <c:pt idx="671">
                  <c:v>41017</c:v>
                </c:pt>
                <c:pt idx="672">
                  <c:v>41018</c:v>
                </c:pt>
                <c:pt idx="673">
                  <c:v>41019</c:v>
                </c:pt>
                <c:pt idx="674">
                  <c:v>41022</c:v>
                </c:pt>
                <c:pt idx="675">
                  <c:v>41023</c:v>
                </c:pt>
                <c:pt idx="676">
                  <c:v>41024</c:v>
                </c:pt>
                <c:pt idx="677">
                  <c:v>41025</c:v>
                </c:pt>
                <c:pt idx="678">
                  <c:v>41026</c:v>
                </c:pt>
                <c:pt idx="679">
                  <c:v>41029</c:v>
                </c:pt>
                <c:pt idx="680">
                  <c:v>41030</c:v>
                </c:pt>
                <c:pt idx="681">
                  <c:v>41031</c:v>
                </c:pt>
                <c:pt idx="682">
                  <c:v>41032</c:v>
                </c:pt>
                <c:pt idx="683">
                  <c:v>41033</c:v>
                </c:pt>
                <c:pt idx="684">
                  <c:v>41037</c:v>
                </c:pt>
                <c:pt idx="685">
                  <c:v>41038</c:v>
                </c:pt>
                <c:pt idx="686">
                  <c:v>41039</c:v>
                </c:pt>
                <c:pt idx="687">
                  <c:v>41040</c:v>
                </c:pt>
                <c:pt idx="688">
                  <c:v>41043</c:v>
                </c:pt>
                <c:pt idx="689">
                  <c:v>41044</c:v>
                </c:pt>
                <c:pt idx="690">
                  <c:v>41045</c:v>
                </c:pt>
                <c:pt idx="691">
                  <c:v>41046</c:v>
                </c:pt>
                <c:pt idx="692">
                  <c:v>41047</c:v>
                </c:pt>
                <c:pt idx="693">
                  <c:v>41050</c:v>
                </c:pt>
                <c:pt idx="694">
                  <c:v>41051</c:v>
                </c:pt>
                <c:pt idx="695">
                  <c:v>41052</c:v>
                </c:pt>
                <c:pt idx="696">
                  <c:v>41053</c:v>
                </c:pt>
                <c:pt idx="697">
                  <c:v>41054</c:v>
                </c:pt>
                <c:pt idx="698">
                  <c:v>41057</c:v>
                </c:pt>
                <c:pt idx="699">
                  <c:v>41058</c:v>
                </c:pt>
                <c:pt idx="700">
                  <c:v>41059</c:v>
                </c:pt>
                <c:pt idx="701">
                  <c:v>41060</c:v>
                </c:pt>
                <c:pt idx="702">
                  <c:v>41061</c:v>
                </c:pt>
                <c:pt idx="703">
                  <c:v>41066</c:v>
                </c:pt>
                <c:pt idx="704">
                  <c:v>41067</c:v>
                </c:pt>
                <c:pt idx="705">
                  <c:v>41068</c:v>
                </c:pt>
                <c:pt idx="706">
                  <c:v>41071</c:v>
                </c:pt>
                <c:pt idx="707">
                  <c:v>41072</c:v>
                </c:pt>
                <c:pt idx="708">
                  <c:v>41073</c:v>
                </c:pt>
                <c:pt idx="709">
                  <c:v>41074</c:v>
                </c:pt>
                <c:pt idx="710">
                  <c:v>41075</c:v>
                </c:pt>
                <c:pt idx="711">
                  <c:v>41078</c:v>
                </c:pt>
                <c:pt idx="712">
                  <c:v>41079</c:v>
                </c:pt>
                <c:pt idx="713">
                  <c:v>41080</c:v>
                </c:pt>
                <c:pt idx="714">
                  <c:v>41081</c:v>
                </c:pt>
                <c:pt idx="715">
                  <c:v>41082</c:v>
                </c:pt>
                <c:pt idx="716">
                  <c:v>41085</c:v>
                </c:pt>
                <c:pt idx="717">
                  <c:v>41086</c:v>
                </c:pt>
                <c:pt idx="718">
                  <c:v>41087</c:v>
                </c:pt>
                <c:pt idx="719">
                  <c:v>41088</c:v>
                </c:pt>
                <c:pt idx="720">
                  <c:v>41089</c:v>
                </c:pt>
                <c:pt idx="721">
                  <c:v>41092</c:v>
                </c:pt>
                <c:pt idx="722">
                  <c:v>41093</c:v>
                </c:pt>
                <c:pt idx="723">
                  <c:v>41094</c:v>
                </c:pt>
                <c:pt idx="724">
                  <c:v>41095</c:v>
                </c:pt>
                <c:pt idx="725">
                  <c:v>41096</c:v>
                </c:pt>
                <c:pt idx="726">
                  <c:v>41099</c:v>
                </c:pt>
                <c:pt idx="727">
                  <c:v>41100</c:v>
                </c:pt>
                <c:pt idx="728">
                  <c:v>41101</c:v>
                </c:pt>
                <c:pt idx="729">
                  <c:v>41102</c:v>
                </c:pt>
                <c:pt idx="730">
                  <c:v>41103</c:v>
                </c:pt>
                <c:pt idx="731">
                  <c:v>41106</c:v>
                </c:pt>
                <c:pt idx="732">
                  <c:v>41107</c:v>
                </c:pt>
                <c:pt idx="733">
                  <c:v>41108</c:v>
                </c:pt>
                <c:pt idx="734">
                  <c:v>41109</c:v>
                </c:pt>
                <c:pt idx="735">
                  <c:v>41110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41120</c:v>
                </c:pt>
                <c:pt idx="742">
                  <c:v>41121</c:v>
                </c:pt>
                <c:pt idx="743">
                  <c:v>41122</c:v>
                </c:pt>
                <c:pt idx="744">
                  <c:v>41123</c:v>
                </c:pt>
                <c:pt idx="745">
                  <c:v>41124</c:v>
                </c:pt>
                <c:pt idx="746">
                  <c:v>41127</c:v>
                </c:pt>
                <c:pt idx="747">
                  <c:v>41128</c:v>
                </c:pt>
                <c:pt idx="748">
                  <c:v>41129</c:v>
                </c:pt>
                <c:pt idx="749">
                  <c:v>41130</c:v>
                </c:pt>
                <c:pt idx="750">
                  <c:v>41131</c:v>
                </c:pt>
                <c:pt idx="751">
                  <c:v>41134</c:v>
                </c:pt>
                <c:pt idx="752">
                  <c:v>41135</c:v>
                </c:pt>
                <c:pt idx="753">
                  <c:v>41136</c:v>
                </c:pt>
                <c:pt idx="754">
                  <c:v>41137</c:v>
                </c:pt>
                <c:pt idx="755">
                  <c:v>41138</c:v>
                </c:pt>
                <c:pt idx="756">
                  <c:v>41141</c:v>
                </c:pt>
                <c:pt idx="757">
                  <c:v>41142</c:v>
                </c:pt>
                <c:pt idx="758">
                  <c:v>41143</c:v>
                </c:pt>
                <c:pt idx="759">
                  <c:v>41144</c:v>
                </c:pt>
                <c:pt idx="760">
                  <c:v>41145</c:v>
                </c:pt>
                <c:pt idx="761">
                  <c:v>41149</c:v>
                </c:pt>
                <c:pt idx="762">
                  <c:v>41150</c:v>
                </c:pt>
                <c:pt idx="763">
                  <c:v>41151</c:v>
                </c:pt>
                <c:pt idx="764">
                  <c:v>41152</c:v>
                </c:pt>
                <c:pt idx="765">
                  <c:v>41155</c:v>
                </c:pt>
                <c:pt idx="766">
                  <c:v>41156</c:v>
                </c:pt>
                <c:pt idx="767">
                  <c:v>41157</c:v>
                </c:pt>
                <c:pt idx="768">
                  <c:v>41158</c:v>
                </c:pt>
                <c:pt idx="769">
                  <c:v>41159</c:v>
                </c:pt>
                <c:pt idx="770">
                  <c:v>41162</c:v>
                </c:pt>
                <c:pt idx="771">
                  <c:v>41163</c:v>
                </c:pt>
                <c:pt idx="772">
                  <c:v>41164</c:v>
                </c:pt>
                <c:pt idx="773">
                  <c:v>41165</c:v>
                </c:pt>
                <c:pt idx="774">
                  <c:v>41166</c:v>
                </c:pt>
                <c:pt idx="775">
                  <c:v>41169</c:v>
                </c:pt>
                <c:pt idx="776">
                  <c:v>41170</c:v>
                </c:pt>
                <c:pt idx="777">
                  <c:v>41171</c:v>
                </c:pt>
                <c:pt idx="778">
                  <c:v>41172</c:v>
                </c:pt>
                <c:pt idx="779">
                  <c:v>41173</c:v>
                </c:pt>
                <c:pt idx="780">
                  <c:v>41176</c:v>
                </c:pt>
                <c:pt idx="781">
                  <c:v>41177</c:v>
                </c:pt>
                <c:pt idx="782">
                  <c:v>41178</c:v>
                </c:pt>
                <c:pt idx="783">
                  <c:v>41179</c:v>
                </c:pt>
                <c:pt idx="784">
                  <c:v>41180</c:v>
                </c:pt>
                <c:pt idx="785">
                  <c:v>41183</c:v>
                </c:pt>
                <c:pt idx="786">
                  <c:v>41184</c:v>
                </c:pt>
                <c:pt idx="787">
                  <c:v>41185</c:v>
                </c:pt>
                <c:pt idx="788">
                  <c:v>41186</c:v>
                </c:pt>
                <c:pt idx="789">
                  <c:v>41187</c:v>
                </c:pt>
                <c:pt idx="790">
                  <c:v>41190</c:v>
                </c:pt>
                <c:pt idx="791">
                  <c:v>41191</c:v>
                </c:pt>
                <c:pt idx="792">
                  <c:v>41192</c:v>
                </c:pt>
                <c:pt idx="793">
                  <c:v>41193</c:v>
                </c:pt>
                <c:pt idx="794">
                  <c:v>41194</c:v>
                </c:pt>
                <c:pt idx="795">
                  <c:v>41197</c:v>
                </c:pt>
                <c:pt idx="796">
                  <c:v>41198</c:v>
                </c:pt>
                <c:pt idx="797">
                  <c:v>41199</c:v>
                </c:pt>
                <c:pt idx="798">
                  <c:v>41200</c:v>
                </c:pt>
                <c:pt idx="799">
                  <c:v>41201</c:v>
                </c:pt>
                <c:pt idx="800">
                  <c:v>41204</c:v>
                </c:pt>
                <c:pt idx="801">
                  <c:v>41205</c:v>
                </c:pt>
                <c:pt idx="802">
                  <c:v>41206</c:v>
                </c:pt>
                <c:pt idx="803">
                  <c:v>41207</c:v>
                </c:pt>
                <c:pt idx="804">
                  <c:v>41208</c:v>
                </c:pt>
                <c:pt idx="805">
                  <c:v>41211</c:v>
                </c:pt>
                <c:pt idx="806">
                  <c:v>41212</c:v>
                </c:pt>
                <c:pt idx="807">
                  <c:v>41213</c:v>
                </c:pt>
                <c:pt idx="808">
                  <c:v>41214</c:v>
                </c:pt>
                <c:pt idx="809">
                  <c:v>41215</c:v>
                </c:pt>
                <c:pt idx="810">
                  <c:v>41218</c:v>
                </c:pt>
                <c:pt idx="811">
                  <c:v>41219</c:v>
                </c:pt>
                <c:pt idx="812">
                  <c:v>41220</c:v>
                </c:pt>
                <c:pt idx="813">
                  <c:v>41221</c:v>
                </c:pt>
                <c:pt idx="814">
                  <c:v>41222</c:v>
                </c:pt>
                <c:pt idx="815">
                  <c:v>41225</c:v>
                </c:pt>
                <c:pt idx="816">
                  <c:v>41226</c:v>
                </c:pt>
                <c:pt idx="817">
                  <c:v>41227</c:v>
                </c:pt>
                <c:pt idx="818">
                  <c:v>41228</c:v>
                </c:pt>
                <c:pt idx="819">
                  <c:v>41229</c:v>
                </c:pt>
                <c:pt idx="820">
                  <c:v>41232</c:v>
                </c:pt>
                <c:pt idx="821">
                  <c:v>41233</c:v>
                </c:pt>
                <c:pt idx="822">
                  <c:v>41234</c:v>
                </c:pt>
                <c:pt idx="823">
                  <c:v>41235</c:v>
                </c:pt>
                <c:pt idx="824">
                  <c:v>41236</c:v>
                </c:pt>
                <c:pt idx="825">
                  <c:v>41239</c:v>
                </c:pt>
                <c:pt idx="826">
                  <c:v>41240</c:v>
                </c:pt>
                <c:pt idx="827">
                  <c:v>41241</c:v>
                </c:pt>
                <c:pt idx="828">
                  <c:v>41242</c:v>
                </c:pt>
                <c:pt idx="829">
                  <c:v>41243</c:v>
                </c:pt>
                <c:pt idx="830">
                  <c:v>41246</c:v>
                </c:pt>
                <c:pt idx="831">
                  <c:v>41247</c:v>
                </c:pt>
                <c:pt idx="832">
                  <c:v>41248</c:v>
                </c:pt>
                <c:pt idx="833">
                  <c:v>41249</c:v>
                </c:pt>
                <c:pt idx="834">
                  <c:v>41250</c:v>
                </c:pt>
                <c:pt idx="835">
                  <c:v>41253</c:v>
                </c:pt>
                <c:pt idx="836">
                  <c:v>41254</c:v>
                </c:pt>
                <c:pt idx="837">
                  <c:v>41255</c:v>
                </c:pt>
                <c:pt idx="838">
                  <c:v>41256</c:v>
                </c:pt>
                <c:pt idx="839">
                  <c:v>41257</c:v>
                </c:pt>
                <c:pt idx="840">
                  <c:v>41260</c:v>
                </c:pt>
                <c:pt idx="841">
                  <c:v>41261</c:v>
                </c:pt>
                <c:pt idx="842">
                  <c:v>41262</c:v>
                </c:pt>
                <c:pt idx="843">
                  <c:v>41263</c:v>
                </c:pt>
                <c:pt idx="844">
                  <c:v>41264</c:v>
                </c:pt>
                <c:pt idx="845">
                  <c:v>41267</c:v>
                </c:pt>
                <c:pt idx="846">
                  <c:v>41270</c:v>
                </c:pt>
                <c:pt idx="847">
                  <c:v>41271</c:v>
                </c:pt>
                <c:pt idx="848">
                  <c:v>41274</c:v>
                </c:pt>
                <c:pt idx="849">
                  <c:v>41276</c:v>
                </c:pt>
                <c:pt idx="850">
                  <c:v>41277</c:v>
                </c:pt>
                <c:pt idx="851">
                  <c:v>41278</c:v>
                </c:pt>
                <c:pt idx="852">
                  <c:v>41281</c:v>
                </c:pt>
                <c:pt idx="853">
                  <c:v>41282</c:v>
                </c:pt>
                <c:pt idx="854">
                  <c:v>41283</c:v>
                </c:pt>
                <c:pt idx="855">
                  <c:v>41284</c:v>
                </c:pt>
                <c:pt idx="856">
                  <c:v>41285</c:v>
                </c:pt>
                <c:pt idx="857">
                  <c:v>41288</c:v>
                </c:pt>
                <c:pt idx="858">
                  <c:v>41289</c:v>
                </c:pt>
                <c:pt idx="859">
                  <c:v>41290</c:v>
                </c:pt>
                <c:pt idx="860">
                  <c:v>41291</c:v>
                </c:pt>
                <c:pt idx="861">
                  <c:v>41292</c:v>
                </c:pt>
                <c:pt idx="862">
                  <c:v>41295</c:v>
                </c:pt>
                <c:pt idx="863">
                  <c:v>41296</c:v>
                </c:pt>
                <c:pt idx="864">
                  <c:v>41297</c:v>
                </c:pt>
                <c:pt idx="865">
                  <c:v>41298</c:v>
                </c:pt>
                <c:pt idx="866">
                  <c:v>41299</c:v>
                </c:pt>
                <c:pt idx="867">
                  <c:v>41302</c:v>
                </c:pt>
                <c:pt idx="868">
                  <c:v>41303</c:v>
                </c:pt>
                <c:pt idx="869">
                  <c:v>41304</c:v>
                </c:pt>
                <c:pt idx="870">
                  <c:v>41305</c:v>
                </c:pt>
                <c:pt idx="871">
                  <c:v>41306</c:v>
                </c:pt>
                <c:pt idx="872">
                  <c:v>41309</c:v>
                </c:pt>
                <c:pt idx="873">
                  <c:v>41310</c:v>
                </c:pt>
                <c:pt idx="874">
                  <c:v>41311</c:v>
                </c:pt>
                <c:pt idx="875">
                  <c:v>41312</c:v>
                </c:pt>
                <c:pt idx="876">
                  <c:v>41313</c:v>
                </c:pt>
                <c:pt idx="877">
                  <c:v>41316</c:v>
                </c:pt>
                <c:pt idx="878">
                  <c:v>41317</c:v>
                </c:pt>
                <c:pt idx="879">
                  <c:v>41318</c:v>
                </c:pt>
                <c:pt idx="880">
                  <c:v>41319</c:v>
                </c:pt>
                <c:pt idx="881">
                  <c:v>41320</c:v>
                </c:pt>
                <c:pt idx="882">
                  <c:v>41323</c:v>
                </c:pt>
                <c:pt idx="883">
                  <c:v>41324</c:v>
                </c:pt>
                <c:pt idx="884">
                  <c:v>41325</c:v>
                </c:pt>
                <c:pt idx="885">
                  <c:v>41326</c:v>
                </c:pt>
                <c:pt idx="886">
                  <c:v>41327</c:v>
                </c:pt>
                <c:pt idx="887">
                  <c:v>41330</c:v>
                </c:pt>
                <c:pt idx="888">
                  <c:v>41331</c:v>
                </c:pt>
                <c:pt idx="889">
                  <c:v>41332</c:v>
                </c:pt>
                <c:pt idx="890">
                  <c:v>41333</c:v>
                </c:pt>
                <c:pt idx="891">
                  <c:v>41334</c:v>
                </c:pt>
                <c:pt idx="892">
                  <c:v>41337</c:v>
                </c:pt>
                <c:pt idx="893">
                  <c:v>41338</c:v>
                </c:pt>
                <c:pt idx="894">
                  <c:v>41339</c:v>
                </c:pt>
                <c:pt idx="895">
                  <c:v>41340</c:v>
                </c:pt>
                <c:pt idx="896">
                  <c:v>41341</c:v>
                </c:pt>
                <c:pt idx="897">
                  <c:v>41344</c:v>
                </c:pt>
                <c:pt idx="898">
                  <c:v>41345</c:v>
                </c:pt>
                <c:pt idx="899">
                  <c:v>41346</c:v>
                </c:pt>
                <c:pt idx="900">
                  <c:v>41347</c:v>
                </c:pt>
                <c:pt idx="901">
                  <c:v>41348</c:v>
                </c:pt>
                <c:pt idx="902">
                  <c:v>41351</c:v>
                </c:pt>
                <c:pt idx="903">
                  <c:v>41352</c:v>
                </c:pt>
                <c:pt idx="904">
                  <c:v>41353</c:v>
                </c:pt>
                <c:pt idx="905">
                  <c:v>41354</c:v>
                </c:pt>
                <c:pt idx="906">
                  <c:v>41355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41366</c:v>
                </c:pt>
                <c:pt idx="912">
                  <c:v>41367</c:v>
                </c:pt>
                <c:pt idx="913">
                  <c:v>41368</c:v>
                </c:pt>
                <c:pt idx="914">
                  <c:v>41369</c:v>
                </c:pt>
                <c:pt idx="915">
                  <c:v>41372</c:v>
                </c:pt>
                <c:pt idx="916">
                  <c:v>41373</c:v>
                </c:pt>
                <c:pt idx="917">
                  <c:v>41374</c:v>
                </c:pt>
                <c:pt idx="918">
                  <c:v>41375</c:v>
                </c:pt>
                <c:pt idx="919">
                  <c:v>41376</c:v>
                </c:pt>
                <c:pt idx="920">
                  <c:v>41379</c:v>
                </c:pt>
                <c:pt idx="921">
                  <c:v>41380</c:v>
                </c:pt>
                <c:pt idx="922">
                  <c:v>41381</c:v>
                </c:pt>
                <c:pt idx="923">
                  <c:v>41382</c:v>
                </c:pt>
                <c:pt idx="924">
                  <c:v>41383</c:v>
                </c:pt>
                <c:pt idx="925">
                  <c:v>41386</c:v>
                </c:pt>
                <c:pt idx="926">
                  <c:v>41387</c:v>
                </c:pt>
                <c:pt idx="927">
                  <c:v>41388</c:v>
                </c:pt>
                <c:pt idx="928">
                  <c:v>41389</c:v>
                </c:pt>
                <c:pt idx="929">
                  <c:v>41390</c:v>
                </c:pt>
                <c:pt idx="930">
                  <c:v>41393</c:v>
                </c:pt>
                <c:pt idx="931">
                  <c:v>41394</c:v>
                </c:pt>
                <c:pt idx="932">
                  <c:v>41395</c:v>
                </c:pt>
                <c:pt idx="933">
                  <c:v>41396</c:v>
                </c:pt>
                <c:pt idx="934">
                  <c:v>41397</c:v>
                </c:pt>
                <c:pt idx="935">
                  <c:v>41401</c:v>
                </c:pt>
                <c:pt idx="936">
                  <c:v>41402</c:v>
                </c:pt>
                <c:pt idx="937">
                  <c:v>41403</c:v>
                </c:pt>
                <c:pt idx="938">
                  <c:v>41404</c:v>
                </c:pt>
                <c:pt idx="939">
                  <c:v>41407</c:v>
                </c:pt>
                <c:pt idx="940">
                  <c:v>41408</c:v>
                </c:pt>
                <c:pt idx="941">
                  <c:v>41409</c:v>
                </c:pt>
                <c:pt idx="942">
                  <c:v>41410</c:v>
                </c:pt>
                <c:pt idx="943">
                  <c:v>41411</c:v>
                </c:pt>
                <c:pt idx="944">
                  <c:v>41414</c:v>
                </c:pt>
                <c:pt idx="945">
                  <c:v>41415</c:v>
                </c:pt>
                <c:pt idx="946">
                  <c:v>41416</c:v>
                </c:pt>
                <c:pt idx="947">
                  <c:v>41417</c:v>
                </c:pt>
                <c:pt idx="948">
                  <c:v>41418</c:v>
                </c:pt>
                <c:pt idx="949">
                  <c:v>41422</c:v>
                </c:pt>
                <c:pt idx="950">
                  <c:v>41423</c:v>
                </c:pt>
                <c:pt idx="951">
                  <c:v>41424</c:v>
                </c:pt>
                <c:pt idx="952">
                  <c:v>41425</c:v>
                </c:pt>
                <c:pt idx="953">
                  <c:v>41428</c:v>
                </c:pt>
                <c:pt idx="954">
                  <c:v>41429</c:v>
                </c:pt>
                <c:pt idx="955">
                  <c:v>41430</c:v>
                </c:pt>
                <c:pt idx="956">
                  <c:v>41431</c:v>
                </c:pt>
                <c:pt idx="957">
                  <c:v>41432</c:v>
                </c:pt>
                <c:pt idx="958">
                  <c:v>41435</c:v>
                </c:pt>
                <c:pt idx="959">
                  <c:v>41436</c:v>
                </c:pt>
                <c:pt idx="960">
                  <c:v>41437</c:v>
                </c:pt>
                <c:pt idx="961">
                  <c:v>41438</c:v>
                </c:pt>
                <c:pt idx="962">
                  <c:v>41439</c:v>
                </c:pt>
                <c:pt idx="963">
                  <c:v>41442</c:v>
                </c:pt>
                <c:pt idx="964">
                  <c:v>41443</c:v>
                </c:pt>
                <c:pt idx="965">
                  <c:v>41444</c:v>
                </c:pt>
                <c:pt idx="966">
                  <c:v>41445</c:v>
                </c:pt>
                <c:pt idx="967">
                  <c:v>41446</c:v>
                </c:pt>
                <c:pt idx="968">
                  <c:v>41449</c:v>
                </c:pt>
                <c:pt idx="969">
                  <c:v>41450</c:v>
                </c:pt>
                <c:pt idx="970">
                  <c:v>41451</c:v>
                </c:pt>
                <c:pt idx="971">
                  <c:v>41452</c:v>
                </c:pt>
                <c:pt idx="972">
                  <c:v>41453</c:v>
                </c:pt>
                <c:pt idx="973">
                  <c:v>41456</c:v>
                </c:pt>
                <c:pt idx="974">
                  <c:v>41457</c:v>
                </c:pt>
                <c:pt idx="975">
                  <c:v>41458</c:v>
                </c:pt>
                <c:pt idx="976">
                  <c:v>41459</c:v>
                </c:pt>
                <c:pt idx="977">
                  <c:v>41460</c:v>
                </c:pt>
                <c:pt idx="978">
                  <c:v>41463</c:v>
                </c:pt>
                <c:pt idx="979">
                  <c:v>41464</c:v>
                </c:pt>
                <c:pt idx="980">
                  <c:v>41465</c:v>
                </c:pt>
                <c:pt idx="981">
                  <c:v>41466</c:v>
                </c:pt>
                <c:pt idx="982">
                  <c:v>41467</c:v>
                </c:pt>
                <c:pt idx="983">
                  <c:v>41470</c:v>
                </c:pt>
                <c:pt idx="984">
                  <c:v>41471</c:v>
                </c:pt>
                <c:pt idx="985">
                  <c:v>41472</c:v>
                </c:pt>
                <c:pt idx="986">
                  <c:v>41473</c:v>
                </c:pt>
                <c:pt idx="987">
                  <c:v>41474</c:v>
                </c:pt>
              </c:numCache>
            </c:numRef>
          </c:cat>
          <c:val>
            <c:numRef>
              <c:f>'Historic Data'!$G$24:$G$1001</c:f>
              <c:numCache>
                <c:formatCode>General</c:formatCode>
                <c:ptCount val="9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587264"/>
        <c:axId val="231340288"/>
      </c:barChar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'Historic Data'!$A$24:$A$1011</c:f>
              <c:numCache>
                <c:formatCode>m/d/yyyy</c:formatCode>
                <c:ptCount val="988"/>
                <c:pt idx="0">
                  <c:v>40045</c:v>
                </c:pt>
                <c:pt idx="1">
                  <c:v>40046</c:v>
                </c:pt>
                <c:pt idx="2">
                  <c:v>40049</c:v>
                </c:pt>
                <c:pt idx="3">
                  <c:v>40050</c:v>
                </c:pt>
                <c:pt idx="4">
                  <c:v>40051</c:v>
                </c:pt>
                <c:pt idx="5">
                  <c:v>40052</c:v>
                </c:pt>
                <c:pt idx="6">
                  <c:v>40053</c:v>
                </c:pt>
                <c:pt idx="7">
                  <c:v>40057</c:v>
                </c:pt>
                <c:pt idx="8">
                  <c:v>40058</c:v>
                </c:pt>
                <c:pt idx="9">
                  <c:v>40059</c:v>
                </c:pt>
                <c:pt idx="10">
                  <c:v>40060</c:v>
                </c:pt>
                <c:pt idx="11">
                  <c:v>40063</c:v>
                </c:pt>
                <c:pt idx="12">
                  <c:v>40064</c:v>
                </c:pt>
                <c:pt idx="13">
                  <c:v>40065</c:v>
                </c:pt>
                <c:pt idx="14">
                  <c:v>40066</c:v>
                </c:pt>
                <c:pt idx="15">
                  <c:v>40067</c:v>
                </c:pt>
                <c:pt idx="16">
                  <c:v>40070</c:v>
                </c:pt>
                <c:pt idx="17">
                  <c:v>40071</c:v>
                </c:pt>
                <c:pt idx="18">
                  <c:v>40072</c:v>
                </c:pt>
                <c:pt idx="19">
                  <c:v>40073</c:v>
                </c:pt>
                <c:pt idx="20">
                  <c:v>40074</c:v>
                </c:pt>
                <c:pt idx="21">
                  <c:v>40077</c:v>
                </c:pt>
                <c:pt idx="22">
                  <c:v>40078</c:v>
                </c:pt>
                <c:pt idx="23">
                  <c:v>40079</c:v>
                </c:pt>
                <c:pt idx="24">
                  <c:v>40080</c:v>
                </c:pt>
                <c:pt idx="25">
                  <c:v>40081</c:v>
                </c:pt>
                <c:pt idx="26">
                  <c:v>40084</c:v>
                </c:pt>
                <c:pt idx="27">
                  <c:v>40085</c:v>
                </c:pt>
                <c:pt idx="28">
                  <c:v>40086</c:v>
                </c:pt>
                <c:pt idx="29">
                  <c:v>40087</c:v>
                </c:pt>
                <c:pt idx="30">
                  <c:v>40088</c:v>
                </c:pt>
                <c:pt idx="31">
                  <c:v>40091</c:v>
                </c:pt>
                <c:pt idx="32">
                  <c:v>40092</c:v>
                </c:pt>
                <c:pt idx="33">
                  <c:v>40093</c:v>
                </c:pt>
                <c:pt idx="34">
                  <c:v>40094</c:v>
                </c:pt>
                <c:pt idx="35">
                  <c:v>40095</c:v>
                </c:pt>
                <c:pt idx="36">
                  <c:v>40098</c:v>
                </c:pt>
                <c:pt idx="37">
                  <c:v>40099</c:v>
                </c:pt>
                <c:pt idx="38">
                  <c:v>40100</c:v>
                </c:pt>
                <c:pt idx="39">
                  <c:v>40101</c:v>
                </c:pt>
                <c:pt idx="40">
                  <c:v>40102</c:v>
                </c:pt>
                <c:pt idx="41">
                  <c:v>40105</c:v>
                </c:pt>
                <c:pt idx="42">
                  <c:v>40106</c:v>
                </c:pt>
                <c:pt idx="43">
                  <c:v>40107</c:v>
                </c:pt>
                <c:pt idx="44">
                  <c:v>40108</c:v>
                </c:pt>
                <c:pt idx="45">
                  <c:v>40109</c:v>
                </c:pt>
                <c:pt idx="46">
                  <c:v>40112</c:v>
                </c:pt>
                <c:pt idx="47">
                  <c:v>40113</c:v>
                </c:pt>
                <c:pt idx="48">
                  <c:v>40114</c:v>
                </c:pt>
                <c:pt idx="49">
                  <c:v>40115</c:v>
                </c:pt>
                <c:pt idx="50">
                  <c:v>40116</c:v>
                </c:pt>
                <c:pt idx="51">
                  <c:v>40119</c:v>
                </c:pt>
                <c:pt idx="52">
                  <c:v>40120</c:v>
                </c:pt>
                <c:pt idx="53">
                  <c:v>40121</c:v>
                </c:pt>
                <c:pt idx="54">
                  <c:v>40122</c:v>
                </c:pt>
                <c:pt idx="55">
                  <c:v>40123</c:v>
                </c:pt>
                <c:pt idx="56">
                  <c:v>40126</c:v>
                </c:pt>
                <c:pt idx="57">
                  <c:v>40127</c:v>
                </c:pt>
                <c:pt idx="58">
                  <c:v>40128</c:v>
                </c:pt>
                <c:pt idx="59">
                  <c:v>40129</c:v>
                </c:pt>
                <c:pt idx="60">
                  <c:v>40130</c:v>
                </c:pt>
                <c:pt idx="61">
                  <c:v>40133</c:v>
                </c:pt>
                <c:pt idx="62">
                  <c:v>40134</c:v>
                </c:pt>
                <c:pt idx="63">
                  <c:v>40135</c:v>
                </c:pt>
                <c:pt idx="64">
                  <c:v>40136</c:v>
                </c:pt>
                <c:pt idx="65">
                  <c:v>40137</c:v>
                </c:pt>
                <c:pt idx="66">
                  <c:v>40140</c:v>
                </c:pt>
                <c:pt idx="67">
                  <c:v>40141</c:v>
                </c:pt>
                <c:pt idx="68">
                  <c:v>40142</c:v>
                </c:pt>
                <c:pt idx="69">
                  <c:v>40143</c:v>
                </c:pt>
                <c:pt idx="70">
                  <c:v>40144</c:v>
                </c:pt>
                <c:pt idx="71">
                  <c:v>40147</c:v>
                </c:pt>
                <c:pt idx="72">
                  <c:v>40148</c:v>
                </c:pt>
                <c:pt idx="73">
                  <c:v>40149</c:v>
                </c:pt>
                <c:pt idx="74">
                  <c:v>40150</c:v>
                </c:pt>
                <c:pt idx="75">
                  <c:v>40151</c:v>
                </c:pt>
                <c:pt idx="76">
                  <c:v>40154</c:v>
                </c:pt>
                <c:pt idx="77">
                  <c:v>40155</c:v>
                </c:pt>
                <c:pt idx="78">
                  <c:v>40156</c:v>
                </c:pt>
                <c:pt idx="79">
                  <c:v>40157</c:v>
                </c:pt>
                <c:pt idx="80">
                  <c:v>40158</c:v>
                </c:pt>
                <c:pt idx="81">
                  <c:v>40161</c:v>
                </c:pt>
                <c:pt idx="82">
                  <c:v>40162</c:v>
                </c:pt>
                <c:pt idx="83">
                  <c:v>40163</c:v>
                </c:pt>
                <c:pt idx="84">
                  <c:v>40164</c:v>
                </c:pt>
                <c:pt idx="85">
                  <c:v>40165</c:v>
                </c:pt>
                <c:pt idx="86">
                  <c:v>40168</c:v>
                </c:pt>
                <c:pt idx="87">
                  <c:v>40169</c:v>
                </c:pt>
                <c:pt idx="88">
                  <c:v>40170</c:v>
                </c:pt>
                <c:pt idx="89">
                  <c:v>40171</c:v>
                </c:pt>
                <c:pt idx="90">
                  <c:v>40176</c:v>
                </c:pt>
                <c:pt idx="91">
                  <c:v>40177</c:v>
                </c:pt>
                <c:pt idx="92">
                  <c:v>40178</c:v>
                </c:pt>
                <c:pt idx="93">
                  <c:v>40182</c:v>
                </c:pt>
                <c:pt idx="94">
                  <c:v>40183</c:v>
                </c:pt>
                <c:pt idx="95">
                  <c:v>40184</c:v>
                </c:pt>
                <c:pt idx="96">
                  <c:v>40185</c:v>
                </c:pt>
                <c:pt idx="97">
                  <c:v>40186</c:v>
                </c:pt>
                <c:pt idx="98">
                  <c:v>40189</c:v>
                </c:pt>
                <c:pt idx="99">
                  <c:v>40190</c:v>
                </c:pt>
                <c:pt idx="100">
                  <c:v>40191</c:v>
                </c:pt>
                <c:pt idx="101">
                  <c:v>40192</c:v>
                </c:pt>
                <c:pt idx="102">
                  <c:v>40193</c:v>
                </c:pt>
                <c:pt idx="103">
                  <c:v>40196</c:v>
                </c:pt>
                <c:pt idx="104">
                  <c:v>40197</c:v>
                </c:pt>
                <c:pt idx="105">
                  <c:v>40198</c:v>
                </c:pt>
                <c:pt idx="106">
                  <c:v>40199</c:v>
                </c:pt>
                <c:pt idx="107">
                  <c:v>40200</c:v>
                </c:pt>
                <c:pt idx="108">
                  <c:v>40203</c:v>
                </c:pt>
                <c:pt idx="109">
                  <c:v>40204</c:v>
                </c:pt>
                <c:pt idx="110">
                  <c:v>40205</c:v>
                </c:pt>
                <c:pt idx="111">
                  <c:v>40206</c:v>
                </c:pt>
                <c:pt idx="112">
                  <c:v>40207</c:v>
                </c:pt>
                <c:pt idx="113">
                  <c:v>40210</c:v>
                </c:pt>
                <c:pt idx="114">
                  <c:v>40211</c:v>
                </c:pt>
                <c:pt idx="115">
                  <c:v>40212</c:v>
                </c:pt>
                <c:pt idx="116">
                  <c:v>40213</c:v>
                </c:pt>
                <c:pt idx="117">
                  <c:v>40214</c:v>
                </c:pt>
                <c:pt idx="118">
                  <c:v>40217</c:v>
                </c:pt>
                <c:pt idx="119">
                  <c:v>40218</c:v>
                </c:pt>
                <c:pt idx="120">
                  <c:v>40219</c:v>
                </c:pt>
                <c:pt idx="121">
                  <c:v>40220</c:v>
                </c:pt>
                <c:pt idx="122">
                  <c:v>40221</c:v>
                </c:pt>
                <c:pt idx="123">
                  <c:v>40224</c:v>
                </c:pt>
                <c:pt idx="124">
                  <c:v>40225</c:v>
                </c:pt>
                <c:pt idx="125">
                  <c:v>40226</c:v>
                </c:pt>
                <c:pt idx="126">
                  <c:v>40227</c:v>
                </c:pt>
                <c:pt idx="127">
                  <c:v>40228</c:v>
                </c:pt>
                <c:pt idx="128">
                  <c:v>40231</c:v>
                </c:pt>
                <c:pt idx="129">
                  <c:v>40232</c:v>
                </c:pt>
                <c:pt idx="130">
                  <c:v>40233</c:v>
                </c:pt>
                <c:pt idx="131">
                  <c:v>40234</c:v>
                </c:pt>
                <c:pt idx="132">
                  <c:v>40235</c:v>
                </c:pt>
                <c:pt idx="133">
                  <c:v>40238</c:v>
                </c:pt>
                <c:pt idx="134">
                  <c:v>40239</c:v>
                </c:pt>
                <c:pt idx="135">
                  <c:v>40240</c:v>
                </c:pt>
                <c:pt idx="136">
                  <c:v>40241</c:v>
                </c:pt>
                <c:pt idx="137">
                  <c:v>40242</c:v>
                </c:pt>
                <c:pt idx="138">
                  <c:v>40245</c:v>
                </c:pt>
                <c:pt idx="139">
                  <c:v>40246</c:v>
                </c:pt>
                <c:pt idx="140">
                  <c:v>40247</c:v>
                </c:pt>
                <c:pt idx="141">
                  <c:v>40248</c:v>
                </c:pt>
                <c:pt idx="142">
                  <c:v>40249</c:v>
                </c:pt>
                <c:pt idx="143">
                  <c:v>40252</c:v>
                </c:pt>
                <c:pt idx="144">
                  <c:v>40253</c:v>
                </c:pt>
                <c:pt idx="145">
                  <c:v>40254</c:v>
                </c:pt>
                <c:pt idx="146">
                  <c:v>40255</c:v>
                </c:pt>
                <c:pt idx="147">
                  <c:v>40256</c:v>
                </c:pt>
                <c:pt idx="148">
                  <c:v>40259</c:v>
                </c:pt>
                <c:pt idx="149">
                  <c:v>40260</c:v>
                </c:pt>
                <c:pt idx="150">
                  <c:v>40261</c:v>
                </c:pt>
                <c:pt idx="151">
                  <c:v>40262</c:v>
                </c:pt>
                <c:pt idx="152">
                  <c:v>40263</c:v>
                </c:pt>
                <c:pt idx="153">
                  <c:v>40266</c:v>
                </c:pt>
                <c:pt idx="154">
                  <c:v>40267</c:v>
                </c:pt>
                <c:pt idx="155">
                  <c:v>40268</c:v>
                </c:pt>
                <c:pt idx="156">
                  <c:v>40269</c:v>
                </c:pt>
                <c:pt idx="157">
                  <c:v>40274</c:v>
                </c:pt>
                <c:pt idx="158">
                  <c:v>40275</c:v>
                </c:pt>
                <c:pt idx="159">
                  <c:v>40276</c:v>
                </c:pt>
                <c:pt idx="160">
                  <c:v>40277</c:v>
                </c:pt>
                <c:pt idx="161">
                  <c:v>40280</c:v>
                </c:pt>
                <c:pt idx="162">
                  <c:v>40281</c:v>
                </c:pt>
                <c:pt idx="163">
                  <c:v>40282</c:v>
                </c:pt>
                <c:pt idx="164">
                  <c:v>40283</c:v>
                </c:pt>
                <c:pt idx="165">
                  <c:v>40284</c:v>
                </c:pt>
                <c:pt idx="166">
                  <c:v>40287</c:v>
                </c:pt>
                <c:pt idx="167">
                  <c:v>40288</c:v>
                </c:pt>
                <c:pt idx="168">
                  <c:v>40289</c:v>
                </c:pt>
                <c:pt idx="169">
                  <c:v>40290</c:v>
                </c:pt>
                <c:pt idx="170">
                  <c:v>40291</c:v>
                </c:pt>
                <c:pt idx="171">
                  <c:v>40294</c:v>
                </c:pt>
                <c:pt idx="172">
                  <c:v>40295</c:v>
                </c:pt>
                <c:pt idx="173">
                  <c:v>40296</c:v>
                </c:pt>
                <c:pt idx="174">
                  <c:v>40297</c:v>
                </c:pt>
                <c:pt idx="175">
                  <c:v>40298</c:v>
                </c:pt>
                <c:pt idx="176">
                  <c:v>40302</c:v>
                </c:pt>
                <c:pt idx="177">
                  <c:v>40303</c:v>
                </c:pt>
                <c:pt idx="178">
                  <c:v>40304</c:v>
                </c:pt>
                <c:pt idx="179">
                  <c:v>40305</c:v>
                </c:pt>
                <c:pt idx="180">
                  <c:v>40308</c:v>
                </c:pt>
                <c:pt idx="181">
                  <c:v>40309</c:v>
                </c:pt>
                <c:pt idx="182">
                  <c:v>40310</c:v>
                </c:pt>
                <c:pt idx="183">
                  <c:v>40311</c:v>
                </c:pt>
                <c:pt idx="184">
                  <c:v>40312</c:v>
                </c:pt>
                <c:pt idx="185">
                  <c:v>40315</c:v>
                </c:pt>
                <c:pt idx="186">
                  <c:v>40316</c:v>
                </c:pt>
                <c:pt idx="187">
                  <c:v>40317</c:v>
                </c:pt>
                <c:pt idx="188">
                  <c:v>40318</c:v>
                </c:pt>
                <c:pt idx="189">
                  <c:v>40319</c:v>
                </c:pt>
                <c:pt idx="190">
                  <c:v>40322</c:v>
                </c:pt>
                <c:pt idx="191">
                  <c:v>40323</c:v>
                </c:pt>
                <c:pt idx="192">
                  <c:v>40324</c:v>
                </c:pt>
                <c:pt idx="193">
                  <c:v>40325</c:v>
                </c:pt>
                <c:pt idx="194">
                  <c:v>40326</c:v>
                </c:pt>
                <c:pt idx="195">
                  <c:v>40330</c:v>
                </c:pt>
                <c:pt idx="196">
                  <c:v>40331</c:v>
                </c:pt>
                <c:pt idx="197">
                  <c:v>40332</c:v>
                </c:pt>
                <c:pt idx="198">
                  <c:v>40333</c:v>
                </c:pt>
                <c:pt idx="199">
                  <c:v>40336</c:v>
                </c:pt>
                <c:pt idx="200">
                  <c:v>40337</c:v>
                </c:pt>
                <c:pt idx="201">
                  <c:v>40338</c:v>
                </c:pt>
                <c:pt idx="202">
                  <c:v>40339</c:v>
                </c:pt>
                <c:pt idx="203">
                  <c:v>40340</c:v>
                </c:pt>
                <c:pt idx="204">
                  <c:v>40343</c:v>
                </c:pt>
                <c:pt idx="205">
                  <c:v>40344</c:v>
                </c:pt>
                <c:pt idx="206">
                  <c:v>40345</c:v>
                </c:pt>
                <c:pt idx="207">
                  <c:v>40346</c:v>
                </c:pt>
                <c:pt idx="208">
                  <c:v>40347</c:v>
                </c:pt>
                <c:pt idx="209">
                  <c:v>40350</c:v>
                </c:pt>
                <c:pt idx="210">
                  <c:v>40351</c:v>
                </c:pt>
                <c:pt idx="211">
                  <c:v>40352</c:v>
                </c:pt>
                <c:pt idx="212">
                  <c:v>40353</c:v>
                </c:pt>
                <c:pt idx="213">
                  <c:v>40354</c:v>
                </c:pt>
                <c:pt idx="214">
                  <c:v>40357</c:v>
                </c:pt>
                <c:pt idx="215">
                  <c:v>40358</c:v>
                </c:pt>
                <c:pt idx="216">
                  <c:v>40359</c:v>
                </c:pt>
                <c:pt idx="217">
                  <c:v>40360</c:v>
                </c:pt>
                <c:pt idx="218">
                  <c:v>40361</c:v>
                </c:pt>
                <c:pt idx="219">
                  <c:v>40364</c:v>
                </c:pt>
                <c:pt idx="220">
                  <c:v>40365</c:v>
                </c:pt>
                <c:pt idx="221">
                  <c:v>40366</c:v>
                </c:pt>
                <c:pt idx="222">
                  <c:v>40367</c:v>
                </c:pt>
                <c:pt idx="223">
                  <c:v>40368</c:v>
                </c:pt>
                <c:pt idx="224">
                  <c:v>40371</c:v>
                </c:pt>
                <c:pt idx="225">
                  <c:v>40372</c:v>
                </c:pt>
                <c:pt idx="226">
                  <c:v>40373</c:v>
                </c:pt>
                <c:pt idx="227">
                  <c:v>40374</c:v>
                </c:pt>
                <c:pt idx="228">
                  <c:v>40375</c:v>
                </c:pt>
                <c:pt idx="229">
                  <c:v>40378</c:v>
                </c:pt>
                <c:pt idx="230">
                  <c:v>40379</c:v>
                </c:pt>
                <c:pt idx="231">
                  <c:v>40380</c:v>
                </c:pt>
                <c:pt idx="232">
                  <c:v>40381</c:v>
                </c:pt>
                <c:pt idx="233">
                  <c:v>40382</c:v>
                </c:pt>
                <c:pt idx="234">
                  <c:v>40385</c:v>
                </c:pt>
                <c:pt idx="235">
                  <c:v>40386</c:v>
                </c:pt>
                <c:pt idx="236">
                  <c:v>40387</c:v>
                </c:pt>
                <c:pt idx="237">
                  <c:v>40388</c:v>
                </c:pt>
                <c:pt idx="238">
                  <c:v>40389</c:v>
                </c:pt>
                <c:pt idx="239">
                  <c:v>40392</c:v>
                </c:pt>
                <c:pt idx="240">
                  <c:v>40393</c:v>
                </c:pt>
                <c:pt idx="241">
                  <c:v>40394</c:v>
                </c:pt>
                <c:pt idx="242">
                  <c:v>40395</c:v>
                </c:pt>
                <c:pt idx="243">
                  <c:v>40396</c:v>
                </c:pt>
                <c:pt idx="244">
                  <c:v>40399</c:v>
                </c:pt>
                <c:pt idx="245">
                  <c:v>40400</c:v>
                </c:pt>
                <c:pt idx="246">
                  <c:v>40401</c:v>
                </c:pt>
                <c:pt idx="247">
                  <c:v>40402</c:v>
                </c:pt>
                <c:pt idx="248">
                  <c:v>40403</c:v>
                </c:pt>
                <c:pt idx="249">
                  <c:v>40406</c:v>
                </c:pt>
                <c:pt idx="250">
                  <c:v>40407</c:v>
                </c:pt>
                <c:pt idx="251">
                  <c:v>40408</c:v>
                </c:pt>
                <c:pt idx="252">
                  <c:v>40409</c:v>
                </c:pt>
                <c:pt idx="253">
                  <c:v>40410</c:v>
                </c:pt>
                <c:pt idx="254">
                  <c:v>40413</c:v>
                </c:pt>
                <c:pt idx="255">
                  <c:v>40414</c:v>
                </c:pt>
                <c:pt idx="256">
                  <c:v>40415</c:v>
                </c:pt>
                <c:pt idx="257">
                  <c:v>40416</c:v>
                </c:pt>
                <c:pt idx="258">
                  <c:v>40417</c:v>
                </c:pt>
                <c:pt idx="259">
                  <c:v>40421</c:v>
                </c:pt>
                <c:pt idx="260">
                  <c:v>40422</c:v>
                </c:pt>
                <c:pt idx="261">
                  <c:v>40423</c:v>
                </c:pt>
                <c:pt idx="262">
                  <c:v>40424</c:v>
                </c:pt>
                <c:pt idx="263">
                  <c:v>40427</c:v>
                </c:pt>
                <c:pt idx="264">
                  <c:v>40428</c:v>
                </c:pt>
                <c:pt idx="265">
                  <c:v>40429</c:v>
                </c:pt>
                <c:pt idx="266">
                  <c:v>40430</c:v>
                </c:pt>
                <c:pt idx="267">
                  <c:v>40431</c:v>
                </c:pt>
                <c:pt idx="268">
                  <c:v>40434</c:v>
                </c:pt>
                <c:pt idx="269">
                  <c:v>40435</c:v>
                </c:pt>
                <c:pt idx="270">
                  <c:v>40436</c:v>
                </c:pt>
                <c:pt idx="271">
                  <c:v>40437</c:v>
                </c:pt>
                <c:pt idx="272">
                  <c:v>40438</c:v>
                </c:pt>
                <c:pt idx="273">
                  <c:v>40441</c:v>
                </c:pt>
                <c:pt idx="274">
                  <c:v>40442</c:v>
                </c:pt>
                <c:pt idx="275">
                  <c:v>40443</c:v>
                </c:pt>
                <c:pt idx="276">
                  <c:v>40444</c:v>
                </c:pt>
                <c:pt idx="277">
                  <c:v>40445</c:v>
                </c:pt>
                <c:pt idx="278">
                  <c:v>40448</c:v>
                </c:pt>
                <c:pt idx="279">
                  <c:v>40449</c:v>
                </c:pt>
                <c:pt idx="280">
                  <c:v>40450</c:v>
                </c:pt>
                <c:pt idx="281">
                  <c:v>40451</c:v>
                </c:pt>
                <c:pt idx="282">
                  <c:v>40452</c:v>
                </c:pt>
                <c:pt idx="283">
                  <c:v>40455</c:v>
                </c:pt>
                <c:pt idx="284">
                  <c:v>40456</c:v>
                </c:pt>
                <c:pt idx="285">
                  <c:v>40457</c:v>
                </c:pt>
                <c:pt idx="286">
                  <c:v>40458</c:v>
                </c:pt>
                <c:pt idx="287">
                  <c:v>40459</c:v>
                </c:pt>
                <c:pt idx="288">
                  <c:v>40462</c:v>
                </c:pt>
                <c:pt idx="289">
                  <c:v>40463</c:v>
                </c:pt>
                <c:pt idx="290">
                  <c:v>40464</c:v>
                </c:pt>
                <c:pt idx="291">
                  <c:v>40465</c:v>
                </c:pt>
                <c:pt idx="292">
                  <c:v>40466</c:v>
                </c:pt>
                <c:pt idx="293">
                  <c:v>40469</c:v>
                </c:pt>
                <c:pt idx="294">
                  <c:v>40470</c:v>
                </c:pt>
                <c:pt idx="295">
                  <c:v>40471</c:v>
                </c:pt>
                <c:pt idx="296">
                  <c:v>40472</c:v>
                </c:pt>
                <c:pt idx="297">
                  <c:v>40473</c:v>
                </c:pt>
                <c:pt idx="298">
                  <c:v>40476</c:v>
                </c:pt>
                <c:pt idx="299">
                  <c:v>40477</c:v>
                </c:pt>
                <c:pt idx="300">
                  <c:v>40478</c:v>
                </c:pt>
                <c:pt idx="301">
                  <c:v>40479</c:v>
                </c:pt>
                <c:pt idx="302">
                  <c:v>40480</c:v>
                </c:pt>
                <c:pt idx="303">
                  <c:v>40483</c:v>
                </c:pt>
                <c:pt idx="304">
                  <c:v>40484</c:v>
                </c:pt>
                <c:pt idx="305">
                  <c:v>40485</c:v>
                </c:pt>
                <c:pt idx="306">
                  <c:v>40486</c:v>
                </c:pt>
                <c:pt idx="307">
                  <c:v>40487</c:v>
                </c:pt>
                <c:pt idx="308">
                  <c:v>40490</c:v>
                </c:pt>
                <c:pt idx="309">
                  <c:v>40491</c:v>
                </c:pt>
                <c:pt idx="310">
                  <c:v>40492</c:v>
                </c:pt>
                <c:pt idx="311">
                  <c:v>40493</c:v>
                </c:pt>
                <c:pt idx="312">
                  <c:v>40494</c:v>
                </c:pt>
                <c:pt idx="313">
                  <c:v>40497</c:v>
                </c:pt>
                <c:pt idx="314">
                  <c:v>40498</c:v>
                </c:pt>
                <c:pt idx="315">
                  <c:v>40499</c:v>
                </c:pt>
                <c:pt idx="316">
                  <c:v>40500</c:v>
                </c:pt>
                <c:pt idx="317">
                  <c:v>40501</c:v>
                </c:pt>
                <c:pt idx="318">
                  <c:v>40504</c:v>
                </c:pt>
                <c:pt idx="319">
                  <c:v>40505</c:v>
                </c:pt>
                <c:pt idx="320">
                  <c:v>40506</c:v>
                </c:pt>
                <c:pt idx="321">
                  <c:v>40507</c:v>
                </c:pt>
                <c:pt idx="322">
                  <c:v>40508</c:v>
                </c:pt>
                <c:pt idx="323">
                  <c:v>40511</c:v>
                </c:pt>
                <c:pt idx="324">
                  <c:v>40512</c:v>
                </c:pt>
                <c:pt idx="325">
                  <c:v>40513</c:v>
                </c:pt>
                <c:pt idx="326">
                  <c:v>40514</c:v>
                </c:pt>
                <c:pt idx="327">
                  <c:v>40515</c:v>
                </c:pt>
                <c:pt idx="328">
                  <c:v>40518</c:v>
                </c:pt>
                <c:pt idx="329">
                  <c:v>40519</c:v>
                </c:pt>
                <c:pt idx="330">
                  <c:v>40520</c:v>
                </c:pt>
                <c:pt idx="331">
                  <c:v>40521</c:v>
                </c:pt>
                <c:pt idx="332">
                  <c:v>40522</c:v>
                </c:pt>
                <c:pt idx="333">
                  <c:v>40525</c:v>
                </c:pt>
                <c:pt idx="334">
                  <c:v>40526</c:v>
                </c:pt>
                <c:pt idx="335">
                  <c:v>40527</c:v>
                </c:pt>
                <c:pt idx="336">
                  <c:v>40528</c:v>
                </c:pt>
                <c:pt idx="337">
                  <c:v>40529</c:v>
                </c:pt>
                <c:pt idx="338">
                  <c:v>40532</c:v>
                </c:pt>
                <c:pt idx="339">
                  <c:v>40533</c:v>
                </c:pt>
                <c:pt idx="340">
                  <c:v>40534</c:v>
                </c:pt>
                <c:pt idx="341">
                  <c:v>40535</c:v>
                </c:pt>
                <c:pt idx="342">
                  <c:v>40536</c:v>
                </c:pt>
                <c:pt idx="343">
                  <c:v>40541</c:v>
                </c:pt>
                <c:pt idx="344">
                  <c:v>40542</c:v>
                </c:pt>
                <c:pt idx="345">
                  <c:v>40543</c:v>
                </c:pt>
                <c:pt idx="346">
                  <c:v>40547</c:v>
                </c:pt>
                <c:pt idx="347">
                  <c:v>40548</c:v>
                </c:pt>
                <c:pt idx="348">
                  <c:v>40549</c:v>
                </c:pt>
                <c:pt idx="349">
                  <c:v>40550</c:v>
                </c:pt>
                <c:pt idx="350">
                  <c:v>40553</c:v>
                </c:pt>
                <c:pt idx="351">
                  <c:v>40554</c:v>
                </c:pt>
                <c:pt idx="352">
                  <c:v>40555</c:v>
                </c:pt>
                <c:pt idx="353">
                  <c:v>40556</c:v>
                </c:pt>
                <c:pt idx="354">
                  <c:v>40557</c:v>
                </c:pt>
                <c:pt idx="355">
                  <c:v>40560</c:v>
                </c:pt>
                <c:pt idx="356">
                  <c:v>40561</c:v>
                </c:pt>
                <c:pt idx="357">
                  <c:v>40562</c:v>
                </c:pt>
                <c:pt idx="358">
                  <c:v>40563</c:v>
                </c:pt>
                <c:pt idx="359">
                  <c:v>40564</c:v>
                </c:pt>
                <c:pt idx="360">
                  <c:v>40567</c:v>
                </c:pt>
                <c:pt idx="361">
                  <c:v>40568</c:v>
                </c:pt>
                <c:pt idx="362">
                  <c:v>40569</c:v>
                </c:pt>
                <c:pt idx="363">
                  <c:v>40570</c:v>
                </c:pt>
                <c:pt idx="364">
                  <c:v>40571</c:v>
                </c:pt>
                <c:pt idx="365">
                  <c:v>40574</c:v>
                </c:pt>
                <c:pt idx="366">
                  <c:v>40575</c:v>
                </c:pt>
                <c:pt idx="367">
                  <c:v>40576</c:v>
                </c:pt>
                <c:pt idx="368">
                  <c:v>40577</c:v>
                </c:pt>
                <c:pt idx="369">
                  <c:v>40578</c:v>
                </c:pt>
                <c:pt idx="370">
                  <c:v>40581</c:v>
                </c:pt>
                <c:pt idx="371">
                  <c:v>40582</c:v>
                </c:pt>
                <c:pt idx="372">
                  <c:v>40583</c:v>
                </c:pt>
                <c:pt idx="373">
                  <c:v>40584</c:v>
                </c:pt>
                <c:pt idx="374">
                  <c:v>40585</c:v>
                </c:pt>
                <c:pt idx="375">
                  <c:v>40588</c:v>
                </c:pt>
                <c:pt idx="376">
                  <c:v>40589</c:v>
                </c:pt>
                <c:pt idx="377">
                  <c:v>40590</c:v>
                </c:pt>
                <c:pt idx="378">
                  <c:v>40591</c:v>
                </c:pt>
                <c:pt idx="379">
                  <c:v>40592</c:v>
                </c:pt>
                <c:pt idx="380">
                  <c:v>40595</c:v>
                </c:pt>
                <c:pt idx="381">
                  <c:v>40596</c:v>
                </c:pt>
                <c:pt idx="382">
                  <c:v>40597</c:v>
                </c:pt>
                <c:pt idx="383">
                  <c:v>40598</c:v>
                </c:pt>
                <c:pt idx="384">
                  <c:v>40599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40609</c:v>
                </c:pt>
                <c:pt idx="391">
                  <c:v>40610</c:v>
                </c:pt>
                <c:pt idx="392">
                  <c:v>40611</c:v>
                </c:pt>
                <c:pt idx="393">
                  <c:v>40612</c:v>
                </c:pt>
                <c:pt idx="394">
                  <c:v>40613</c:v>
                </c:pt>
                <c:pt idx="395">
                  <c:v>40616</c:v>
                </c:pt>
                <c:pt idx="396">
                  <c:v>40617</c:v>
                </c:pt>
                <c:pt idx="397">
                  <c:v>40618</c:v>
                </c:pt>
                <c:pt idx="398">
                  <c:v>40619</c:v>
                </c:pt>
                <c:pt idx="399">
                  <c:v>40620</c:v>
                </c:pt>
                <c:pt idx="400">
                  <c:v>40623</c:v>
                </c:pt>
                <c:pt idx="401">
                  <c:v>40624</c:v>
                </c:pt>
                <c:pt idx="402">
                  <c:v>40625</c:v>
                </c:pt>
                <c:pt idx="403">
                  <c:v>40626</c:v>
                </c:pt>
                <c:pt idx="404">
                  <c:v>40627</c:v>
                </c:pt>
                <c:pt idx="405">
                  <c:v>40630</c:v>
                </c:pt>
                <c:pt idx="406">
                  <c:v>40631</c:v>
                </c:pt>
                <c:pt idx="407">
                  <c:v>40632</c:v>
                </c:pt>
                <c:pt idx="408">
                  <c:v>40633</c:v>
                </c:pt>
                <c:pt idx="409">
                  <c:v>40634</c:v>
                </c:pt>
                <c:pt idx="410">
                  <c:v>40637</c:v>
                </c:pt>
                <c:pt idx="411">
                  <c:v>40638</c:v>
                </c:pt>
                <c:pt idx="412">
                  <c:v>40639</c:v>
                </c:pt>
                <c:pt idx="413">
                  <c:v>40640</c:v>
                </c:pt>
                <c:pt idx="414">
                  <c:v>40641</c:v>
                </c:pt>
                <c:pt idx="415">
                  <c:v>40644</c:v>
                </c:pt>
                <c:pt idx="416">
                  <c:v>40645</c:v>
                </c:pt>
                <c:pt idx="417">
                  <c:v>40646</c:v>
                </c:pt>
                <c:pt idx="418">
                  <c:v>40647</c:v>
                </c:pt>
                <c:pt idx="419">
                  <c:v>40648</c:v>
                </c:pt>
                <c:pt idx="420">
                  <c:v>40651</c:v>
                </c:pt>
                <c:pt idx="421">
                  <c:v>40652</c:v>
                </c:pt>
                <c:pt idx="422">
                  <c:v>40653</c:v>
                </c:pt>
                <c:pt idx="423">
                  <c:v>40654</c:v>
                </c:pt>
                <c:pt idx="424">
                  <c:v>40659</c:v>
                </c:pt>
                <c:pt idx="425">
                  <c:v>40660</c:v>
                </c:pt>
                <c:pt idx="426">
                  <c:v>40661</c:v>
                </c:pt>
                <c:pt idx="427">
                  <c:v>40666</c:v>
                </c:pt>
                <c:pt idx="428">
                  <c:v>40667</c:v>
                </c:pt>
                <c:pt idx="429">
                  <c:v>40668</c:v>
                </c:pt>
                <c:pt idx="430">
                  <c:v>40669</c:v>
                </c:pt>
                <c:pt idx="431">
                  <c:v>40672</c:v>
                </c:pt>
                <c:pt idx="432">
                  <c:v>40673</c:v>
                </c:pt>
                <c:pt idx="433">
                  <c:v>40674</c:v>
                </c:pt>
                <c:pt idx="434">
                  <c:v>40675</c:v>
                </c:pt>
                <c:pt idx="435">
                  <c:v>40676</c:v>
                </c:pt>
                <c:pt idx="436">
                  <c:v>40679</c:v>
                </c:pt>
                <c:pt idx="437">
                  <c:v>40680</c:v>
                </c:pt>
                <c:pt idx="438">
                  <c:v>40681</c:v>
                </c:pt>
                <c:pt idx="439">
                  <c:v>40682</c:v>
                </c:pt>
                <c:pt idx="440">
                  <c:v>40683</c:v>
                </c:pt>
                <c:pt idx="441">
                  <c:v>40686</c:v>
                </c:pt>
                <c:pt idx="442">
                  <c:v>40687</c:v>
                </c:pt>
                <c:pt idx="443">
                  <c:v>40688</c:v>
                </c:pt>
                <c:pt idx="444">
                  <c:v>40689</c:v>
                </c:pt>
                <c:pt idx="445">
                  <c:v>40690</c:v>
                </c:pt>
                <c:pt idx="446">
                  <c:v>40694</c:v>
                </c:pt>
                <c:pt idx="447">
                  <c:v>40695</c:v>
                </c:pt>
                <c:pt idx="448">
                  <c:v>40696</c:v>
                </c:pt>
                <c:pt idx="449">
                  <c:v>40697</c:v>
                </c:pt>
                <c:pt idx="450">
                  <c:v>40700</c:v>
                </c:pt>
                <c:pt idx="451">
                  <c:v>40701</c:v>
                </c:pt>
                <c:pt idx="452">
                  <c:v>40702</c:v>
                </c:pt>
                <c:pt idx="453">
                  <c:v>40703</c:v>
                </c:pt>
                <c:pt idx="454">
                  <c:v>40704</c:v>
                </c:pt>
                <c:pt idx="455">
                  <c:v>40707</c:v>
                </c:pt>
                <c:pt idx="456">
                  <c:v>40708</c:v>
                </c:pt>
                <c:pt idx="457">
                  <c:v>40709</c:v>
                </c:pt>
                <c:pt idx="458">
                  <c:v>40710</c:v>
                </c:pt>
                <c:pt idx="459">
                  <c:v>40711</c:v>
                </c:pt>
                <c:pt idx="460">
                  <c:v>40714</c:v>
                </c:pt>
                <c:pt idx="461">
                  <c:v>40715</c:v>
                </c:pt>
                <c:pt idx="462">
                  <c:v>40716</c:v>
                </c:pt>
                <c:pt idx="463">
                  <c:v>40717</c:v>
                </c:pt>
                <c:pt idx="464">
                  <c:v>40718</c:v>
                </c:pt>
                <c:pt idx="465">
                  <c:v>40721</c:v>
                </c:pt>
                <c:pt idx="466">
                  <c:v>40722</c:v>
                </c:pt>
                <c:pt idx="467">
                  <c:v>40723</c:v>
                </c:pt>
                <c:pt idx="468">
                  <c:v>40724</c:v>
                </c:pt>
                <c:pt idx="469">
                  <c:v>40725</c:v>
                </c:pt>
                <c:pt idx="470">
                  <c:v>40728</c:v>
                </c:pt>
                <c:pt idx="471">
                  <c:v>40729</c:v>
                </c:pt>
                <c:pt idx="472">
                  <c:v>40730</c:v>
                </c:pt>
                <c:pt idx="473">
                  <c:v>40731</c:v>
                </c:pt>
                <c:pt idx="474">
                  <c:v>40732</c:v>
                </c:pt>
                <c:pt idx="475">
                  <c:v>40735</c:v>
                </c:pt>
                <c:pt idx="476">
                  <c:v>40736</c:v>
                </c:pt>
                <c:pt idx="477">
                  <c:v>40737</c:v>
                </c:pt>
                <c:pt idx="478">
                  <c:v>40738</c:v>
                </c:pt>
                <c:pt idx="479">
                  <c:v>40739</c:v>
                </c:pt>
                <c:pt idx="480">
                  <c:v>40742</c:v>
                </c:pt>
                <c:pt idx="481">
                  <c:v>40743</c:v>
                </c:pt>
                <c:pt idx="482">
                  <c:v>40744</c:v>
                </c:pt>
                <c:pt idx="483">
                  <c:v>40745</c:v>
                </c:pt>
                <c:pt idx="484">
                  <c:v>40746</c:v>
                </c:pt>
                <c:pt idx="485">
                  <c:v>40749</c:v>
                </c:pt>
                <c:pt idx="486">
                  <c:v>40750</c:v>
                </c:pt>
                <c:pt idx="487">
                  <c:v>40751</c:v>
                </c:pt>
                <c:pt idx="488">
                  <c:v>40752</c:v>
                </c:pt>
                <c:pt idx="489">
                  <c:v>40753</c:v>
                </c:pt>
                <c:pt idx="490">
                  <c:v>40756</c:v>
                </c:pt>
                <c:pt idx="491">
                  <c:v>40757</c:v>
                </c:pt>
                <c:pt idx="492">
                  <c:v>40758</c:v>
                </c:pt>
                <c:pt idx="493">
                  <c:v>40759</c:v>
                </c:pt>
                <c:pt idx="494">
                  <c:v>40760</c:v>
                </c:pt>
                <c:pt idx="495">
                  <c:v>40763</c:v>
                </c:pt>
                <c:pt idx="496">
                  <c:v>40764</c:v>
                </c:pt>
                <c:pt idx="497">
                  <c:v>40765</c:v>
                </c:pt>
                <c:pt idx="498">
                  <c:v>40766</c:v>
                </c:pt>
                <c:pt idx="499">
                  <c:v>40767</c:v>
                </c:pt>
                <c:pt idx="500">
                  <c:v>40770</c:v>
                </c:pt>
                <c:pt idx="501">
                  <c:v>40771</c:v>
                </c:pt>
                <c:pt idx="502">
                  <c:v>40772</c:v>
                </c:pt>
                <c:pt idx="503">
                  <c:v>40773</c:v>
                </c:pt>
                <c:pt idx="504">
                  <c:v>40774</c:v>
                </c:pt>
                <c:pt idx="505">
                  <c:v>40777</c:v>
                </c:pt>
                <c:pt idx="506">
                  <c:v>40778</c:v>
                </c:pt>
                <c:pt idx="507">
                  <c:v>40779</c:v>
                </c:pt>
                <c:pt idx="508">
                  <c:v>40780</c:v>
                </c:pt>
                <c:pt idx="509">
                  <c:v>40781</c:v>
                </c:pt>
                <c:pt idx="510">
                  <c:v>40785</c:v>
                </c:pt>
                <c:pt idx="511">
                  <c:v>40786</c:v>
                </c:pt>
                <c:pt idx="512">
                  <c:v>40787</c:v>
                </c:pt>
                <c:pt idx="513">
                  <c:v>40788</c:v>
                </c:pt>
                <c:pt idx="514">
                  <c:v>40791</c:v>
                </c:pt>
                <c:pt idx="515">
                  <c:v>40792</c:v>
                </c:pt>
                <c:pt idx="516">
                  <c:v>40793</c:v>
                </c:pt>
                <c:pt idx="517">
                  <c:v>40794</c:v>
                </c:pt>
                <c:pt idx="518">
                  <c:v>40795</c:v>
                </c:pt>
                <c:pt idx="519">
                  <c:v>40798</c:v>
                </c:pt>
                <c:pt idx="520">
                  <c:v>40799</c:v>
                </c:pt>
                <c:pt idx="521">
                  <c:v>40800</c:v>
                </c:pt>
                <c:pt idx="522">
                  <c:v>40801</c:v>
                </c:pt>
                <c:pt idx="523">
                  <c:v>40802</c:v>
                </c:pt>
                <c:pt idx="524">
                  <c:v>40805</c:v>
                </c:pt>
                <c:pt idx="525">
                  <c:v>40806</c:v>
                </c:pt>
                <c:pt idx="526">
                  <c:v>40807</c:v>
                </c:pt>
                <c:pt idx="527">
                  <c:v>40808</c:v>
                </c:pt>
                <c:pt idx="528">
                  <c:v>40809</c:v>
                </c:pt>
                <c:pt idx="529">
                  <c:v>40812</c:v>
                </c:pt>
                <c:pt idx="530">
                  <c:v>40813</c:v>
                </c:pt>
                <c:pt idx="531">
                  <c:v>40814</c:v>
                </c:pt>
                <c:pt idx="532">
                  <c:v>40815</c:v>
                </c:pt>
                <c:pt idx="533">
                  <c:v>40816</c:v>
                </c:pt>
                <c:pt idx="534">
                  <c:v>40819</c:v>
                </c:pt>
                <c:pt idx="535">
                  <c:v>40820</c:v>
                </c:pt>
                <c:pt idx="536">
                  <c:v>40821</c:v>
                </c:pt>
                <c:pt idx="537">
                  <c:v>40822</c:v>
                </c:pt>
                <c:pt idx="538">
                  <c:v>40823</c:v>
                </c:pt>
                <c:pt idx="539">
                  <c:v>40826</c:v>
                </c:pt>
                <c:pt idx="540">
                  <c:v>40827</c:v>
                </c:pt>
                <c:pt idx="541">
                  <c:v>40828</c:v>
                </c:pt>
                <c:pt idx="542">
                  <c:v>40829</c:v>
                </c:pt>
                <c:pt idx="543">
                  <c:v>40830</c:v>
                </c:pt>
                <c:pt idx="544">
                  <c:v>40833</c:v>
                </c:pt>
                <c:pt idx="545">
                  <c:v>40834</c:v>
                </c:pt>
                <c:pt idx="546">
                  <c:v>40835</c:v>
                </c:pt>
                <c:pt idx="547">
                  <c:v>40836</c:v>
                </c:pt>
                <c:pt idx="548">
                  <c:v>40837</c:v>
                </c:pt>
                <c:pt idx="549">
                  <c:v>40840</c:v>
                </c:pt>
                <c:pt idx="550">
                  <c:v>40841</c:v>
                </c:pt>
                <c:pt idx="551">
                  <c:v>40842</c:v>
                </c:pt>
                <c:pt idx="552">
                  <c:v>40843</c:v>
                </c:pt>
                <c:pt idx="553">
                  <c:v>40844</c:v>
                </c:pt>
                <c:pt idx="554">
                  <c:v>40847</c:v>
                </c:pt>
                <c:pt idx="555">
                  <c:v>40848</c:v>
                </c:pt>
                <c:pt idx="556">
                  <c:v>40849</c:v>
                </c:pt>
                <c:pt idx="557">
                  <c:v>40850</c:v>
                </c:pt>
                <c:pt idx="558">
                  <c:v>40851</c:v>
                </c:pt>
                <c:pt idx="559">
                  <c:v>40854</c:v>
                </c:pt>
                <c:pt idx="560">
                  <c:v>40855</c:v>
                </c:pt>
                <c:pt idx="561">
                  <c:v>40856</c:v>
                </c:pt>
                <c:pt idx="562">
                  <c:v>40857</c:v>
                </c:pt>
                <c:pt idx="563">
                  <c:v>40858</c:v>
                </c:pt>
                <c:pt idx="564">
                  <c:v>40861</c:v>
                </c:pt>
                <c:pt idx="565">
                  <c:v>40862</c:v>
                </c:pt>
                <c:pt idx="566">
                  <c:v>40863</c:v>
                </c:pt>
                <c:pt idx="567">
                  <c:v>40864</c:v>
                </c:pt>
                <c:pt idx="568">
                  <c:v>40865</c:v>
                </c:pt>
                <c:pt idx="569">
                  <c:v>40868</c:v>
                </c:pt>
                <c:pt idx="570">
                  <c:v>40869</c:v>
                </c:pt>
                <c:pt idx="571">
                  <c:v>40870</c:v>
                </c:pt>
                <c:pt idx="572">
                  <c:v>40871</c:v>
                </c:pt>
                <c:pt idx="573">
                  <c:v>40872</c:v>
                </c:pt>
                <c:pt idx="574">
                  <c:v>40875</c:v>
                </c:pt>
                <c:pt idx="575">
                  <c:v>40876</c:v>
                </c:pt>
                <c:pt idx="576">
                  <c:v>40877</c:v>
                </c:pt>
                <c:pt idx="577">
                  <c:v>40878</c:v>
                </c:pt>
                <c:pt idx="578">
                  <c:v>40879</c:v>
                </c:pt>
                <c:pt idx="579">
                  <c:v>40882</c:v>
                </c:pt>
                <c:pt idx="580">
                  <c:v>40883</c:v>
                </c:pt>
                <c:pt idx="581">
                  <c:v>40884</c:v>
                </c:pt>
                <c:pt idx="582">
                  <c:v>40885</c:v>
                </c:pt>
                <c:pt idx="583">
                  <c:v>40886</c:v>
                </c:pt>
                <c:pt idx="584">
                  <c:v>40889</c:v>
                </c:pt>
                <c:pt idx="585">
                  <c:v>40890</c:v>
                </c:pt>
                <c:pt idx="586">
                  <c:v>40891</c:v>
                </c:pt>
                <c:pt idx="587">
                  <c:v>40892</c:v>
                </c:pt>
                <c:pt idx="588">
                  <c:v>40893</c:v>
                </c:pt>
                <c:pt idx="589">
                  <c:v>40896</c:v>
                </c:pt>
                <c:pt idx="590">
                  <c:v>40897</c:v>
                </c:pt>
                <c:pt idx="591">
                  <c:v>40898</c:v>
                </c:pt>
                <c:pt idx="592">
                  <c:v>40899</c:v>
                </c:pt>
                <c:pt idx="593">
                  <c:v>40900</c:v>
                </c:pt>
                <c:pt idx="594">
                  <c:v>40905</c:v>
                </c:pt>
                <c:pt idx="595">
                  <c:v>40906</c:v>
                </c:pt>
                <c:pt idx="596">
                  <c:v>40907</c:v>
                </c:pt>
                <c:pt idx="597">
                  <c:v>40911</c:v>
                </c:pt>
                <c:pt idx="598">
                  <c:v>40912</c:v>
                </c:pt>
                <c:pt idx="599">
                  <c:v>40913</c:v>
                </c:pt>
                <c:pt idx="600">
                  <c:v>40914</c:v>
                </c:pt>
                <c:pt idx="601">
                  <c:v>40917</c:v>
                </c:pt>
                <c:pt idx="602">
                  <c:v>40918</c:v>
                </c:pt>
                <c:pt idx="603">
                  <c:v>40919</c:v>
                </c:pt>
                <c:pt idx="604">
                  <c:v>40920</c:v>
                </c:pt>
                <c:pt idx="605">
                  <c:v>40921</c:v>
                </c:pt>
                <c:pt idx="606">
                  <c:v>40924</c:v>
                </c:pt>
                <c:pt idx="607">
                  <c:v>40925</c:v>
                </c:pt>
                <c:pt idx="608">
                  <c:v>40926</c:v>
                </c:pt>
                <c:pt idx="609">
                  <c:v>40927</c:v>
                </c:pt>
                <c:pt idx="610">
                  <c:v>40928</c:v>
                </c:pt>
                <c:pt idx="611">
                  <c:v>40931</c:v>
                </c:pt>
                <c:pt idx="612">
                  <c:v>40932</c:v>
                </c:pt>
                <c:pt idx="613">
                  <c:v>40933</c:v>
                </c:pt>
                <c:pt idx="614">
                  <c:v>40934</c:v>
                </c:pt>
                <c:pt idx="615">
                  <c:v>40935</c:v>
                </c:pt>
                <c:pt idx="616">
                  <c:v>40938</c:v>
                </c:pt>
                <c:pt idx="617">
                  <c:v>40939</c:v>
                </c:pt>
                <c:pt idx="618">
                  <c:v>40940</c:v>
                </c:pt>
                <c:pt idx="619">
                  <c:v>40941</c:v>
                </c:pt>
                <c:pt idx="620">
                  <c:v>40942</c:v>
                </c:pt>
                <c:pt idx="621">
                  <c:v>40945</c:v>
                </c:pt>
                <c:pt idx="622">
                  <c:v>40946</c:v>
                </c:pt>
                <c:pt idx="623">
                  <c:v>40947</c:v>
                </c:pt>
                <c:pt idx="624">
                  <c:v>40948</c:v>
                </c:pt>
                <c:pt idx="625">
                  <c:v>40949</c:v>
                </c:pt>
                <c:pt idx="626">
                  <c:v>40952</c:v>
                </c:pt>
                <c:pt idx="627">
                  <c:v>40953</c:v>
                </c:pt>
                <c:pt idx="628">
                  <c:v>40954</c:v>
                </c:pt>
                <c:pt idx="629">
                  <c:v>40955</c:v>
                </c:pt>
                <c:pt idx="630">
                  <c:v>40956</c:v>
                </c:pt>
                <c:pt idx="631">
                  <c:v>40959</c:v>
                </c:pt>
                <c:pt idx="632">
                  <c:v>40960</c:v>
                </c:pt>
                <c:pt idx="633">
                  <c:v>40961</c:v>
                </c:pt>
                <c:pt idx="634">
                  <c:v>40962</c:v>
                </c:pt>
                <c:pt idx="635">
                  <c:v>40963</c:v>
                </c:pt>
                <c:pt idx="636">
                  <c:v>40966</c:v>
                </c:pt>
                <c:pt idx="637">
                  <c:v>40967</c:v>
                </c:pt>
                <c:pt idx="638">
                  <c:v>40968</c:v>
                </c:pt>
                <c:pt idx="639">
                  <c:v>40969</c:v>
                </c:pt>
                <c:pt idx="640">
                  <c:v>40970</c:v>
                </c:pt>
                <c:pt idx="641">
                  <c:v>40973</c:v>
                </c:pt>
                <c:pt idx="642">
                  <c:v>40974</c:v>
                </c:pt>
                <c:pt idx="643">
                  <c:v>40975</c:v>
                </c:pt>
                <c:pt idx="644">
                  <c:v>40976</c:v>
                </c:pt>
                <c:pt idx="645">
                  <c:v>40977</c:v>
                </c:pt>
                <c:pt idx="646">
                  <c:v>40980</c:v>
                </c:pt>
                <c:pt idx="647">
                  <c:v>40981</c:v>
                </c:pt>
                <c:pt idx="648">
                  <c:v>40982</c:v>
                </c:pt>
                <c:pt idx="649">
                  <c:v>40983</c:v>
                </c:pt>
                <c:pt idx="650">
                  <c:v>40984</c:v>
                </c:pt>
                <c:pt idx="651">
                  <c:v>40987</c:v>
                </c:pt>
                <c:pt idx="652">
                  <c:v>40988</c:v>
                </c:pt>
                <c:pt idx="653">
                  <c:v>40989</c:v>
                </c:pt>
                <c:pt idx="654">
                  <c:v>40990</c:v>
                </c:pt>
                <c:pt idx="655">
                  <c:v>40991</c:v>
                </c:pt>
                <c:pt idx="656">
                  <c:v>40994</c:v>
                </c:pt>
                <c:pt idx="657">
                  <c:v>40995</c:v>
                </c:pt>
                <c:pt idx="658">
                  <c:v>40996</c:v>
                </c:pt>
                <c:pt idx="659">
                  <c:v>40997</c:v>
                </c:pt>
                <c:pt idx="660">
                  <c:v>40998</c:v>
                </c:pt>
                <c:pt idx="661">
                  <c:v>41001</c:v>
                </c:pt>
                <c:pt idx="662">
                  <c:v>41002</c:v>
                </c:pt>
                <c:pt idx="663">
                  <c:v>41003</c:v>
                </c:pt>
                <c:pt idx="664">
                  <c:v>41004</c:v>
                </c:pt>
                <c:pt idx="665">
                  <c:v>41009</c:v>
                </c:pt>
                <c:pt idx="666">
                  <c:v>41010</c:v>
                </c:pt>
                <c:pt idx="667">
                  <c:v>41011</c:v>
                </c:pt>
                <c:pt idx="668">
                  <c:v>41012</c:v>
                </c:pt>
                <c:pt idx="669">
                  <c:v>41015</c:v>
                </c:pt>
                <c:pt idx="670">
                  <c:v>41016</c:v>
                </c:pt>
                <c:pt idx="671">
                  <c:v>41017</c:v>
                </c:pt>
                <c:pt idx="672">
                  <c:v>41018</c:v>
                </c:pt>
                <c:pt idx="673">
                  <c:v>41019</c:v>
                </c:pt>
                <c:pt idx="674">
                  <c:v>41022</c:v>
                </c:pt>
                <c:pt idx="675">
                  <c:v>41023</c:v>
                </c:pt>
                <c:pt idx="676">
                  <c:v>41024</c:v>
                </c:pt>
                <c:pt idx="677">
                  <c:v>41025</c:v>
                </c:pt>
                <c:pt idx="678">
                  <c:v>41026</c:v>
                </c:pt>
                <c:pt idx="679">
                  <c:v>41029</c:v>
                </c:pt>
                <c:pt idx="680">
                  <c:v>41030</c:v>
                </c:pt>
                <c:pt idx="681">
                  <c:v>41031</c:v>
                </c:pt>
                <c:pt idx="682">
                  <c:v>41032</c:v>
                </c:pt>
                <c:pt idx="683">
                  <c:v>41033</c:v>
                </c:pt>
                <c:pt idx="684">
                  <c:v>41037</c:v>
                </c:pt>
                <c:pt idx="685">
                  <c:v>41038</c:v>
                </c:pt>
                <c:pt idx="686">
                  <c:v>41039</c:v>
                </c:pt>
                <c:pt idx="687">
                  <c:v>41040</c:v>
                </c:pt>
                <c:pt idx="688">
                  <c:v>41043</c:v>
                </c:pt>
                <c:pt idx="689">
                  <c:v>41044</c:v>
                </c:pt>
                <c:pt idx="690">
                  <c:v>41045</c:v>
                </c:pt>
                <c:pt idx="691">
                  <c:v>41046</c:v>
                </c:pt>
                <c:pt idx="692">
                  <c:v>41047</c:v>
                </c:pt>
                <c:pt idx="693">
                  <c:v>41050</c:v>
                </c:pt>
                <c:pt idx="694">
                  <c:v>41051</c:v>
                </c:pt>
                <c:pt idx="695">
                  <c:v>41052</c:v>
                </c:pt>
                <c:pt idx="696">
                  <c:v>41053</c:v>
                </c:pt>
                <c:pt idx="697">
                  <c:v>41054</c:v>
                </c:pt>
                <c:pt idx="698">
                  <c:v>41057</c:v>
                </c:pt>
                <c:pt idx="699">
                  <c:v>41058</c:v>
                </c:pt>
                <c:pt idx="700">
                  <c:v>41059</c:v>
                </c:pt>
                <c:pt idx="701">
                  <c:v>41060</c:v>
                </c:pt>
                <c:pt idx="702">
                  <c:v>41061</c:v>
                </c:pt>
                <c:pt idx="703">
                  <c:v>41066</c:v>
                </c:pt>
                <c:pt idx="704">
                  <c:v>41067</c:v>
                </c:pt>
                <c:pt idx="705">
                  <c:v>41068</c:v>
                </c:pt>
                <c:pt idx="706">
                  <c:v>41071</c:v>
                </c:pt>
                <c:pt idx="707">
                  <c:v>41072</c:v>
                </c:pt>
                <c:pt idx="708">
                  <c:v>41073</c:v>
                </c:pt>
                <c:pt idx="709">
                  <c:v>41074</c:v>
                </c:pt>
                <c:pt idx="710">
                  <c:v>41075</c:v>
                </c:pt>
                <c:pt idx="711">
                  <c:v>41078</c:v>
                </c:pt>
                <c:pt idx="712">
                  <c:v>41079</c:v>
                </c:pt>
                <c:pt idx="713">
                  <c:v>41080</c:v>
                </c:pt>
                <c:pt idx="714">
                  <c:v>41081</c:v>
                </c:pt>
                <c:pt idx="715">
                  <c:v>41082</c:v>
                </c:pt>
                <c:pt idx="716">
                  <c:v>41085</c:v>
                </c:pt>
                <c:pt idx="717">
                  <c:v>41086</c:v>
                </c:pt>
                <c:pt idx="718">
                  <c:v>41087</c:v>
                </c:pt>
                <c:pt idx="719">
                  <c:v>41088</c:v>
                </c:pt>
                <c:pt idx="720">
                  <c:v>41089</c:v>
                </c:pt>
                <c:pt idx="721">
                  <c:v>41092</c:v>
                </c:pt>
                <c:pt idx="722">
                  <c:v>41093</c:v>
                </c:pt>
                <c:pt idx="723">
                  <c:v>41094</c:v>
                </c:pt>
                <c:pt idx="724">
                  <c:v>41095</c:v>
                </c:pt>
                <c:pt idx="725">
                  <c:v>41096</c:v>
                </c:pt>
                <c:pt idx="726">
                  <c:v>41099</c:v>
                </c:pt>
                <c:pt idx="727">
                  <c:v>41100</c:v>
                </c:pt>
                <c:pt idx="728">
                  <c:v>41101</c:v>
                </c:pt>
                <c:pt idx="729">
                  <c:v>41102</c:v>
                </c:pt>
                <c:pt idx="730">
                  <c:v>41103</c:v>
                </c:pt>
                <c:pt idx="731">
                  <c:v>41106</c:v>
                </c:pt>
                <c:pt idx="732">
                  <c:v>41107</c:v>
                </c:pt>
                <c:pt idx="733">
                  <c:v>41108</c:v>
                </c:pt>
                <c:pt idx="734">
                  <c:v>41109</c:v>
                </c:pt>
                <c:pt idx="735">
                  <c:v>41110</c:v>
                </c:pt>
                <c:pt idx="736">
                  <c:v>41113</c:v>
                </c:pt>
                <c:pt idx="737">
                  <c:v>41114</c:v>
                </c:pt>
                <c:pt idx="738">
                  <c:v>41115</c:v>
                </c:pt>
                <c:pt idx="739">
                  <c:v>41116</c:v>
                </c:pt>
                <c:pt idx="740">
                  <c:v>41117</c:v>
                </c:pt>
                <c:pt idx="741">
                  <c:v>41120</c:v>
                </c:pt>
                <c:pt idx="742">
                  <c:v>41121</c:v>
                </c:pt>
                <c:pt idx="743">
                  <c:v>41122</c:v>
                </c:pt>
                <c:pt idx="744">
                  <c:v>41123</c:v>
                </c:pt>
                <c:pt idx="745">
                  <c:v>41124</c:v>
                </c:pt>
                <c:pt idx="746">
                  <c:v>41127</c:v>
                </c:pt>
                <c:pt idx="747">
                  <c:v>41128</c:v>
                </c:pt>
                <c:pt idx="748">
                  <c:v>41129</c:v>
                </c:pt>
                <c:pt idx="749">
                  <c:v>41130</c:v>
                </c:pt>
                <c:pt idx="750">
                  <c:v>41131</c:v>
                </c:pt>
                <c:pt idx="751">
                  <c:v>41134</c:v>
                </c:pt>
                <c:pt idx="752">
                  <c:v>41135</c:v>
                </c:pt>
                <c:pt idx="753">
                  <c:v>41136</c:v>
                </c:pt>
                <c:pt idx="754">
                  <c:v>41137</c:v>
                </c:pt>
                <c:pt idx="755">
                  <c:v>41138</c:v>
                </c:pt>
                <c:pt idx="756">
                  <c:v>41141</c:v>
                </c:pt>
                <c:pt idx="757">
                  <c:v>41142</c:v>
                </c:pt>
                <c:pt idx="758">
                  <c:v>41143</c:v>
                </c:pt>
                <c:pt idx="759">
                  <c:v>41144</c:v>
                </c:pt>
                <c:pt idx="760">
                  <c:v>41145</c:v>
                </c:pt>
                <c:pt idx="761">
                  <c:v>41149</c:v>
                </c:pt>
                <c:pt idx="762">
                  <c:v>41150</c:v>
                </c:pt>
                <c:pt idx="763">
                  <c:v>41151</c:v>
                </c:pt>
                <c:pt idx="764">
                  <c:v>41152</c:v>
                </c:pt>
                <c:pt idx="765">
                  <c:v>41155</c:v>
                </c:pt>
                <c:pt idx="766">
                  <c:v>41156</c:v>
                </c:pt>
                <c:pt idx="767">
                  <c:v>41157</c:v>
                </c:pt>
                <c:pt idx="768">
                  <c:v>41158</c:v>
                </c:pt>
                <c:pt idx="769">
                  <c:v>41159</c:v>
                </c:pt>
                <c:pt idx="770">
                  <c:v>41162</c:v>
                </c:pt>
                <c:pt idx="771">
                  <c:v>41163</c:v>
                </c:pt>
                <c:pt idx="772">
                  <c:v>41164</c:v>
                </c:pt>
                <c:pt idx="773">
                  <c:v>41165</c:v>
                </c:pt>
                <c:pt idx="774">
                  <c:v>41166</c:v>
                </c:pt>
                <c:pt idx="775">
                  <c:v>41169</c:v>
                </c:pt>
                <c:pt idx="776">
                  <c:v>41170</c:v>
                </c:pt>
                <c:pt idx="777">
                  <c:v>41171</c:v>
                </c:pt>
                <c:pt idx="778">
                  <c:v>41172</c:v>
                </c:pt>
                <c:pt idx="779">
                  <c:v>41173</c:v>
                </c:pt>
                <c:pt idx="780">
                  <c:v>41176</c:v>
                </c:pt>
                <c:pt idx="781">
                  <c:v>41177</c:v>
                </c:pt>
                <c:pt idx="782">
                  <c:v>41178</c:v>
                </c:pt>
                <c:pt idx="783">
                  <c:v>41179</c:v>
                </c:pt>
                <c:pt idx="784">
                  <c:v>41180</c:v>
                </c:pt>
                <c:pt idx="785">
                  <c:v>41183</c:v>
                </c:pt>
                <c:pt idx="786">
                  <c:v>41184</c:v>
                </c:pt>
                <c:pt idx="787">
                  <c:v>41185</c:v>
                </c:pt>
                <c:pt idx="788">
                  <c:v>41186</c:v>
                </c:pt>
                <c:pt idx="789">
                  <c:v>41187</c:v>
                </c:pt>
                <c:pt idx="790">
                  <c:v>41190</c:v>
                </c:pt>
                <c:pt idx="791">
                  <c:v>41191</c:v>
                </c:pt>
                <c:pt idx="792">
                  <c:v>41192</c:v>
                </c:pt>
                <c:pt idx="793">
                  <c:v>41193</c:v>
                </c:pt>
                <c:pt idx="794">
                  <c:v>41194</c:v>
                </c:pt>
                <c:pt idx="795">
                  <c:v>41197</c:v>
                </c:pt>
                <c:pt idx="796">
                  <c:v>41198</c:v>
                </c:pt>
                <c:pt idx="797">
                  <c:v>41199</c:v>
                </c:pt>
                <c:pt idx="798">
                  <c:v>41200</c:v>
                </c:pt>
                <c:pt idx="799">
                  <c:v>41201</c:v>
                </c:pt>
                <c:pt idx="800">
                  <c:v>41204</c:v>
                </c:pt>
                <c:pt idx="801">
                  <c:v>41205</c:v>
                </c:pt>
                <c:pt idx="802">
                  <c:v>41206</c:v>
                </c:pt>
                <c:pt idx="803">
                  <c:v>41207</c:v>
                </c:pt>
                <c:pt idx="804">
                  <c:v>41208</c:v>
                </c:pt>
                <c:pt idx="805">
                  <c:v>41211</c:v>
                </c:pt>
                <c:pt idx="806">
                  <c:v>41212</c:v>
                </c:pt>
                <c:pt idx="807">
                  <c:v>41213</c:v>
                </c:pt>
                <c:pt idx="808">
                  <c:v>41214</c:v>
                </c:pt>
                <c:pt idx="809">
                  <c:v>41215</c:v>
                </c:pt>
                <c:pt idx="810">
                  <c:v>41218</c:v>
                </c:pt>
                <c:pt idx="811">
                  <c:v>41219</c:v>
                </c:pt>
                <c:pt idx="812">
                  <c:v>41220</c:v>
                </c:pt>
                <c:pt idx="813">
                  <c:v>41221</c:v>
                </c:pt>
                <c:pt idx="814">
                  <c:v>41222</c:v>
                </c:pt>
                <c:pt idx="815">
                  <c:v>41225</c:v>
                </c:pt>
                <c:pt idx="816">
                  <c:v>41226</c:v>
                </c:pt>
                <c:pt idx="817">
                  <c:v>41227</c:v>
                </c:pt>
                <c:pt idx="818">
                  <c:v>41228</c:v>
                </c:pt>
                <c:pt idx="819">
                  <c:v>41229</c:v>
                </c:pt>
                <c:pt idx="820">
                  <c:v>41232</c:v>
                </c:pt>
                <c:pt idx="821">
                  <c:v>41233</c:v>
                </c:pt>
                <c:pt idx="822">
                  <c:v>41234</c:v>
                </c:pt>
                <c:pt idx="823">
                  <c:v>41235</c:v>
                </c:pt>
                <c:pt idx="824">
                  <c:v>41236</c:v>
                </c:pt>
                <c:pt idx="825">
                  <c:v>41239</c:v>
                </c:pt>
                <c:pt idx="826">
                  <c:v>41240</c:v>
                </c:pt>
                <c:pt idx="827">
                  <c:v>41241</c:v>
                </c:pt>
                <c:pt idx="828">
                  <c:v>41242</c:v>
                </c:pt>
                <c:pt idx="829">
                  <c:v>41243</c:v>
                </c:pt>
                <c:pt idx="830">
                  <c:v>41246</c:v>
                </c:pt>
                <c:pt idx="831">
                  <c:v>41247</c:v>
                </c:pt>
                <c:pt idx="832">
                  <c:v>41248</c:v>
                </c:pt>
                <c:pt idx="833">
                  <c:v>41249</c:v>
                </c:pt>
                <c:pt idx="834">
                  <c:v>41250</c:v>
                </c:pt>
                <c:pt idx="835">
                  <c:v>41253</c:v>
                </c:pt>
                <c:pt idx="836">
                  <c:v>41254</c:v>
                </c:pt>
                <c:pt idx="837">
                  <c:v>41255</c:v>
                </c:pt>
                <c:pt idx="838">
                  <c:v>41256</c:v>
                </c:pt>
                <c:pt idx="839">
                  <c:v>41257</c:v>
                </c:pt>
                <c:pt idx="840">
                  <c:v>41260</c:v>
                </c:pt>
                <c:pt idx="841">
                  <c:v>41261</c:v>
                </c:pt>
                <c:pt idx="842">
                  <c:v>41262</c:v>
                </c:pt>
                <c:pt idx="843">
                  <c:v>41263</c:v>
                </c:pt>
                <c:pt idx="844">
                  <c:v>41264</c:v>
                </c:pt>
                <c:pt idx="845">
                  <c:v>41267</c:v>
                </c:pt>
                <c:pt idx="846">
                  <c:v>41270</c:v>
                </c:pt>
                <c:pt idx="847">
                  <c:v>41271</c:v>
                </c:pt>
                <c:pt idx="848">
                  <c:v>41274</c:v>
                </c:pt>
                <c:pt idx="849">
                  <c:v>41276</c:v>
                </c:pt>
                <c:pt idx="850">
                  <c:v>41277</c:v>
                </c:pt>
                <c:pt idx="851">
                  <c:v>41278</c:v>
                </c:pt>
                <c:pt idx="852">
                  <c:v>41281</c:v>
                </c:pt>
                <c:pt idx="853">
                  <c:v>41282</c:v>
                </c:pt>
                <c:pt idx="854">
                  <c:v>41283</c:v>
                </c:pt>
                <c:pt idx="855">
                  <c:v>41284</c:v>
                </c:pt>
                <c:pt idx="856">
                  <c:v>41285</c:v>
                </c:pt>
                <c:pt idx="857">
                  <c:v>41288</c:v>
                </c:pt>
                <c:pt idx="858">
                  <c:v>41289</c:v>
                </c:pt>
                <c:pt idx="859">
                  <c:v>41290</c:v>
                </c:pt>
                <c:pt idx="860">
                  <c:v>41291</c:v>
                </c:pt>
                <c:pt idx="861">
                  <c:v>41292</c:v>
                </c:pt>
                <c:pt idx="862">
                  <c:v>41295</c:v>
                </c:pt>
                <c:pt idx="863">
                  <c:v>41296</c:v>
                </c:pt>
                <c:pt idx="864">
                  <c:v>41297</c:v>
                </c:pt>
                <c:pt idx="865">
                  <c:v>41298</c:v>
                </c:pt>
                <c:pt idx="866">
                  <c:v>41299</c:v>
                </c:pt>
                <c:pt idx="867">
                  <c:v>41302</c:v>
                </c:pt>
                <c:pt idx="868">
                  <c:v>41303</c:v>
                </c:pt>
                <c:pt idx="869">
                  <c:v>41304</c:v>
                </c:pt>
                <c:pt idx="870">
                  <c:v>41305</c:v>
                </c:pt>
                <c:pt idx="871">
                  <c:v>41306</c:v>
                </c:pt>
                <c:pt idx="872">
                  <c:v>41309</c:v>
                </c:pt>
                <c:pt idx="873">
                  <c:v>41310</c:v>
                </c:pt>
                <c:pt idx="874">
                  <c:v>41311</c:v>
                </c:pt>
                <c:pt idx="875">
                  <c:v>41312</c:v>
                </c:pt>
                <c:pt idx="876">
                  <c:v>41313</c:v>
                </c:pt>
                <c:pt idx="877">
                  <c:v>41316</c:v>
                </c:pt>
                <c:pt idx="878">
                  <c:v>41317</c:v>
                </c:pt>
                <c:pt idx="879">
                  <c:v>41318</c:v>
                </c:pt>
                <c:pt idx="880">
                  <c:v>41319</c:v>
                </c:pt>
                <c:pt idx="881">
                  <c:v>41320</c:v>
                </c:pt>
                <c:pt idx="882">
                  <c:v>41323</c:v>
                </c:pt>
                <c:pt idx="883">
                  <c:v>41324</c:v>
                </c:pt>
                <c:pt idx="884">
                  <c:v>41325</c:v>
                </c:pt>
                <c:pt idx="885">
                  <c:v>41326</c:v>
                </c:pt>
                <c:pt idx="886">
                  <c:v>41327</c:v>
                </c:pt>
                <c:pt idx="887">
                  <c:v>41330</c:v>
                </c:pt>
                <c:pt idx="888">
                  <c:v>41331</c:v>
                </c:pt>
                <c:pt idx="889">
                  <c:v>41332</c:v>
                </c:pt>
                <c:pt idx="890">
                  <c:v>41333</c:v>
                </c:pt>
                <c:pt idx="891">
                  <c:v>41334</c:v>
                </c:pt>
                <c:pt idx="892">
                  <c:v>41337</c:v>
                </c:pt>
                <c:pt idx="893">
                  <c:v>41338</c:v>
                </c:pt>
                <c:pt idx="894">
                  <c:v>41339</c:v>
                </c:pt>
                <c:pt idx="895">
                  <c:v>41340</c:v>
                </c:pt>
                <c:pt idx="896">
                  <c:v>41341</c:v>
                </c:pt>
                <c:pt idx="897">
                  <c:v>41344</c:v>
                </c:pt>
                <c:pt idx="898">
                  <c:v>41345</c:v>
                </c:pt>
                <c:pt idx="899">
                  <c:v>41346</c:v>
                </c:pt>
                <c:pt idx="900">
                  <c:v>41347</c:v>
                </c:pt>
                <c:pt idx="901">
                  <c:v>41348</c:v>
                </c:pt>
                <c:pt idx="902">
                  <c:v>41351</c:v>
                </c:pt>
                <c:pt idx="903">
                  <c:v>41352</c:v>
                </c:pt>
                <c:pt idx="904">
                  <c:v>41353</c:v>
                </c:pt>
                <c:pt idx="905">
                  <c:v>41354</c:v>
                </c:pt>
                <c:pt idx="906">
                  <c:v>41355</c:v>
                </c:pt>
                <c:pt idx="907">
                  <c:v>41358</c:v>
                </c:pt>
                <c:pt idx="908">
                  <c:v>41359</c:v>
                </c:pt>
                <c:pt idx="909">
                  <c:v>41360</c:v>
                </c:pt>
                <c:pt idx="910">
                  <c:v>41361</c:v>
                </c:pt>
                <c:pt idx="911">
                  <c:v>41366</c:v>
                </c:pt>
                <c:pt idx="912">
                  <c:v>41367</c:v>
                </c:pt>
                <c:pt idx="913">
                  <c:v>41368</c:v>
                </c:pt>
                <c:pt idx="914">
                  <c:v>41369</c:v>
                </c:pt>
                <c:pt idx="915">
                  <c:v>41372</c:v>
                </c:pt>
                <c:pt idx="916">
                  <c:v>41373</c:v>
                </c:pt>
                <c:pt idx="917">
                  <c:v>41374</c:v>
                </c:pt>
                <c:pt idx="918">
                  <c:v>41375</c:v>
                </c:pt>
                <c:pt idx="919">
                  <c:v>41376</c:v>
                </c:pt>
                <c:pt idx="920">
                  <c:v>41379</c:v>
                </c:pt>
                <c:pt idx="921">
                  <c:v>41380</c:v>
                </c:pt>
                <c:pt idx="922">
                  <c:v>41381</c:v>
                </c:pt>
                <c:pt idx="923">
                  <c:v>41382</c:v>
                </c:pt>
                <c:pt idx="924">
                  <c:v>41383</c:v>
                </c:pt>
                <c:pt idx="925">
                  <c:v>41386</c:v>
                </c:pt>
                <c:pt idx="926">
                  <c:v>41387</c:v>
                </c:pt>
                <c:pt idx="927">
                  <c:v>41388</c:v>
                </c:pt>
                <c:pt idx="928">
                  <c:v>41389</c:v>
                </c:pt>
                <c:pt idx="929">
                  <c:v>41390</c:v>
                </c:pt>
                <c:pt idx="930">
                  <c:v>41393</c:v>
                </c:pt>
                <c:pt idx="931">
                  <c:v>41394</c:v>
                </c:pt>
                <c:pt idx="932">
                  <c:v>41395</c:v>
                </c:pt>
                <c:pt idx="933">
                  <c:v>41396</c:v>
                </c:pt>
                <c:pt idx="934">
                  <c:v>41397</c:v>
                </c:pt>
                <c:pt idx="935">
                  <c:v>41401</c:v>
                </c:pt>
                <c:pt idx="936">
                  <c:v>41402</c:v>
                </c:pt>
                <c:pt idx="937">
                  <c:v>41403</c:v>
                </c:pt>
                <c:pt idx="938">
                  <c:v>41404</c:v>
                </c:pt>
                <c:pt idx="939">
                  <c:v>41407</c:v>
                </c:pt>
                <c:pt idx="940">
                  <c:v>41408</c:v>
                </c:pt>
                <c:pt idx="941">
                  <c:v>41409</c:v>
                </c:pt>
                <c:pt idx="942">
                  <c:v>41410</c:v>
                </c:pt>
                <c:pt idx="943">
                  <c:v>41411</c:v>
                </c:pt>
                <c:pt idx="944">
                  <c:v>41414</c:v>
                </c:pt>
                <c:pt idx="945">
                  <c:v>41415</c:v>
                </c:pt>
                <c:pt idx="946">
                  <c:v>41416</c:v>
                </c:pt>
                <c:pt idx="947">
                  <c:v>41417</c:v>
                </c:pt>
                <c:pt idx="948">
                  <c:v>41418</c:v>
                </c:pt>
                <c:pt idx="949">
                  <c:v>41422</c:v>
                </c:pt>
                <c:pt idx="950">
                  <c:v>41423</c:v>
                </c:pt>
                <c:pt idx="951">
                  <c:v>41424</c:v>
                </c:pt>
                <c:pt idx="952">
                  <c:v>41425</c:v>
                </c:pt>
                <c:pt idx="953">
                  <c:v>41428</c:v>
                </c:pt>
                <c:pt idx="954">
                  <c:v>41429</c:v>
                </c:pt>
                <c:pt idx="955">
                  <c:v>41430</c:v>
                </c:pt>
                <c:pt idx="956">
                  <c:v>41431</c:v>
                </c:pt>
                <c:pt idx="957">
                  <c:v>41432</c:v>
                </c:pt>
                <c:pt idx="958">
                  <c:v>41435</c:v>
                </c:pt>
                <c:pt idx="959">
                  <c:v>41436</c:v>
                </c:pt>
                <c:pt idx="960">
                  <c:v>41437</c:v>
                </c:pt>
                <c:pt idx="961">
                  <c:v>41438</c:v>
                </c:pt>
                <c:pt idx="962">
                  <c:v>41439</c:v>
                </c:pt>
                <c:pt idx="963">
                  <c:v>41442</c:v>
                </c:pt>
                <c:pt idx="964">
                  <c:v>41443</c:v>
                </c:pt>
                <c:pt idx="965">
                  <c:v>41444</c:v>
                </c:pt>
                <c:pt idx="966">
                  <c:v>41445</c:v>
                </c:pt>
                <c:pt idx="967">
                  <c:v>41446</c:v>
                </c:pt>
                <c:pt idx="968">
                  <c:v>41449</c:v>
                </c:pt>
                <c:pt idx="969">
                  <c:v>41450</c:v>
                </c:pt>
                <c:pt idx="970">
                  <c:v>41451</c:v>
                </c:pt>
                <c:pt idx="971">
                  <c:v>41452</c:v>
                </c:pt>
                <c:pt idx="972">
                  <c:v>41453</c:v>
                </c:pt>
                <c:pt idx="973">
                  <c:v>41456</c:v>
                </c:pt>
                <c:pt idx="974">
                  <c:v>41457</c:v>
                </c:pt>
                <c:pt idx="975">
                  <c:v>41458</c:v>
                </c:pt>
                <c:pt idx="976">
                  <c:v>41459</c:v>
                </c:pt>
                <c:pt idx="977">
                  <c:v>41460</c:v>
                </c:pt>
                <c:pt idx="978">
                  <c:v>41463</c:v>
                </c:pt>
                <c:pt idx="979">
                  <c:v>41464</c:v>
                </c:pt>
                <c:pt idx="980">
                  <c:v>41465</c:v>
                </c:pt>
                <c:pt idx="981">
                  <c:v>41466</c:v>
                </c:pt>
                <c:pt idx="982">
                  <c:v>41467</c:v>
                </c:pt>
                <c:pt idx="983">
                  <c:v>41470</c:v>
                </c:pt>
                <c:pt idx="984">
                  <c:v>41471</c:v>
                </c:pt>
                <c:pt idx="985">
                  <c:v>41472</c:v>
                </c:pt>
                <c:pt idx="986">
                  <c:v>41473</c:v>
                </c:pt>
                <c:pt idx="987">
                  <c:v>41474</c:v>
                </c:pt>
              </c:numCache>
            </c:numRef>
          </c:cat>
          <c:val>
            <c:numRef>
              <c:f>'Historic Data'!$E$24:$E$1011</c:f>
              <c:numCache>
                <c:formatCode>0.0000%</c:formatCode>
                <c:ptCount val="988"/>
                <c:pt idx="0">
                  <c:v>-2.9228299909811548E-2</c:v>
                </c:pt>
                <c:pt idx="1">
                  <c:v>-2.9136756165170516E-2</c:v>
                </c:pt>
                <c:pt idx="2">
                  <c:v>-3.1583404963353767E-2</c:v>
                </c:pt>
                <c:pt idx="3">
                  <c:v>-3.1885460023429263E-2</c:v>
                </c:pt>
                <c:pt idx="4">
                  <c:v>-2.9699909512794422E-2</c:v>
                </c:pt>
                <c:pt idx="5">
                  <c:v>-3.0418928713469247E-2</c:v>
                </c:pt>
                <c:pt idx="6">
                  <c:v>-2.8897029147213919E-2</c:v>
                </c:pt>
                <c:pt idx="7">
                  <c:v>-2.8595237094675045E-2</c:v>
                </c:pt>
                <c:pt idx="8">
                  <c:v>-3.0652214992384727E-2</c:v>
                </c:pt>
                <c:pt idx="9">
                  <c:v>-3.0559269609874387E-2</c:v>
                </c:pt>
                <c:pt idx="10">
                  <c:v>-3.0466797034742636E-2</c:v>
                </c:pt>
                <c:pt idx="11">
                  <c:v>-3.0770194707609992E-2</c:v>
                </c:pt>
                <c:pt idx="12">
                  <c:v>-3.216044455094854E-2</c:v>
                </c:pt>
                <c:pt idx="13">
                  <c:v>-3.2024391074697095E-2</c:v>
                </c:pt>
                <c:pt idx="14">
                  <c:v>-3.109672081575484E-2</c:v>
                </c:pt>
                <c:pt idx="15">
                  <c:v>-3.1084519078033619E-2</c:v>
                </c:pt>
                <c:pt idx="16">
                  <c:v>-3.0873528342341736E-2</c:v>
                </c:pt>
                <c:pt idx="17">
                  <c:v>-2.9752273227863987E-2</c:v>
                </c:pt>
                <c:pt idx="18">
                  <c:v>-2.6736959030756072E-2</c:v>
                </c:pt>
                <c:pt idx="19">
                  <c:v>-2.785415155098598E-2</c:v>
                </c:pt>
                <c:pt idx="20">
                  <c:v>-2.7809007987414903E-2</c:v>
                </c:pt>
                <c:pt idx="21">
                  <c:v>-2.7018383771763636E-2</c:v>
                </c:pt>
                <c:pt idx="22">
                  <c:v>-2.5687617438291135E-2</c:v>
                </c:pt>
                <c:pt idx="23">
                  <c:v>-2.5260048684432598E-2</c:v>
                </c:pt>
                <c:pt idx="24">
                  <c:v>-2.5313078701406925E-2</c:v>
                </c:pt>
                <c:pt idx="25">
                  <c:v>-2.6635488763555277E-2</c:v>
                </c:pt>
                <c:pt idx="26">
                  <c:v>-2.6268200261034123E-2</c:v>
                </c:pt>
                <c:pt idx="27">
                  <c:v>-2.7781151009868232E-2</c:v>
                </c:pt>
                <c:pt idx="28">
                  <c:v>-2.3479278054884426E-2</c:v>
                </c:pt>
                <c:pt idx="29">
                  <c:v>-2.406073532648495E-2</c:v>
                </c:pt>
                <c:pt idx="30">
                  <c:v>-2.7387836310164244E-2</c:v>
                </c:pt>
                <c:pt idx="31">
                  <c:v>-2.8301079524360867E-2</c:v>
                </c:pt>
                <c:pt idx="32">
                  <c:v>-2.64068023026637E-2</c:v>
                </c:pt>
                <c:pt idx="33">
                  <c:v>-3.0318107014944237E-2</c:v>
                </c:pt>
                <c:pt idx="34">
                  <c:v>-2.9906190336071017E-2</c:v>
                </c:pt>
                <c:pt idx="35">
                  <c:v>-3.0207264366617206E-2</c:v>
                </c:pt>
                <c:pt idx="36">
                  <c:v>-3.0121309052172592E-2</c:v>
                </c:pt>
                <c:pt idx="37">
                  <c:v>-3.0610172118011376E-2</c:v>
                </c:pt>
                <c:pt idx="38">
                  <c:v>-3.1764993225010203E-2</c:v>
                </c:pt>
                <c:pt idx="39">
                  <c:v>-3.2678036440954399E-2</c:v>
                </c:pt>
                <c:pt idx="40">
                  <c:v>-3.2724792632875144E-2</c:v>
                </c:pt>
                <c:pt idx="41">
                  <c:v>-3.3054057551987696E-2</c:v>
                </c:pt>
                <c:pt idx="42">
                  <c:v>-3.4633128885239284E-2</c:v>
                </c:pt>
                <c:pt idx="43">
                  <c:v>-3.5155041843487368E-2</c:v>
                </c:pt>
                <c:pt idx="44">
                  <c:v>-3.5155377582278859E-2</c:v>
                </c:pt>
                <c:pt idx="45">
                  <c:v>-3.4786677406412989E-2</c:v>
                </c:pt>
                <c:pt idx="46">
                  <c:v>-3.4991150854925532E-2</c:v>
                </c:pt>
                <c:pt idx="47">
                  <c:v>-3.4073826634414293E-2</c:v>
                </c:pt>
                <c:pt idx="48">
                  <c:v>-3.4073129493842107E-2</c:v>
                </c:pt>
                <c:pt idx="49">
                  <c:v>-3.7804296748036544E-2</c:v>
                </c:pt>
                <c:pt idx="50">
                  <c:v>-3.6628076170065235E-2</c:v>
                </c:pt>
                <c:pt idx="51">
                  <c:v>-3.8043495572887213E-2</c:v>
                </c:pt>
                <c:pt idx="52">
                  <c:v>-3.8598171562604013E-2</c:v>
                </c:pt>
                <c:pt idx="53">
                  <c:v>-3.6324215449156184E-2</c:v>
                </c:pt>
                <c:pt idx="54">
                  <c:v>-3.7586640924065981E-2</c:v>
                </c:pt>
                <c:pt idx="55">
                  <c:v>-3.7111701145274852E-2</c:v>
                </c:pt>
                <c:pt idx="56">
                  <c:v>-3.7180915636289405E-2</c:v>
                </c:pt>
                <c:pt idx="57">
                  <c:v>-3.8741776969070496E-2</c:v>
                </c:pt>
                <c:pt idx="58">
                  <c:v>-3.78971641136134E-2</c:v>
                </c:pt>
                <c:pt idx="59">
                  <c:v>-3.5622590328820647E-2</c:v>
                </c:pt>
                <c:pt idx="60">
                  <c:v>-3.5321731239181982E-2</c:v>
                </c:pt>
                <c:pt idx="61">
                  <c:v>-3.5025669120603356E-2</c:v>
                </c:pt>
                <c:pt idx="62">
                  <c:v>-3.4728811399827961E-2</c:v>
                </c:pt>
                <c:pt idx="63">
                  <c:v>-3.4681687924089273E-2</c:v>
                </c:pt>
                <c:pt idx="64">
                  <c:v>-3.4674584515759284E-2</c:v>
                </c:pt>
                <c:pt idx="65">
                  <c:v>-3.547680861612186E-2</c:v>
                </c:pt>
                <c:pt idx="66">
                  <c:v>-3.5264182823719764E-2</c:v>
                </c:pt>
                <c:pt idx="67">
                  <c:v>-3.698551677528028E-2</c:v>
                </c:pt>
                <c:pt idx="68">
                  <c:v>-3.7349554572968055E-2</c:v>
                </c:pt>
                <c:pt idx="69">
                  <c:v>-3.2876985767970185E-2</c:v>
                </c:pt>
                <c:pt idx="70">
                  <c:v>-4.032892544755546E-2</c:v>
                </c:pt>
                <c:pt idx="71">
                  <c:v>-3.8312781796693396E-2</c:v>
                </c:pt>
                <c:pt idx="72">
                  <c:v>-3.8541678219993852E-2</c:v>
                </c:pt>
                <c:pt idx="73">
                  <c:v>-4.0062105350451412E-2</c:v>
                </c:pt>
                <c:pt idx="74">
                  <c:v>-3.9195531216307977E-2</c:v>
                </c:pt>
                <c:pt idx="75">
                  <c:v>-3.9322522322027043E-2</c:v>
                </c:pt>
                <c:pt idx="76">
                  <c:v>-3.9306352504529012E-2</c:v>
                </c:pt>
                <c:pt idx="77">
                  <c:v>-3.753795664986339E-2</c:v>
                </c:pt>
                <c:pt idx="78">
                  <c:v>-3.9447574002722523E-2</c:v>
                </c:pt>
                <c:pt idx="79">
                  <c:v>-3.9178507312952263E-2</c:v>
                </c:pt>
                <c:pt idx="80">
                  <c:v>-3.9583911672269413E-2</c:v>
                </c:pt>
                <c:pt idx="81">
                  <c:v>-3.9559624952042766E-2</c:v>
                </c:pt>
                <c:pt idx="82">
                  <c:v>-3.848012052275078E-2</c:v>
                </c:pt>
                <c:pt idx="83">
                  <c:v>-3.8384557248294177E-2</c:v>
                </c:pt>
                <c:pt idx="84">
                  <c:v>-3.8700851745375228E-2</c:v>
                </c:pt>
                <c:pt idx="85">
                  <c:v>-3.9874604585669771E-2</c:v>
                </c:pt>
                <c:pt idx="86">
                  <c:v>-3.9909922770053584E-2</c:v>
                </c:pt>
                <c:pt idx="87">
                  <c:v>-3.9630009266405371E-2</c:v>
                </c:pt>
                <c:pt idx="88">
                  <c:v>-3.9723248115881349E-2</c:v>
                </c:pt>
                <c:pt idx="89">
                  <c:v>-3.9776963853161568E-2</c:v>
                </c:pt>
                <c:pt idx="90">
                  <c:v>-3.1968869522457304E-2</c:v>
                </c:pt>
                <c:pt idx="91">
                  <c:v>-3.1625535354049786E-2</c:v>
                </c:pt>
                <c:pt idx="92">
                  <c:v>-3.1059958087640227E-2</c:v>
                </c:pt>
                <c:pt idx="93">
                  <c:v>-2.6957937528800775E-2</c:v>
                </c:pt>
                <c:pt idx="94">
                  <c:v>-2.8911346282771571E-2</c:v>
                </c:pt>
                <c:pt idx="95">
                  <c:v>-2.878023010783657E-2</c:v>
                </c:pt>
                <c:pt idx="96">
                  <c:v>-2.8782753916427421E-2</c:v>
                </c:pt>
                <c:pt idx="97">
                  <c:v>-2.8687929266267197E-2</c:v>
                </c:pt>
                <c:pt idx="98">
                  <c:v>-2.5293913183587449E-2</c:v>
                </c:pt>
                <c:pt idx="99">
                  <c:v>-2.4898039315848771E-2</c:v>
                </c:pt>
                <c:pt idx="100">
                  <c:v>-2.5619856313189297E-2</c:v>
                </c:pt>
                <c:pt idx="101">
                  <c:v>-2.6055440617357595E-2</c:v>
                </c:pt>
                <c:pt idx="102">
                  <c:v>-2.5445054217720774E-2</c:v>
                </c:pt>
                <c:pt idx="103">
                  <c:v>-2.5812655576040421E-2</c:v>
                </c:pt>
                <c:pt idx="104">
                  <c:v>-2.5876175904552497E-2</c:v>
                </c:pt>
                <c:pt idx="105">
                  <c:v>-2.0857525981507658E-2</c:v>
                </c:pt>
                <c:pt idx="106">
                  <c:v>-2.4518782055346064E-2</c:v>
                </c:pt>
                <c:pt idx="107">
                  <c:v>-2.4485268695393417E-2</c:v>
                </c:pt>
                <c:pt idx="108">
                  <c:v>-2.4440665347399804E-2</c:v>
                </c:pt>
                <c:pt idx="109">
                  <c:v>-2.4207972409697937E-2</c:v>
                </c:pt>
                <c:pt idx="110">
                  <c:v>-2.3929970191288268E-2</c:v>
                </c:pt>
                <c:pt idx="111">
                  <c:v>-2.4223523564373885E-2</c:v>
                </c:pt>
                <c:pt idx="112">
                  <c:v>-2.5328400341204153E-2</c:v>
                </c:pt>
                <c:pt idx="113">
                  <c:v>-2.6167090011165788E-2</c:v>
                </c:pt>
                <c:pt idx="114">
                  <c:v>-2.4672717253109957E-2</c:v>
                </c:pt>
                <c:pt idx="115">
                  <c:v>-2.5108491473398952E-2</c:v>
                </c:pt>
                <c:pt idx="116">
                  <c:v>-2.5078489834482551E-2</c:v>
                </c:pt>
                <c:pt idx="117">
                  <c:v>-2.8365385919267166E-2</c:v>
                </c:pt>
                <c:pt idx="118">
                  <c:v>-2.9236374455426709E-2</c:v>
                </c:pt>
                <c:pt idx="119">
                  <c:v>-2.9969979344646132E-2</c:v>
                </c:pt>
                <c:pt idx="120">
                  <c:v>-3.0388928277160866E-2</c:v>
                </c:pt>
                <c:pt idx="121">
                  <c:v>-3.0829380164061351E-2</c:v>
                </c:pt>
                <c:pt idx="122">
                  <c:v>-3.0996985690474273E-2</c:v>
                </c:pt>
                <c:pt idx="123">
                  <c:v>-3.0813245772400195E-2</c:v>
                </c:pt>
                <c:pt idx="124">
                  <c:v>-3.0473085569917298E-2</c:v>
                </c:pt>
                <c:pt idx="125">
                  <c:v>-3.2637968530816325E-2</c:v>
                </c:pt>
                <c:pt idx="126">
                  <c:v>-3.1377348844969892E-2</c:v>
                </c:pt>
                <c:pt idx="127">
                  <c:v>-3.0267631721606535E-2</c:v>
                </c:pt>
                <c:pt idx="128">
                  <c:v>-3.0240098288837232E-2</c:v>
                </c:pt>
                <c:pt idx="129">
                  <c:v>-2.9614542834979531E-2</c:v>
                </c:pt>
                <c:pt idx="130">
                  <c:v>-3.004564032071616E-2</c:v>
                </c:pt>
                <c:pt idx="131">
                  <c:v>-2.8956474749577254E-2</c:v>
                </c:pt>
                <c:pt idx="132">
                  <c:v>-2.8538968696956751E-2</c:v>
                </c:pt>
                <c:pt idx="133">
                  <c:v>-2.9588936460225139E-2</c:v>
                </c:pt>
                <c:pt idx="134">
                  <c:v>-2.9323705845079616E-2</c:v>
                </c:pt>
                <c:pt idx="135">
                  <c:v>-3.0464827872896227E-2</c:v>
                </c:pt>
                <c:pt idx="136">
                  <c:v>-3.0309704044674639E-2</c:v>
                </c:pt>
                <c:pt idx="137">
                  <c:v>-2.4708307582299693E-2</c:v>
                </c:pt>
                <c:pt idx="138">
                  <c:v>-2.1300386209900393E-2</c:v>
                </c:pt>
                <c:pt idx="139">
                  <c:v>-2.1441073334188519E-2</c:v>
                </c:pt>
                <c:pt idx="140">
                  <c:v>-2.1779324348749771E-2</c:v>
                </c:pt>
                <c:pt idx="141">
                  <c:v>-2.1826554601623537E-2</c:v>
                </c:pt>
                <c:pt idx="142">
                  <c:v>-2.2643472565303451E-2</c:v>
                </c:pt>
                <c:pt idx="143">
                  <c:v>-2.2009522054863343E-2</c:v>
                </c:pt>
                <c:pt idx="144">
                  <c:v>-2.309101268421699E-2</c:v>
                </c:pt>
                <c:pt idx="145">
                  <c:v>-2.1754529630618469E-2</c:v>
                </c:pt>
                <c:pt idx="146">
                  <c:v>-2.1674933455532789E-2</c:v>
                </c:pt>
                <c:pt idx="147">
                  <c:v>-2.1398314336765843E-2</c:v>
                </c:pt>
                <c:pt idx="148">
                  <c:v>-2.1286338041415033E-2</c:v>
                </c:pt>
                <c:pt idx="149">
                  <c:v>-2.1273190180460849E-2</c:v>
                </c:pt>
                <c:pt idx="150">
                  <c:v>-2.0155340945429652E-2</c:v>
                </c:pt>
                <c:pt idx="151">
                  <c:v>-2.0173666347828075E-2</c:v>
                </c:pt>
                <c:pt idx="152">
                  <c:v>-1.7258862149640605E-2</c:v>
                </c:pt>
                <c:pt idx="153">
                  <c:v>-1.6501347862015847E-2</c:v>
                </c:pt>
                <c:pt idx="154">
                  <c:v>-1.5883417187500748E-2</c:v>
                </c:pt>
                <c:pt idx="155">
                  <c:v>-1.4825409351489337E-2</c:v>
                </c:pt>
                <c:pt idx="156">
                  <c:v>-1.3902728487632148E-2</c:v>
                </c:pt>
                <c:pt idx="157">
                  <c:v>-1.5364562055064533E-2</c:v>
                </c:pt>
                <c:pt idx="158">
                  <c:v>-1.3564516220414108E-2</c:v>
                </c:pt>
                <c:pt idx="159">
                  <c:v>-1.3939367930342136E-2</c:v>
                </c:pt>
                <c:pt idx="160">
                  <c:v>-1.544424286303968E-2</c:v>
                </c:pt>
                <c:pt idx="161">
                  <c:v>-1.6205496515125158E-2</c:v>
                </c:pt>
                <c:pt idx="162">
                  <c:v>-1.5759448455080989E-2</c:v>
                </c:pt>
                <c:pt idx="163">
                  <c:v>-1.601255830760882E-2</c:v>
                </c:pt>
                <c:pt idx="164">
                  <c:v>-1.553629838729772E-2</c:v>
                </c:pt>
                <c:pt idx="165">
                  <c:v>-1.5556280866488329E-2</c:v>
                </c:pt>
                <c:pt idx="166">
                  <c:v>-1.8785473173198938E-2</c:v>
                </c:pt>
                <c:pt idx="167">
                  <c:v>-1.8938034946016476E-2</c:v>
                </c:pt>
                <c:pt idx="168">
                  <c:v>-1.990704752966567E-2</c:v>
                </c:pt>
                <c:pt idx="169">
                  <c:v>-2.1426507255578167E-2</c:v>
                </c:pt>
                <c:pt idx="170">
                  <c:v>-2.2419128168113464E-2</c:v>
                </c:pt>
                <c:pt idx="171">
                  <c:v>-2.3522218649414922E-2</c:v>
                </c:pt>
                <c:pt idx="172">
                  <c:v>-2.3023808451321452E-2</c:v>
                </c:pt>
                <c:pt idx="173">
                  <c:v>-2.9450833499383416E-2</c:v>
                </c:pt>
                <c:pt idx="174">
                  <c:v>-2.9439745166544431E-2</c:v>
                </c:pt>
                <c:pt idx="175">
                  <c:v>-2.9484226178738498E-2</c:v>
                </c:pt>
                <c:pt idx="176">
                  <c:v>-3.0428892640474325E-2</c:v>
                </c:pt>
                <c:pt idx="177">
                  <c:v>-3.3528717543615534E-2</c:v>
                </c:pt>
                <c:pt idx="178">
                  <c:v>-3.3496350016655803E-2</c:v>
                </c:pt>
                <c:pt idx="179">
                  <c:v>-3.4403496574082044E-2</c:v>
                </c:pt>
                <c:pt idx="180">
                  <c:v>-3.7628786600589541E-2</c:v>
                </c:pt>
                <c:pt idx="181">
                  <c:v>-5.347619260029899E-2</c:v>
                </c:pt>
                <c:pt idx="182">
                  <c:v>-5.354841663319538E-2</c:v>
                </c:pt>
                <c:pt idx="183">
                  <c:v>-5.4345755649902037E-2</c:v>
                </c:pt>
                <c:pt idx="184">
                  <c:v>-5.4692443874807074E-2</c:v>
                </c:pt>
                <c:pt idx="185">
                  <c:v>-5.7890214268473621E-2</c:v>
                </c:pt>
                <c:pt idx="186">
                  <c:v>-5.7598829176049006E-2</c:v>
                </c:pt>
                <c:pt idx="187">
                  <c:v>-5.8303267694111163E-2</c:v>
                </c:pt>
                <c:pt idx="188">
                  <c:v>-5.9874168275117927E-2</c:v>
                </c:pt>
                <c:pt idx="189">
                  <c:v>-6.0282999351200288E-2</c:v>
                </c:pt>
                <c:pt idx="190">
                  <c:v>-6.026296026723791E-2</c:v>
                </c:pt>
                <c:pt idx="191">
                  <c:v>-5.9356682154420977E-2</c:v>
                </c:pt>
                <c:pt idx="192">
                  <c:v>-6.0279945186754044E-2</c:v>
                </c:pt>
                <c:pt idx="193">
                  <c:v>-6.1462142022209426E-2</c:v>
                </c:pt>
                <c:pt idx="194">
                  <c:v>-6.6516191295729415E-2</c:v>
                </c:pt>
                <c:pt idx="195">
                  <c:v>-6.6193686832865528E-2</c:v>
                </c:pt>
                <c:pt idx="196">
                  <c:v>-6.5960001299102414E-2</c:v>
                </c:pt>
                <c:pt idx="197">
                  <c:v>-6.3849024114665739E-2</c:v>
                </c:pt>
                <c:pt idx="198">
                  <c:v>-6.4087374170926359E-2</c:v>
                </c:pt>
                <c:pt idx="199">
                  <c:v>-6.4231926770505696E-2</c:v>
                </c:pt>
                <c:pt idx="200">
                  <c:v>-6.1936978409729546E-2</c:v>
                </c:pt>
                <c:pt idx="201">
                  <c:v>-4.9279765258075418E-2</c:v>
                </c:pt>
                <c:pt idx="202">
                  <c:v>-5.0096684885670914E-2</c:v>
                </c:pt>
                <c:pt idx="203">
                  <c:v>-5.0089508059737498E-2</c:v>
                </c:pt>
                <c:pt idx="204">
                  <c:v>-4.9747294796207334E-2</c:v>
                </c:pt>
                <c:pt idx="205">
                  <c:v>-4.5138430599674095E-2</c:v>
                </c:pt>
                <c:pt idx="206">
                  <c:v>-4.5208137836889394E-2</c:v>
                </c:pt>
                <c:pt idx="207">
                  <c:v>-4.4850967760399589E-2</c:v>
                </c:pt>
                <c:pt idx="208">
                  <c:v>-3.9894663119706346E-2</c:v>
                </c:pt>
                <c:pt idx="209">
                  <c:v>-3.7787935468396053E-2</c:v>
                </c:pt>
                <c:pt idx="210">
                  <c:v>-3.8025588047856322E-2</c:v>
                </c:pt>
                <c:pt idx="211">
                  <c:v>-3.8967113936368321E-2</c:v>
                </c:pt>
                <c:pt idx="212">
                  <c:v>-3.5207514690686059E-2</c:v>
                </c:pt>
                <c:pt idx="213">
                  <c:v>-3.4870699856905656E-2</c:v>
                </c:pt>
                <c:pt idx="214">
                  <c:v>-2.7834883078421656E-2</c:v>
                </c:pt>
                <c:pt idx="215">
                  <c:v>-2.8191493169134187E-2</c:v>
                </c:pt>
                <c:pt idx="216">
                  <c:v>-3.522987894368533E-2</c:v>
                </c:pt>
                <c:pt idx="217">
                  <c:v>-3.5292680537400721E-2</c:v>
                </c:pt>
                <c:pt idx="218">
                  <c:v>-3.6504770273723439E-2</c:v>
                </c:pt>
                <c:pt idx="219">
                  <c:v>-3.6039639879981607E-2</c:v>
                </c:pt>
                <c:pt idx="220">
                  <c:v>-3.5524259564594929E-2</c:v>
                </c:pt>
                <c:pt idx="221">
                  <c:v>-4.1445184716678969E-2</c:v>
                </c:pt>
                <c:pt idx="222">
                  <c:v>-4.1242530347501923E-2</c:v>
                </c:pt>
                <c:pt idx="223">
                  <c:v>-4.2755336224580921E-2</c:v>
                </c:pt>
                <c:pt idx="224">
                  <c:v>-4.2705538320655788E-2</c:v>
                </c:pt>
                <c:pt idx="225">
                  <c:v>-4.2634333395925282E-2</c:v>
                </c:pt>
                <c:pt idx="226">
                  <c:v>-4.4910964124325325E-2</c:v>
                </c:pt>
                <c:pt idx="227">
                  <c:v>-4.4916614807518379E-2</c:v>
                </c:pt>
                <c:pt idx="228">
                  <c:v>-4.5221176059730271E-2</c:v>
                </c:pt>
                <c:pt idx="229">
                  <c:v>-4.5731865149918852E-2</c:v>
                </c:pt>
                <c:pt idx="230">
                  <c:v>-4.512968275295564E-2</c:v>
                </c:pt>
                <c:pt idx="231">
                  <c:v>-4.4699929299030099E-2</c:v>
                </c:pt>
                <c:pt idx="232">
                  <c:v>-4.5031346479073135E-2</c:v>
                </c:pt>
                <c:pt idx="233">
                  <c:v>-4.5267201775514333E-2</c:v>
                </c:pt>
                <c:pt idx="234">
                  <c:v>-4.4341551532637719E-2</c:v>
                </c:pt>
                <c:pt idx="235">
                  <c:v>-4.4432271905131084E-2</c:v>
                </c:pt>
                <c:pt idx="236">
                  <c:v>-3.6603513210700669E-2</c:v>
                </c:pt>
                <c:pt idx="237">
                  <c:v>-3.7642138941753216E-2</c:v>
                </c:pt>
                <c:pt idx="238">
                  <c:v>-3.2396460609662399E-2</c:v>
                </c:pt>
                <c:pt idx="239">
                  <c:v>-3.413245848591602E-2</c:v>
                </c:pt>
                <c:pt idx="240">
                  <c:v>-3.6932013391456062E-2</c:v>
                </c:pt>
                <c:pt idx="241">
                  <c:v>-3.2881556372369343E-2</c:v>
                </c:pt>
                <c:pt idx="242">
                  <c:v>-3.2850873767030664E-2</c:v>
                </c:pt>
                <c:pt idx="243">
                  <c:v>-3.1461791130794295E-2</c:v>
                </c:pt>
                <c:pt idx="244">
                  <c:v>-3.195372211260511E-2</c:v>
                </c:pt>
                <c:pt idx="245">
                  <c:v>-3.3010779328805431E-2</c:v>
                </c:pt>
                <c:pt idx="246">
                  <c:v>-3.084706119915881E-2</c:v>
                </c:pt>
                <c:pt idx="247">
                  <c:v>-3.5609083566847867E-2</c:v>
                </c:pt>
                <c:pt idx="248">
                  <c:v>-3.5212598735550382E-2</c:v>
                </c:pt>
                <c:pt idx="249">
                  <c:v>-3.4338411986242025E-2</c:v>
                </c:pt>
                <c:pt idx="250">
                  <c:v>-3.4269047325313808E-2</c:v>
                </c:pt>
                <c:pt idx="251">
                  <c:v>-3.531836944319635E-2</c:v>
                </c:pt>
                <c:pt idx="252">
                  <c:v>-3.4851937769554774E-2</c:v>
                </c:pt>
                <c:pt idx="253">
                  <c:v>-3.4435340663253267E-2</c:v>
                </c:pt>
                <c:pt idx="254">
                  <c:v>-3.4461011172486941E-2</c:v>
                </c:pt>
                <c:pt idx="255">
                  <c:v>-3.4507163797970343E-2</c:v>
                </c:pt>
                <c:pt idx="256">
                  <c:v>-3.5732578129825221E-2</c:v>
                </c:pt>
                <c:pt idx="257">
                  <c:v>-3.5777823766888303E-2</c:v>
                </c:pt>
                <c:pt idx="258">
                  <c:v>-3.6603663171707455E-2</c:v>
                </c:pt>
                <c:pt idx="259">
                  <c:v>-3.6644186698352427E-2</c:v>
                </c:pt>
                <c:pt idx="260">
                  <c:v>-3.1312909199577542E-2</c:v>
                </c:pt>
                <c:pt idx="261">
                  <c:v>-3.702114335360334E-2</c:v>
                </c:pt>
                <c:pt idx="262">
                  <c:v>-3.7008963459960527E-2</c:v>
                </c:pt>
                <c:pt idx="263">
                  <c:v>-3.7637232435057053E-2</c:v>
                </c:pt>
                <c:pt idx="264">
                  <c:v>-3.7309108517701091E-2</c:v>
                </c:pt>
                <c:pt idx="265">
                  <c:v>-3.6201474555010799E-2</c:v>
                </c:pt>
                <c:pt idx="266">
                  <c:v>-3.5998871950819855E-2</c:v>
                </c:pt>
                <c:pt idx="267">
                  <c:v>-3.1656860441456887E-2</c:v>
                </c:pt>
                <c:pt idx="268">
                  <c:v>-3.1639610330613667E-2</c:v>
                </c:pt>
                <c:pt idx="269">
                  <c:v>-3.2299326287240755E-2</c:v>
                </c:pt>
                <c:pt idx="270">
                  <c:v>-3.2291086287805103E-2</c:v>
                </c:pt>
                <c:pt idx="271">
                  <c:v>-3.1344138318681554E-2</c:v>
                </c:pt>
                <c:pt idx="272">
                  <c:v>-3.0541151243326708E-2</c:v>
                </c:pt>
                <c:pt idx="273">
                  <c:v>-2.7674285816311123E-2</c:v>
                </c:pt>
                <c:pt idx="274">
                  <c:v>-2.898464966655695E-2</c:v>
                </c:pt>
                <c:pt idx="275">
                  <c:v>-2.9419133712896978E-2</c:v>
                </c:pt>
                <c:pt idx="276">
                  <c:v>-2.6844040961542508E-2</c:v>
                </c:pt>
                <c:pt idx="277">
                  <c:v>-2.5438808496483008E-2</c:v>
                </c:pt>
                <c:pt idx="278">
                  <c:v>-2.5456254926224307E-2</c:v>
                </c:pt>
                <c:pt idx="279">
                  <c:v>-2.5878549914859075E-2</c:v>
                </c:pt>
                <c:pt idx="280">
                  <c:v>-2.5924067913564698E-2</c:v>
                </c:pt>
                <c:pt idx="281">
                  <c:v>-1.9754453440573024E-2</c:v>
                </c:pt>
                <c:pt idx="282">
                  <c:v>-2.0114811783298221E-2</c:v>
                </c:pt>
                <c:pt idx="283">
                  <c:v>-1.9609913273433848E-2</c:v>
                </c:pt>
                <c:pt idx="284">
                  <c:v>-2.0377196595773979E-2</c:v>
                </c:pt>
                <c:pt idx="285">
                  <c:v>-2.1646402689220873E-2</c:v>
                </c:pt>
                <c:pt idx="286">
                  <c:v>-2.2003747923029407E-2</c:v>
                </c:pt>
                <c:pt idx="287">
                  <c:v>-2.119242770615096E-2</c:v>
                </c:pt>
                <c:pt idx="288">
                  <c:v>-2.12517364574814E-2</c:v>
                </c:pt>
                <c:pt idx="289">
                  <c:v>-1.9980391686285657E-2</c:v>
                </c:pt>
                <c:pt idx="290">
                  <c:v>-2.0073751737662807E-2</c:v>
                </c:pt>
                <c:pt idx="291">
                  <c:v>-2.2170533853195357E-2</c:v>
                </c:pt>
                <c:pt idx="292">
                  <c:v>-2.2249831441224086E-2</c:v>
                </c:pt>
                <c:pt idx="293">
                  <c:v>-2.2014837704255184E-2</c:v>
                </c:pt>
                <c:pt idx="294">
                  <c:v>-1.9499748548580772E-2</c:v>
                </c:pt>
                <c:pt idx="295">
                  <c:v>-1.9853873741346409E-2</c:v>
                </c:pt>
                <c:pt idx="296">
                  <c:v>-1.9558951333527027E-2</c:v>
                </c:pt>
                <c:pt idx="297">
                  <c:v>-1.9613634057512697E-2</c:v>
                </c:pt>
                <c:pt idx="298">
                  <c:v>-1.9114928642929817E-2</c:v>
                </c:pt>
                <c:pt idx="299">
                  <c:v>-1.8661897997009316E-2</c:v>
                </c:pt>
                <c:pt idx="300">
                  <c:v>-1.9738202025734754E-2</c:v>
                </c:pt>
                <c:pt idx="301">
                  <c:v>-2.131743145327129E-2</c:v>
                </c:pt>
                <c:pt idx="302">
                  <c:v>-2.1325966675415569E-2</c:v>
                </c:pt>
                <c:pt idx="303">
                  <c:v>-2.0769321325473662E-2</c:v>
                </c:pt>
                <c:pt idx="304">
                  <c:v>-2.013947619939107E-2</c:v>
                </c:pt>
                <c:pt idx="305">
                  <c:v>-1.9190102327287496E-2</c:v>
                </c:pt>
                <c:pt idx="306">
                  <c:v>-1.8575424316384197E-2</c:v>
                </c:pt>
                <c:pt idx="307">
                  <c:v>-2.2440164134996318E-2</c:v>
                </c:pt>
                <c:pt idx="308">
                  <c:v>-2.2365155418529941E-2</c:v>
                </c:pt>
                <c:pt idx="309">
                  <c:v>-2.2761275139330888E-2</c:v>
                </c:pt>
                <c:pt idx="310">
                  <c:v>-2.269312772719333E-2</c:v>
                </c:pt>
                <c:pt idx="311">
                  <c:v>-2.196112857570753E-2</c:v>
                </c:pt>
                <c:pt idx="312">
                  <c:v>-2.1771442541299143E-2</c:v>
                </c:pt>
                <c:pt idx="313">
                  <c:v>-2.1668227566059937E-2</c:v>
                </c:pt>
                <c:pt idx="314">
                  <c:v>-2.1364437184937395E-2</c:v>
                </c:pt>
                <c:pt idx="315">
                  <c:v>-2.7003320565614455E-2</c:v>
                </c:pt>
                <c:pt idx="316">
                  <c:v>-2.6844060795189639E-2</c:v>
                </c:pt>
                <c:pt idx="317">
                  <c:v>-2.8250963974219521E-2</c:v>
                </c:pt>
                <c:pt idx="318">
                  <c:v>-2.8525869697654322E-2</c:v>
                </c:pt>
                <c:pt idx="319">
                  <c:v>-2.9159448727727213E-2</c:v>
                </c:pt>
                <c:pt idx="320">
                  <c:v>-3.1139244965432994E-2</c:v>
                </c:pt>
                <c:pt idx="321">
                  <c:v>-3.1870005232487675E-2</c:v>
                </c:pt>
                <c:pt idx="322">
                  <c:v>-3.2046488486281256E-2</c:v>
                </c:pt>
                <c:pt idx="323">
                  <c:v>-3.2274136171691691E-2</c:v>
                </c:pt>
                <c:pt idx="324">
                  <c:v>-3.5276985759959072E-2</c:v>
                </c:pt>
                <c:pt idx="325">
                  <c:v>-3.4144540090839677E-2</c:v>
                </c:pt>
                <c:pt idx="326">
                  <c:v>-3.7587201275228306E-2</c:v>
                </c:pt>
                <c:pt idx="327">
                  <c:v>-3.8267370287857337E-2</c:v>
                </c:pt>
                <c:pt idx="328">
                  <c:v>-3.8258715107342155E-2</c:v>
                </c:pt>
                <c:pt idx="329">
                  <c:v>-3.8364016392465276E-2</c:v>
                </c:pt>
                <c:pt idx="330">
                  <c:v>-3.8550264419256103E-2</c:v>
                </c:pt>
                <c:pt idx="331">
                  <c:v>-3.7960009697174259E-2</c:v>
                </c:pt>
                <c:pt idx="332">
                  <c:v>-3.8000242559291478E-2</c:v>
                </c:pt>
                <c:pt idx="333">
                  <c:v>-3.7935415298952557E-2</c:v>
                </c:pt>
                <c:pt idx="334">
                  <c:v>-3.8263903274530851E-2</c:v>
                </c:pt>
                <c:pt idx="335">
                  <c:v>-3.3878429880915856E-2</c:v>
                </c:pt>
                <c:pt idx="336">
                  <c:v>-3.3958339867669253E-2</c:v>
                </c:pt>
                <c:pt idx="337">
                  <c:v>-3.2875334652808286E-2</c:v>
                </c:pt>
                <c:pt idx="338">
                  <c:v>-3.2512483937474045E-2</c:v>
                </c:pt>
                <c:pt idx="339">
                  <c:v>-3.1642443348401689E-2</c:v>
                </c:pt>
                <c:pt idx="340">
                  <c:v>-2.8694815712289115E-2</c:v>
                </c:pt>
                <c:pt idx="341">
                  <c:v>-2.7754953261700931E-2</c:v>
                </c:pt>
                <c:pt idx="342">
                  <c:v>-2.7556167203176524E-2</c:v>
                </c:pt>
                <c:pt idx="343">
                  <c:v>-2.6958276507313604E-2</c:v>
                </c:pt>
                <c:pt idx="344">
                  <c:v>-2.1057101012825281E-2</c:v>
                </c:pt>
                <c:pt idx="345">
                  <c:v>-2.1084071525142415E-2</c:v>
                </c:pt>
                <c:pt idx="346">
                  <c:v>-2.0148040499132436E-2</c:v>
                </c:pt>
                <c:pt idx="347">
                  <c:v>-1.8845446918645516E-2</c:v>
                </c:pt>
                <c:pt idx="348">
                  <c:v>-1.8434951532540503E-2</c:v>
                </c:pt>
                <c:pt idx="349">
                  <c:v>-1.8915542654714686E-2</c:v>
                </c:pt>
                <c:pt idx="350">
                  <c:v>-1.9377324111442301E-2</c:v>
                </c:pt>
                <c:pt idx="351">
                  <c:v>-1.9667115458238956E-2</c:v>
                </c:pt>
                <c:pt idx="352">
                  <c:v>-2.0467728289870823E-2</c:v>
                </c:pt>
                <c:pt idx="353">
                  <c:v>-2.0669146498938189E-2</c:v>
                </c:pt>
                <c:pt idx="354">
                  <c:v>-2.0613403753211718E-2</c:v>
                </c:pt>
                <c:pt idx="355">
                  <c:v>-2.0692707543586156E-2</c:v>
                </c:pt>
                <c:pt idx="356">
                  <c:v>-2.0779794027107383E-2</c:v>
                </c:pt>
                <c:pt idx="357">
                  <c:v>-2.2059658922771796E-2</c:v>
                </c:pt>
                <c:pt idx="358">
                  <c:v>-2.4229725799706385E-2</c:v>
                </c:pt>
                <c:pt idx="359">
                  <c:v>-2.755189238346049E-2</c:v>
                </c:pt>
                <c:pt idx="360">
                  <c:v>-2.6772392361932098E-2</c:v>
                </c:pt>
                <c:pt idx="361">
                  <c:v>-2.7134910996326075E-2</c:v>
                </c:pt>
                <c:pt idx="362">
                  <c:v>-2.7214720900839491E-2</c:v>
                </c:pt>
                <c:pt idx="363">
                  <c:v>-2.7921569153480409E-2</c:v>
                </c:pt>
                <c:pt idx="364">
                  <c:v>-2.7893705229431003E-2</c:v>
                </c:pt>
                <c:pt idx="365">
                  <c:v>-2.9414476160830434E-2</c:v>
                </c:pt>
                <c:pt idx="366">
                  <c:v>-2.8323452552102748E-2</c:v>
                </c:pt>
                <c:pt idx="367">
                  <c:v>-2.731709142526682E-2</c:v>
                </c:pt>
                <c:pt idx="368">
                  <c:v>-2.7565535826451142E-2</c:v>
                </c:pt>
                <c:pt idx="369">
                  <c:v>-2.7494961322707897E-2</c:v>
                </c:pt>
                <c:pt idx="370">
                  <c:v>-2.7242622587843317E-2</c:v>
                </c:pt>
                <c:pt idx="371">
                  <c:v>-2.7658181377932679E-2</c:v>
                </c:pt>
                <c:pt idx="372">
                  <c:v>-2.72461322269523E-2</c:v>
                </c:pt>
                <c:pt idx="373">
                  <c:v>-2.7361998418888769E-2</c:v>
                </c:pt>
                <c:pt idx="374">
                  <c:v>-2.7443449011090686E-2</c:v>
                </c:pt>
                <c:pt idx="375">
                  <c:v>-2.7738804238948946E-2</c:v>
                </c:pt>
                <c:pt idx="376">
                  <c:v>-2.7649286256267121E-2</c:v>
                </c:pt>
                <c:pt idx="377">
                  <c:v>-2.6562861561111501E-2</c:v>
                </c:pt>
                <c:pt idx="378">
                  <c:v>-2.5316908582901778E-2</c:v>
                </c:pt>
                <c:pt idx="379">
                  <c:v>-2.1124780788575191E-2</c:v>
                </c:pt>
                <c:pt idx="380">
                  <c:v>-2.1078944325101774E-2</c:v>
                </c:pt>
                <c:pt idx="381">
                  <c:v>-2.2275252421837786E-2</c:v>
                </c:pt>
                <c:pt idx="382">
                  <c:v>-2.2138397988339588E-2</c:v>
                </c:pt>
                <c:pt idx="383">
                  <c:v>-2.3043152608343942E-2</c:v>
                </c:pt>
                <c:pt idx="384">
                  <c:v>-2.3042621038181908E-2</c:v>
                </c:pt>
                <c:pt idx="385">
                  <c:v>-2.269772000666986E-2</c:v>
                </c:pt>
                <c:pt idx="386">
                  <c:v>-2.2559416051427732E-2</c:v>
                </c:pt>
                <c:pt idx="387">
                  <c:v>-2.0971255342892584E-2</c:v>
                </c:pt>
                <c:pt idx="388">
                  <c:v>-2.0405985652940044E-2</c:v>
                </c:pt>
                <c:pt idx="389">
                  <c:v>-2.3054933843078239E-2</c:v>
                </c:pt>
                <c:pt idx="390">
                  <c:v>-2.3066923071945362E-2</c:v>
                </c:pt>
                <c:pt idx="391">
                  <c:v>-2.2184981975286618E-2</c:v>
                </c:pt>
                <c:pt idx="392">
                  <c:v>-2.1563936620870257E-2</c:v>
                </c:pt>
                <c:pt idx="393">
                  <c:v>-2.154642724870184E-2</c:v>
                </c:pt>
                <c:pt idx="394">
                  <c:v>-2.3652775641627339E-2</c:v>
                </c:pt>
                <c:pt idx="395">
                  <c:v>-2.282766541102739E-2</c:v>
                </c:pt>
                <c:pt idx="396">
                  <c:v>-2.333018378099205E-2</c:v>
                </c:pt>
                <c:pt idx="397">
                  <c:v>-2.4648512132825064E-2</c:v>
                </c:pt>
                <c:pt idx="398">
                  <c:v>-2.5194717254551635E-2</c:v>
                </c:pt>
                <c:pt idx="399">
                  <c:v>-2.9174438533460915E-2</c:v>
                </c:pt>
                <c:pt idx="400">
                  <c:v>-2.9552989108522533E-2</c:v>
                </c:pt>
                <c:pt idx="401">
                  <c:v>-3.0640750927351988E-2</c:v>
                </c:pt>
                <c:pt idx="402">
                  <c:v>-3.0667876472921643E-2</c:v>
                </c:pt>
                <c:pt idx="403">
                  <c:v>-3.0144534259673179E-2</c:v>
                </c:pt>
                <c:pt idx="404">
                  <c:v>-3.2054858887855441E-2</c:v>
                </c:pt>
                <c:pt idx="405">
                  <c:v>-3.0536899128561411E-2</c:v>
                </c:pt>
                <c:pt idx="406">
                  <c:v>-3.0552610280182149E-2</c:v>
                </c:pt>
                <c:pt idx="407">
                  <c:v>-3.0030047724582301E-2</c:v>
                </c:pt>
                <c:pt idx="408">
                  <c:v>-2.9974079172336923E-2</c:v>
                </c:pt>
                <c:pt idx="409">
                  <c:v>-2.8263880263527524E-2</c:v>
                </c:pt>
                <c:pt idx="410">
                  <c:v>-3.0800477860066358E-2</c:v>
                </c:pt>
                <c:pt idx="411">
                  <c:v>-3.0730946016178921E-2</c:v>
                </c:pt>
                <c:pt idx="412">
                  <c:v>-3.0762745409089444E-2</c:v>
                </c:pt>
                <c:pt idx="413">
                  <c:v>-3.0587171148924258E-2</c:v>
                </c:pt>
                <c:pt idx="414">
                  <c:v>-2.8568265497686398E-2</c:v>
                </c:pt>
                <c:pt idx="415">
                  <c:v>-2.8750669296748219E-2</c:v>
                </c:pt>
                <c:pt idx="416">
                  <c:v>-2.765114119904161E-2</c:v>
                </c:pt>
                <c:pt idx="417">
                  <c:v>-2.7914492757363834E-2</c:v>
                </c:pt>
                <c:pt idx="418">
                  <c:v>-2.4213498020830736E-2</c:v>
                </c:pt>
                <c:pt idx="419">
                  <c:v>-2.3231910334231901E-2</c:v>
                </c:pt>
                <c:pt idx="420">
                  <c:v>-2.3307202643179196E-2</c:v>
                </c:pt>
                <c:pt idx="421">
                  <c:v>-2.7412129839368006E-2</c:v>
                </c:pt>
                <c:pt idx="422">
                  <c:v>-2.7303353927346011E-2</c:v>
                </c:pt>
                <c:pt idx="423">
                  <c:v>-3.049140240513129E-2</c:v>
                </c:pt>
                <c:pt idx="424">
                  <c:v>-2.9084783081592572E-2</c:v>
                </c:pt>
                <c:pt idx="425">
                  <c:v>-2.949226140228587E-2</c:v>
                </c:pt>
                <c:pt idx="426">
                  <c:v>-2.9508999328989014E-2</c:v>
                </c:pt>
                <c:pt idx="427">
                  <c:v>-2.9416249283387923E-2</c:v>
                </c:pt>
                <c:pt idx="428">
                  <c:v>-2.9403309094537308E-2</c:v>
                </c:pt>
                <c:pt idx="429">
                  <c:v>-3.1418685502664669E-2</c:v>
                </c:pt>
                <c:pt idx="430">
                  <c:v>-2.9961604690901575E-2</c:v>
                </c:pt>
                <c:pt idx="431">
                  <c:v>-3.0790375294733739E-2</c:v>
                </c:pt>
                <c:pt idx="432">
                  <c:v>-3.100825132803478E-2</c:v>
                </c:pt>
                <c:pt idx="433">
                  <c:v>-3.2103267494541732E-2</c:v>
                </c:pt>
                <c:pt idx="434">
                  <c:v>-3.2254393875617675E-2</c:v>
                </c:pt>
                <c:pt idx="435">
                  <c:v>-3.1833015400030362E-2</c:v>
                </c:pt>
                <c:pt idx="436">
                  <c:v>-3.18695731243272E-2</c:v>
                </c:pt>
                <c:pt idx="437">
                  <c:v>-3.0238271580603056E-2</c:v>
                </c:pt>
                <c:pt idx="438">
                  <c:v>-3.0447207592981904E-2</c:v>
                </c:pt>
                <c:pt idx="439">
                  <c:v>-3.1119085515861088E-2</c:v>
                </c:pt>
                <c:pt idx="440">
                  <c:v>-3.1127136619499923E-2</c:v>
                </c:pt>
                <c:pt idx="441">
                  <c:v>-2.7156748843909718E-2</c:v>
                </c:pt>
                <c:pt idx="442">
                  <c:v>-3.0233586620563399E-2</c:v>
                </c:pt>
                <c:pt idx="443">
                  <c:v>-2.6087478009455194E-2</c:v>
                </c:pt>
                <c:pt idx="444">
                  <c:v>-2.6189335848752559E-2</c:v>
                </c:pt>
                <c:pt idx="445">
                  <c:v>-2.5341643134159892E-2</c:v>
                </c:pt>
                <c:pt idx="446">
                  <c:v>-2.6532229058042475E-2</c:v>
                </c:pt>
                <c:pt idx="447">
                  <c:v>-2.7356162734871962E-2</c:v>
                </c:pt>
                <c:pt idx="448">
                  <c:v>-2.8062885159027291E-2</c:v>
                </c:pt>
                <c:pt idx="449">
                  <c:v>-2.7387591715072438E-2</c:v>
                </c:pt>
                <c:pt idx="450">
                  <c:v>-2.6504623721871824E-2</c:v>
                </c:pt>
                <c:pt idx="451">
                  <c:v>-2.5519517423188039E-2</c:v>
                </c:pt>
                <c:pt idx="452">
                  <c:v>-2.5291813834534979E-2</c:v>
                </c:pt>
                <c:pt idx="453">
                  <c:v>-2.4012513047760677E-2</c:v>
                </c:pt>
                <c:pt idx="454">
                  <c:v>-2.4608378610891414E-2</c:v>
                </c:pt>
                <c:pt idx="455">
                  <c:v>-2.6476407371167351E-2</c:v>
                </c:pt>
                <c:pt idx="456">
                  <c:v>-2.6517311950237221E-2</c:v>
                </c:pt>
                <c:pt idx="457">
                  <c:v>-2.688595472362813E-2</c:v>
                </c:pt>
                <c:pt idx="458">
                  <c:v>-2.685987043125845E-2</c:v>
                </c:pt>
                <c:pt idx="459">
                  <c:v>-2.5825065957419631E-2</c:v>
                </c:pt>
                <c:pt idx="460">
                  <c:v>-2.5505485778991564E-2</c:v>
                </c:pt>
                <c:pt idx="461">
                  <c:v>-2.5524905316372578E-2</c:v>
                </c:pt>
                <c:pt idx="462">
                  <c:v>-2.4819473021531889E-2</c:v>
                </c:pt>
                <c:pt idx="463">
                  <c:v>-2.4615774214993526E-2</c:v>
                </c:pt>
                <c:pt idx="464">
                  <c:v>-2.7020176320158313E-2</c:v>
                </c:pt>
                <c:pt idx="465">
                  <c:v>-2.7214625715859652E-2</c:v>
                </c:pt>
                <c:pt idx="466">
                  <c:v>-2.6306036734068328E-2</c:v>
                </c:pt>
                <c:pt idx="467">
                  <c:v>-2.6148021049673873E-2</c:v>
                </c:pt>
                <c:pt idx="468">
                  <c:v>-2.7955167910457945E-2</c:v>
                </c:pt>
                <c:pt idx="469">
                  <c:v>-2.8292793286593482E-2</c:v>
                </c:pt>
                <c:pt idx="470">
                  <c:v>-2.8657011790743852E-2</c:v>
                </c:pt>
                <c:pt idx="471">
                  <c:v>-2.8759465051933712E-2</c:v>
                </c:pt>
                <c:pt idx="472">
                  <c:v>-2.8749952051056665E-2</c:v>
                </c:pt>
                <c:pt idx="473">
                  <c:v>-2.7881442475043774E-2</c:v>
                </c:pt>
                <c:pt idx="474">
                  <c:v>-2.7933573595987461E-2</c:v>
                </c:pt>
                <c:pt idx="475">
                  <c:v>-2.6562080732617743E-2</c:v>
                </c:pt>
                <c:pt idx="476">
                  <c:v>-2.7883549097622841E-2</c:v>
                </c:pt>
                <c:pt idx="477">
                  <c:v>-2.883965480745208E-2</c:v>
                </c:pt>
                <c:pt idx="478">
                  <c:v>-2.7920472830901391E-2</c:v>
                </c:pt>
                <c:pt idx="479">
                  <c:v>-2.8376578112251718E-2</c:v>
                </c:pt>
                <c:pt idx="480">
                  <c:v>-2.8380614274101996E-2</c:v>
                </c:pt>
                <c:pt idx="481">
                  <c:v>-3.0542956162709488E-2</c:v>
                </c:pt>
                <c:pt idx="482">
                  <c:v>-2.9201731594256475E-2</c:v>
                </c:pt>
                <c:pt idx="483">
                  <c:v>-3.0150192369778298E-2</c:v>
                </c:pt>
                <c:pt idx="484">
                  <c:v>-2.7493291575888441E-2</c:v>
                </c:pt>
                <c:pt idx="485">
                  <c:v>-2.7595220274959885E-2</c:v>
                </c:pt>
                <c:pt idx="486">
                  <c:v>-2.7656206307110232E-2</c:v>
                </c:pt>
                <c:pt idx="487">
                  <c:v>-2.7309777408582363E-2</c:v>
                </c:pt>
                <c:pt idx="488">
                  <c:v>-2.6917294359694033E-2</c:v>
                </c:pt>
                <c:pt idx="489">
                  <c:v>-2.4659134798161595E-2</c:v>
                </c:pt>
                <c:pt idx="490">
                  <c:v>-2.4739195603272261E-2</c:v>
                </c:pt>
                <c:pt idx="491">
                  <c:v>-2.4604364429264447E-2</c:v>
                </c:pt>
                <c:pt idx="492">
                  <c:v>-2.5044455583542874E-2</c:v>
                </c:pt>
                <c:pt idx="493">
                  <c:v>-2.9007741004120166E-2</c:v>
                </c:pt>
                <c:pt idx="494">
                  <c:v>-3.4875664025376778E-2</c:v>
                </c:pt>
                <c:pt idx="495">
                  <c:v>-3.7928881768199481E-2</c:v>
                </c:pt>
                <c:pt idx="496">
                  <c:v>-4.263583211439171E-2</c:v>
                </c:pt>
                <c:pt idx="497">
                  <c:v>-4.6468909802562415E-2</c:v>
                </c:pt>
                <c:pt idx="498">
                  <c:v>-4.8513126525879711E-2</c:v>
                </c:pt>
                <c:pt idx="499">
                  <c:v>-5.5633632626703837E-2</c:v>
                </c:pt>
                <c:pt idx="500">
                  <c:v>-6.1147064577436905E-2</c:v>
                </c:pt>
                <c:pt idx="501">
                  <c:v>-6.099825513940646E-2</c:v>
                </c:pt>
                <c:pt idx="502">
                  <c:v>-6.0662059933805156E-2</c:v>
                </c:pt>
                <c:pt idx="503">
                  <c:v>-5.9654610081845874E-2</c:v>
                </c:pt>
                <c:pt idx="504">
                  <c:v>-6.5513295112387335E-2</c:v>
                </c:pt>
                <c:pt idx="505">
                  <c:v>-6.4781893572438937E-2</c:v>
                </c:pt>
                <c:pt idx="506">
                  <c:v>-6.6015512222361891E-2</c:v>
                </c:pt>
                <c:pt idx="507">
                  <c:v>-6.6535567283683733E-2</c:v>
                </c:pt>
                <c:pt idx="508">
                  <c:v>-6.8177966591358899E-2</c:v>
                </c:pt>
                <c:pt idx="509">
                  <c:v>-6.8110363908782015E-2</c:v>
                </c:pt>
                <c:pt idx="510">
                  <c:v>-6.8217241614078869E-2</c:v>
                </c:pt>
                <c:pt idx="511">
                  <c:v>-7.206454496151446E-2</c:v>
                </c:pt>
                <c:pt idx="512">
                  <c:v>-7.4615690745159335E-2</c:v>
                </c:pt>
                <c:pt idx="513">
                  <c:v>-7.313364057283718E-2</c:v>
                </c:pt>
                <c:pt idx="514">
                  <c:v>-7.0839114238023193E-2</c:v>
                </c:pt>
                <c:pt idx="515">
                  <c:v>-7.2860170219468348E-2</c:v>
                </c:pt>
                <c:pt idx="516">
                  <c:v>-6.895343476555478E-2</c:v>
                </c:pt>
                <c:pt idx="517">
                  <c:v>-7.1103172826492894E-2</c:v>
                </c:pt>
                <c:pt idx="518">
                  <c:v>-6.6883491786915494E-2</c:v>
                </c:pt>
                <c:pt idx="519">
                  <c:v>-6.6225417035810183E-2</c:v>
                </c:pt>
                <c:pt idx="520">
                  <c:v>-6.3435334784693945E-2</c:v>
                </c:pt>
                <c:pt idx="521">
                  <c:v>-6.3651686805841073E-2</c:v>
                </c:pt>
                <c:pt idx="522">
                  <c:v>-6.4171485966277544E-2</c:v>
                </c:pt>
                <c:pt idx="523">
                  <c:v>-6.5960345675688564E-2</c:v>
                </c:pt>
                <c:pt idx="524">
                  <c:v>-5.6496507253339219E-2</c:v>
                </c:pt>
                <c:pt idx="525">
                  <c:v>-5.8160933698193688E-2</c:v>
                </c:pt>
                <c:pt idx="526">
                  <c:v>-5.9172217873084257E-2</c:v>
                </c:pt>
                <c:pt idx="527">
                  <c:v>-6.0224963091870545E-2</c:v>
                </c:pt>
                <c:pt idx="528">
                  <c:v>-6.8600037547645751E-2</c:v>
                </c:pt>
                <c:pt idx="529">
                  <c:v>-6.8059465608508687E-2</c:v>
                </c:pt>
                <c:pt idx="530">
                  <c:v>-6.8153712404185482E-2</c:v>
                </c:pt>
                <c:pt idx="531">
                  <c:v>-7.1330182135065687E-2</c:v>
                </c:pt>
                <c:pt idx="532">
                  <c:v>-6.9841733392815242E-2</c:v>
                </c:pt>
                <c:pt idx="533">
                  <c:v>-6.9707436120637956E-2</c:v>
                </c:pt>
                <c:pt idx="534">
                  <c:v>-6.8394599871187886E-2</c:v>
                </c:pt>
                <c:pt idx="535">
                  <c:v>-6.3742202042605264E-2</c:v>
                </c:pt>
                <c:pt idx="536">
                  <c:v>-6.5706215841487878E-2</c:v>
                </c:pt>
                <c:pt idx="537">
                  <c:v>-6.584332521088157E-2</c:v>
                </c:pt>
                <c:pt idx="538">
                  <c:v>-7.1162059985249368E-2</c:v>
                </c:pt>
                <c:pt idx="539">
                  <c:v>-6.9019836056024464E-2</c:v>
                </c:pt>
                <c:pt idx="540">
                  <c:v>-6.8761574370327858E-2</c:v>
                </c:pt>
                <c:pt idx="541">
                  <c:v>-6.8641331009019327E-2</c:v>
                </c:pt>
                <c:pt idx="542">
                  <c:v>-6.8550179318325619E-2</c:v>
                </c:pt>
                <c:pt idx="543">
                  <c:v>-6.7338545660535654E-2</c:v>
                </c:pt>
                <c:pt idx="544">
                  <c:v>-6.7696474286920896E-2</c:v>
                </c:pt>
                <c:pt idx="545">
                  <c:v>-6.601684497864474E-2</c:v>
                </c:pt>
                <c:pt idx="546">
                  <c:v>-6.4776236411945229E-2</c:v>
                </c:pt>
                <c:pt idx="547">
                  <c:v>-6.4015697316129286E-2</c:v>
                </c:pt>
                <c:pt idx="548">
                  <c:v>-5.3782522274551034E-2</c:v>
                </c:pt>
                <c:pt idx="549">
                  <c:v>-5.4922663493928423E-2</c:v>
                </c:pt>
                <c:pt idx="550">
                  <c:v>-5.5129221078120787E-2</c:v>
                </c:pt>
                <c:pt idx="551">
                  <c:v>-4.8834607005472111E-2</c:v>
                </c:pt>
                <c:pt idx="552">
                  <c:v>-4.727282830743236E-2</c:v>
                </c:pt>
                <c:pt idx="553">
                  <c:v>-5.0158104996664593E-2</c:v>
                </c:pt>
                <c:pt idx="554">
                  <c:v>-4.8665670398883636E-2</c:v>
                </c:pt>
                <c:pt idx="555">
                  <c:v>-5.3033865506743008E-2</c:v>
                </c:pt>
                <c:pt idx="556">
                  <c:v>-5.1951942128390632E-2</c:v>
                </c:pt>
                <c:pt idx="557">
                  <c:v>-4.8372202492528812E-2</c:v>
                </c:pt>
                <c:pt idx="558">
                  <c:v>-4.2381128904081598E-2</c:v>
                </c:pt>
                <c:pt idx="559">
                  <c:v>-4.2568150098363094E-2</c:v>
                </c:pt>
                <c:pt idx="560">
                  <c:v>-4.1048308550604228E-2</c:v>
                </c:pt>
                <c:pt idx="561">
                  <c:v>-4.1521796864774023E-2</c:v>
                </c:pt>
                <c:pt idx="562">
                  <c:v>-4.3660159239932307E-2</c:v>
                </c:pt>
                <c:pt idx="563">
                  <c:v>-4.3396355885381953E-2</c:v>
                </c:pt>
                <c:pt idx="564">
                  <c:v>-4.4533643965755543E-2</c:v>
                </c:pt>
                <c:pt idx="565">
                  <c:v>-4.4487522779823485E-2</c:v>
                </c:pt>
                <c:pt idx="566">
                  <c:v>-4.4304264832984212E-2</c:v>
                </c:pt>
                <c:pt idx="567">
                  <c:v>-4.4077026306064485E-2</c:v>
                </c:pt>
                <c:pt idx="568">
                  <c:v>-4.4674705362171795E-2</c:v>
                </c:pt>
                <c:pt idx="569">
                  <c:v>-4.3109930778078481E-2</c:v>
                </c:pt>
                <c:pt idx="570">
                  <c:v>-4.5626425861454212E-2</c:v>
                </c:pt>
                <c:pt idx="571">
                  <c:v>-4.5619920009178756E-2</c:v>
                </c:pt>
                <c:pt idx="572">
                  <c:v>-4.573395472629728E-2</c:v>
                </c:pt>
                <c:pt idx="573">
                  <c:v>-3.906935374635729E-2</c:v>
                </c:pt>
                <c:pt idx="574">
                  <c:v>-4.0004687786273078E-2</c:v>
                </c:pt>
                <c:pt idx="575">
                  <c:v>-4.2561955877048661E-2</c:v>
                </c:pt>
                <c:pt idx="576">
                  <c:v>-4.0055122488681566E-2</c:v>
                </c:pt>
                <c:pt idx="577">
                  <c:v>-4.5181951305994068E-2</c:v>
                </c:pt>
                <c:pt idx="578">
                  <c:v>-4.4486463216695485E-2</c:v>
                </c:pt>
                <c:pt idx="579">
                  <c:v>-4.5197020886390361E-2</c:v>
                </c:pt>
                <c:pt idx="580">
                  <c:v>-4.5167702916681415E-2</c:v>
                </c:pt>
                <c:pt idx="581">
                  <c:v>-4.4597772116738765E-2</c:v>
                </c:pt>
                <c:pt idx="582">
                  <c:v>-4.2377649478028634E-2</c:v>
                </c:pt>
                <c:pt idx="583">
                  <c:v>-4.3179712627672451E-2</c:v>
                </c:pt>
                <c:pt idx="584">
                  <c:v>-4.1565553661208572E-2</c:v>
                </c:pt>
                <c:pt idx="585">
                  <c:v>-4.3427169998136082E-2</c:v>
                </c:pt>
                <c:pt idx="586">
                  <c:v>-4.426955723969727E-2</c:v>
                </c:pt>
                <c:pt idx="587">
                  <c:v>-4.7000861933664387E-2</c:v>
                </c:pt>
                <c:pt idx="588">
                  <c:v>-4.6033795125813105E-2</c:v>
                </c:pt>
                <c:pt idx="589">
                  <c:v>-4.5361802073272318E-2</c:v>
                </c:pt>
                <c:pt idx="590">
                  <c:v>-4.1046373162391847E-2</c:v>
                </c:pt>
                <c:pt idx="591">
                  <c:v>-4.1355707871692952E-2</c:v>
                </c:pt>
                <c:pt idx="592">
                  <c:v>-4.0281409640840184E-2</c:v>
                </c:pt>
                <c:pt idx="593">
                  <c:v>-4.070780710972767E-2</c:v>
                </c:pt>
                <c:pt idx="594">
                  <c:v>-4.0913198866210879E-2</c:v>
                </c:pt>
                <c:pt idx="595">
                  <c:v>-3.6590588282308344E-2</c:v>
                </c:pt>
                <c:pt idx="596">
                  <c:v>-3.7079828858121805E-2</c:v>
                </c:pt>
                <c:pt idx="597">
                  <c:v>-3.0382656327196826E-2</c:v>
                </c:pt>
                <c:pt idx="598">
                  <c:v>-3.3884245147059094E-2</c:v>
                </c:pt>
                <c:pt idx="599">
                  <c:v>-3.3504748682760481E-2</c:v>
                </c:pt>
                <c:pt idx="600">
                  <c:v>-3.4032840006969982E-2</c:v>
                </c:pt>
                <c:pt idx="601">
                  <c:v>-3.4145209370101827E-2</c:v>
                </c:pt>
                <c:pt idx="602">
                  <c:v>-3.4386753799213077E-2</c:v>
                </c:pt>
                <c:pt idx="603">
                  <c:v>-3.4581758623242961E-2</c:v>
                </c:pt>
                <c:pt idx="604">
                  <c:v>-3.4531476521573921E-2</c:v>
                </c:pt>
                <c:pt idx="605">
                  <c:v>-3.1450944486524871E-2</c:v>
                </c:pt>
                <c:pt idx="606">
                  <c:v>-3.10055551704186E-2</c:v>
                </c:pt>
                <c:pt idx="607">
                  <c:v>-2.5561349336778099E-2</c:v>
                </c:pt>
                <c:pt idx="608">
                  <c:v>-2.5569327146516007E-2</c:v>
                </c:pt>
                <c:pt idx="609">
                  <c:v>-2.5312489767804352E-2</c:v>
                </c:pt>
                <c:pt idx="610">
                  <c:v>-2.4916765347232996E-2</c:v>
                </c:pt>
                <c:pt idx="611">
                  <c:v>-2.4695477037504944E-2</c:v>
                </c:pt>
                <c:pt idx="612">
                  <c:v>-2.4323790405647739E-2</c:v>
                </c:pt>
                <c:pt idx="613">
                  <c:v>-2.415285703893805E-2</c:v>
                </c:pt>
                <c:pt idx="614">
                  <c:v>-2.4054678597430813E-2</c:v>
                </c:pt>
                <c:pt idx="615">
                  <c:v>-2.5044106183522836E-2</c:v>
                </c:pt>
                <c:pt idx="616">
                  <c:v>-2.5895117572945249E-2</c:v>
                </c:pt>
                <c:pt idx="617">
                  <c:v>-2.7289051662006441E-2</c:v>
                </c:pt>
                <c:pt idx="618">
                  <c:v>-2.226817249512161E-2</c:v>
                </c:pt>
                <c:pt idx="619">
                  <c:v>-2.5514089251614396E-2</c:v>
                </c:pt>
                <c:pt idx="620">
                  <c:v>-2.468238827302861E-2</c:v>
                </c:pt>
                <c:pt idx="621">
                  <c:v>-2.7140979273872542E-2</c:v>
                </c:pt>
                <c:pt idx="622">
                  <c:v>-2.6522839327519837E-2</c:v>
                </c:pt>
                <c:pt idx="623">
                  <c:v>-2.4952537020437485E-2</c:v>
                </c:pt>
                <c:pt idx="624">
                  <c:v>-2.4728668486454494E-2</c:v>
                </c:pt>
                <c:pt idx="625">
                  <c:v>-2.4632954949112065E-2</c:v>
                </c:pt>
                <c:pt idx="626">
                  <c:v>-2.5076002917032342E-2</c:v>
                </c:pt>
                <c:pt idx="627">
                  <c:v>-2.554368181423507E-2</c:v>
                </c:pt>
                <c:pt idx="628">
                  <c:v>-2.5432042961447673E-2</c:v>
                </c:pt>
                <c:pt idx="629">
                  <c:v>-2.5521412313773736E-2</c:v>
                </c:pt>
                <c:pt idx="630">
                  <c:v>-2.5305300520290685E-2</c:v>
                </c:pt>
                <c:pt idx="631">
                  <c:v>-2.5216118452754413E-2</c:v>
                </c:pt>
                <c:pt idx="632">
                  <c:v>-2.4869128608394842E-2</c:v>
                </c:pt>
                <c:pt idx="633">
                  <c:v>-2.4593515354990259E-2</c:v>
                </c:pt>
                <c:pt idx="634">
                  <c:v>-2.4272082994005628E-2</c:v>
                </c:pt>
                <c:pt idx="635">
                  <c:v>-2.3015125410111741E-2</c:v>
                </c:pt>
                <c:pt idx="636">
                  <c:v>-2.1387037142052097E-2</c:v>
                </c:pt>
                <c:pt idx="637">
                  <c:v>-1.9719772791022792E-2</c:v>
                </c:pt>
                <c:pt idx="638">
                  <c:v>-1.9718916752251205E-2</c:v>
                </c:pt>
                <c:pt idx="639">
                  <c:v>-1.7183193774355891E-2</c:v>
                </c:pt>
                <c:pt idx="640">
                  <c:v>-1.835258952037306E-2</c:v>
                </c:pt>
                <c:pt idx="641">
                  <c:v>-1.40840876920979E-2</c:v>
                </c:pt>
                <c:pt idx="642">
                  <c:v>-1.4676504415414052E-2</c:v>
                </c:pt>
                <c:pt idx="643">
                  <c:v>-1.9391217626115197E-2</c:v>
                </c:pt>
                <c:pt idx="644">
                  <c:v>-1.9720373277713137E-2</c:v>
                </c:pt>
                <c:pt idx="645">
                  <c:v>-2.1354848717214891E-2</c:v>
                </c:pt>
                <c:pt idx="646">
                  <c:v>-2.0985764374570764E-2</c:v>
                </c:pt>
                <c:pt idx="647">
                  <c:v>-2.0018249562418683E-2</c:v>
                </c:pt>
                <c:pt idx="648">
                  <c:v>-2.1321998257559076E-2</c:v>
                </c:pt>
                <c:pt idx="649">
                  <c:v>-2.1343130287047905E-2</c:v>
                </c:pt>
                <c:pt idx="650">
                  <c:v>-2.1331144059439179E-2</c:v>
                </c:pt>
                <c:pt idx="651">
                  <c:v>-2.1394869244500497E-2</c:v>
                </c:pt>
                <c:pt idx="652">
                  <c:v>-2.091743060013531E-2</c:v>
                </c:pt>
                <c:pt idx="653">
                  <c:v>-2.239673641259304E-2</c:v>
                </c:pt>
                <c:pt idx="654">
                  <c:v>-2.2365567913696136E-2</c:v>
                </c:pt>
                <c:pt idx="655">
                  <c:v>-2.2785246167245251E-2</c:v>
                </c:pt>
                <c:pt idx="656">
                  <c:v>-2.2843049981423454E-2</c:v>
                </c:pt>
                <c:pt idx="657">
                  <c:v>-2.3537094218075979E-2</c:v>
                </c:pt>
                <c:pt idx="658">
                  <c:v>-2.3777829491279438E-2</c:v>
                </c:pt>
                <c:pt idx="659">
                  <c:v>-2.3939162264904029E-2</c:v>
                </c:pt>
                <c:pt idx="660">
                  <c:v>-2.3782546800423868E-2</c:v>
                </c:pt>
                <c:pt idx="661">
                  <c:v>-2.4120444668929181E-2</c:v>
                </c:pt>
                <c:pt idx="662">
                  <c:v>-2.7318738164625985E-2</c:v>
                </c:pt>
                <c:pt idx="663">
                  <c:v>-2.4187514586303884E-2</c:v>
                </c:pt>
                <c:pt idx="664">
                  <c:v>-2.9121088325382016E-2</c:v>
                </c:pt>
                <c:pt idx="665">
                  <c:v>-2.7862215554665507E-2</c:v>
                </c:pt>
                <c:pt idx="666">
                  <c:v>-3.1205415063648489E-2</c:v>
                </c:pt>
                <c:pt idx="667">
                  <c:v>-3.1828671106800648E-2</c:v>
                </c:pt>
                <c:pt idx="668">
                  <c:v>-3.2434066850761417E-2</c:v>
                </c:pt>
                <c:pt idx="669">
                  <c:v>-3.2933092996092712E-2</c:v>
                </c:pt>
                <c:pt idx="670">
                  <c:v>-3.3106123049636837E-2</c:v>
                </c:pt>
                <c:pt idx="671">
                  <c:v>-3.5691485194886567E-2</c:v>
                </c:pt>
                <c:pt idx="672">
                  <c:v>-3.5712611789741874E-2</c:v>
                </c:pt>
                <c:pt idx="673">
                  <c:v>-3.4971137534605491E-2</c:v>
                </c:pt>
                <c:pt idx="674">
                  <c:v>-3.5217528281860831E-2</c:v>
                </c:pt>
                <c:pt idx="675">
                  <c:v>-3.7045243052481767E-2</c:v>
                </c:pt>
                <c:pt idx="676">
                  <c:v>-3.7558468711002511E-2</c:v>
                </c:pt>
                <c:pt idx="677">
                  <c:v>-3.6994003206973609E-2</c:v>
                </c:pt>
                <c:pt idx="678">
                  <c:v>-3.7158651150419698E-2</c:v>
                </c:pt>
                <c:pt idx="679">
                  <c:v>-3.6719188691182937E-2</c:v>
                </c:pt>
                <c:pt idx="680">
                  <c:v>-3.6110836664511863E-2</c:v>
                </c:pt>
                <c:pt idx="681">
                  <c:v>-3.7109204199618162E-2</c:v>
                </c:pt>
                <c:pt idx="682">
                  <c:v>-3.5234940892265851E-2</c:v>
                </c:pt>
                <c:pt idx="683">
                  <c:v>-3.5057672186132996E-2</c:v>
                </c:pt>
                <c:pt idx="684">
                  <c:v>-3.3878621465393985E-2</c:v>
                </c:pt>
                <c:pt idx="685">
                  <c:v>-3.5850025397868954E-2</c:v>
                </c:pt>
                <c:pt idx="686">
                  <c:v>-3.2438596132157327E-2</c:v>
                </c:pt>
                <c:pt idx="687">
                  <c:v>-3.205319181553027E-2</c:v>
                </c:pt>
                <c:pt idx="688">
                  <c:v>-3.0742823983829499E-2</c:v>
                </c:pt>
                <c:pt idx="689">
                  <c:v>-3.2852081688461099E-2</c:v>
                </c:pt>
                <c:pt idx="690">
                  <c:v>-3.2781646871751266E-2</c:v>
                </c:pt>
                <c:pt idx="691">
                  <c:v>-2.9512910663042763E-2</c:v>
                </c:pt>
                <c:pt idx="692">
                  <c:v>-3.0200994402605007E-2</c:v>
                </c:pt>
                <c:pt idx="693">
                  <c:v>-3.08039492024458E-2</c:v>
                </c:pt>
                <c:pt idx="694">
                  <c:v>-3.1168344996610614E-2</c:v>
                </c:pt>
                <c:pt idx="695">
                  <c:v>-3.3059028335512733E-2</c:v>
                </c:pt>
                <c:pt idx="696">
                  <c:v>-3.5916715010157974E-2</c:v>
                </c:pt>
                <c:pt idx="697">
                  <c:v>-3.8336974920510129E-2</c:v>
                </c:pt>
                <c:pt idx="698">
                  <c:v>-3.7925058106665625E-2</c:v>
                </c:pt>
                <c:pt idx="699">
                  <c:v>-3.7563150408117779E-2</c:v>
                </c:pt>
                <c:pt idx="700">
                  <c:v>-3.8154613001684642E-2</c:v>
                </c:pt>
                <c:pt idx="701">
                  <c:v>-3.7516306195662118E-2</c:v>
                </c:pt>
                <c:pt idx="702">
                  <c:v>-3.7862160067253368E-2</c:v>
                </c:pt>
                <c:pt idx="703">
                  <c:v>-3.7990147433441576E-2</c:v>
                </c:pt>
                <c:pt idx="704">
                  <c:v>-4.1009534572951679E-2</c:v>
                </c:pt>
                <c:pt idx="705">
                  <c:v>-4.0492579009656263E-2</c:v>
                </c:pt>
                <c:pt idx="706">
                  <c:v>-4.0427192134991095E-2</c:v>
                </c:pt>
                <c:pt idx="707">
                  <c:v>-4.0352361186696099E-2</c:v>
                </c:pt>
                <c:pt idx="708">
                  <c:v>-4.0537371560222149E-2</c:v>
                </c:pt>
                <c:pt idx="709">
                  <c:v>-3.8064260277206628E-2</c:v>
                </c:pt>
                <c:pt idx="710">
                  <c:v>-3.7944296113888394E-2</c:v>
                </c:pt>
                <c:pt idx="711">
                  <c:v>-3.7680963290700774E-2</c:v>
                </c:pt>
                <c:pt idx="712">
                  <c:v>-3.6428475179084166E-2</c:v>
                </c:pt>
                <c:pt idx="713">
                  <c:v>-3.6320983873692862E-2</c:v>
                </c:pt>
                <c:pt idx="714">
                  <c:v>-3.6291468620299999E-2</c:v>
                </c:pt>
                <c:pt idx="715">
                  <c:v>-3.5465091793438999E-2</c:v>
                </c:pt>
                <c:pt idx="716">
                  <c:v>-3.0597154840246957E-2</c:v>
                </c:pt>
                <c:pt idx="717">
                  <c:v>-3.036216639391482E-2</c:v>
                </c:pt>
                <c:pt idx="718">
                  <c:v>-3.0379881397891849E-2</c:v>
                </c:pt>
                <c:pt idx="719">
                  <c:v>-3.1727523948203398E-2</c:v>
                </c:pt>
                <c:pt idx="720">
                  <c:v>-3.1882867561091287E-2</c:v>
                </c:pt>
                <c:pt idx="721">
                  <c:v>-3.0083934496598533E-2</c:v>
                </c:pt>
                <c:pt idx="722">
                  <c:v>-3.0841787932931117E-2</c:v>
                </c:pt>
                <c:pt idx="723">
                  <c:v>-2.9167998843451521E-2</c:v>
                </c:pt>
                <c:pt idx="724">
                  <c:v>-2.5620873879243784E-2</c:v>
                </c:pt>
                <c:pt idx="725">
                  <c:v>-2.476633264041864E-2</c:v>
                </c:pt>
                <c:pt idx="726">
                  <c:v>-2.5119422619751273E-2</c:v>
                </c:pt>
                <c:pt idx="727">
                  <c:v>-2.5722168230704171E-2</c:v>
                </c:pt>
                <c:pt idx="728">
                  <c:v>-2.5609569548890643E-2</c:v>
                </c:pt>
                <c:pt idx="729">
                  <c:v>-2.5634230131642684E-2</c:v>
                </c:pt>
                <c:pt idx="730">
                  <c:v>-2.6697280235798333E-2</c:v>
                </c:pt>
                <c:pt idx="731">
                  <c:v>-2.7415355917046646E-2</c:v>
                </c:pt>
                <c:pt idx="732">
                  <c:v>-2.745889374999378E-2</c:v>
                </c:pt>
                <c:pt idx="733">
                  <c:v>-2.539027609448603E-2</c:v>
                </c:pt>
                <c:pt idx="734">
                  <c:v>-2.5938167135924676E-2</c:v>
                </c:pt>
                <c:pt idx="735">
                  <c:v>-2.4915926159990259E-2</c:v>
                </c:pt>
                <c:pt idx="736">
                  <c:v>-2.525735382600806E-2</c:v>
                </c:pt>
                <c:pt idx="737">
                  <c:v>-2.8380486818804718E-2</c:v>
                </c:pt>
                <c:pt idx="738">
                  <c:v>-2.8787852455562243E-2</c:v>
                </c:pt>
                <c:pt idx="739">
                  <c:v>-2.7032544220867403E-2</c:v>
                </c:pt>
                <c:pt idx="740">
                  <c:v>-2.8331747279819609E-2</c:v>
                </c:pt>
                <c:pt idx="741">
                  <c:v>-2.7416886112889793E-2</c:v>
                </c:pt>
                <c:pt idx="742">
                  <c:v>-2.7275010808474016E-2</c:v>
                </c:pt>
                <c:pt idx="743">
                  <c:v>-2.7617001289885871E-2</c:v>
                </c:pt>
                <c:pt idx="744">
                  <c:v>-2.9305874661058405E-2</c:v>
                </c:pt>
                <c:pt idx="745">
                  <c:v>-2.9963490506709087E-2</c:v>
                </c:pt>
                <c:pt idx="746">
                  <c:v>-3.3397633925941403E-2</c:v>
                </c:pt>
                <c:pt idx="747">
                  <c:v>-3.2996994752499079E-2</c:v>
                </c:pt>
                <c:pt idx="748">
                  <c:v>-3.2932179525514894E-2</c:v>
                </c:pt>
                <c:pt idx="749">
                  <c:v>-3.2919493398378255E-2</c:v>
                </c:pt>
                <c:pt idx="750">
                  <c:v>-3.1822382237037788E-2</c:v>
                </c:pt>
                <c:pt idx="751">
                  <c:v>-3.1304057817321422E-2</c:v>
                </c:pt>
                <c:pt idx="752">
                  <c:v>-3.1404337795697575E-2</c:v>
                </c:pt>
                <c:pt idx="753">
                  <c:v>-3.1046131639267838E-2</c:v>
                </c:pt>
                <c:pt idx="754">
                  <c:v>-3.088564353069654E-2</c:v>
                </c:pt>
                <c:pt idx="755">
                  <c:v>-3.0771505922003464E-2</c:v>
                </c:pt>
                <c:pt idx="756">
                  <c:v>-2.9501634226562684E-2</c:v>
                </c:pt>
                <c:pt idx="757">
                  <c:v>-2.4933443918318528E-2</c:v>
                </c:pt>
                <c:pt idx="758">
                  <c:v>-2.4159743346468043E-2</c:v>
                </c:pt>
                <c:pt idx="759">
                  <c:v>-2.6966119654089262E-2</c:v>
                </c:pt>
                <c:pt idx="760">
                  <c:v>-2.5748825901149998E-2</c:v>
                </c:pt>
                <c:pt idx="761">
                  <c:v>-2.5122593977871827E-2</c:v>
                </c:pt>
                <c:pt idx="762">
                  <c:v>-2.3958788450103536E-2</c:v>
                </c:pt>
                <c:pt idx="763">
                  <c:v>-2.3076439717034422E-2</c:v>
                </c:pt>
                <c:pt idx="764">
                  <c:v>-2.1378769752018315E-2</c:v>
                </c:pt>
                <c:pt idx="765">
                  <c:v>-2.0419390412945874E-2</c:v>
                </c:pt>
                <c:pt idx="766">
                  <c:v>-1.4738907435674438E-2</c:v>
                </c:pt>
                <c:pt idx="767">
                  <c:v>-1.7566577488077988E-2</c:v>
                </c:pt>
                <c:pt idx="768">
                  <c:v>-1.6894225390966126E-2</c:v>
                </c:pt>
                <c:pt idx="769">
                  <c:v>-2.2874231450052934E-2</c:v>
                </c:pt>
                <c:pt idx="770">
                  <c:v>-2.2987901278458865E-2</c:v>
                </c:pt>
                <c:pt idx="771">
                  <c:v>-2.2987495296072361E-2</c:v>
                </c:pt>
                <c:pt idx="772">
                  <c:v>-2.2935012721910699E-2</c:v>
                </c:pt>
                <c:pt idx="773">
                  <c:v>-2.2535050927206365E-2</c:v>
                </c:pt>
                <c:pt idx="774">
                  <c:v>-2.2788152483056486E-2</c:v>
                </c:pt>
                <c:pt idx="775">
                  <c:v>-2.545677291511015E-2</c:v>
                </c:pt>
                <c:pt idx="776">
                  <c:v>-2.5571291594054843E-2</c:v>
                </c:pt>
                <c:pt idx="777">
                  <c:v>-2.5523507184003435E-2</c:v>
                </c:pt>
                <c:pt idx="778">
                  <c:v>-2.533674784272243E-2</c:v>
                </c:pt>
                <c:pt idx="779">
                  <c:v>-2.3480929042685374E-2</c:v>
                </c:pt>
                <c:pt idx="780">
                  <c:v>-2.3491282070841429E-2</c:v>
                </c:pt>
                <c:pt idx="781">
                  <c:v>-2.3580361885528704E-2</c:v>
                </c:pt>
                <c:pt idx="782">
                  <c:v>-2.3665569831433159E-2</c:v>
                </c:pt>
                <c:pt idx="783">
                  <c:v>-2.5963776662770541E-2</c:v>
                </c:pt>
                <c:pt idx="784">
                  <c:v>-2.5785056583982103E-2</c:v>
                </c:pt>
                <c:pt idx="785">
                  <c:v>-2.6213146343169971E-2</c:v>
                </c:pt>
                <c:pt idx="786">
                  <c:v>-2.7276745471661853E-2</c:v>
                </c:pt>
                <c:pt idx="787">
                  <c:v>-2.4877462203842553E-2</c:v>
                </c:pt>
                <c:pt idx="788">
                  <c:v>-2.4751175749422084E-2</c:v>
                </c:pt>
                <c:pt idx="789">
                  <c:v>-2.0342105678828826E-2</c:v>
                </c:pt>
                <c:pt idx="790">
                  <c:v>-2.0834113111931257E-2</c:v>
                </c:pt>
                <c:pt idx="791">
                  <c:v>-2.1189040241641827E-2</c:v>
                </c:pt>
                <c:pt idx="792">
                  <c:v>-2.1564026283672346E-2</c:v>
                </c:pt>
                <c:pt idx="793">
                  <c:v>-2.1918536453207474E-2</c:v>
                </c:pt>
                <c:pt idx="794">
                  <c:v>-2.2379515946809338E-2</c:v>
                </c:pt>
                <c:pt idx="795">
                  <c:v>-1.9429533446026964E-2</c:v>
                </c:pt>
                <c:pt idx="796">
                  <c:v>-1.944319280146526E-2</c:v>
                </c:pt>
                <c:pt idx="797">
                  <c:v>-2.0874982140781016E-2</c:v>
                </c:pt>
                <c:pt idx="798">
                  <c:v>-2.1279937400747032E-2</c:v>
                </c:pt>
                <c:pt idx="799">
                  <c:v>-2.0842373782565662E-2</c:v>
                </c:pt>
                <c:pt idx="800">
                  <c:v>-2.1023884005680723E-2</c:v>
                </c:pt>
                <c:pt idx="801">
                  <c:v>-2.1016966096217071E-2</c:v>
                </c:pt>
                <c:pt idx="802">
                  <c:v>-2.3232376291368539E-2</c:v>
                </c:pt>
                <c:pt idx="803">
                  <c:v>-2.0453137706538924E-2</c:v>
                </c:pt>
                <c:pt idx="804">
                  <c:v>-2.0418912932145677E-2</c:v>
                </c:pt>
                <c:pt idx="805">
                  <c:v>-1.9836914656497215E-2</c:v>
                </c:pt>
                <c:pt idx="806">
                  <c:v>-1.7534958431082305E-2</c:v>
                </c:pt>
                <c:pt idx="807">
                  <c:v>-1.8669673720454773E-2</c:v>
                </c:pt>
                <c:pt idx="808">
                  <c:v>-2.0260852477132017E-2</c:v>
                </c:pt>
                <c:pt idx="809">
                  <c:v>-2.2431902177876235E-2</c:v>
                </c:pt>
                <c:pt idx="810">
                  <c:v>-2.1849132878365519E-2</c:v>
                </c:pt>
                <c:pt idx="811">
                  <c:v>-2.1853476985956313E-2</c:v>
                </c:pt>
                <c:pt idx="812">
                  <c:v>-2.2123607285578883E-2</c:v>
                </c:pt>
                <c:pt idx="813">
                  <c:v>-2.4586778064801123E-2</c:v>
                </c:pt>
                <c:pt idx="814">
                  <c:v>-2.3752955928693604E-2</c:v>
                </c:pt>
                <c:pt idx="815">
                  <c:v>-2.3384457050375094E-2</c:v>
                </c:pt>
                <c:pt idx="816">
                  <c:v>-2.3323549458792836E-2</c:v>
                </c:pt>
                <c:pt idx="817">
                  <c:v>-2.1985860727638709E-2</c:v>
                </c:pt>
                <c:pt idx="818">
                  <c:v>-2.2384223674907701E-2</c:v>
                </c:pt>
                <c:pt idx="819">
                  <c:v>-2.2681052769612766E-2</c:v>
                </c:pt>
                <c:pt idx="820">
                  <c:v>-2.3850700820475062E-2</c:v>
                </c:pt>
                <c:pt idx="821">
                  <c:v>-2.9820751502847673E-2</c:v>
                </c:pt>
                <c:pt idx="822">
                  <c:v>-2.8237426199750715E-2</c:v>
                </c:pt>
                <c:pt idx="823">
                  <c:v>-2.8225033320616374E-2</c:v>
                </c:pt>
                <c:pt idx="824">
                  <c:v>-2.8666759128115515E-2</c:v>
                </c:pt>
                <c:pt idx="825">
                  <c:v>-2.8873474776093429E-2</c:v>
                </c:pt>
                <c:pt idx="826">
                  <c:v>-2.9112855214103017E-2</c:v>
                </c:pt>
                <c:pt idx="827">
                  <c:v>-2.8342778075727895E-2</c:v>
                </c:pt>
                <c:pt idx="828">
                  <c:v>-2.7155746378797804E-2</c:v>
                </c:pt>
                <c:pt idx="829">
                  <c:v>-2.6659928060935065E-2</c:v>
                </c:pt>
                <c:pt idx="830">
                  <c:v>-2.6652073477357648E-2</c:v>
                </c:pt>
                <c:pt idx="831">
                  <c:v>-2.6401409729402654E-2</c:v>
                </c:pt>
                <c:pt idx="832">
                  <c:v>-2.5822721887880998E-2</c:v>
                </c:pt>
                <c:pt idx="833">
                  <c:v>-2.3214979385320699E-2</c:v>
                </c:pt>
                <c:pt idx="834">
                  <c:v>-2.3074097133729484E-2</c:v>
                </c:pt>
                <c:pt idx="835">
                  <c:v>-2.3030403751767389E-2</c:v>
                </c:pt>
                <c:pt idx="836">
                  <c:v>-2.2999093680588729E-2</c:v>
                </c:pt>
                <c:pt idx="837">
                  <c:v>-2.295923285967439E-2</c:v>
                </c:pt>
                <c:pt idx="838">
                  <c:v>-2.1173607042315353E-2</c:v>
                </c:pt>
                <c:pt idx="839">
                  <c:v>-2.0293990214378846E-2</c:v>
                </c:pt>
                <c:pt idx="840">
                  <c:v>-1.7441093807711527E-2</c:v>
                </c:pt>
                <c:pt idx="841">
                  <c:v>-9.8264893222790653E-3</c:v>
                </c:pt>
                <c:pt idx="842">
                  <c:v>-9.9649242855162322E-3</c:v>
                </c:pt>
                <c:pt idx="843">
                  <c:v>-1.0098811367859095E-2</c:v>
                </c:pt>
                <c:pt idx="844">
                  <c:v>-9.5881733298768257E-3</c:v>
                </c:pt>
                <c:pt idx="845">
                  <c:v>-9.7186022229133889E-3</c:v>
                </c:pt>
                <c:pt idx="846">
                  <c:v>-8.6009283081879603E-3</c:v>
                </c:pt>
                <c:pt idx="847">
                  <c:v>-8.6287259249476934E-3</c:v>
                </c:pt>
                <c:pt idx="848">
                  <c:v>-9.5343725359750883E-3</c:v>
                </c:pt>
                <c:pt idx="849">
                  <c:v>-7.1315628348097831E-3</c:v>
                </c:pt>
                <c:pt idx="850">
                  <c:v>-1.5989254084186773E-2</c:v>
                </c:pt>
                <c:pt idx="851">
                  <c:v>-1.6037098117300839E-2</c:v>
                </c:pt>
                <c:pt idx="852">
                  <c:v>-1.6403033705908808E-2</c:v>
                </c:pt>
                <c:pt idx="853">
                  <c:v>-1.6821431221869576E-2</c:v>
                </c:pt>
                <c:pt idx="854">
                  <c:v>-1.6965617685946285E-2</c:v>
                </c:pt>
                <c:pt idx="855">
                  <c:v>-1.7469477373921415E-2</c:v>
                </c:pt>
                <c:pt idx="856">
                  <c:v>-1.7483621406365002E-2</c:v>
                </c:pt>
                <c:pt idx="857">
                  <c:v>-1.7511035113853372E-2</c:v>
                </c:pt>
                <c:pt idx="858">
                  <c:v>-1.764785643059362E-2</c:v>
                </c:pt>
                <c:pt idx="859">
                  <c:v>-1.7402823988942842E-2</c:v>
                </c:pt>
                <c:pt idx="860">
                  <c:v>-1.7482022556329541E-2</c:v>
                </c:pt>
                <c:pt idx="861">
                  <c:v>-1.7453078527144627E-2</c:v>
                </c:pt>
                <c:pt idx="862">
                  <c:v>-1.7429702467329531E-2</c:v>
                </c:pt>
                <c:pt idx="863">
                  <c:v>-1.742895355696911E-2</c:v>
                </c:pt>
                <c:pt idx="864">
                  <c:v>-1.7413100851961374E-2</c:v>
                </c:pt>
                <c:pt idx="865">
                  <c:v>-1.7064681125816973E-2</c:v>
                </c:pt>
                <c:pt idx="866">
                  <c:v>-1.8064405199992275E-2</c:v>
                </c:pt>
                <c:pt idx="867">
                  <c:v>-1.7975477114928473E-2</c:v>
                </c:pt>
                <c:pt idx="868">
                  <c:v>-1.716420136006544E-2</c:v>
                </c:pt>
                <c:pt idx="869">
                  <c:v>-1.6446446850364584E-2</c:v>
                </c:pt>
                <c:pt idx="870">
                  <c:v>-1.0833806501585263E-2</c:v>
                </c:pt>
                <c:pt idx="871">
                  <c:v>-1.2603271249392633E-2</c:v>
                </c:pt>
                <c:pt idx="872">
                  <c:v>-1.3671579208328639E-2</c:v>
                </c:pt>
                <c:pt idx="873">
                  <c:v>-1.7953746624758234E-2</c:v>
                </c:pt>
                <c:pt idx="874">
                  <c:v>-1.8014365199636829E-2</c:v>
                </c:pt>
                <c:pt idx="875">
                  <c:v>-1.7569176179299803E-2</c:v>
                </c:pt>
                <c:pt idx="876">
                  <c:v>-1.9473419920280066E-2</c:v>
                </c:pt>
                <c:pt idx="877">
                  <c:v>-1.9679498695831268E-2</c:v>
                </c:pt>
                <c:pt idx="878">
                  <c:v>-1.953356926087968E-2</c:v>
                </c:pt>
                <c:pt idx="879">
                  <c:v>-2.0358909955586552E-2</c:v>
                </c:pt>
                <c:pt idx="880">
                  <c:v>-2.0176315286391161E-2</c:v>
                </c:pt>
                <c:pt idx="881">
                  <c:v>-2.064305843862483E-2</c:v>
                </c:pt>
                <c:pt idx="882">
                  <c:v>-2.0610947520686106E-2</c:v>
                </c:pt>
                <c:pt idx="883">
                  <c:v>-2.059495648310582E-2</c:v>
                </c:pt>
                <c:pt idx="884">
                  <c:v>-2.1369018368068187E-2</c:v>
                </c:pt>
                <c:pt idx="885">
                  <c:v>-2.1357041315669421E-2</c:v>
                </c:pt>
                <c:pt idx="886">
                  <c:v>-2.3579844395150842E-2</c:v>
                </c:pt>
                <c:pt idx="887">
                  <c:v>-2.3968524586705453E-2</c:v>
                </c:pt>
                <c:pt idx="888">
                  <c:v>-2.4028731726140909E-2</c:v>
                </c:pt>
                <c:pt idx="889">
                  <c:v>-2.5347596068412064E-2</c:v>
                </c:pt>
                <c:pt idx="890">
                  <c:v>-2.6102162244481406E-2</c:v>
                </c:pt>
                <c:pt idx="891">
                  <c:v>-2.5787673749499355E-2</c:v>
                </c:pt>
                <c:pt idx="892">
                  <c:v>-2.470156779650106E-2</c:v>
                </c:pt>
                <c:pt idx="893">
                  <c:v>-2.2149757575711315E-2</c:v>
                </c:pt>
                <c:pt idx="894">
                  <c:v>-2.3620242929727031E-2</c:v>
                </c:pt>
                <c:pt idx="895">
                  <c:v>-2.3645280527110204E-2</c:v>
                </c:pt>
                <c:pt idx="896">
                  <c:v>-2.2060213921532453E-2</c:v>
                </c:pt>
                <c:pt idx="897">
                  <c:v>-2.2183385850962575E-2</c:v>
                </c:pt>
                <c:pt idx="898">
                  <c:v>-2.2202234025726193E-2</c:v>
                </c:pt>
                <c:pt idx="899">
                  <c:v>-2.1442858143686336E-2</c:v>
                </c:pt>
                <c:pt idx="900">
                  <c:v>-2.1756819682282939E-2</c:v>
                </c:pt>
                <c:pt idx="901">
                  <c:v>-2.1733329689403988E-2</c:v>
                </c:pt>
                <c:pt idx="902">
                  <c:v>-2.2355939563831095E-2</c:v>
                </c:pt>
                <c:pt idx="903">
                  <c:v>-2.2680927940616345E-2</c:v>
                </c:pt>
                <c:pt idx="904">
                  <c:v>-2.1940416187518304E-2</c:v>
                </c:pt>
                <c:pt idx="905">
                  <c:v>-2.192109945430416E-2</c:v>
                </c:pt>
                <c:pt idx="906">
                  <c:v>-1.9132345081685882E-2</c:v>
                </c:pt>
                <c:pt idx="907">
                  <c:v>-1.859880692302876E-2</c:v>
                </c:pt>
                <c:pt idx="908">
                  <c:v>-1.8583281727914711E-2</c:v>
                </c:pt>
                <c:pt idx="909">
                  <c:v>-1.5880257733354081E-2</c:v>
                </c:pt>
                <c:pt idx="910">
                  <c:v>-1.4968080732409595E-2</c:v>
                </c:pt>
                <c:pt idx="911">
                  <c:v>-1.4732089435741192E-2</c:v>
                </c:pt>
                <c:pt idx="912">
                  <c:v>-1.6735893861246458E-2</c:v>
                </c:pt>
                <c:pt idx="913">
                  <c:v>-1.8145726761954115E-2</c:v>
                </c:pt>
                <c:pt idx="914">
                  <c:v>-1.7557449842684727E-2</c:v>
                </c:pt>
                <c:pt idx="915">
                  <c:v>-2.01001382843067E-2</c:v>
                </c:pt>
                <c:pt idx="916">
                  <c:v>-2.0374924129696957E-2</c:v>
                </c:pt>
                <c:pt idx="917">
                  <c:v>-2.0167258661452622E-2</c:v>
                </c:pt>
                <c:pt idx="918">
                  <c:v>-2.1894811363114979E-2</c:v>
                </c:pt>
                <c:pt idx="919">
                  <c:v>-2.217381150879293E-2</c:v>
                </c:pt>
                <c:pt idx="920">
                  <c:v>-2.2216616371716586E-2</c:v>
                </c:pt>
                <c:pt idx="921">
                  <c:v>-2.1723190434673294E-2</c:v>
                </c:pt>
                <c:pt idx="922">
                  <c:v>-2.1729881027103798E-2</c:v>
                </c:pt>
                <c:pt idx="923">
                  <c:v>-2.2339191346848506E-2</c:v>
                </c:pt>
                <c:pt idx="924">
                  <c:v>-2.2355339476838883E-2</c:v>
                </c:pt>
                <c:pt idx="925">
                  <c:v>-2.3096271141419905E-2</c:v>
                </c:pt>
                <c:pt idx="926">
                  <c:v>-2.2717647988301795E-2</c:v>
                </c:pt>
                <c:pt idx="927">
                  <c:v>-2.6833608550659464E-2</c:v>
                </c:pt>
                <c:pt idx="928">
                  <c:v>-2.6905401134229998E-2</c:v>
                </c:pt>
                <c:pt idx="929">
                  <c:v>-2.684183666375406E-2</c:v>
                </c:pt>
                <c:pt idx="930">
                  <c:v>-2.6873177077256245E-2</c:v>
                </c:pt>
                <c:pt idx="931">
                  <c:v>-2.6958086235237478E-2</c:v>
                </c:pt>
                <c:pt idx="932">
                  <c:v>-2.5684738083446897E-2</c:v>
                </c:pt>
                <c:pt idx="933">
                  <c:v>-2.4635433720597875E-2</c:v>
                </c:pt>
                <c:pt idx="934">
                  <c:v>-2.2994759585613148E-2</c:v>
                </c:pt>
                <c:pt idx="935">
                  <c:v>-2.058123616799748E-2</c:v>
                </c:pt>
                <c:pt idx="936">
                  <c:v>-2.0657127487435461E-2</c:v>
                </c:pt>
                <c:pt idx="937">
                  <c:v>-2.0539998765502391E-2</c:v>
                </c:pt>
                <c:pt idx="938">
                  <c:v>-1.9339284864416377E-2</c:v>
                </c:pt>
                <c:pt idx="939">
                  <c:v>-1.9369655482144289E-2</c:v>
                </c:pt>
                <c:pt idx="940">
                  <c:v>-1.8793554611280676E-2</c:v>
                </c:pt>
                <c:pt idx="941">
                  <c:v>-1.8254254646681921E-2</c:v>
                </c:pt>
                <c:pt idx="942">
                  <c:v>-1.7176524572121071E-2</c:v>
                </c:pt>
                <c:pt idx="943">
                  <c:v>-1.4932258037903269E-2</c:v>
                </c:pt>
                <c:pt idx="944">
                  <c:v>-1.4762095217099059E-2</c:v>
                </c:pt>
                <c:pt idx="945">
                  <c:v>-1.461680475222501E-2</c:v>
                </c:pt>
                <c:pt idx="946">
                  <c:v>-1.4425023353597714E-2</c:v>
                </c:pt>
                <c:pt idx="947">
                  <c:v>-9.3126069573032672E-3</c:v>
                </c:pt>
                <c:pt idx="948">
                  <c:v>-1.8947003037708469E-2</c:v>
                </c:pt>
                <c:pt idx="949">
                  <c:v>-1.9800022929404588E-2</c:v>
                </c:pt>
                <c:pt idx="950">
                  <c:v>-2.1876625149735311E-2</c:v>
                </c:pt>
                <c:pt idx="951">
                  <c:v>-2.6809194211027502E-2</c:v>
                </c:pt>
                <c:pt idx="952">
                  <c:v>-2.6569798807882461E-2</c:v>
                </c:pt>
                <c:pt idx="953">
                  <c:v>-2.7993484450835573E-2</c:v>
                </c:pt>
                <c:pt idx="954">
                  <c:v>-2.8811815404548882E-2</c:v>
                </c:pt>
                <c:pt idx="955">
                  <c:v>-2.8295355294795259E-2</c:v>
                </c:pt>
                <c:pt idx="956">
                  <c:v>-3.1765783924375936E-2</c:v>
                </c:pt>
                <c:pt idx="957">
                  <c:v>-3.258775519282426E-2</c:v>
                </c:pt>
                <c:pt idx="958">
                  <c:v>-3.3929082925898808E-2</c:v>
                </c:pt>
                <c:pt idx="959">
                  <c:v>-3.3615723252905953E-2</c:v>
                </c:pt>
                <c:pt idx="960">
                  <c:v>-3.3972045388338097E-2</c:v>
                </c:pt>
                <c:pt idx="961">
                  <c:v>-3.3199656658418057E-2</c:v>
                </c:pt>
                <c:pt idx="962">
                  <c:v>-3.3181511282115335E-2</c:v>
                </c:pt>
                <c:pt idx="963">
                  <c:v>-3.3243719375104425E-2</c:v>
                </c:pt>
                <c:pt idx="964">
                  <c:v>-3.3046250836065827E-2</c:v>
                </c:pt>
                <c:pt idx="965">
                  <c:v>-3.3324680425219272E-2</c:v>
                </c:pt>
                <c:pt idx="966">
                  <c:v>-3.25061044829799E-2</c:v>
                </c:pt>
                <c:pt idx="967">
                  <c:v>-3.6781173578140147E-2</c:v>
                </c:pt>
                <c:pt idx="968">
                  <c:v>-3.4910385686794054E-2</c:v>
                </c:pt>
                <c:pt idx="969">
                  <c:v>-3.5562425443650215E-2</c:v>
                </c:pt>
                <c:pt idx="970">
                  <c:v>-3.4432369596552985E-2</c:v>
                </c:pt>
                <c:pt idx="971">
                  <c:v>-3.4197479293323757E-2</c:v>
                </c:pt>
                <c:pt idx="972">
                  <c:v>-3.5611658528429818E-2</c:v>
                </c:pt>
                <c:pt idx="973">
                  <c:v>-3.514844776732072E-2</c:v>
                </c:pt>
                <c:pt idx="974">
                  <c:v>-3.6906960783912285E-2</c:v>
                </c:pt>
                <c:pt idx="975">
                  <c:v>-3.6579625544401521E-2</c:v>
                </c:pt>
                <c:pt idx="976">
                  <c:v>-3.450504892234206E-2</c:v>
                </c:pt>
                <c:pt idx="977">
                  <c:v>-3.9927817175582185E-2</c:v>
                </c:pt>
                <c:pt idx="978">
                  <c:v>-3.939280255775901E-2</c:v>
                </c:pt>
                <c:pt idx="979">
                  <c:v>-4.0237976018165193E-2</c:v>
                </c:pt>
                <c:pt idx="980">
                  <c:v>-4.0054540474739914E-2</c:v>
                </c:pt>
                <c:pt idx="981">
                  <c:v>-3.9698550941681843E-2</c:v>
                </c:pt>
                <c:pt idx="982">
                  <c:v>-3.9805474392928197E-2</c:v>
                </c:pt>
                <c:pt idx="983">
                  <c:v>-3.9811872661691936E-2</c:v>
                </c:pt>
                <c:pt idx="984">
                  <c:v>-3.991810120531198E-2</c:v>
                </c:pt>
                <c:pt idx="985">
                  <c:v>-3.9994252719960342E-2</c:v>
                </c:pt>
                <c:pt idx="986">
                  <c:v>-3.9798773253108412E-2</c:v>
                </c:pt>
                <c:pt idx="987">
                  <c:v>-3.2379321627711052E-2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32864"/>
        <c:axId val="231338752"/>
      </c:lineChart>
      <c:dateAx>
        <c:axId val="231332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38752"/>
        <c:crosses val="autoZero"/>
        <c:auto val="1"/>
        <c:lblOffset val="100"/>
        <c:baseTimeUnit val="days"/>
      </c:dateAx>
      <c:valAx>
        <c:axId val="231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32864"/>
        <c:crosses val="autoZero"/>
        <c:crossBetween val="between"/>
      </c:valAx>
      <c:valAx>
        <c:axId val="231340288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87264"/>
        <c:crosses val="max"/>
        <c:crossBetween val="between"/>
      </c:valAx>
      <c:dateAx>
        <c:axId val="232587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313402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9525</xdr:rowOff>
    </xdr:from>
    <xdr:to>
      <xdr:col>20</xdr:col>
      <xdr:colOff>314326</xdr:colOff>
      <xdr:row>28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1"/>
  <sheetViews>
    <sheetView tabSelected="1" workbookViewId="0">
      <selection activeCell="H25" sqref="H25"/>
    </sheetView>
  </sheetViews>
  <sheetFormatPr defaultRowHeight="15" x14ac:dyDescent="0.25"/>
  <cols>
    <col min="1" max="1" width="10.7109375" style="1" bestFit="1" customWidth="1"/>
    <col min="2" max="2" width="12.28515625" bestFit="1" customWidth="1"/>
    <col min="3" max="3" width="8.85546875" style="3" bestFit="1" customWidth="1"/>
    <col min="4" max="4" width="12.5703125" bestFit="1" customWidth="1"/>
    <col min="5" max="5" width="9.85546875" bestFit="1" customWidth="1"/>
    <col min="10" max="10" width="12.42578125" bestFit="1" customWidth="1"/>
  </cols>
  <sheetData>
    <row r="1" spans="1:11" x14ac:dyDescent="0.25">
      <c r="A1" s="31" t="s">
        <v>0</v>
      </c>
      <c r="B1" s="32"/>
      <c r="C1" s="33"/>
      <c r="D1" s="29" t="s">
        <v>9</v>
      </c>
      <c r="E1" s="30"/>
      <c r="F1" s="29" t="s">
        <v>10</v>
      </c>
      <c r="G1" s="30"/>
    </row>
    <row r="2" spans="1:11" x14ac:dyDescent="0.25">
      <c r="A2" s="6" t="s">
        <v>1</v>
      </c>
      <c r="B2" s="7" t="s">
        <v>2</v>
      </c>
      <c r="C2" s="8" t="s">
        <v>3</v>
      </c>
      <c r="D2" s="13" t="s">
        <v>7</v>
      </c>
      <c r="E2" s="14" t="s">
        <v>8</v>
      </c>
      <c r="F2" s="27" t="s">
        <v>11</v>
      </c>
      <c r="G2" s="28" t="s">
        <v>12</v>
      </c>
      <c r="J2" t="s">
        <v>4</v>
      </c>
      <c r="K2" s="4">
        <f>AVERAGE(C4:C1011)</f>
        <v>1.6760956282368275E-4</v>
      </c>
    </row>
    <row r="3" spans="1:11" x14ac:dyDescent="0.25">
      <c r="A3" s="6">
        <v>40016</v>
      </c>
      <c r="B3" s="7">
        <v>4493.7299999999996</v>
      </c>
      <c r="C3" s="9"/>
      <c r="D3" s="25"/>
      <c r="E3" s="22"/>
      <c r="F3" s="25"/>
      <c r="G3" s="22"/>
      <c r="J3" t="s">
        <v>5</v>
      </c>
      <c r="K3" s="5">
        <f>K2*10</f>
        <v>1.6760956282368274E-3</v>
      </c>
    </row>
    <row r="4" spans="1:11" x14ac:dyDescent="0.25">
      <c r="A4" s="6">
        <v>40017</v>
      </c>
      <c r="B4" s="7">
        <v>4559.8</v>
      </c>
      <c r="C4" s="9">
        <f>LOG(B4/B3)</f>
        <v>6.3388194027106885E-3</v>
      </c>
      <c r="D4" s="25"/>
      <c r="E4" s="22"/>
      <c r="F4" s="25"/>
      <c r="G4" s="22"/>
      <c r="J4" t="s">
        <v>6</v>
      </c>
      <c r="K4">
        <f>_xlfn.NORM.INV(0.01,0,1)</f>
        <v>-2.3263478740408408</v>
      </c>
    </row>
    <row r="5" spans="1:11" x14ac:dyDescent="0.25">
      <c r="A5" s="6">
        <v>40018</v>
      </c>
      <c r="B5" s="7">
        <v>4576.6099999999997</v>
      </c>
      <c r="C5" s="9">
        <f t="shared" ref="C5:C68" si="0">LOG(B5/B4)</f>
        <v>1.5981109601434765E-3</v>
      </c>
      <c r="D5" s="25"/>
      <c r="E5" s="22"/>
      <c r="F5" s="25"/>
      <c r="G5" s="22"/>
    </row>
    <row r="6" spans="1:11" x14ac:dyDescent="0.25">
      <c r="A6" s="6">
        <v>40021</v>
      </c>
      <c r="B6" s="7">
        <v>4586.13</v>
      </c>
      <c r="C6" s="9">
        <f t="shared" si="0"/>
        <v>9.0245602416891865E-4</v>
      </c>
      <c r="D6" s="25"/>
      <c r="E6" s="22"/>
      <c r="F6" s="25"/>
      <c r="G6" s="22"/>
      <c r="J6" t="s">
        <v>13</v>
      </c>
      <c r="K6">
        <f>SUM(G24:G1001)</f>
        <v>26</v>
      </c>
    </row>
    <row r="7" spans="1:11" x14ac:dyDescent="0.25">
      <c r="A7" s="6">
        <v>40022</v>
      </c>
      <c r="B7" s="7">
        <v>4528.84</v>
      </c>
      <c r="C7" s="9">
        <f t="shared" si="0"/>
        <v>-5.4593835218454227E-3</v>
      </c>
      <c r="D7" s="25"/>
      <c r="E7" s="22"/>
      <c r="F7" s="25"/>
      <c r="G7" s="22"/>
      <c r="J7" t="s">
        <v>14</v>
      </c>
      <c r="K7" s="2">
        <f>K6/COUNT(G24:G1001)</f>
        <v>2.6584867075664622E-2</v>
      </c>
    </row>
    <row r="8" spans="1:11" x14ac:dyDescent="0.25">
      <c r="A8" s="6">
        <v>40023</v>
      </c>
      <c r="B8" s="7">
        <v>4547.53</v>
      </c>
      <c r="C8" s="9">
        <f t="shared" si="0"/>
        <v>1.7885950747987926E-3</v>
      </c>
      <c r="D8" s="25"/>
      <c r="E8" s="22"/>
      <c r="F8" s="25"/>
      <c r="G8" s="22"/>
    </row>
    <row r="9" spans="1:11" x14ac:dyDescent="0.25">
      <c r="A9" s="6">
        <v>40024</v>
      </c>
      <c r="B9" s="7">
        <v>4631.6099999999997</v>
      </c>
      <c r="C9" s="9">
        <f t="shared" si="0"/>
        <v>7.9564101542964269E-3</v>
      </c>
      <c r="D9" s="25"/>
      <c r="E9" s="22"/>
      <c r="F9" s="25"/>
      <c r="G9" s="22"/>
    </row>
    <row r="10" spans="1:11" x14ac:dyDescent="0.25">
      <c r="A10" s="6">
        <v>40025</v>
      </c>
      <c r="B10" s="7">
        <v>4608.3599999999997</v>
      </c>
      <c r="C10" s="9">
        <f t="shared" si="0"/>
        <v>-2.1855845884115399E-3</v>
      </c>
      <c r="D10" s="25"/>
      <c r="E10" s="22"/>
      <c r="F10" s="25"/>
      <c r="G10" s="22"/>
    </row>
    <row r="11" spans="1:11" x14ac:dyDescent="0.25">
      <c r="A11" s="6">
        <v>40028</v>
      </c>
      <c r="B11" s="7">
        <v>4682.46</v>
      </c>
      <c r="C11" s="9">
        <f t="shared" si="0"/>
        <v>6.9276777483223296E-3</v>
      </c>
      <c r="D11" s="25"/>
      <c r="E11" s="22"/>
      <c r="F11" s="25"/>
      <c r="G11" s="22"/>
    </row>
    <row r="12" spans="1:11" x14ac:dyDescent="0.25">
      <c r="A12" s="6">
        <v>40029</v>
      </c>
      <c r="B12" s="7">
        <v>4671.37</v>
      </c>
      <c r="C12" s="9">
        <f t="shared" si="0"/>
        <v>-1.0298087651870295E-3</v>
      </c>
      <c r="D12" s="25"/>
      <c r="E12" s="22"/>
      <c r="F12" s="25"/>
      <c r="G12" s="22"/>
    </row>
    <row r="13" spans="1:11" x14ac:dyDescent="0.25">
      <c r="A13" s="6">
        <v>40030</v>
      </c>
      <c r="B13" s="7">
        <v>4647.13</v>
      </c>
      <c r="C13" s="9">
        <f t="shared" si="0"/>
        <v>-2.2594456159792495E-3</v>
      </c>
      <c r="D13" s="25"/>
      <c r="E13" s="22"/>
      <c r="F13" s="25"/>
      <c r="G13" s="22"/>
    </row>
    <row r="14" spans="1:11" x14ac:dyDescent="0.25">
      <c r="A14" s="6">
        <v>40031</v>
      </c>
      <c r="B14" s="7">
        <v>4690.53</v>
      </c>
      <c r="C14" s="9">
        <f t="shared" si="0"/>
        <v>4.0370962832654463E-3</v>
      </c>
      <c r="D14" s="25"/>
      <c r="E14" s="22"/>
      <c r="F14" s="25"/>
      <c r="G14" s="22"/>
    </row>
    <row r="15" spans="1:11" x14ac:dyDescent="0.25">
      <c r="A15" s="6">
        <v>40032</v>
      </c>
      <c r="B15" s="7">
        <v>4731.5600000000004</v>
      </c>
      <c r="C15" s="9">
        <f t="shared" si="0"/>
        <v>3.7824336699621695E-3</v>
      </c>
      <c r="D15" s="25"/>
      <c r="E15" s="22"/>
      <c r="F15" s="25"/>
      <c r="G15" s="22"/>
    </row>
    <row r="16" spans="1:11" x14ac:dyDescent="0.25">
      <c r="A16" s="6">
        <v>40035</v>
      </c>
      <c r="B16" s="7">
        <v>4722.2</v>
      </c>
      <c r="C16" s="9">
        <f t="shared" si="0"/>
        <v>-8.599747992059112E-4</v>
      </c>
      <c r="D16" s="25"/>
      <c r="E16" s="22"/>
      <c r="F16" s="25"/>
      <c r="G16" s="22"/>
    </row>
    <row r="17" spans="1:7" x14ac:dyDescent="0.25">
      <c r="A17" s="6">
        <v>40036</v>
      </c>
      <c r="B17" s="7">
        <v>4671.34</v>
      </c>
      <c r="C17" s="9">
        <f t="shared" si="0"/>
        <v>-4.7028986290999705E-3</v>
      </c>
      <c r="D17" s="25"/>
      <c r="E17" s="22"/>
      <c r="F17" s="25"/>
      <c r="G17" s="22"/>
    </row>
    <row r="18" spans="1:7" x14ac:dyDescent="0.25">
      <c r="A18" s="6">
        <v>40037</v>
      </c>
      <c r="B18" s="7">
        <v>4716.76</v>
      </c>
      <c r="C18" s="9">
        <f t="shared" si="0"/>
        <v>4.2023006303505469E-3</v>
      </c>
      <c r="D18" s="25"/>
      <c r="E18" s="22"/>
      <c r="F18" s="25"/>
      <c r="G18" s="22"/>
    </row>
    <row r="19" spans="1:7" x14ac:dyDescent="0.25">
      <c r="A19" s="6">
        <v>40038</v>
      </c>
      <c r="B19" s="7">
        <v>4755.46</v>
      </c>
      <c r="C19" s="9">
        <f t="shared" si="0"/>
        <v>3.5487541395759613E-3</v>
      </c>
      <c r="D19" s="25"/>
      <c r="E19" s="22"/>
      <c r="F19" s="25"/>
      <c r="G19" s="22"/>
    </row>
    <row r="20" spans="1:7" x14ac:dyDescent="0.25">
      <c r="A20" s="6">
        <v>40039</v>
      </c>
      <c r="B20" s="7">
        <v>4713.97</v>
      </c>
      <c r="C20" s="9">
        <f t="shared" si="0"/>
        <v>-3.805718688419947E-3</v>
      </c>
      <c r="D20" s="25"/>
      <c r="E20" s="22"/>
      <c r="F20" s="25"/>
      <c r="G20" s="22"/>
    </row>
    <row r="21" spans="1:7" x14ac:dyDescent="0.25">
      <c r="A21" s="6">
        <v>40042</v>
      </c>
      <c r="B21" s="7">
        <v>4645.01</v>
      </c>
      <c r="C21" s="9">
        <f t="shared" si="0"/>
        <v>-6.4001610192180054E-3</v>
      </c>
      <c r="D21" s="25"/>
      <c r="E21" s="22"/>
      <c r="F21" s="25"/>
      <c r="G21" s="22"/>
    </row>
    <row r="22" spans="1:7" x14ac:dyDescent="0.25">
      <c r="A22" s="6">
        <v>40043</v>
      </c>
      <c r="B22" s="7">
        <v>4685.78</v>
      </c>
      <c r="C22" s="9">
        <f t="shared" si="0"/>
        <v>3.7952410693801917E-3</v>
      </c>
      <c r="D22" s="25"/>
      <c r="E22" s="22"/>
      <c r="F22" s="25"/>
      <c r="G22" s="22"/>
    </row>
    <row r="23" spans="1:7" x14ac:dyDescent="0.25">
      <c r="A23" s="6">
        <v>40044</v>
      </c>
      <c r="B23" s="7">
        <v>4689.67</v>
      </c>
      <c r="C23" s="9">
        <f t="shared" si="0"/>
        <v>3.6038923604723343E-4</v>
      </c>
      <c r="D23" s="25"/>
      <c r="E23" s="26"/>
      <c r="F23" s="25"/>
      <c r="G23" s="22"/>
    </row>
    <row r="24" spans="1:7" x14ac:dyDescent="0.25">
      <c r="A24" s="6">
        <v>40045</v>
      </c>
      <c r="B24" s="7">
        <v>4756.58</v>
      </c>
      <c r="C24" s="9">
        <f t="shared" si="0"/>
        <v>6.1525218531210809E-3</v>
      </c>
      <c r="D24" s="15">
        <f t="shared" ref="D24:D87" si="1">SQRT(10*_xlfn.VAR.S(C4:C23))</f>
        <v>1.3284511694447391E-2</v>
      </c>
      <c r="E24" s="17">
        <f t="shared" ref="E24:E87" si="2">$K$3+$K$4*D24</f>
        <v>-2.9228299909811548E-2</v>
      </c>
      <c r="F24" s="20">
        <f>LOG(B34/B24)</f>
        <v>8.5991334021740303E-3</v>
      </c>
      <c r="G24" s="16">
        <f>IF(F24&lt;E24,1,0)</f>
        <v>0</v>
      </c>
    </row>
    <row r="25" spans="1:7" x14ac:dyDescent="0.25">
      <c r="A25" s="6">
        <v>40046</v>
      </c>
      <c r="B25" s="7">
        <v>4850.8900000000003</v>
      </c>
      <c r="C25" s="9">
        <f t="shared" si="0"/>
        <v>8.5266211077951685E-3</v>
      </c>
      <c r="D25" s="15">
        <f t="shared" si="1"/>
        <v>1.3245160853731543E-2</v>
      </c>
      <c r="E25" s="17">
        <f t="shared" si="2"/>
        <v>-2.9136756165170516E-2</v>
      </c>
      <c r="F25" s="20">
        <f t="shared" ref="F25:F88" si="3">LOG(B35/B25)</f>
        <v>7.3055355565422187E-3</v>
      </c>
      <c r="G25" s="16">
        <f t="shared" ref="G25:G88" si="4">IF(F25&lt;E25,1,0)</f>
        <v>0</v>
      </c>
    </row>
    <row r="26" spans="1:7" x14ac:dyDescent="0.25">
      <c r="A26" s="6">
        <v>40049</v>
      </c>
      <c r="B26" s="7">
        <v>4896.2299999999996</v>
      </c>
      <c r="C26" s="9">
        <f t="shared" si="0"/>
        <v>4.0403839971449697E-3</v>
      </c>
      <c r="D26" s="15">
        <f t="shared" si="1"/>
        <v>1.4296873207453365E-2</v>
      </c>
      <c r="E26" s="17">
        <f t="shared" si="2"/>
        <v>-3.1583404963353767E-2</v>
      </c>
      <c r="F26" s="20">
        <f t="shared" si="3"/>
        <v>4.5099471923929022E-3</v>
      </c>
      <c r="G26" s="16">
        <f t="shared" si="4"/>
        <v>0</v>
      </c>
    </row>
    <row r="27" spans="1:7" x14ac:dyDescent="0.25">
      <c r="A27" s="6">
        <v>40050</v>
      </c>
      <c r="B27" s="7">
        <v>4916.8</v>
      </c>
      <c r="C27" s="9">
        <f t="shared" si="0"/>
        <v>1.8207323481862945E-3</v>
      </c>
      <c r="D27" s="15">
        <f t="shared" si="1"/>
        <v>1.4426714089569945E-2</v>
      </c>
      <c r="E27" s="17">
        <f t="shared" si="2"/>
        <v>-3.1885460023429263E-2</v>
      </c>
      <c r="F27" s="20">
        <f t="shared" si="3"/>
        <v>7.6607941680724E-3</v>
      </c>
      <c r="G27" s="16">
        <f t="shared" si="4"/>
        <v>0</v>
      </c>
    </row>
    <row r="28" spans="1:7" x14ac:dyDescent="0.25">
      <c r="A28" s="6">
        <v>40051</v>
      </c>
      <c r="B28" s="7">
        <v>4890.58</v>
      </c>
      <c r="C28" s="9">
        <f t="shared" si="0"/>
        <v>-2.3221754323687047E-3</v>
      </c>
      <c r="D28" s="15">
        <f t="shared" si="1"/>
        <v>1.3487237008337653E-2</v>
      </c>
      <c r="E28" s="17">
        <f t="shared" si="2"/>
        <v>-2.9699909512794422E-2</v>
      </c>
      <c r="F28" s="20">
        <f t="shared" si="3"/>
        <v>8.5382147178549913E-3</v>
      </c>
      <c r="G28" s="16">
        <f t="shared" si="4"/>
        <v>0</v>
      </c>
    </row>
    <row r="29" spans="1:7" x14ac:dyDescent="0.25">
      <c r="A29" s="6">
        <v>40052</v>
      </c>
      <c r="B29" s="7">
        <v>4869.3500000000004</v>
      </c>
      <c r="C29" s="9">
        <f t="shared" si="0"/>
        <v>-1.8893755165654337E-3</v>
      </c>
      <c r="D29" s="15">
        <f t="shared" si="1"/>
        <v>1.3796313397427259E-2</v>
      </c>
      <c r="E29" s="17">
        <f t="shared" si="2"/>
        <v>-3.0418928713469247E-2</v>
      </c>
      <c r="F29" s="20">
        <f t="shared" si="3"/>
        <v>1.249414293528172E-2</v>
      </c>
      <c r="G29" s="16">
        <f t="shared" si="4"/>
        <v>0</v>
      </c>
    </row>
    <row r="30" spans="1:7" x14ac:dyDescent="0.25">
      <c r="A30" s="6">
        <v>40053</v>
      </c>
      <c r="B30" s="7">
        <v>4908.8999999999996</v>
      </c>
      <c r="C30" s="9">
        <f t="shared" si="0"/>
        <v>3.5131931431125313E-3</v>
      </c>
      <c r="D30" s="15">
        <f t="shared" si="1"/>
        <v>1.3142112199387258E-2</v>
      </c>
      <c r="E30" s="17">
        <f t="shared" si="2"/>
        <v>-2.8897029147213919E-2</v>
      </c>
      <c r="F30" s="20">
        <f t="shared" si="3"/>
        <v>9.6200308693057419E-3</v>
      </c>
      <c r="G30" s="16">
        <f t="shared" si="4"/>
        <v>0</v>
      </c>
    </row>
    <row r="31" spans="1:7" x14ac:dyDescent="0.25">
      <c r="A31" s="6">
        <v>40057</v>
      </c>
      <c r="B31" s="7">
        <v>4819.7</v>
      </c>
      <c r="C31" s="9">
        <f t="shared" si="0"/>
        <v>-7.9641784857554937E-3</v>
      </c>
      <c r="D31" s="15">
        <f t="shared" si="1"/>
        <v>1.3012384373249775E-2</v>
      </c>
      <c r="E31" s="17">
        <f t="shared" si="2"/>
        <v>-2.8595237094675045E-2</v>
      </c>
      <c r="F31" s="20">
        <f t="shared" si="3"/>
        <v>1.9594032172064568E-2</v>
      </c>
      <c r="G31" s="16">
        <f t="shared" si="4"/>
        <v>0</v>
      </c>
    </row>
    <row r="32" spans="1:7" x14ac:dyDescent="0.25">
      <c r="A32" s="6">
        <v>40058</v>
      </c>
      <c r="B32" s="7">
        <v>4817.55</v>
      </c>
      <c r="C32" s="9">
        <f t="shared" si="0"/>
        <v>-1.9377584924798442E-4</v>
      </c>
      <c r="D32" s="15">
        <f t="shared" si="1"/>
        <v>1.389659344647696E-2</v>
      </c>
      <c r="E32" s="17">
        <f t="shared" si="2"/>
        <v>-3.0652214992384727E-2</v>
      </c>
      <c r="F32" s="20">
        <f t="shared" si="3"/>
        <v>2.6793908561604678E-2</v>
      </c>
      <c r="G32" s="16">
        <f t="shared" si="4"/>
        <v>0</v>
      </c>
    </row>
    <row r="33" spans="1:7" x14ac:dyDescent="0.25">
      <c r="A33" s="6">
        <v>40059</v>
      </c>
      <c r="B33" s="7">
        <v>4796.75</v>
      </c>
      <c r="C33" s="9">
        <f t="shared" si="0"/>
        <v>-1.8791465456851715E-3</v>
      </c>
      <c r="D33" s="15">
        <f t="shared" si="1"/>
        <v>1.3856640100054657E-2</v>
      </c>
      <c r="E33" s="17">
        <f t="shared" si="2"/>
        <v>-3.0559269609874387E-2</v>
      </c>
      <c r="F33" s="20">
        <f t="shared" si="3"/>
        <v>3.2034944328074466E-2</v>
      </c>
      <c r="G33" s="16">
        <f t="shared" si="4"/>
        <v>0</v>
      </c>
    </row>
    <row r="34" spans="1:7" x14ac:dyDescent="0.25">
      <c r="A34" s="6">
        <v>40060</v>
      </c>
      <c r="B34" s="7">
        <v>4851.7</v>
      </c>
      <c r="C34" s="9">
        <f t="shared" si="0"/>
        <v>4.9468546355577276E-3</v>
      </c>
      <c r="D34" s="15">
        <f t="shared" si="1"/>
        <v>1.381688999382006E-2</v>
      </c>
      <c r="E34" s="17">
        <f t="shared" si="2"/>
        <v>-3.0466797034742636E-2</v>
      </c>
      <c r="F34" s="20">
        <f t="shared" si="3"/>
        <v>2.7839304500189219E-2</v>
      </c>
      <c r="G34" s="16">
        <f t="shared" si="4"/>
        <v>0</v>
      </c>
    </row>
    <row r="35" spans="1:7" x14ac:dyDescent="0.25">
      <c r="A35" s="6">
        <v>40063</v>
      </c>
      <c r="B35" s="7">
        <v>4933.18</v>
      </c>
      <c r="C35" s="9">
        <f t="shared" si="0"/>
        <v>7.2330232621634297E-3</v>
      </c>
      <c r="D35" s="15">
        <f t="shared" si="1"/>
        <v>1.3947308009222182E-2</v>
      </c>
      <c r="E35" s="17">
        <f t="shared" si="2"/>
        <v>-3.0770194707609992E-2</v>
      </c>
      <c r="F35" s="20">
        <f t="shared" si="3"/>
        <v>1.7359354204935524E-2</v>
      </c>
      <c r="G35" s="16">
        <f t="shared" si="4"/>
        <v>0</v>
      </c>
    </row>
    <row r="36" spans="1:7" x14ac:dyDescent="0.25">
      <c r="A36" s="6">
        <v>40064</v>
      </c>
      <c r="B36" s="7">
        <v>4947.34</v>
      </c>
      <c r="C36" s="9">
        <f t="shared" si="0"/>
        <v>1.2447956329956454E-3</v>
      </c>
      <c r="D36" s="15">
        <f t="shared" si="1"/>
        <v>1.4544918477910901E-2</v>
      </c>
      <c r="E36" s="17">
        <f t="shared" si="2"/>
        <v>-3.216044455094854E-2</v>
      </c>
      <c r="F36" s="20">
        <f t="shared" si="3"/>
        <v>1.6810987729539487E-2</v>
      </c>
      <c r="G36" s="16">
        <f t="shared" si="4"/>
        <v>0</v>
      </c>
    </row>
    <row r="37" spans="1:7" x14ac:dyDescent="0.25">
      <c r="A37" s="6">
        <v>40065</v>
      </c>
      <c r="B37" s="7">
        <v>5004.3</v>
      </c>
      <c r="C37" s="9">
        <f t="shared" si="0"/>
        <v>4.9715793238658034E-3</v>
      </c>
      <c r="D37" s="15">
        <f t="shared" si="1"/>
        <v>1.4486434758528417E-2</v>
      </c>
      <c r="E37" s="17">
        <f t="shared" si="2"/>
        <v>-3.2024391074697095E-2</v>
      </c>
      <c r="F37" s="20">
        <f t="shared" si="3"/>
        <v>1.156654800582973E-2</v>
      </c>
      <c r="G37" s="16">
        <f t="shared" si="4"/>
        <v>0</v>
      </c>
    </row>
    <row r="38" spans="1:7" x14ac:dyDescent="0.25">
      <c r="A38" s="6">
        <v>40066</v>
      </c>
      <c r="B38" s="7">
        <v>4987.68</v>
      </c>
      <c r="C38" s="9">
        <f t="shared" si="0"/>
        <v>-1.4447548825861226E-3</v>
      </c>
      <c r="D38" s="15">
        <f t="shared" si="1"/>
        <v>1.4087667975067565E-2</v>
      </c>
      <c r="E38" s="17">
        <f t="shared" si="2"/>
        <v>-3.109672081575484E-2</v>
      </c>
      <c r="F38" s="20">
        <f t="shared" si="3"/>
        <v>7.9027171426143319E-3</v>
      </c>
      <c r="G38" s="16">
        <f t="shared" si="4"/>
        <v>0</v>
      </c>
    </row>
    <row r="39" spans="1:7" x14ac:dyDescent="0.25">
      <c r="A39" s="6">
        <v>40067</v>
      </c>
      <c r="B39" s="7">
        <v>5011.47</v>
      </c>
      <c r="C39" s="9">
        <f t="shared" si="0"/>
        <v>2.0665527008613509E-3</v>
      </c>
      <c r="D39" s="15">
        <f t="shared" si="1"/>
        <v>1.4082422956531268E-2</v>
      </c>
      <c r="E39" s="17">
        <f t="shared" si="2"/>
        <v>-3.1084519078033619E-2</v>
      </c>
      <c r="F39" s="20">
        <f t="shared" si="3"/>
        <v>6.0866169584148653E-3</v>
      </c>
      <c r="G39" s="16">
        <f t="shared" si="4"/>
        <v>0</v>
      </c>
    </row>
    <row r="40" spans="1:7" x14ac:dyDescent="0.25">
      <c r="A40" s="6">
        <v>40070</v>
      </c>
      <c r="B40" s="7">
        <v>5018.8500000000004</v>
      </c>
      <c r="C40" s="9">
        <f t="shared" si="0"/>
        <v>6.3908107713653132E-4</v>
      </c>
      <c r="D40" s="15">
        <f t="shared" si="1"/>
        <v>1.3991726832341813E-2</v>
      </c>
      <c r="E40" s="17">
        <f t="shared" si="2"/>
        <v>-3.0873528342341736E-2</v>
      </c>
      <c r="F40" s="20">
        <f t="shared" si="3"/>
        <v>1.2524964775996215E-2</v>
      </c>
      <c r="G40" s="16">
        <f t="shared" si="4"/>
        <v>0</v>
      </c>
    </row>
    <row r="41" spans="1:7" x14ac:dyDescent="0.25">
      <c r="A41" s="6">
        <v>40071</v>
      </c>
      <c r="B41" s="7">
        <v>5042.13</v>
      </c>
      <c r="C41" s="9">
        <f t="shared" si="0"/>
        <v>2.009822817003324E-3</v>
      </c>
      <c r="D41" s="15">
        <f t="shared" si="1"/>
        <v>1.3509745987176922E-2</v>
      </c>
      <c r="E41" s="17">
        <f t="shared" si="2"/>
        <v>-2.9752273227863987E-2</v>
      </c>
      <c r="F41" s="20">
        <f t="shared" si="3"/>
        <v>1.0012095827765098E-2</v>
      </c>
      <c r="G41" s="16">
        <f t="shared" si="4"/>
        <v>0</v>
      </c>
    </row>
    <row r="42" spans="1:7" x14ac:dyDescent="0.25">
      <c r="A42" s="6">
        <v>40072</v>
      </c>
      <c r="B42" s="7">
        <v>5124.13</v>
      </c>
      <c r="C42" s="9">
        <f t="shared" si="0"/>
        <v>7.0061005402921751E-3</v>
      </c>
      <c r="D42" s="15">
        <f t="shared" si="1"/>
        <v>1.2213588077710722E-2</v>
      </c>
      <c r="E42" s="17">
        <f t="shared" si="2"/>
        <v>-2.6736959030756072E-2</v>
      </c>
      <c r="F42" s="20">
        <f t="shared" si="3"/>
        <v>8.2726573643710736E-4</v>
      </c>
      <c r="G42" s="16">
        <f t="shared" si="4"/>
        <v>0</v>
      </c>
    </row>
    <row r="43" spans="1:7" x14ac:dyDescent="0.25">
      <c r="A43" s="6">
        <v>40073</v>
      </c>
      <c r="B43" s="7">
        <v>5163.95</v>
      </c>
      <c r="C43" s="9">
        <f t="shared" si="0"/>
        <v>3.3618892207846599E-3</v>
      </c>
      <c r="D43" s="15">
        <f t="shared" si="1"/>
        <v>1.2693822582917957E-2</v>
      </c>
      <c r="E43" s="17">
        <f t="shared" si="2"/>
        <v>-2.785415155098598E-2</v>
      </c>
      <c r="F43" s="20">
        <f t="shared" si="3"/>
        <v>-9.8790288915801792E-3</v>
      </c>
      <c r="G43" s="16">
        <f t="shared" si="4"/>
        <v>0</v>
      </c>
    </row>
    <row r="44" spans="1:7" x14ac:dyDescent="0.25">
      <c r="A44" s="6">
        <v>40074</v>
      </c>
      <c r="B44" s="7">
        <v>5172.8900000000003</v>
      </c>
      <c r="C44" s="9">
        <f t="shared" si="0"/>
        <v>7.5121480767252559E-4</v>
      </c>
      <c r="D44" s="15">
        <f t="shared" si="1"/>
        <v>1.2674417246306515E-2</v>
      </c>
      <c r="E44" s="17">
        <f t="shared" si="2"/>
        <v>-2.7809007987414903E-2</v>
      </c>
      <c r="F44" s="20">
        <f t="shared" si="3"/>
        <v>-1.5745855329753689E-2</v>
      </c>
      <c r="G44" s="16">
        <f t="shared" si="4"/>
        <v>0</v>
      </c>
    </row>
    <row r="45" spans="1:7" x14ac:dyDescent="0.25">
      <c r="A45" s="6">
        <v>40077</v>
      </c>
      <c r="B45" s="7">
        <v>5134.3599999999997</v>
      </c>
      <c r="C45" s="9">
        <f t="shared" si="0"/>
        <v>-3.2469270330902568E-3</v>
      </c>
      <c r="D45" s="15">
        <f t="shared" si="1"/>
        <v>1.2334560845433003E-2</v>
      </c>
      <c r="E45" s="17">
        <f t="shared" si="2"/>
        <v>-2.7018383771763636E-2</v>
      </c>
      <c r="F45" s="20">
        <f t="shared" si="3"/>
        <v>-9.4081600275821107E-3</v>
      </c>
      <c r="G45" s="16">
        <f t="shared" si="4"/>
        <v>0</v>
      </c>
    </row>
    <row r="46" spans="1:7" x14ac:dyDescent="0.25">
      <c r="A46" s="6">
        <v>40078</v>
      </c>
      <c r="B46" s="7">
        <v>5142.6000000000004</v>
      </c>
      <c r="C46" s="9">
        <f t="shared" si="0"/>
        <v>6.9642915759954023E-4</v>
      </c>
      <c r="D46" s="15">
        <f t="shared" si="1"/>
        <v>1.1762519858647577E-2</v>
      </c>
      <c r="E46" s="17">
        <f t="shared" si="2"/>
        <v>-2.5687617438291135E-2</v>
      </c>
      <c r="F46" s="20">
        <f t="shared" si="3"/>
        <v>-3.9033607859904505E-4</v>
      </c>
      <c r="G46" s="16">
        <f t="shared" si="4"/>
        <v>0</v>
      </c>
    </row>
    <row r="47" spans="1:7" x14ac:dyDescent="0.25">
      <c r="A47" s="6">
        <v>40079</v>
      </c>
      <c r="B47" s="7">
        <v>5139.37</v>
      </c>
      <c r="C47" s="9">
        <f t="shared" si="0"/>
        <v>-2.7286039984401693E-4</v>
      </c>
      <c r="D47" s="15">
        <f t="shared" si="1"/>
        <v>1.1578725870383966E-2</v>
      </c>
      <c r="E47" s="17">
        <f t="shared" si="2"/>
        <v>-2.5260048684432598E-2</v>
      </c>
      <c r="F47" s="20">
        <f t="shared" si="3"/>
        <v>-2.5824830641931321E-3</v>
      </c>
      <c r="G47" s="16">
        <f t="shared" si="4"/>
        <v>0</v>
      </c>
    </row>
    <row r="48" spans="1:7" x14ac:dyDescent="0.25">
      <c r="A48" s="6">
        <v>40080</v>
      </c>
      <c r="B48" s="7">
        <v>5079.2700000000004</v>
      </c>
      <c r="C48" s="9">
        <f t="shared" si="0"/>
        <v>-5.1085857458014663E-3</v>
      </c>
      <c r="D48" s="15">
        <f t="shared" si="1"/>
        <v>1.1601521264643817E-2</v>
      </c>
      <c r="E48" s="17">
        <f t="shared" si="2"/>
        <v>-2.5313078701406925E-2</v>
      </c>
      <c r="F48" s="20">
        <f t="shared" si="3"/>
        <v>6.39704021648182E-3</v>
      </c>
      <c r="G48" s="16">
        <f t="shared" si="4"/>
        <v>0</v>
      </c>
    </row>
    <row r="49" spans="1:7" x14ac:dyDescent="0.25">
      <c r="A49" s="6">
        <v>40081</v>
      </c>
      <c r="B49" s="7">
        <v>5082.2</v>
      </c>
      <c r="C49" s="9">
        <f t="shared" si="0"/>
        <v>2.5045251666190387E-4</v>
      </c>
      <c r="D49" s="15">
        <f t="shared" si="1"/>
        <v>1.2169970238636404E-2</v>
      </c>
      <c r="E49" s="17">
        <f t="shared" si="2"/>
        <v>-2.6635488763555277E-2</v>
      </c>
      <c r="F49" s="20">
        <f t="shared" si="3"/>
        <v>6.7553109246739186E-3</v>
      </c>
      <c r="G49" s="16">
        <f t="shared" si="4"/>
        <v>0</v>
      </c>
    </row>
    <row r="50" spans="1:7" x14ac:dyDescent="0.25">
      <c r="A50" s="6">
        <v>40084</v>
      </c>
      <c r="B50" s="7">
        <v>5165.7</v>
      </c>
      <c r="C50" s="9">
        <f t="shared" si="0"/>
        <v>7.0774288947178417E-3</v>
      </c>
      <c r="D50" s="15">
        <f t="shared" si="1"/>
        <v>1.201208821823024E-2</v>
      </c>
      <c r="E50" s="17">
        <f t="shared" si="2"/>
        <v>-2.6268200261034123E-2</v>
      </c>
      <c r="F50" s="20">
        <f t="shared" si="3"/>
        <v>3.722713153773427E-3</v>
      </c>
      <c r="G50" s="16">
        <f t="shared" si="4"/>
        <v>0</v>
      </c>
    </row>
    <row r="51" spans="1:7" x14ac:dyDescent="0.25">
      <c r="A51" s="6">
        <v>40085</v>
      </c>
      <c r="B51" s="7">
        <v>5159.72</v>
      </c>
      <c r="C51" s="9">
        <f t="shared" si="0"/>
        <v>-5.030461312277633E-4</v>
      </c>
      <c r="D51" s="15">
        <f t="shared" si="1"/>
        <v>1.2662442692604758E-2</v>
      </c>
      <c r="E51" s="17">
        <f t="shared" si="2"/>
        <v>-2.7781151009868232E-2</v>
      </c>
      <c r="F51" s="20">
        <f t="shared" si="3"/>
        <v>-4.6908105286828315E-4</v>
      </c>
      <c r="G51" s="16">
        <f t="shared" si="4"/>
        <v>0</v>
      </c>
    </row>
    <row r="52" spans="1:7" x14ac:dyDescent="0.25">
      <c r="A52" s="6">
        <v>40086</v>
      </c>
      <c r="B52" s="7">
        <v>5133.8999999999996</v>
      </c>
      <c r="C52" s="9">
        <f t="shared" si="0"/>
        <v>-2.178729551035844E-3</v>
      </c>
      <c r="D52" s="15">
        <f t="shared" si="1"/>
        <v>1.0813246790741853E-2</v>
      </c>
      <c r="E52" s="17">
        <f t="shared" si="2"/>
        <v>-2.3479278054884426E-2</v>
      </c>
      <c r="F52" s="20">
        <f t="shared" si="3"/>
        <v>1.0216214236210303E-2</v>
      </c>
      <c r="G52" s="16">
        <f t="shared" si="4"/>
        <v>0</v>
      </c>
    </row>
    <row r="53" spans="1:7" x14ac:dyDescent="0.25">
      <c r="A53" s="6">
        <v>40087</v>
      </c>
      <c r="B53" s="7">
        <v>5047.8100000000004</v>
      </c>
      <c r="C53" s="9">
        <f t="shared" si="0"/>
        <v>-7.3444054072326487E-3</v>
      </c>
      <c r="D53" s="15">
        <f t="shared" si="1"/>
        <v>1.1063191039445525E-2</v>
      </c>
      <c r="E53" s="17">
        <f t="shared" si="2"/>
        <v>-2.406073532648495E-2</v>
      </c>
      <c r="F53" s="20">
        <f t="shared" si="3"/>
        <v>1.4812868635354828E-2</v>
      </c>
      <c r="G53" s="16">
        <f t="shared" si="4"/>
        <v>0</v>
      </c>
    </row>
    <row r="54" spans="1:7" x14ac:dyDescent="0.25">
      <c r="A54" s="6">
        <v>40088</v>
      </c>
      <c r="B54" s="7">
        <v>4988.7</v>
      </c>
      <c r="C54" s="9">
        <f t="shared" si="0"/>
        <v>-5.1156116305010324E-3</v>
      </c>
      <c r="D54" s="15">
        <f t="shared" si="1"/>
        <v>1.2493373094677082E-2</v>
      </c>
      <c r="E54" s="17">
        <f t="shared" si="2"/>
        <v>-2.7387836310164244E-2</v>
      </c>
      <c r="F54" s="20">
        <f t="shared" si="3"/>
        <v>1.720005233416172E-2</v>
      </c>
      <c r="G54" s="16">
        <f t="shared" si="4"/>
        <v>0</v>
      </c>
    </row>
    <row r="55" spans="1:7" x14ac:dyDescent="0.25">
      <c r="A55" s="6">
        <v>40091</v>
      </c>
      <c r="B55" s="7">
        <v>5024.33</v>
      </c>
      <c r="C55" s="9">
        <f t="shared" si="0"/>
        <v>3.0907682690813113E-3</v>
      </c>
      <c r="D55" s="15">
        <f t="shared" si="1"/>
        <v>1.2885938292851992E-2</v>
      </c>
      <c r="E55" s="17">
        <f t="shared" si="2"/>
        <v>-2.8301079524360867E-2</v>
      </c>
      <c r="F55" s="20">
        <f t="shared" si="3"/>
        <v>2.1682416987829162E-2</v>
      </c>
      <c r="G55" s="16">
        <f t="shared" si="4"/>
        <v>0</v>
      </c>
    </row>
    <row r="56" spans="1:7" x14ac:dyDescent="0.25">
      <c r="A56" s="6">
        <v>40092</v>
      </c>
      <c r="B56" s="7">
        <v>5137.9799999999996</v>
      </c>
      <c r="C56" s="9">
        <f t="shared" si="0"/>
        <v>9.7142531065826463E-3</v>
      </c>
      <c r="D56" s="15">
        <f t="shared" si="1"/>
        <v>1.207166745965677E-2</v>
      </c>
      <c r="E56" s="17">
        <f t="shared" si="2"/>
        <v>-2.64068023026637E-2</v>
      </c>
      <c r="F56" s="20">
        <f t="shared" si="3"/>
        <v>8.8205803235232444E-3</v>
      </c>
      <c r="G56" s="16">
        <f t="shared" si="4"/>
        <v>0</v>
      </c>
    </row>
    <row r="57" spans="1:7" x14ac:dyDescent="0.25">
      <c r="A57" s="6">
        <v>40093</v>
      </c>
      <c r="B57" s="7">
        <v>5108.8999999999996</v>
      </c>
      <c r="C57" s="9">
        <f t="shared" si="0"/>
        <v>-2.4650073854380989E-3</v>
      </c>
      <c r="D57" s="15">
        <f t="shared" si="1"/>
        <v>1.3752974350997422E-2</v>
      </c>
      <c r="E57" s="17">
        <f t="shared" si="2"/>
        <v>-3.0318107014944237E-2</v>
      </c>
      <c r="F57" s="20">
        <f t="shared" si="3"/>
        <v>1.248079003712654E-2</v>
      </c>
      <c r="G57" s="16">
        <f t="shared" si="4"/>
        <v>0</v>
      </c>
    </row>
    <row r="58" spans="1:7" x14ac:dyDescent="0.25">
      <c r="A58" s="6">
        <v>40094</v>
      </c>
      <c r="B58" s="7">
        <v>5154.6400000000003</v>
      </c>
      <c r="C58" s="9">
        <f t="shared" si="0"/>
        <v>3.8709375348735353E-3</v>
      </c>
      <c r="D58" s="15">
        <f t="shared" si="1"/>
        <v>1.3575908537466392E-2</v>
      </c>
      <c r="E58" s="17">
        <f t="shared" si="2"/>
        <v>-2.9906190336071017E-2</v>
      </c>
      <c r="F58" s="20">
        <f t="shared" si="3"/>
        <v>4.4192632021623594E-3</v>
      </c>
      <c r="G58" s="16">
        <f t="shared" si="4"/>
        <v>0</v>
      </c>
    </row>
    <row r="59" spans="1:7" x14ac:dyDescent="0.25">
      <c r="A59" s="6">
        <v>40095</v>
      </c>
      <c r="B59" s="7">
        <v>5161.87</v>
      </c>
      <c r="C59" s="9">
        <f t="shared" si="0"/>
        <v>6.0872322485389964E-4</v>
      </c>
      <c r="D59" s="15">
        <f t="shared" si="1"/>
        <v>1.3705327715872944E-2</v>
      </c>
      <c r="E59" s="17">
        <f t="shared" si="2"/>
        <v>-3.0207264366617206E-2</v>
      </c>
      <c r="F59" s="20">
        <f t="shared" si="3"/>
        <v>6.7371751941301674E-3</v>
      </c>
      <c r="G59" s="16">
        <f t="shared" si="4"/>
        <v>0</v>
      </c>
    </row>
    <row r="60" spans="1:7" x14ac:dyDescent="0.25">
      <c r="A60" s="6">
        <v>40098</v>
      </c>
      <c r="B60" s="7">
        <v>5210.17</v>
      </c>
      <c r="C60" s="9">
        <f t="shared" si="0"/>
        <v>4.0448311238174429E-3</v>
      </c>
      <c r="D60" s="15">
        <f t="shared" si="1"/>
        <v>1.3668379108399499E-2</v>
      </c>
      <c r="E60" s="17">
        <f t="shared" si="2"/>
        <v>-3.0121309052172592E-2</v>
      </c>
      <c r="F60" s="20">
        <f t="shared" si="3"/>
        <v>-1.5389588406425185E-3</v>
      </c>
      <c r="G60" s="16">
        <f t="shared" si="4"/>
        <v>0</v>
      </c>
    </row>
    <row r="61" spans="1:7" x14ac:dyDescent="0.25">
      <c r="A61" s="6">
        <v>40099</v>
      </c>
      <c r="B61" s="7">
        <v>5154.1499999999996</v>
      </c>
      <c r="C61" s="9">
        <f t="shared" si="0"/>
        <v>-4.6948403378694751E-3</v>
      </c>
      <c r="D61" s="15">
        <f t="shared" si="1"/>
        <v>1.3878520966929726E-2</v>
      </c>
      <c r="E61" s="17">
        <f t="shared" si="2"/>
        <v>-3.0610172118011376E-2</v>
      </c>
      <c r="F61" s="20">
        <f t="shared" si="3"/>
        <v>3.9272951365750628E-3</v>
      </c>
      <c r="G61" s="16">
        <f t="shared" si="4"/>
        <v>0</v>
      </c>
    </row>
    <row r="62" spans="1:7" x14ac:dyDescent="0.25">
      <c r="A62" s="6">
        <v>40100</v>
      </c>
      <c r="B62" s="7">
        <v>5256.1</v>
      </c>
      <c r="C62" s="9">
        <f t="shared" si="0"/>
        <v>8.5065657380427508E-3</v>
      </c>
      <c r="D62" s="15">
        <f t="shared" si="1"/>
        <v>1.437493043340944E-2</v>
      </c>
      <c r="E62" s="17">
        <f t="shared" si="2"/>
        <v>-3.1764993225010203E-2</v>
      </c>
      <c r="F62" s="20">
        <f t="shared" si="3"/>
        <v>-1.4764002269349171E-2</v>
      </c>
      <c r="G62" s="16">
        <f t="shared" si="4"/>
        <v>0</v>
      </c>
    </row>
    <row r="63" spans="1:7" x14ac:dyDescent="0.25">
      <c r="A63" s="6">
        <v>40101</v>
      </c>
      <c r="B63" s="7">
        <v>5222.95</v>
      </c>
      <c r="C63" s="9">
        <f t="shared" si="0"/>
        <v>-2.7477510080881431E-3</v>
      </c>
      <c r="D63" s="15">
        <f t="shared" si="1"/>
        <v>1.47674096606706E-2</v>
      </c>
      <c r="E63" s="17">
        <f t="shared" si="2"/>
        <v>-3.2678036440954399E-2</v>
      </c>
      <c r="F63" s="20">
        <f t="shared" si="3"/>
        <v>-7.1454362864410044E-3</v>
      </c>
      <c r="G63" s="16">
        <f t="shared" si="4"/>
        <v>0</v>
      </c>
    </row>
    <row r="64" spans="1:7" x14ac:dyDescent="0.25">
      <c r="A64" s="6">
        <v>40102</v>
      </c>
      <c r="B64" s="7">
        <v>5190.24</v>
      </c>
      <c r="C64" s="9">
        <f t="shared" si="0"/>
        <v>-2.7284279316940768E-3</v>
      </c>
      <c r="D64" s="15">
        <f t="shared" si="1"/>
        <v>1.4787508199002932E-2</v>
      </c>
      <c r="E64" s="17">
        <f t="shared" si="2"/>
        <v>-3.2724792632875144E-2</v>
      </c>
      <c r="F64" s="20">
        <f t="shared" si="3"/>
        <v>-1.2365009383384031E-2</v>
      </c>
      <c r="G64" s="16">
        <f t="shared" si="4"/>
        <v>0</v>
      </c>
    </row>
    <row r="65" spans="1:7" x14ac:dyDescent="0.25">
      <c r="A65" s="6">
        <v>40105</v>
      </c>
      <c r="B65" s="7">
        <v>5281.54</v>
      </c>
      <c r="C65" s="9">
        <f t="shared" si="0"/>
        <v>7.5731329227487921E-3</v>
      </c>
      <c r="D65" s="15">
        <f t="shared" si="1"/>
        <v>1.4929045465542789E-2</v>
      </c>
      <c r="E65" s="17">
        <f t="shared" si="2"/>
        <v>-3.3054057551987696E-2</v>
      </c>
      <c r="F65" s="20">
        <f t="shared" si="3"/>
        <v>-1.4807365137206043E-2</v>
      </c>
      <c r="G65" s="16">
        <f t="shared" si="4"/>
        <v>0</v>
      </c>
    </row>
    <row r="66" spans="1:7" x14ac:dyDescent="0.25">
      <c r="A66" s="6">
        <v>40106</v>
      </c>
      <c r="B66" s="7">
        <v>5243.4</v>
      </c>
      <c r="C66" s="9">
        <f t="shared" si="0"/>
        <v>-3.1475835577232996E-3</v>
      </c>
      <c r="D66" s="15">
        <f t="shared" si="1"/>
        <v>1.5607822423568745E-2</v>
      </c>
      <c r="E66" s="17">
        <f t="shared" si="2"/>
        <v>-3.4633128885239284E-2</v>
      </c>
      <c r="F66" s="20">
        <f t="shared" si="3"/>
        <v>-1.7422932869672194E-2</v>
      </c>
      <c r="G66" s="16">
        <f t="shared" si="4"/>
        <v>0</v>
      </c>
    </row>
    <row r="67" spans="1:7" x14ac:dyDescent="0.25">
      <c r="A67" s="6">
        <v>40107</v>
      </c>
      <c r="B67" s="7">
        <v>5257.85</v>
      </c>
      <c r="C67" s="9">
        <f t="shared" si="0"/>
        <v>1.1952023281651615E-3</v>
      </c>
      <c r="D67" s="15">
        <f t="shared" si="1"/>
        <v>1.5832171053484324E-2</v>
      </c>
      <c r="E67" s="17">
        <f t="shared" si="2"/>
        <v>-3.5155041843487368E-2</v>
      </c>
      <c r="F67" s="20">
        <f t="shared" si="3"/>
        <v>-1.256665603381449E-2</v>
      </c>
      <c r="G67" s="16">
        <f t="shared" si="4"/>
        <v>0</v>
      </c>
    </row>
    <row r="68" spans="1:7" x14ac:dyDescent="0.25">
      <c r="A68" s="6">
        <v>40108</v>
      </c>
      <c r="B68" s="7">
        <v>5207.3599999999997</v>
      </c>
      <c r="C68" s="9">
        <f t="shared" si="0"/>
        <v>-4.1905893000906214E-3</v>
      </c>
      <c r="D68" s="15">
        <f t="shared" si="1"/>
        <v>1.5832315373598797E-2</v>
      </c>
      <c r="E68" s="17">
        <f t="shared" si="2"/>
        <v>-3.5155377582278859E-2</v>
      </c>
      <c r="F68" s="20">
        <f t="shared" si="3"/>
        <v>-6.8695025697863643E-3</v>
      </c>
      <c r="G68" s="16">
        <f t="shared" si="4"/>
        <v>0</v>
      </c>
    </row>
    <row r="69" spans="1:7" x14ac:dyDescent="0.25">
      <c r="A69" s="6">
        <v>40109</v>
      </c>
      <c r="B69" s="7">
        <v>5242.57</v>
      </c>
      <c r="C69" s="9">
        <f t="shared" ref="C69:C132" si="5">LOG(B69/B68)</f>
        <v>2.9266352168217406E-3</v>
      </c>
      <c r="D69" s="15">
        <f t="shared" si="1"/>
        <v>1.5673826533653533E-2</v>
      </c>
      <c r="E69" s="17">
        <f t="shared" si="2"/>
        <v>-3.4786677406412989E-2</v>
      </c>
      <c r="F69" s="20">
        <f t="shared" si="3"/>
        <v>-8.3513585634418328E-3</v>
      </c>
      <c r="G69" s="16">
        <f t="shared" si="4"/>
        <v>0</v>
      </c>
    </row>
    <row r="70" spans="1:7" x14ac:dyDescent="0.25">
      <c r="A70" s="6">
        <v>40112</v>
      </c>
      <c r="B70" s="7">
        <v>5191.74</v>
      </c>
      <c r="C70" s="9">
        <f t="shared" si="5"/>
        <v>-4.23130291095534E-3</v>
      </c>
      <c r="D70" s="15">
        <f t="shared" si="1"/>
        <v>1.576172114769394E-2</v>
      </c>
      <c r="E70" s="17">
        <f t="shared" si="2"/>
        <v>-3.4991150854925532E-2</v>
      </c>
      <c r="F70" s="20">
        <f t="shared" si="3"/>
        <v>3.6186834547844828E-3</v>
      </c>
      <c r="G70" s="16">
        <f t="shared" si="4"/>
        <v>0</v>
      </c>
    </row>
    <row r="71" spans="1:7" x14ac:dyDescent="0.25">
      <c r="A71" s="6">
        <v>40113</v>
      </c>
      <c r="B71" s="7">
        <v>5200.97</v>
      </c>
      <c r="C71" s="9">
        <f t="shared" si="5"/>
        <v>7.7141363934813388E-4</v>
      </c>
      <c r="D71" s="15">
        <f t="shared" si="1"/>
        <v>1.5367401694981195E-2</v>
      </c>
      <c r="E71" s="17">
        <f t="shared" si="2"/>
        <v>-3.4073826634414293E-2</v>
      </c>
      <c r="F71" s="20">
        <f t="shared" si="3"/>
        <v>2.4630092655479191E-3</v>
      </c>
      <c r="G71" s="16">
        <f t="shared" si="4"/>
        <v>0</v>
      </c>
    </row>
    <row r="72" spans="1:7" x14ac:dyDescent="0.25">
      <c r="A72" s="6">
        <v>40114</v>
      </c>
      <c r="B72" s="7">
        <v>5080.42</v>
      </c>
      <c r="C72" s="9">
        <f t="shared" si="5"/>
        <v>-1.018473166788148E-2</v>
      </c>
      <c r="D72" s="15">
        <f t="shared" si="1"/>
        <v>1.5367102023302699E-2</v>
      </c>
      <c r="E72" s="17">
        <f t="shared" si="2"/>
        <v>-3.4073129493842107E-2</v>
      </c>
      <c r="F72" s="20">
        <f t="shared" si="3"/>
        <v>1.5643086892146111E-2</v>
      </c>
      <c r="G72" s="16">
        <f t="shared" si="4"/>
        <v>0</v>
      </c>
    </row>
    <row r="73" spans="1:7" x14ac:dyDescent="0.25">
      <c r="A73" s="6">
        <v>40115</v>
      </c>
      <c r="B73" s="7">
        <v>5137.72</v>
      </c>
      <c r="C73" s="9">
        <f t="shared" si="5"/>
        <v>4.8708149748200391E-3</v>
      </c>
      <c r="D73" s="15">
        <f t="shared" si="1"/>
        <v>1.6970975328679611E-2</v>
      </c>
      <c r="E73" s="17">
        <f t="shared" si="2"/>
        <v>-3.7804296748036544E-2</v>
      </c>
      <c r="F73" s="20">
        <f t="shared" si="3"/>
        <v>1.1575510464380353E-2</v>
      </c>
      <c r="G73" s="16">
        <f t="shared" si="4"/>
        <v>0</v>
      </c>
    </row>
    <row r="74" spans="1:7" x14ac:dyDescent="0.25">
      <c r="A74" s="6">
        <v>40116</v>
      </c>
      <c r="B74" s="7">
        <v>5044.55</v>
      </c>
      <c r="C74" s="9">
        <f t="shared" si="5"/>
        <v>-7.9480010286370698E-3</v>
      </c>
      <c r="D74" s="15">
        <f t="shared" si="1"/>
        <v>1.6465367121456402E-2</v>
      </c>
      <c r="E74" s="17">
        <f t="shared" si="2"/>
        <v>-3.6628076170065235E-2</v>
      </c>
      <c r="F74" s="20">
        <f t="shared" si="3"/>
        <v>2.1156705944302464E-2</v>
      </c>
      <c r="G74" s="16">
        <f t="shared" si="4"/>
        <v>0</v>
      </c>
    </row>
    <row r="75" spans="1:7" x14ac:dyDescent="0.25">
      <c r="A75" s="6">
        <v>40119</v>
      </c>
      <c r="B75" s="7">
        <v>5104.5</v>
      </c>
      <c r="C75" s="9">
        <f t="shared" si="5"/>
        <v>5.1307771689267931E-3</v>
      </c>
      <c r="D75" s="15">
        <f t="shared" si="1"/>
        <v>1.707379693482022E-2</v>
      </c>
      <c r="E75" s="17">
        <f t="shared" si="2"/>
        <v>-3.8043495572887213E-2</v>
      </c>
      <c r="F75" s="20">
        <f t="shared" si="3"/>
        <v>2.3044546813338333E-2</v>
      </c>
      <c r="G75" s="16">
        <f t="shared" si="4"/>
        <v>0</v>
      </c>
    </row>
    <row r="76" spans="1:7" x14ac:dyDescent="0.25">
      <c r="A76" s="6">
        <v>40120</v>
      </c>
      <c r="B76" s="7">
        <v>5037.21</v>
      </c>
      <c r="C76" s="9">
        <f t="shared" si="5"/>
        <v>-5.7631512901894881E-3</v>
      </c>
      <c r="D76" s="15">
        <f t="shared" si="1"/>
        <v>1.7312229026557786E-2</v>
      </c>
      <c r="E76" s="17">
        <f t="shared" si="2"/>
        <v>-3.8598171562604013E-2</v>
      </c>
      <c r="F76" s="20">
        <f t="shared" si="3"/>
        <v>2.5833210912609313E-2</v>
      </c>
      <c r="G76" s="16">
        <f t="shared" si="4"/>
        <v>0</v>
      </c>
    </row>
    <row r="77" spans="1:7" x14ac:dyDescent="0.25">
      <c r="A77" s="6">
        <v>40121</v>
      </c>
      <c r="B77" s="7">
        <v>5107.8900000000003</v>
      </c>
      <c r="C77" s="9">
        <f t="shared" si="5"/>
        <v>6.0514791640228381E-3</v>
      </c>
      <c r="D77" s="15">
        <f t="shared" si="1"/>
        <v>1.6334750060998781E-2</v>
      </c>
      <c r="E77" s="17">
        <f t="shared" si="2"/>
        <v>-3.6324215449156184E-2</v>
      </c>
      <c r="F77" s="20">
        <f t="shared" si="3"/>
        <v>1.9472916285205918E-2</v>
      </c>
      <c r="G77" s="16">
        <f t="shared" si="4"/>
        <v>0</v>
      </c>
    </row>
    <row r="78" spans="1:7" x14ac:dyDescent="0.25">
      <c r="A78" s="6">
        <v>40122</v>
      </c>
      <c r="B78" s="7">
        <v>5125.6400000000003</v>
      </c>
      <c r="C78" s="9">
        <f t="shared" si="5"/>
        <v>1.5065641639375202E-3</v>
      </c>
      <c r="D78" s="15">
        <f t="shared" si="1"/>
        <v>1.6877414160808145E-2</v>
      </c>
      <c r="E78" s="17">
        <f t="shared" si="2"/>
        <v>-3.7586640924065981E-2</v>
      </c>
      <c r="F78" s="20">
        <f t="shared" si="3"/>
        <v>1.1872933364243868E-2</v>
      </c>
      <c r="G78" s="16">
        <f t="shared" si="4"/>
        <v>0</v>
      </c>
    </row>
    <row r="79" spans="1:7" x14ac:dyDescent="0.25">
      <c r="A79" s="6">
        <v>40123</v>
      </c>
      <c r="B79" s="7">
        <v>5142.72</v>
      </c>
      <c r="C79" s="9">
        <f t="shared" si="5"/>
        <v>1.4447792231662704E-3</v>
      </c>
      <c r="D79" s="15">
        <f t="shared" si="1"/>
        <v>1.667325734312371E-2</v>
      </c>
      <c r="E79" s="17">
        <f t="shared" si="2"/>
        <v>-3.7111701145274852E-2</v>
      </c>
      <c r="F79" s="20">
        <f t="shared" si="3"/>
        <v>9.0830474227949331E-3</v>
      </c>
      <c r="G79" s="16">
        <f t="shared" si="4"/>
        <v>0</v>
      </c>
    </row>
    <row r="80" spans="1:7" x14ac:dyDescent="0.25">
      <c r="A80" s="6">
        <v>40126</v>
      </c>
      <c r="B80" s="7">
        <v>5235.18</v>
      </c>
      <c r="C80" s="9">
        <f t="shared" si="5"/>
        <v>7.7387391072709418E-3</v>
      </c>
      <c r="D80" s="15">
        <f t="shared" si="1"/>
        <v>1.6703009768282002E-2</v>
      </c>
      <c r="E80" s="17">
        <f t="shared" si="2"/>
        <v>-3.7180915636289405E-2</v>
      </c>
      <c r="F80" s="20">
        <f t="shared" si="3"/>
        <v>9.8684051269786067E-3</v>
      </c>
      <c r="G80" s="16">
        <f t="shared" si="4"/>
        <v>0</v>
      </c>
    </row>
    <row r="81" spans="1:7" x14ac:dyDescent="0.25">
      <c r="A81" s="6">
        <v>40127</v>
      </c>
      <c r="B81" s="7">
        <v>5230.55</v>
      </c>
      <c r="C81" s="9">
        <f t="shared" si="5"/>
        <v>-3.8426054988843853E-4</v>
      </c>
      <c r="D81" s="15">
        <f t="shared" si="1"/>
        <v>1.7373959006011394E-2</v>
      </c>
      <c r="E81" s="17">
        <f t="shared" si="2"/>
        <v>-3.8741776969070496E-2</v>
      </c>
      <c r="F81" s="20">
        <f t="shared" si="3"/>
        <v>7.687425901847701E-3</v>
      </c>
      <c r="G81" s="16">
        <f t="shared" si="4"/>
        <v>0</v>
      </c>
    </row>
    <row r="82" spans="1:7" x14ac:dyDescent="0.25">
      <c r="A82" s="6">
        <v>40128</v>
      </c>
      <c r="B82" s="7">
        <v>5266.75</v>
      </c>
      <c r="C82" s="9">
        <f t="shared" si="5"/>
        <v>2.9953459587167496E-3</v>
      </c>
      <c r="D82" s="15">
        <f t="shared" si="1"/>
        <v>1.7010895138873581E-2</v>
      </c>
      <c r="E82" s="17">
        <f t="shared" si="2"/>
        <v>-3.78971641136134E-2</v>
      </c>
      <c r="F82" s="20">
        <f t="shared" si="3"/>
        <v>8.0116416814138454E-3</v>
      </c>
      <c r="G82" s="16">
        <f t="shared" si="4"/>
        <v>0</v>
      </c>
    </row>
    <row r="83" spans="1:7" x14ac:dyDescent="0.25">
      <c r="A83" s="6">
        <v>40129</v>
      </c>
      <c r="B83" s="7">
        <v>5276.5</v>
      </c>
      <c r="C83" s="9">
        <f t="shared" si="5"/>
        <v>8.0323854705416581E-4</v>
      </c>
      <c r="D83" s="15">
        <f t="shared" si="1"/>
        <v>1.6033150662144981E-2</v>
      </c>
      <c r="E83" s="17">
        <f t="shared" si="2"/>
        <v>-3.5622590328820647E-2</v>
      </c>
      <c r="F83" s="20">
        <f t="shared" si="3"/>
        <v>-6.8331274140810347E-3</v>
      </c>
      <c r="G83" s="16">
        <f t="shared" si="4"/>
        <v>0</v>
      </c>
    </row>
    <row r="84" spans="1:7" x14ac:dyDescent="0.25">
      <c r="A84" s="6">
        <v>40130</v>
      </c>
      <c r="B84" s="7">
        <v>5296.38</v>
      </c>
      <c r="C84" s="9">
        <f t="shared" si="5"/>
        <v>1.633194451285054E-3</v>
      </c>
      <c r="D84" s="15">
        <f t="shared" si="1"/>
        <v>1.5903823877876866E-2</v>
      </c>
      <c r="E84" s="17">
        <f t="shared" si="2"/>
        <v>-3.5321731239181982E-2</v>
      </c>
      <c r="F84" s="20">
        <f t="shared" si="3"/>
        <v>-4.1732034227720087E-3</v>
      </c>
      <c r="G84" s="16">
        <f t="shared" si="4"/>
        <v>0</v>
      </c>
    </row>
    <row r="85" spans="1:7" x14ac:dyDescent="0.25">
      <c r="A85" s="6">
        <v>40133</v>
      </c>
      <c r="B85" s="7">
        <v>5382.67</v>
      </c>
      <c r="C85" s="9">
        <f t="shared" si="5"/>
        <v>7.0186180379626451E-3</v>
      </c>
      <c r="D85" s="15">
        <f t="shared" si="1"/>
        <v>1.5776559111552658E-2</v>
      </c>
      <c r="E85" s="17">
        <f t="shared" si="2"/>
        <v>-3.5025669120603356E-2</v>
      </c>
      <c r="F85" s="20">
        <f t="shared" si="3"/>
        <v>-1.5773499061885916E-2</v>
      </c>
      <c r="G85" s="16">
        <f t="shared" si="4"/>
        <v>0</v>
      </c>
    </row>
    <row r="86" spans="1:7" x14ac:dyDescent="0.25">
      <c r="A86" s="6">
        <v>40134</v>
      </c>
      <c r="B86" s="7">
        <v>5345.93</v>
      </c>
      <c r="C86" s="9">
        <f t="shared" si="5"/>
        <v>-2.9744871909185258E-3</v>
      </c>
      <c r="D86" s="15">
        <f t="shared" si="1"/>
        <v>1.5648952349000954E-2</v>
      </c>
      <c r="E86" s="17">
        <f t="shared" si="2"/>
        <v>-3.4728811399827961E-2</v>
      </c>
      <c r="F86" s="20">
        <f t="shared" si="3"/>
        <v>-2.7513029048084475E-3</v>
      </c>
      <c r="G86" s="16">
        <f t="shared" si="4"/>
        <v>0</v>
      </c>
    </row>
    <row r="87" spans="1:7" x14ac:dyDescent="0.25">
      <c r="A87" s="6">
        <v>40135</v>
      </c>
      <c r="B87" s="7">
        <v>5342.13</v>
      </c>
      <c r="C87" s="9">
        <f t="shared" si="5"/>
        <v>-3.0881546338053668E-4</v>
      </c>
      <c r="D87" s="15">
        <f t="shared" si="1"/>
        <v>1.5628695930661921E-2</v>
      </c>
      <c r="E87" s="17">
        <f t="shared" si="2"/>
        <v>-3.4681687924089273E-2</v>
      </c>
      <c r="F87" s="20">
        <f t="shared" si="3"/>
        <v>-1.1999611483557171E-3</v>
      </c>
      <c r="G87" s="16">
        <f t="shared" si="4"/>
        <v>0</v>
      </c>
    </row>
    <row r="88" spans="1:7" x14ac:dyDescent="0.25">
      <c r="A88" s="6">
        <v>40136</v>
      </c>
      <c r="B88" s="7">
        <v>5267.7</v>
      </c>
      <c r="C88" s="9">
        <f t="shared" si="5"/>
        <v>-6.0934187570245747E-3</v>
      </c>
      <c r="D88" s="15">
        <f t="shared" ref="D88:D151" si="6">SQRT(10*_xlfn.VAR.S(C68:C87))</f>
        <v>1.5625642471456935E-2</v>
      </c>
      <c r="E88" s="17">
        <f t="shared" ref="E88:E151" si="7">$K$3+$K$4*D88</f>
        <v>-3.4674584515759284E-2</v>
      </c>
      <c r="F88" s="20">
        <f t="shared" si="3"/>
        <v>3.7187823562318547E-3</v>
      </c>
      <c r="G88" s="16">
        <f t="shared" si="4"/>
        <v>0</v>
      </c>
    </row>
    <row r="89" spans="1:7" x14ac:dyDescent="0.25">
      <c r="A89" s="6">
        <v>40137</v>
      </c>
      <c r="B89" s="7">
        <v>5251.41</v>
      </c>
      <c r="C89" s="9">
        <f t="shared" si="5"/>
        <v>-1.3451067182826295E-3</v>
      </c>
      <c r="D89" s="15">
        <f t="shared" si="6"/>
        <v>1.597048517934014E-2</v>
      </c>
      <c r="E89" s="17">
        <f t="shared" si="7"/>
        <v>-3.547680861612186E-2</v>
      </c>
      <c r="F89" s="20">
        <f t="shared" ref="F89:F152" si="8">LOG(B99/B89)</f>
        <v>5.8283196908967558E-3</v>
      </c>
      <c r="G89" s="16">
        <f t="shared" ref="G89:G152" si="9">IF(F89&lt;E89,1,0)</f>
        <v>0</v>
      </c>
    </row>
    <row r="90" spans="1:7" x14ac:dyDescent="0.25">
      <c r="A90" s="6">
        <v>40140</v>
      </c>
      <c r="B90" s="7">
        <v>5355.5</v>
      </c>
      <c r="C90" s="9">
        <f t="shared" si="5"/>
        <v>8.5240968114546675E-3</v>
      </c>
      <c r="D90" s="15">
        <f t="shared" si="6"/>
        <v>1.5879086212412304E-2</v>
      </c>
      <c r="E90" s="17">
        <f t="shared" si="7"/>
        <v>-3.5264182823719764E-2</v>
      </c>
      <c r="F90" s="20">
        <f t="shared" si="8"/>
        <v>-3.6515258145308244E-3</v>
      </c>
      <c r="G90" s="16">
        <f t="shared" si="9"/>
        <v>0</v>
      </c>
    </row>
    <row r="91" spans="1:7" x14ac:dyDescent="0.25">
      <c r="A91" s="6">
        <v>40141</v>
      </c>
      <c r="B91" s="7">
        <v>5323.96</v>
      </c>
      <c r="C91" s="9">
        <f t="shared" si="5"/>
        <v>-2.5652397750193455E-3</v>
      </c>
      <c r="D91" s="15">
        <f t="shared" si="6"/>
        <v>1.6619015941223919E-2</v>
      </c>
      <c r="E91" s="17">
        <f t="shared" si="7"/>
        <v>-3.698551677528028E-2</v>
      </c>
      <c r="F91" s="20">
        <f t="shared" si="8"/>
        <v>-8.3039486186126318E-3</v>
      </c>
      <c r="G91" s="16">
        <f t="shared" si="9"/>
        <v>0</v>
      </c>
    </row>
    <row r="92" spans="1:7" x14ac:dyDescent="0.25">
      <c r="A92" s="6">
        <v>40142</v>
      </c>
      <c r="B92" s="7">
        <v>5364.81</v>
      </c>
      <c r="C92" s="9">
        <f t="shared" si="5"/>
        <v>3.3195617382827838E-3</v>
      </c>
      <c r="D92" s="15">
        <f t="shared" si="6"/>
        <v>1.6775500619096041E-2</v>
      </c>
      <c r="E92" s="17">
        <f t="shared" si="7"/>
        <v>-3.7349554572968055E-2</v>
      </c>
      <c r="F92" s="20">
        <f t="shared" si="8"/>
        <v>-1.3226237754579932E-2</v>
      </c>
      <c r="G92" s="16">
        <f t="shared" si="9"/>
        <v>0</v>
      </c>
    </row>
    <row r="93" spans="1:7" x14ac:dyDescent="0.25">
      <c r="A93" s="6">
        <v>40143</v>
      </c>
      <c r="B93" s="7">
        <v>5194.13</v>
      </c>
      <c r="C93" s="9">
        <f t="shared" si="5"/>
        <v>-1.4041530548440623E-2</v>
      </c>
      <c r="D93" s="15">
        <f t="shared" si="6"/>
        <v>1.485292968509851E-2</v>
      </c>
      <c r="E93" s="17">
        <f t="shared" si="7"/>
        <v>-3.2876985767970185E-2</v>
      </c>
      <c r="F93" s="20">
        <f t="shared" si="8"/>
        <v>4.1805093161420732E-3</v>
      </c>
      <c r="G93" s="16">
        <f t="shared" si="9"/>
        <v>0</v>
      </c>
    </row>
    <row r="94" spans="1:7" x14ac:dyDescent="0.25">
      <c r="A94" s="6">
        <v>40144</v>
      </c>
      <c r="B94" s="7">
        <v>5245.73</v>
      </c>
      <c r="C94" s="9">
        <f t="shared" si="5"/>
        <v>4.2931184425941769E-3</v>
      </c>
      <c r="D94" s="15">
        <f t="shared" si="6"/>
        <v>1.8056207992156403E-2</v>
      </c>
      <c r="E94" s="17">
        <f t="shared" si="7"/>
        <v>-4.032892544755546E-2</v>
      </c>
      <c r="F94" s="20">
        <f t="shared" si="8"/>
        <v>1.3094191285406441E-3</v>
      </c>
      <c r="G94" s="16">
        <f t="shared" si="9"/>
        <v>0</v>
      </c>
    </row>
    <row r="95" spans="1:7" x14ac:dyDescent="0.25">
      <c r="A95" s="6">
        <v>40147</v>
      </c>
      <c r="B95" s="7">
        <v>5190.68</v>
      </c>
      <c r="C95" s="9">
        <f t="shared" si="5"/>
        <v>-4.5816776011512765E-3</v>
      </c>
      <c r="D95" s="15">
        <f t="shared" si="6"/>
        <v>1.7189551859872951E-2</v>
      </c>
      <c r="E95" s="17">
        <f t="shared" si="7"/>
        <v>-3.8312781796693396E-2</v>
      </c>
      <c r="F95" s="20">
        <f t="shared" si="8"/>
        <v>1.0306793840878089E-2</v>
      </c>
      <c r="G95" s="16">
        <f t="shared" si="9"/>
        <v>0</v>
      </c>
    </row>
    <row r="96" spans="1:7" x14ac:dyDescent="0.25">
      <c r="A96" s="6">
        <v>40148</v>
      </c>
      <c r="B96" s="7">
        <v>5312.17</v>
      </c>
      <c r="C96" s="9">
        <f t="shared" si="5"/>
        <v>1.0047708966158987E-2</v>
      </c>
      <c r="D96" s="15">
        <f t="shared" si="6"/>
        <v>1.7287944892941935E-2</v>
      </c>
      <c r="E96" s="17">
        <f t="shared" si="7"/>
        <v>-3.8541678219993852E-2</v>
      </c>
      <c r="F96" s="20">
        <f t="shared" si="8"/>
        <v>-2.1637031418962819E-3</v>
      </c>
      <c r="G96" s="16">
        <f t="shared" si="9"/>
        <v>0</v>
      </c>
    </row>
    <row r="97" spans="1:7" x14ac:dyDescent="0.25">
      <c r="A97" s="6">
        <v>40149</v>
      </c>
      <c r="B97" s="7">
        <v>5327.39</v>
      </c>
      <c r="C97" s="9">
        <f t="shared" si="5"/>
        <v>1.2425262930721977E-3</v>
      </c>
      <c r="D97" s="15">
        <f t="shared" si="6"/>
        <v>1.7941513152196553E-2</v>
      </c>
      <c r="E97" s="17">
        <f t="shared" si="7"/>
        <v>-4.0062105350451412E-2</v>
      </c>
      <c r="F97" s="20">
        <f t="shared" si="8"/>
        <v>-5.8163446747463521E-4</v>
      </c>
      <c r="G97" s="16">
        <f t="shared" si="9"/>
        <v>0</v>
      </c>
    </row>
    <row r="98" spans="1:7" x14ac:dyDescent="0.25">
      <c r="A98" s="6">
        <v>40150</v>
      </c>
      <c r="B98" s="7">
        <v>5313</v>
      </c>
      <c r="C98" s="9">
        <f t="shared" si="5"/>
        <v>-1.1746752524370539E-3</v>
      </c>
      <c r="D98" s="15">
        <f t="shared" si="6"/>
        <v>1.7569009046592518E-2</v>
      </c>
      <c r="E98" s="17">
        <f t="shared" si="7"/>
        <v>-3.9195531216307977E-2</v>
      </c>
      <c r="F98" s="20">
        <f t="shared" si="8"/>
        <v>-7.8682020841907216E-3</v>
      </c>
      <c r="G98" s="16">
        <f t="shared" si="9"/>
        <v>0</v>
      </c>
    </row>
    <row r="99" spans="1:7" x14ac:dyDescent="0.25">
      <c r="A99" s="6">
        <v>40151</v>
      </c>
      <c r="B99" s="7">
        <v>5322.36</v>
      </c>
      <c r="C99" s="9">
        <f t="shared" si="5"/>
        <v>7.6443061638228199E-4</v>
      </c>
      <c r="D99" s="15">
        <f t="shared" si="6"/>
        <v>1.7623597230559382E-2</v>
      </c>
      <c r="E99" s="17">
        <f t="shared" si="7"/>
        <v>-3.9322522322027043E-2</v>
      </c>
      <c r="F99" s="20">
        <f t="shared" si="8"/>
        <v>-1.0367407605890631E-2</v>
      </c>
      <c r="G99" s="16">
        <f t="shared" si="9"/>
        <v>0</v>
      </c>
    </row>
    <row r="100" spans="1:7" x14ac:dyDescent="0.25">
      <c r="A100" s="6">
        <v>40154</v>
      </c>
      <c r="B100" s="7">
        <v>5310.66</v>
      </c>
      <c r="C100" s="9">
        <f t="shared" si="5"/>
        <v>-9.5574869397297888E-4</v>
      </c>
      <c r="D100" s="15">
        <f t="shared" si="6"/>
        <v>1.7616646499897616E-2</v>
      </c>
      <c r="E100" s="17">
        <f t="shared" si="7"/>
        <v>-3.9306352504529012E-2</v>
      </c>
      <c r="F100" s="20">
        <f t="shared" si="8"/>
        <v>-1.3653812198433284E-3</v>
      </c>
      <c r="G100" s="16">
        <f t="shared" si="9"/>
        <v>0</v>
      </c>
    </row>
    <row r="101" spans="1:7" x14ac:dyDescent="0.25">
      <c r="A101" s="6">
        <v>40155</v>
      </c>
      <c r="B101" s="7">
        <v>5223.13</v>
      </c>
      <c r="C101" s="9">
        <f t="shared" si="5"/>
        <v>-7.2176625791011305E-3</v>
      </c>
      <c r="D101" s="15">
        <f t="shared" si="6"/>
        <v>1.6856486820256093E-2</v>
      </c>
      <c r="E101" s="17">
        <f t="shared" si="7"/>
        <v>-3.753795664986339E-2</v>
      </c>
      <c r="F101" s="20">
        <f t="shared" si="8"/>
        <v>8.6871753172825597E-3</v>
      </c>
      <c r="G101" s="16">
        <f t="shared" si="9"/>
        <v>0</v>
      </c>
    </row>
    <row r="102" spans="1:7" x14ac:dyDescent="0.25">
      <c r="A102" s="6">
        <v>40156</v>
      </c>
      <c r="B102" s="7">
        <v>5203.8900000000003</v>
      </c>
      <c r="C102" s="9">
        <f t="shared" si="5"/>
        <v>-1.6027273976844548E-3</v>
      </c>
      <c r="D102" s="15">
        <f t="shared" si="6"/>
        <v>1.7677351736534563E-2</v>
      </c>
      <c r="E102" s="17">
        <f t="shared" si="7"/>
        <v>-3.9447574002722523E-2</v>
      </c>
      <c r="F102" s="20">
        <f t="shared" si="8"/>
        <v>1.3838615811170681E-2</v>
      </c>
      <c r="G102" s="16">
        <f t="shared" si="9"/>
        <v>0</v>
      </c>
    </row>
    <row r="103" spans="1:7" x14ac:dyDescent="0.25">
      <c r="A103" s="6">
        <v>40157</v>
      </c>
      <c r="B103" s="7">
        <v>5244.37</v>
      </c>
      <c r="C103" s="9">
        <f t="shared" si="5"/>
        <v>3.3652165222812997E-3</v>
      </c>
      <c r="D103" s="15">
        <f t="shared" si="6"/>
        <v>1.7561691180014747E-2</v>
      </c>
      <c r="E103" s="17">
        <f t="shared" si="7"/>
        <v>-3.9178507312952263E-2</v>
      </c>
      <c r="F103" s="20">
        <f t="shared" si="8"/>
        <v>1.2894216225495091E-2</v>
      </c>
      <c r="G103" s="16">
        <f t="shared" si="9"/>
        <v>0</v>
      </c>
    </row>
    <row r="104" spans="1:7" x14ac:dyDescent="0.25">
      <c r="A104" s="6">
        <v>40158</v>
      </c>
      <c r="B104" s="7">
        <v>5261.57</v>
      </c>
      <c r="C104" s="9">
        <f t="shared" si="5"/>
        <v>1.4220282549927835E-3</v>
      </c>
      <c r="D104" s="15">
        <f t="shared" si="6"/>
        <v>1.7735957618770944E-2</v>
      </c>
      <c r="E104" s="17">
        <f t="shared" si="7"/>
        <v>-3.9583911672269413E-2</v>
      </c>
      <c r="F104" s="20">
        <f t="shared" si="8"/>
        <v>1.4292702968642794E-2</v>
      </c>
      <c r="G104" s="16">
        <f t="shared" si="9"/>
        <v>0</v>
      </c>
    </row>
    <row r="105" spans="1:7" x14ac:dyDescent="0.25">
      <c r="A105" s="6">
        <v>40161</v>
      </c>
      <c r="B105" s="7">
        <v>5315.34</v>
      </c>
      <c r="C105" s="9">
        <f t="shared" si="5"/>
        <v>4.4156971111861181E-3</v>
      </c>
      <c r="D105" s="15">
        <f t="shared" si="6"/>
        <v>1.7725517769899821E-2</v>
      </c>
      <c r="E105" s="17">
        <f t="shared" si="7"/>
        <v>-3.9559624952042766E-2</v>
      </c>
      <c r="F105" s="20">
        <f t="shared" si="8"/>
        <v>6.6905666723164779E-3</v>
      </c>
      <c r="G105" s="16">
        <f t="shared" si="9"/>
        <v>0</v>
      </c>
    </row>
    <row r="106" spans="1:7" x14ac:dyDescent="0.25">
      <c r="A106" s="6">
        <v>40162</v>
      </c>
      <c r="B106" s="7">
        <v>5285.77</v>
      </c>
      <c r="C106" s="9">
        <f t="shared" si="5"/>
        <v>-2.4227880166154325E-3</v>
      </c>
      <c r="D106" s="15">
        <f t="shared" si="6"/>
        <v>1.7261483804327467E-2</v>
      </c>
      <c r="E106" s="17">
        <f t="shared" si="7"/>
        <v>-3.848012052275078E-2</v>
      </c>
      <c r="F106" s="20">
        <f t="shared" si="8"/>
        <v>1.0320137446710703E-2</v>
      </c>
      <c r="G106" s="16">
        <f t="shared" si="9"/>
        <v>0</v>
      </c>
    </row>
    <row r="107" spans="1:7" x14ac:dyDescent="0.25">
      <c r="A107" s="6">
        <v>40163</v>
      </c>
      <c r="B107" s="7">
        <v>5320.26</v>
      </c>
      <c r="C107" s="9">
        <f t="shared" si="5"/>
        <v>2.8245949674938651E-3</v>
      </c>
      <c r="D107" s="15">
        <f t="shared" si="6"/>
        <v>1.7220405135258677E-2</v>
      </c>
      <c r="E107" s="17">
        <f t="shared" si="7"/>
        <v>-3.8384557248294177E-2</v>
      </c>
      <c r="F107" s="20">
        <f t="shared" si="8"/>
        <v>1.4456679264997867E-2</v>
      </c>
      <c r="G107" s="16">
        <f t="shared" si="9"/>
        <v>0</v>
      </c>
    </row>
    <row r="108" spans="1:7" x14ac:dyDescent="0.25">
      <c r="A108" s="6">
        <v>40164</v>
      </c>
      <c r="B108" s="7">
        <v>5217.6099999999997</v>
      </c>
      <c r="C108" s="9">
        <f t="shared" si="5"/>
        <v>-8.4612428691530784E-3</v>
      </c>
      <c r="D108" s="15">
        <f t="shared" si="6"/>
        <v>1.7356366957912334E-2</v>
      </c>
      <c r="E108" s="17">
        <f t="shared" si="7"/>
        <v>-3.8700851745375228E-2</v>
      </c>
      <c r="F108" s="20">
        <f t="shared" si="8"/>
        <v>2.4664110717926013E-2</v>
      </c>
      <c r="G108" s="16">
        <f t="shared" si="9"/>
        <v>0</v>
      </c>
    </row>
    <row r="109" spans="1:7" x14ac:dyDescent="0.25">
      <c r="A109" s="6">
        <v>40165</v>
      </c>
      <c r="B109" s="7">
        <v>5196.8100000000004</v>
      </c>
      <c r="C109" s="9">
        <f t="shared" si="5"/>
        <v>-1.734774905317596E-3</v>
      </c>
      <c r="D109" s="15">
        <f t="shared" si="6"/>
        <v>1.7860914387551802E-2</v>
      </c>
      <c r="E109" s="17">
        <f t="shared" si="7"/>
        <v>-3.9874604585669771E-2</v>
      </c>
      <c r="F109" s="20">
        <f t="shared" si="8"/>
        <v>2.699143374368259E-2</v>
      </c>
      <c r="G109" s="16">
        <f t="shared" si="9"/>
        <v>0</v>
      </c>
    </row>
    <row r="110" spans="1:7" x14ac:dyDescent="0.25">
      <c r="A110" s="6">
        <v>40168</v>
      </c>
      <c r="B110" s="7">
        <v>5293.99</v>
      </c>
      <c r="C110" s="9">
        <f t="shared" si="5"/>
        <v>8.0462776920742669E-3</v>
      </c>
      <c r="D110" s="15">
        <f t="shared" si="6"/>
        <v>1.7876096203125438E-2</v>
      </c>
      <c r="E110" s="17">
        <f t="shared" si="7"/>
        <v>-3.9909922770053584E-2</v>
      </c>
      <c r="F110" s="20">
        <f t="shared" si="8"/>
        <v>1.8684345882399218E-2</v>
      </c>
      <c r="G110" s="16">
        <f t="shared" si="9"/>
        <v>0</v>
      </c>
    </row>
    <row r="111" spans="1:7" x14ac:dyDescent="0.25">
      <c r="A111" s="6">
        <v>40169</v>
      </c>
      <c r="B111" s="7">
        <v>5328.66</v>
      </c>
      <c r="C111" s="9">
        <f t="shared" si="5"/>
        <v>2.8348939580247613E-3</v>
      </c>
      <c r="D111" s="15">
        <f t="shared" si="6"/>
        <v>1.7755773053362799E-2</v>
      </c>
      <c r="E111" s="17">
        <f t="shared" si="7"/>
        <v>-3.9630009266405371E-2</v>
      </c>
      <c r="F111" s="20">
        <f t="shared" si="8"/>
        <v>1.6439978426070687E-2</v>
      </c>
      <c r="G111" s="16">
        <f t="shared" si="9"/>
        <v>0</v>
      </c>
    </row>
    <row r="112" spans="1:7" x14ac:dyDescent="0.25">
      <c r="A112" s="6">
        <v>40170</v>
      </c>
      <c r="B112" s="7">
        <v>5372.38</v>
      </c>
      <c r="C112" s="9">
        <f t="shared" si="5"/>
        <v>3.5487130962035826E-3</v>
      </c>
      <c r="D112" s="15">
        <f t="shared" si="6"/>
        <v>1.779585254900333E-2</v>
      </c>
      <c r="E112" s="17">
        <f t="shared" si="7"/>
        <v>-3.9723248115881349E-2</v>
      </c>
      <c r="F112" s="20">
        <f t="shared" si="8"/>
        <v>1.3191717165487759E-2</v>
      </c>
      <c r="G112" s="16">
        <f t="shared" si="9"/>
        <v>0</v>
      </c>
    </row>
    <row r="113" spans="1:7" x14ac:dyDescent="0.25">
      <c r="A113" s="6">
        <v>40171</v>
      </c>
      <c r="B113" s="7">
        <v>5402.41</v>
      </c>
      <c r="C113" s="9">
        <f t="shared" si="5"/>
        <v>2.4208169366057544E-3</v>
      </c>
      <c r="D113" s="15">
        <f t="shared" si="6"/>
        <v>1.7818942705845144E-2</v>
      </c>
      <c r="E113" s="17">
        <f t="shared" si="7"/>
        <v>-3.9776963853161568E-2</v>
      </c>
      <c r="F113" s="20">
        <f t="shared" si="8"/>
        <v>7.6732751469630218E-3</v>
      </c>
      <c r="G113" s="16">
        <f t="shared" si="9"/>
        <v>0</v>
      </c>
    </row>
    <row r="114" spans="1:7" x14ac:dyDescent="0.25">
      <c r="A114" s="6">
        <v>40176</v>
      </c>
      <c r="B114" s="7">
        <v>5437.61</v>
      </c>
      <c r="C114" s="9">
        <f t="shared" si="5"/>
        <v>2.8205149981404428E-3</v>
      </c>
      <c r="D114" s="15">
        <f t="shared" si="6"/>
        <v>1.4462568357093213E-2</v>
      </c>
      <c r="E114" s="17">
        <f t="shared" si="7"/>
        <v>-3.1968869522457304E-2</v>
      </c>
      <c r="F114" s="20">
        <f t="shared" si="8"/>
        <v>2.8554799175248297E-3</v>
      </c>
      <c r="G114" s="16">
        <f t="shared" si="9"/>
        <v>0</v>
      </c>
    </row>
    <row r="115" spans="1:7" x14ac:dyDescent="0.25">
      <c r="A115" s="6">
        <v>40177</v>
      </c>
      <c r="B115" s="7">
        <v>5397.86</v>
      </c>
      <c r="C115" s="9">
        <f t="shared" si="5"/>
        <v>-3.1864391851401351E-3</v>
      </c>
      <c r="D115" s="15">
        <f t="shared" si="6"/>
        <v>1.4314983306620451E-2</v>
      </c>
      <c r="E115" s="17">
        <f t="shared" si="7"/>
        <v>-3.1625535354049786E-2</v>
      </c>
      <c r="F115" s="20">
        <f t="shared" si="8"/>
        <v>7.9989170754137945E-3</v>
      </c>
      <c r="G115" s="16">
        <f t="shared" si="9"/>
        <v>0</v>
      </c>
    </row>
    <row r="116" spans="1:7" x14ac:dyDescent="0.25">
      <c r="A116" s="6">
        <v>40178</v>
      </c>
      <c r="B116" s="7">
        <v>5412.88</v>
      </c>
      <c r="C116" s="9">
        <f t="shared" si="5"/>
        <v>1.2067827577787781E-3</v>
      </c>
      <c r="D116" s="15">
        <f t="shared" si="6"/>
        <v>1.4071865210345728E-2</v>
      </c>
      <c r="E116" s="17">
        <f t="shared" si="7"/>
        <v>-3.1059958087640227E-2</v>
      </c>
      <c r="F116" s="20">
        <f t="shared" si="8"/>
        <v>3.3958119390732539E-3</v>
      </c>
      <c r="G116" s="16">
        <f t="shared" si="9"/>
        <v>0</v>
      </c>
    </row>
    <row r="117" spans="1:7" x14ac:dyDescent="0.25">
      <c r="A117" s="6">
        <v>40182</v>
      </c>
      <c r="B117" s="7">
        <v>5500.34</v>
      </c>
      <c r="C117" s="9">
        <f t="shared" si="5"/>
        <v>6.9611367857810589E-3</v>
      </c>
      <c r="D117" s="15">
        <f t="shared" si="6"/>
        <v>1.2308577524693502E-2</v>
      </c>
      <c r="E117" s="17">
        <f t="shared" si="7"/>
        <v>-2.6957937528800775E-2</v>
      </c>
      <c r="F117" s="20">
        <f t="shared" si="8"/>
        <v>-4.700529107276169E-4</v>
      </c>
      <c r="G117" s="16">
        <f t="shared" si="9"/>
        <v>0</v>
      </c>
    </row>
    <row r="118" spans="1:7" x14ac:dyDescent="0.25">
      <c r="A118" s="6">
        <v>40183</v>
      </c>
      <c r="B118" s="7">
        <v>5522.5</v>
      </c>
      <c r="C118" s="9">
        <f t="shared" si="5"/>
        <v>1.7461885837750483E-3</v>
      </c>
      <c r="D118" s="15">
        <f t="shared" si="6"/>
        <v>1.3148266539293775E-2</v>
      </c>
      <c r="E118" s="17">
        <f t="shared" si="7"/>
        <v>-2.8911346282771571E-2</v>
      </c>
      <c r="F118" s="20">
        <f t="shared" si="8"/>
        <v>-7.3670350344337619E-4</v>
      </c>
      <c r="G118" s="16">
        <f t="shared" si="9"/>
        <v>0</v>
      </c>
    </row>
    <row r="119" spans="1:7" x14ac:dyDescent="0.25">
      <c r="A119" s="6">
        <v>40184</v>
      </c>
      <c r="B119" s="7">
        <v>5530.04</v>
      </c>
      <c r="C119" s="9">
        <f t="shared" si="5"/>
        <v>5.9254812043895279E-4</v>
      </c>
      <c r="D119" s="15">
        <f t="shared" si="6"/>
        <v>1.3091905159984131E-2</v>
      </c>
      <c r="E119" s="17">
        <f t="shared" si="7"/>
        <v>-2.878023010783657E-2</v>
      </c>
      <c r="F119" s="20">
        <f t="shared" si="8"/>
        <v>-8.6648883493173814E-3</v>
      </c>
      <c r="G119" s="16">
        <f t="shared" si="9"/>
        <v>0</v>
      </c>
    </row>
    <row r="120" spans="1:7" x14ac:dyDescent="0.25">
      <c r="A120" s="6">
        <v>40185</v>
      </c>
      <c r="B120" s="7">
        <v>5526.72</v>
      </c>
      <c r="C120" s="9">
        <f t="shared" si="5"/>
        <v>-2.608101692090497E-4</v>
      </c>
      <c r="D120" s="15">
        <f t="shared" si="6"/>
        <v>1.309299004011707E-2</v>
      </c>
      <c r="E120" s="17">
        <f t="shared" si="7"/>
        <v>-2.8782753916427421E-2</v>
      </c>
      <c r="F120" s="20">
        <f t="shared" si="8"/>
        <v>-1.5324898332869439E-2</v>
      </c>
      <c r="G120" s="16">
        <f t="shared" si="9"/>
        <v>0</v>
      </c>
    </row>
    <row r="121" spans="1:7" x14ac:dyDescent="0.25">
      <c r="A121" s="6">
        <v>40186</v>
      </c>
      <c r="B121" s="7">
        <v>5534.24</v>
      </c>
      <c r="C121" s="9">
        <f t="shared" si="5"/>
        <v>5.9052650169631076E-4</v>
      </c>
      <c r="D121" s="15">
        <f t="shared" si="6"/>
        <v>1.3052228874850967E-2</v>
      </c>
      <c r="E121" s="17">
        <f t="shared" si="7"/>
        <v>-2.8687929266267197E-2</v>
      </c>
      <c r="F121" s="20">
        <f t="shared" si="8"/>
        <v>-1.8537180838596679E-2</v>
      </c>
      <c r="G121" s="16">
        <f t="shared" si="9"/>
        <v>0</v>
      </c>
    </row>
    <row r="122" spans="1:7" x14ac:dyDescent="0.25">
      <c r="A122" s="6">
        <v>40189</v>
      </c>
      <c r="B122" s="7">
        <v>5538.07</v>
      </c>
      <c r="C122" s="9">
        <f t="shared" si="5"/>
        <v>3.0045183562068373E-4</v>
      </c>
      <c r="D122" s="15">
        <f t="shared" si="6"/>
        <v>1.1593282807260319E-2</v>
      </c>
      <c r="E122" s="17">
        <f t="shared" si="7"/>
        <v>-2.5293913183587449E-2</v>
      </c>
      <c r="F122" s="20">
        <f t="shared" si="8"/>
        <v>-2.2347102130319388E-2</v>
      </c>
      <c r="G122" s="16">
        <f t="shared" si="9"/>
        <v>0</v>
      </c>
    </row>
    <row r="123" spans="1:7" x14ac:dyDescent="0.25">
      <c r="A123" s="6">
        <v>40190</v>
      </c>
      <c r="B123" s="7">
        <v>5498.71</v>
      </c>
      <c r="C123" s="9">
        <f t="shared" si="5"/>
        <v>-3.0976250819189531E-3</v>
      </c>
      <c r="D123" s="15">
        <f t="shared" si="6"/>
        <v>1.1423113129648412E-2</v>
      </c>
      <c r="E123" s="17">
        <f t="shared" si="7"/>
        <v>-2.4898039315848771E-2</v>
      </c>
      <c r="F123" s="20">
        <f t="shared" si="8"/>
        <v>-1.7886066674013684E-2</v>
      </c>
      <c r="G123" s="16">
        <f t="shared" si="9"/>
        <v>0</v>
      </c>
    </row>
    <row r="124" spans="1:7" x14ac:dyDescent="0.25">
      <c r="A124" s="6">
        <v>40191</v>
      </c>
      <c r="B124" s="7">
        <v>5473.48</v>
      </c>
      <c r="C124" s="9">
        <f t="shared" si="5"/>
        <v>-1.997280231297709E-3</v>
      </c>
      <c r="D124" s="15">
        <f t="shared" si="6"/>
        <v>1.1733392174925823E-2</v>
      </c>
      <c r="E124" s="17">
        <f t="shared" si="7"/>
        <v>-2.5619856313189297E-2</v>
      </c>
      <c r="F124" s="20">
        <f t="shared" si="8"/>
        <v>-2.0803574929737344E-2</v>
      </c>
      <c r="G124" s="16">
        <f t="shared" si="9"/>
        <v>0</v>
      </c>
    </row>
    <row r="125" spans="1:7" x14ac:dyDescent="0.25">
      <c r="A125" s="6">
        <v>40192</v>
      </c>
      <c r="B125" s="7">
        <v>5498.2</v>
      </c>
      <c r="C125" s="9">
        <f t="shared" si="5"/>
        <v>1.9569979727488583E-3</v>
      </c>
      <c r="D125" s="15">
        <f t="shared" si="6"/>
        <v>1.1920631714217807E-2</v>
      </c>
      <c r="E125" s="17">
        <f t="shared" si="7"/>
        <v>-2.6055440617357595E-2</v>
      </c>
      <c r="F125" s="20">
        <f t="shared" si="8"/>
        <v>-2.8772694761010624E-2</v>
      </c>
      <c r="G125" s="16">
        <f t="shared" si="9"/>
        <v>1</v>
      </c>
    </row>
    <row r="126" spans="1:7" x14ac:dyDescent="0.25">
      <c r="A126" s="6">
        <v>40193</v>
      </c>
      <c r="B126" s="7">
        <v>5455.37</v>
      </c>
      <c r="C126" s="9">
        <f t="shared" si="5"/>
        <v>-3.3963223785618722E-3</v>
      </c>
      <c r="D126" s="15">
        <f t="shared" si="6"/>
        <v>1.1658252038998991E-2</v>
      </c>
      <c r="E126" s="17">
        <f t="shared" si="7"/>
        <v>-2.5445054217720774E-2</v>
      </c>
      <c r="F126" s="20">
        <f t="shared" si="8"/>
        <v>-2.1780715980520872E-2</v>
      </c>
      <c r="G126" s="16">
        <f t="shared" si="9"/>
        <v>0</v>
      </c>
    </row>
    <row r="127" spans="1:7" x14ac:dyDescent="0.25">
      <c r="A127" s="6">
        <v>40196</v>
      </c>
      <c r="B127" s="7">
        <v>5494.39</v>
      </c>
      <c r="C127" s="9">
        <f t="shared" si="5"/>
        <v>3.0952719359801954E-3</v>
      </c>
      <c r="D127" s="15">
        <f t="shared" si="6"/>
        <v>1.1816268543074595E-2</v>
      </c>
      <c r="E127" s="17">
        <f t="shared" si="7"/>
        <v>-2.5812655576040421E-2</v>
      </c>
      <c r="F127" s="20">
        <f t="shared" si="8"/>
        <v>-1.9974484453619386E-2</v>
      </c>
      <c r="G127" s="16">
        <f t="shared" si="9"/>
        <v>0</v>
      </c>
    </row>
    <row r="128" spans="1:7" x14ac:dyDescent="0.25">
      <c r="A128" s="6">
        <v>40197</v>
      </c>
      <c r="B128" s="7">
        <v>5513.14</v>
      </c>
      <c r="C128" s="9">
        <f t="shared" si="5"/>
        <v>1.4795379910592763E-3</v>
      </c>
      <c r="D128" s="15">
        <f t="shared" si="6"/>
        <v>1.1843573285078525E-2</v>
      </c>
      <c r="E128" s="17">
        <f t="shared" si="7"/>
        <v>-2.5876175904552497E-2</v>
      </c>
      <c r="F128" s="20">
        <f t="shared" si="8"/>
        <v>-1.8492927229950572E-2</v>
      </c>
      <c r="G128" s="16">
        <f t="shared" si="9"/>
        <v>0</v>
      </c>
    </row>
    <row r="129" spans="1:7" x14ac:dyDescent="0.25">
      <c r="A129" s="6">
        <v>40198</v>
      </c>
      <c r="B129" s="7">
        <v>5420.8</v>
      </c>
      <c r="C129" s="9">
        <f t="shared" si="5"/>
        <v>-7.3356367254350831E-3</v>
      </c>
      <c r="D129" s="15">
        <f t="shared" si="6"/>
        <v>9.6862648364811534E-3</v>
      </c>
      <c r="E129" s="17">
        <f t="shared" si="7"/>
        <v>-2.0857525981507658E-2</v>
      </c>
      <c r="F129" s="20">
        <f t="shared" si="8"/>
        <v>-1.3643582361246883E-2</v>
      </c>
      <c r="G129" s="16">
        <f t="shared" si="9"/>
        <v>0</v>
      </c>
    </row>
    <row r="130" spans="1:7" x14ac:dyDescent="0.25">
      <c r="A130" s="6">
        <v>40199</v>
      </c>
      <c r="B130" s="7">
        <v>5335.1</v>
      </c>
      <c r="C130" s="9">
        <f t="shared" si="5"/>
        <v>-6.9208201527611382E-3</v>
      </c>
      <c r="D130" s="15">
        <f t="shared" si="6"/>
        <v>1.1260086238986552E-2</v>
      </c>
      <c r="E130" s="17">
        <f t="shared" si="7"/>
        <v>-2.4518782055346064E-2</v>
      </c>
      <c r="F130" s="20">
        <f t="shared" si="8"/>
        <v>-1.6237749312061778E-2</v>
      </c>
      <c r="G130" s="16">
        <f t="shared" si="9"/>
        <v>0</v>
      </c>
    </row>
    <row r="131" spans="1:7" x14ac:dyDescent="0.25">
      <c r="A131" s="6">
        <v>40200</v>
      </c>
      <c r="B131" s="7">
        <v>5302.99</v>
      </c>
      <c r="C131" s="9">
        <f t="shared" si="5"/>
        <v>-2.6217560040309607E-3</v>
      </c>
      <c r="D131" s="15">
        <f t="shared" si="6"/>
        <v>1.1245680242219424E-2</v>
      </c>
      <c r="E131" s="17">
        <f t="shared" si="7"/>
        <v>-2.4485268695393417E-2</v>
      </c>
      <c r="F131" s="20">
        <f t="shared" si="8"/>
        <v>-2.029133586248074E-2</v>
      </c>
      <c r="G131" s="16">
        <f t="shared" si="9"/>
        <v>0</v>
      </c>
    </row>
    <row r="132" spans="1:7" x14ac:dyDescent="0.25">
      <c r="A132" s="6">
        <v>40203</v>
      </c>
      <c r="B132" s="7">
        <v>5260.31</v>
      </c>
      <c r="C132" s="9">
        <f t="shared" si="5"/>
        <v>-3.5094694561020267E-3</v>
      </c>
      <c r="D132" s="15">
        <f t="shared" si="6"/>
        <v>1.1226507121771132E-2</v>
      </c>
      <c r="E132" s="17">
        <f t="shared" si="7"/>
        <v>-2.4440665347399804E-2</v>
      </c>
      <c r="F132" s="20">
        <f t="shared" si="8"/>
        <v>-1.4094799074518176E-2</v>
      </c>
      <c r="G132" s="16">
        <f t="shared" si="9"/>
        <v>0</v>
      </c>
    </row>
    <row r="133" spans="1:7" x14ac:dyDescent="0.25">
      <c r="A133" s="6">
        <v>40204</v>
      </c>
      <c r="B133" s="7">
        <v>5276.85</v>
      </c>
      <c r="C133" s="9">
        <f t="shared" ref="C133:C196" si="10">LOG(B133/B132)</f>
        <v>1.3634103743867822E-3</v>
      </c>
      <c r="D133" s="15">
        <f t="shared" si="6"/>
        <v>1.112648212538154E-2</v>
      </c>
      <c r="E133" s="17">
        <f t="shared" si="7"/>
        <v>-2.4207972409697937E-2</v>
      </c>
      <c r="F133" s="20">
        <f t="shared" si="8"/>
        <v>-1.3797497080000063E-2</v>
      </c>
      <c r="G133" s="16">
        <f t="shared" si="9"/>
        <v>0</v>
      </c>
    </row>
    <row r="134" spans="1:7" x14ac:dyDescent="0.25">
      <c r="A134" s="6">
        <v>40205</v>
      </c>
      <c r="B134" s="7">
        <v>5217.47</v>
      </c>
      <c r="C134" s="9">
        <f t="shared" si="10"/>
        <v>-4.9147884870213362E-3</v>
      </c>
      <c r="D134" s="15">
        <f t="shared" si="6"/>
        <v>1.1006980557489728E-2</v>
      </c>
      <c r="E134" s="17">
        <f t="shared" si="7"/>
        <v>-2.3929970191288268E-2</v>
      </c>
      <c r="F134" s="20">
        <f t="shared" si="8"/>
        <v>-7.174159135015146E-3</v>
      </c>
      <c r="G134" s="16">
        <f t="shared" si="9"/>
        <v>0</v>
      </c>
    </row>
    <row r="135" spans="1:7" x14ac:dyDescent="0.25">
      <c r="A135" s="6">
        <v>40206</v>
      </c>
      <c r="B135" s="7">
        <v>5145.74</v>
      </c>
      <c r="C135" s="9">
        <f t="shared" si="10"/>
        <v>-6.0121218585244968E-3</v>
      </c>
      <c r="D135" s="15">
        <f t="shared" si="6"/>
        <v>1.1133166918679001E-2</v>
      </c>
      <c r="E135" s="17">
        <f t="shared" si="7"/>
        <v>-2.4223523564373885E-2</v>
      </c>
      <c r="F135" s="20">
        <f t="shared" si="8"/>
        <v>1.3264101200574567E-3</v>
      </c>
      <c r="G135" s="16">
        <f t="shared" si="9"/>
        <v>0</v>
      </c>
    </row>
    <row r="136" spans="1:7" x14ac:dyDescent="0.25">
      <c r="A136" s="6">
        <v>40207</v>
      </c>
      <c r="B136" s="7">
        <v>5188.5200000000004</v>
      </c>
      <c r="C136" s="9">
        <f t="shared" si="10"/>
        <v>3.595656401927902E-3</v>
      </c>
      <c r="D136" s="15">
        <f t="shared" si="6"/>
        <v>1.1608107399059998E-2</v>
      </c>
      <c r="E136" s="17">
        <f t="shared" si="7"/>
        <v>-2.5328400341204153E-2</v>
      </c>
      <c r="F136" s="20">
        <f t="shared" si="8"/>
        <v>-3.8734173869343432E-3</v>
      </c>
      <c r="G136" s="16">
        <f t="shared" si="9"/>
        <v>0</v>
      </c>
    </row>
    <row r="137" spans="1:7" x14ac:dyDescent="0.25">
      <c r="A137" s="6">
        <v>40210</v>
      </c>
      <c r="B137" s="7">
        <v>5247.41</v>
      </c>
      <c r="C137" s="9">
        <f t="shared" si="10"/>
        <v>4.9015034628816885E-3</v>
      </c>
      <c r="D137" s="15">
        <f t="shared" si="6"/>
        <v>1.1968625135603346E-2</v>
      </c>
      <c r="E137" s="17">
        <f t="shared" si="7"/>
        <v>-2.6167090011165788E-2</v>
      </c>
      <c r="F137" s="20">
        <f t="shared" si="8"/>
        <v>-6.6670346065764918E-3</v>
      </c>
      <c r="G137" s="16">
        <f t="shared" si="9"/>
        <v>0</v>
      </c>
    </row>
    <row r="138" spans="1:7" x14ac:dyDescent="0.25">
      <c r="A138" s="6">
        <v>40211</v>
      </c>
      <c r="B138" s="7">
        <v>5283.31</v>
      </c>
      <c r="C138" s="9">
        <f t="shared" si="10"/>
        <v>2.9610952147281497E-3</v>
      </c>
      <c r="D138" s="15">
        <f t="shared" si="6"/>
        <v>1.1326256565222631E-2</v>
      </c>
      <c r="E138" s="17">
        <f t="shared" si="7"/>
        <v>-2.4672717253109957E-2</v>
      </c>
      <c r="F138" s="20">
        <f t="shared" si="8"/>
        <v>-3.2384417760433536E-3</v>
      </c>
      <c r="G138" s="16">
        <f t="shared" si="9"/>
        <v>0</v>
      </c>
    </row>
    <row r="139" spans="1:7" x14ac:dyDescent="0.25">
      <c r="A139" s="6">
        <v>40212</v>
      </c>
      <c r="B139" s="7">
        <v>5253.15</v>
      </c>
      <c r="C139" s="9">
        <f t="shared" si="10"/>
        <v>-2.4862918567314248E-3</v>
      </c>
      <c r="D139" s="15">
        <f t="shared" si="6"/>
        <v>1.1513577741540109E-2</v>
      </c>
      <c r="E139" s="17">
        <f t="shared" si="7"/>
        <v>-2.5108491473398952E-2</v>
      </c>
      <c r="F139" s="20">
        <f t="shared" si="8"/>
        <v>1.9376633917251081E-3</v>
      </c>
      <c r="G139" s="16">
        <f t="shared" si="9"/>
        <v>0</v>
      </c>
    </row>
    <row r="140" spans="1:7" x14ac:dyDescent="0.25">
      <c r="A140" s="6">
        <v>40213</v>
      </c>
      <c r="B140" s="7">
        <v>5139.3100000000004</v>
      </c>
      <c r="C140" s="9">
        <f t="shared" si="10"/>
        <v>-9.514987103576027E-3</v>
      </c>
      <c r="D140" s="15">
        <f t="shared" si="6"/>
        <v>1.1500681287294732E-2</v>
      </c>
      <c r="E140" s="17">
        <f t="shared" si="7"/>
        <v>-2.5078489834482551E-2</v>
      </c>
      <c r="F140" s="20">
        <f t="shared" si="8"/>
        <v>1.542213738740166E-2</v>
      </c>
      <c r="G140" s="16">
        <f t="shared" si="9"/>
        <v>0</v>
      </c>
    </row>
    <row r="141" spans="1:7" x14ac:dyDescent="0.25">
      <c r="A141" s="6">
        <v>40214</v>
      </c>
      <c r="B141" s="7">
        <v>5060.92</v>
      </c>
      <c r="C141" s="9">
        <f t="shared" si="10"/>
        <v>-6.6753425544499303E-3</v>
      </c>
      <c r="D141" s="15">
        <f t="shared" si="6"/>
        <v>1.2913580932039311E-2</v>
      </c>
      <c r="E141" s="17">
        <f t="shared" si="7"/>
        <v>-2.8365385919267166E-2</v>
      </c>
      <c r="F141" s="20">
        <f t="shared" si="8"/>
        <v>2.4787016165129131E-2</v>
      </c>
      <c r="G141" s="16">
        <f t="shared" si="9"/>
        <v>0</v>
      </c>
    </row>
    <row r="142" spans="1:7" x14ac:dyDescent="0.25">
      <c r="A142" s="6">
        <v>40217</v>
      </c>
      <c r="B142" s="7">
        <v>5092.33</v>
      </c>
      <c r="C142" s="9">
        <f t="shared" si="10"/>
        <v>2.6870673318605265E-3</v>
      </c>
      <c r="D142" s="15">
        <f t="shared" si="6"/>
        <v>1.3287982605098916E-2</v>
      </c>
      <c r="E142" s="17">
        <f t="shared" si="7"/>
        <v>-2.9236374455426709E-2</v>
      </c>
      <c r="F142" s="20">
        <f t="shared" si="8"/>
        <v>2.1605245329693809E-2</v>
      </c>
      <c r="G142" s="16">
        <f t="shared" si="9"/>
        <v>0</v>
      </c>
    </row>
    <row r="143" spans="1:7" x14ac:dyDescent="0.25">
      <c r="A143" s="6">
        <v>40218</v>
      </c>
      <c r="B143" s="7">
        <v>5111.84</v>
      </c>
      <c r="C143" s="9">
        <f t="shared" si="10"/>
        <v>1.6607123689048929E-3</v>
      </c>
      <c r="D143" s="15">
        <f t="shared" si="6"/>
        <v>1.3603328773832123E-2</v>
      </c>
      <c r="E143" s="17">
        <f t="shared" si="7"/>
        <v>-2.9969979344646132E-2</v>
      </c>
      <c r="F143" s="20">
        <f t="shared" si="8"/>
        <v>1.6933370799719134E-2</v>
      </c>
      <c r="G143" s="16">
        <f t="shared" si="9"/>
        <v>0</v>
      </c>
    </row>
    <row r="144" spans="1:7" x14ac:dyDescent="0.25">
      <c r="A144" s="6">
        <v>40219</v>
      </c>
      <c r="B144" s="7">
        <v>5131.99</v>
      </c>
      <c r="C144" s="9">
        <f t="shared" si="10"/>
        <v>1.708549457963595E-3</v>
      </c>
      <c r="D144" s="15">
        <f t="shared" si="6"/>
        <v>1.378341746013295E-2</v>
      </c>
      <c r="E144" s="17">
        <f t="shared" si="7"/>
        <v>-3.0388928277160866E-2</v>
      </c>
      <c r="F144" s="20">
        <f t="shared" si="8"/>
        <v>1.7492870048964285E-2</v>
      </c>
      <c r="G144" s="16">
        <f t="shared" si="9"/>
        <v>0</v>
      </c>
    </row>
    <row r="145" spans="1:7" x14ac:dyDescent="0.25">
      <c r="A145" s="6">
        <v>40220</v>
      </c>
      <c r="B145" s="7">
        <v>5161.4799999999996</v>
      </c>
      <c r="C145" s="9">
        <f t="shared" si="10"/>
        <v>2.4884473965480227E-3</v>
      </c>
      <c r="D145" s="15">
        <f t="shared" si="6"/>
        <v>1.3972749370383942E-2</v>
      </c>
      <c r="E145" s="17">
        <f t="shared" si="7"/>
        <v>-3.0829380164061351E-2</v>
      </c>
      <c r="F145" s="20">
        <f t="shared" si="8"/>
        <v>9.7132391165708609E-3</v>
      </c>
      <c r="G145" s="16">
        <f t="shared" si="9"/>
        <v>0</v>
      </c>
    </row>
    <row r="146" spans="1:7" x14ac:dyDescent="0.25">
      <c r="A146" s="6">
        <v>40221</v>
      </c>
      <c r="B146" s="7">
        <v>5142.45</v>
      </c>
      <c r="C146" s="9">
        <f t="shared" si="10"/>
        <v>-1.6041711050638638E-3</v>
      </c>
      <c r="D146" s="15">
        <f t="shared" si="6"/>
        <v>1.404479600119234E-2</v>
      </c>
      <c r="E146" s="17">
        <f t="shared" si="7"/>
        <v>-3.0996985690474273E-2</v>
      </c>
      <c r="F146" s="20">
        <f t="shared" si="8"/>
        <v>1.7550467320626213E-2</v>
      </c>
      <c r="G146" s="16">
        <f t="shared" si="9"/>
        <v>0</v>
      </c>
    </row>
    <row r="147" spans="1:7" x14ac:dyDescent="0.25">
      <c r="A147" s="6">
        <v>40224</v>
      </c>
      <c r="B147" s="7">
        <v>5167.47</v>
      </c>
      <c r="C147" s="9">
        <f t="shared" si="10"/>
        <v>2.1078862432395906E-3</v>
      </c>
      <c r="D147" s="15">
        <f t="shared" si="6"/>
        <v>1.3965813867813067E-2</v>
      </c>
      <c r="E147" s="17">
        <f t="shared" si="7"/>
        <v>-3.0813245772400195E-2</v>
      </c>
      <c r="F147" s="20">
        <f t="shared" si="8"/>
        <v>1.959325720864968E-2</v>
      </c>
      <c r="G147" s="16">
        <f t="shared" si="9"/>
        <v>0</v>
      </c>
    </row>
    <row r="148" spans="1:7" x14ac:dyDescent="0.25">
      <c r="A148" s="6">
        <v>40225</v>
      </c>
      <c r="B148" s="7">
        <v>5244.06</v>
      </c>
      <c r="C148" s="9">
        <f t="shared" si="10"/>
        <v>6.3896880452612784E-3</v>
      </c>
      <c r="D148" s="15">
        <f t="shared" si="6"/>
        <v>1.3819593173015584E-2</v>
      </c>
      <c r="E148" s="17">
        <f t="shared" si="7"/>
        <v>-3.0473085569917298E-2</v>
      </c>
      <c r="F148" s="20">
        <f t="shared" si="8"/>
        <v>1.9434545638211474E-2</v>
      </c>
      <c r="G148" s="16">
        <f t="shared" si="9"/>
        <v>0</v>
      </c>
    </row>
    <row r="149" spans="1:7" x14ac:dyDescent="0.25">
      <c r="A149" s="6">
        <v>40226</v>
      </c>
      <c r="B149" s="7">
        <v>5276.64</v>
      </c>
      <c r="C149" s="9">
        <f t="shared" si="10"/>
        <v>2.6898133110369823E-3</v>
      </c>
      <c r="D149" s="15">
        <f t="shared" si="6"/>
        <v>1.4750186135941054E-2</v>
      </c>
      <c r="E149" s="17">
        <f t="shared" si="7"/>
        <v>-3.2637968530816325E-2</v>
      </c>
      <c r="F149" s="20">
        <f t="shared" si="8"/>
        <v>2.0619687809709495E-2</v>
      </c>
      <c r="G149" s="16">
        <f t="shared" si="9"/>
        <v>0</v>
      </c>
    </row>
    <row r="150" spans="1:7" x14ac:dyDescent="0.25">
      <c r="A150" s="6">
        <v>40227</v>
      </c>
      <c r="B150" s="7">
        <v>5325.09</v>
      </c>
      <c r="C150" s="9">
        <f t="shared" si="10"/>
        <v>3.9694868921005527E-3</v>
      </c>
      <c r="D150" s="15">
        <f t="shared" si="6"/>
        <v>1.420829826959338E-2</v>
      </c>
      <c r="E150" s="17">
        <f t="shared" si="7"/>
        <v>-3.1377348844969892E-2</v>
      </c>
      <c r="F150" s="20">
        <f t="shared" si="8"/>
        <v>1.6175084465344082E-2</v>
      </c>
      <c r="G150" s="16">
        <f t="shared" si="9"/>
        <v>0</v>
      </c>
    </row>
    <row r="151" spans="1:7" x14ac:dyDescent="0.25">
      <c r="A151" s="6">
        <v>40228</v>
      </c>
      <c r="B151" s="7">
        <v>5358.17</v>
      </c>
      <c r="C151" s="9">
        <f t="shared" si="10"/>
        <v>2.6895362232775572E-3</v>
      </c>
      <c r="D151" s="15">
        <f t="shared" si="6"/>
        <v>1.3731277125960296E-2</v>
      </c>
      <c r="E151" s="17">
        <f t="shared" si="7"/>
        <v>-3.0267631721606535E-2</v>
      </c>
      <c r="F151" s="20">
        <f t="shared" si="8"/>
        <v>1.9152925526243817E-2</v>
      </c>
      <c r="G151" s="16">
        <f t="shared" si="9"/>
        <v>0</v>
      </c>
    </row>
    <row r="152" spans="1:7" x14ac:dyDescent="0.25">
      <c r="A152" s="6">
        <v>40231</v>
      </c>
      <c r="B152" s="7">
        <v>5352.07</v>
      </c>
      <c r="C152" s="9">
        <f t="shared" si="10"/>
        <v>-4.9470350357482256E-4</v>
      </c>
      <c r="D152" s="15">
        <f t="shared" ref="D152:D215" si="11">SQRT(10*_xlfn.VAR.S(C132:C151))</f>
        <v>1.3719441650674532E-2</v>
      </c>
      <c r="E152" s="17">
        <f t="shared" ref="E152:E215" si="12">$K$3+$K$4*D152</f>
        <v>-3.0240098288837232E-2</v>
      </c>
      <c r="F152" s="20">
        <f t="shared" si="8"/>
        <v>2.0187082985510509E-2</v>
      </c>
      <c r="G152" s="16">
        <f t="shared" si="9"/>
        <v>0</v>
      </c>
    </row>
    <row r="153" spans="1:7" x14ac:dyDescent="0.25">
      <c r="A153" s="6">
        <v>40232</v>
      </c>
      <c r="B153" s="7">
        <v>5315.09</v>
      </c>
      <c r="C153" s="9">
        <f t="shared" si="10"/>
        <v>-3.0111621610698267E-3</v>
      </c>
      <c r="D153" s="15">
        <f t="shared" si="11"/>
        <v>1.345054143121977E-2</v>
      </c>
      <c r="E153" s="17">
        <f t="shared" si="12"/>
        <v>-2.9614542834979531E-2</v>
      </c>
      <c r="F153" s="20">
        <f t="shared" ref="F153:F216" si="13">LOG(B163/B153)</f>
        <v>2.28557385385975E-2</v>
      </c>
      <c r="G153" s="16">
        <f t="shared" ref="G153:G216" si="14">IF(F153&lt;E153,1,0)</f>
        <v>0</v>
      </c>
    </row>
    <row r="154" spans="1:7" x14ac:dyDescent="0.25">
      <c r="A154" s="6">
        <v>40233</v>
      </c>
      <c r="B154" s="7">
        <v>5342.92</v>
      </c>
      <c r="C154" s="9">
        <f t="shared" si="10"/>
        <v>2.268048707208804E-3</v>
      </c>
      <c r="D154" s="15">
        <f t="shared" si="11"/>
        <v>1.3635852274257109E-2</v>
      </c>
      <c r="E154" s="17">
        <f t="shared" si="12"/>
        <v>-3.004564032071616E-2</v>
      </c>
      <c r="F154" s="20">
        <f t="shared" si="13"/>
        <v>2.3544321726154116E-2</v>
      </c>
      <c r="G154" s="16">
        <f t="shared" si="14"/>
        <v>0</v>
      </c>
    </row>
    <row r="155" spans="1:7" x14ac:dyDescent="0.25">
      <c r="A155" s="6">
        <v>40234</v>
      </c>
      <c r="B155" s="7">
        <v>5278.22</v>
      </c>
      <c r="C155" s="9">
        <f t="shared" si="10"/>
        <v>-5.2911835358454206E-3</v>
      </c>
      <c r="D155" s="15">
        <f t="shared" si="11"/>
        <v>1.3167665386434936E-2</v>
      </c>
      <c r="E155" s="17">
        <f t="shared" si="12"/>
        <v>-2.8956474749577254E-2</v>
      </c>
      <c r="F155" s="20">
        <f t="shared" si="13"/>
        <v>2.7037038090214297E-2</v>
      </c>
      <c r="G155" s="16">
        <f t="shared" si="14"/>
        <v>0</v>
      </c>
    </row>
    <row r="156" spans="1:7" x14ac:dyDescent="0.25">
      <c r="A156" s="6">
        <v>40235</v>
      </c>
      <c r="B156" s="7">
        <v>5354.52</v>
      </c>
      <c r="C156" s="9">
        <f t="shared" si="10"/>
        <v>6.2330570989915391E-3</v>
      </c>
      <c r="D156" s="15">
        <f t="shared" si="11"/>
        <v>1.2988196934068309E-2</v>
      </c>
      <c r="E156" s="17">
        <f t="shared" si="12"/>
        <v>-2.8538968696956751E-2</v>
      </c>
      <c r="F156" s="20">
        <f t="shared" si="13"/>
        <v>2.1452163958007968E-2</v>
      </c>
      <c r="G156" s="16">
        <f t="shared" si="14"/>
        <v>0</v>
      </c>
    </row>
    <row r="157" spans="1:7" x14ac:dyDescent="0.25">
      <c r="A157" s="6">
        <v>40238</v>
      </c>
      <c r="B157" s="7">
        <v>5405.94</v>
      </c>
      <c r="C157" s="9">
        <f t="shared" si="10"/>
        <v>4.1506761312629786E-3</v>
      </c>
      <c r="D157" s="15">
        <f t="shared" si="11"/>
        <v>1.3439534317864054E-2</v>
      </c>
      <c r="E157" s="17">
        <f t="shared" si="12"/>
        <v>-2.9588936460225139E-2</v>
      </c>
      <c r="F157" s="20">
        <f t="shared" si="13"/>
        <v>1.4839595316865002E-2</v>
      </c>
      <c r="G157" s="16">
        <f t="shared" si="14"/>
        <v>0</v>
      </c>
    </row>
    <row r="158" spans="1:7" x14ac:dyDescent="0.25">
      <c r="A158" s="6">
        <v>40239</v>
      </c>
      <c r="B158" s="7">
        <v>5484.06</v>
      </c>
      <c r="C158" s="9">
        <f t="shared" si="10"/>
        <v>6.2309764748231054E-3</v>
      </c>
      <c r="D158" s="15">
        <f t="shared" si="11"/>
        <v>1.3325522729956173E-2</v>
      </c>
      <c r="E158" s="17">
        <f t="shared" si="12"/>
        <v>-2.9323705845079616E-2</v>
      </c>
      <c r="F158" s="20">
        <f t="shared" si="13"/>
        <v>1.0667345562892899E-2</v>
      </c>
      <c r="G158" s="16">
        <f t="shared" si="14"/>
        <v>0</v>
      </c>
    </row>
    <row r="159" spans="1:7" x14ac:dyDescent="0.25">
      <c r="A159" s="6">
        <v>40240</v>
      </c>
      <c r="B159" s="7">
        <v>5533.21</v>
      </c>
      <c r="C159" s="9">
        <f t="shared" si="10"/>
        <v>3.8749554825350126E-3</v>
      </c>
      <c r="D159" s="15">
        <f t="shared" si="11"/>
        <v>1.3816043533207535E-2</v>
      </c>
      <c r="E159" s="17">
        <f t="shared" si="12"/>
        <v>-3.0464827872896227E-2</v>
      </c>
      <c r="F159" s="20">
        <f t="shared" si="13"/>
        <v>8.658326458783944E-3</v>
      </c>
      <c r="G159" s="16">
        <f t="shared" si="14"/>
        <v>0</v>
      </c>
    </row>
    <row r="160" spans="1:7" x14ac:dyDescent="0.25">
      <c r="A160" s="6">
        <v>40241</v>
      </c>
      <c r="B160" s="7">
        <v>5527.16</v>
      </c>
      <c r="C160" s="9">
        <f t="shared" si="10"/>
        <v>-4.7511645226482047E-4</v>
      </c>
      <c r="D160" s="15">
        <f t="shared" si="11"/>
        <v>1.3749362264274121E-2</v>
      </c>
      <c r="E160" s="17">
        <f t="shared" si="12"/>
        <v>-3.0309704044674639E-2</v>
      </c>
      <c r="F160" s="20">
        <f t="shared" si="13"/>
        <v>8.9787671631291494E-3</v>
      </c>
      <c r="G160" s="16">
        <f t="shared" si="14"/>
        <v>0</v>
      </c>
    </row>
    <row r="161" spans="1:7" x14ac:dyDescent="0.25">
      <c r="A161" s="6">
        <v>40242</v>
      </c>
      <c r="B161" s="7">
        <v>5599.76</v>
      </c>
      <c r="C161" s="9">
        <f t="shared" si="10"/>
        <v>5.6673772841772854E-3</v>
      </c>
      <c r="D161" s="15">
        <f t="shared" si="11"/>
        <v>1.1341555364506642E-2</v>
      </c>
      <c r="E161" s="17">
        <f t="shared" si="12"/>
        <v>-2.4708307582299693E-2</v>
      </c>
      <c r="F161" s="20">
        <f t="shared" si="13"/>
        <v>3.888257688390183E-3</v>
      </c>
      <c r="G161" s="16">
        <f t="shared" si="14"/>
        <v>0</v>
      </c>
    </row>
    <row r="162" spans="1:7" x14ac:dyDescent="0.25">
      <c r="A162" s="6">
        <v>40245</v>
      </c>
      <c r="B162" s="7">
        <v>5606.72</v>
      </c>
      <c r="C162" s="9">
        <f t="shared" si="10"/>
        <v>5.3945395569187098E-4</v>
      </c>
      <c r="D162" s="15">
        <f t="shared" si="11"/>
        <v>9.8766319923715117E-3</v>
      </c>
      <c r="E162" s="17">
        <f t="shared" si="12"/>
        <v>-2.1300386209900393E-2</v>
      </c>
      <c r="F162" s="20">
        <f t="shared" si="13"/>
        <v>2.9196870693936139E-3</v>
      </c>
      <c r="G162" s="16">
        <f t="shared" si="14"/>
        <v>0</v>
      </c>
    </row>
    <row r="163" spans="1:7" x14ac:dyDescent="0.25">
      <c r="A163" s="6">
        <v>40246</v>
      </c>
      <c r="B163" s="7">
        <v>5602.3</v>
      </c>
      <c r="C163" s="9">
        <f t="shared" si="10"/>
        <v>-3.4250660798281748E-4</v>
      </c>
      <c r="D163" s="15">
        <f t="shared" si="11"/>
        <v>9.9371075239366828E-3</v>
      </c>
      <c r="E163" s="17">
        <f t="shared" si="12"/>
        <v>-2.1441073334188519E-2</v>
      </c>
      <c r="F163" s="20">
        <f t="shared" si="13"/>
        <v>5.4946489767214403E-3</v>
      </c>
      <c r="G163" s="16">
        <f t="shared" si="14"/>
        <v>0</v>
      </c>
    </row>
    <row r="164" spans="1:7" x14ac:dyDescent="0.25">
      <c r="A164" s="6">
        <v>40247</v>
      </c>
      <c r="B164" s="7">
        <v>5640.57</v>
      </c>
      <c r="C164" s="9">
        <f t="shared" si="10"/>
        <v>2.9566318947653217E-3</v>
      </c>
      <c r="D164" s="15">
        <f t="shared" si="11"/>
        <v>1.0082507538412468E-2</v>
      </c>
      <c r="E164" s="17">
        <f t="shared" si="12"/>
        <v>-2.1779324348749771E-2</v>
      </c>
      <c r="F164" s="20">
        <f t="shared" si="13"/>
        <v>2.8632163962907307E-3</v>
      </c>
      <c r="G164" s="16">
        <f t="shared" si="14"/>
        <v>0</v>
      </c>
    </row>
    <row r="165" spans="1:7" x14ac:dyDescent="0.25">
      <c r="A165" s="6">
        <v>40248</v>
      </c>
      <c r="B165" s="7">
        <v>5617.26</v>
      </c>
      <c r="C165" s="9">
        <f t="shared" si="10"/>
        <v>-1.7984671717851792E-3</v>
      </c>
      <c r="D165" s="15">
        <f t="shared" si="11"/>
        <v>1.010280985579191E-2</v>
      </c>
      <c r="E165" s="17">
        <f t="shared" si="12"/>
        <v>-2.1826554601623537E-2</v>
      </c>
      <c r="F165" s="20">
        <f t="shared" si="13"/>
        <v>8.4519455830574866E-3</v>
      </c>
      <c r="G165" s="16">
        <f t="shared" si="14"/>
        <v>0</v>
      </c>
    </row>
    <row r="166" spans="1:7" x14ac:dyDescent="0.25">
      <c r="A166" s="6">
        <v>40249</v>
      </c>
      <c r="B166" s="7">
        <v>5625.65</v>
      </c>
      <c r="C166" s="9">
        <f t="shared" si="10"/>
        <v>6.4818296678519072E-4</v>
      </c>
      <c r="D166" s="15">
        <f t="shared" si="11"/>
        <v>1.045396884314531E-2</v>
      </c>
      <c r="E166" s="17">
        <f t="shared" si="12"/>
        <v>-2.2643472565303451E-2</v>
      </c>
      <c r="F166" s="20">
        <f t="shared" si="13"/>
        <v>5.9321855969544568E-3</v>
      </c>
      <c r="G166" s="16">
        <f t="shared" si="14"/>
        <v>0</v>
      </c>
    </row>
    <row r="167" spans="1:7" x14ac:dyDescent="0.25">
      <c r="A167" s="6">
        <v>40252</v>
      </c>
      <c r="B167" s="7">
        <v>5593.85</v>
      </c>
      <c r="C167" s="9">
        <f t="shared" si="10"/>
        <v>-2.4618925098799107E-3</v>
      </c>
      <c r="D167" s="15">
        <f t="shared" si="11"/>
        <v>1.0181459938731567E-2</v>
      </c>
      <c r="E167" s="17">
        <f t="shared" si="12"/>
        <v>-2.2009522054863343E-2</v>
      </c>
      <c r="F167" s="20">
        <f t="shared" si="13"/>
        <v>8.9754874922903585E-3</v>
      </c>
      <c r="G167" s="16">
        <f t="shared" si="14"/>
        <v>0</v>
      </c>
    </row>
    <row r="168" spans="1:7" x14ac:dyDescent="0.25">
      <c r="A168" s="6">
        <v>40253</v>
      </c>
      <c r="B168" s="7">
        <v>5620.43</v>
      </c>
      <c r="C168" s="9">
        <f t="shared" si="10"/>
        <v>2.05872672085094E-3</v>
      </c>
      <c r="D168" s="15">
        <f t="shared" si="11"/>
        <v>1.0646347688935113E-2</v>
      </c>
      <c r="E168" s="17">
        <f t="shared" si="12"/>
        <v>-2.309101268421699E-2</v>
      </c>
      <c r="F168" s="20">
        <f t="shared" si="13"/>
        <v>3.9911800530699881E-3</v>
      </c>
      <c r="G168" s="16">
        <f t="shared" si="14"/>
        <v>0</v>
      </c>
    </row>
    <row r="169" spans="1:7" x14ac:dyDescent="0.25">
      <c r="A169" s="6">
        <v>40254</v>
      </c>
      <c r="B169" s="7">
        <v>5644.63</v>
      </c>
      <c r="C169" s="9">
        <f t="shared" si="10"/>
        <v>1.8659363784260812E-3</v>
      </c>
      <c r="D169" s="15">
        <f t="shared" si="11"/>
        <v>1.0071849322413055E-2</v>
      </c>
      <c r="E169" s="17">
        <f t="shared" si="12"/>
        <v>-2.1754529630618469E-2</v>
      </c>
      <c r="F169" s="20">
        <f t="shared" si="13"/>
        <v>2.6853295185233772E-3</v>
      </c>
      <c r="G169" s="16">
        <f t="shared" si="14"/>
        <v>0</v>
      </c>
    </row>
    <row r="170" spans="1:7" x14ac:dyDescent="0.25">
      <c r="A170" s="6">
        <v>40255</v>
      </c>
      <c r="B170" s="7">
        <v>5642.62</v>
      </c>
      <c r="C170" s="9">
        <f t="shared" si="10"/>
        <v>-1.5467574791961741E-4</v>
      </c>
      <c r="D170" s="15">
        <f t="shared" si="11"/>
        <v>1.0037634243931512E-2</v>
      </c>
      <c r="E170" s="17">
        <f t="shared" si="12"/>
        <v>-2.1674933455532789E-2</v>
      </c>
      <c r="F170" s="20">
        <f t="shared" si="13"/>
        <v>7.8009136059397069E-3</v>
      </c>
      <c r="G170" s="16">
        <f t="shared" si="14"/>
        <v>0</v>
      </c>
    </row>
    <row r="171" spans="1:7" x14ac:dyDescent="0.25">
      <c r="A171" s="6">
        <v>40256</v>
      </c>
      <c r="B171" s="7">
        <v>5650.12</v>
      </c>
      <c r="C171" s="9">
        <f t="shared" si="10"/>
        <v>5.7686780943835933E-4</v>
      </c>
      <c r="D171" s="15">
        <f t="shared" si="11"/>
        <v>9.9187272129351283E-3</v>
      </c>
      <c r="E171" s="17">
        <f t="shared" si="12"/>
        <v>-2.1398314336765843E-2</v>
      </c>
      <c r="F171" s="20">
        <f t="shared" si="13"/>
        <v>9.8964640580196106E-3</v>
      </c>
      <c r="G171" s="16">
        <f t="shared" si="14"/>
        <v>0</v>
      </c>
    </row>
    <row r="172" spans="1:7" x14ac:dyDescent="0.25">
      <c r="A172" s="6">
        <v>40259</v>
      </c>
      <c r="B172" s="7">
        <v>5644.54</v>
      </c>
      <c r="C172" s="9">
        <f t="shared" si="10"/>
        <v>-4.2911666330466304E-4</v>
      </c>
      <c r="D172" s="15">
        <f t="shared" si="11"/>
        <v>9.870593270200111E-3</v>
      </c>
      <c r="E172" s="17">
        <f t="shared" si="12"/>
        <v>-2.1286338041415033E-2</v>
      </c>
      <c r="F172" s="20">
        <f t="shared" si="13"/>
        <v>8.9492212396685075E-3</v>
      </c>
      <c r="G172" s="16">
        <f t="shared" si="14"/>
        <v>0</v>
      </c>
    </row>
    <row r="173" spans="1:7" x14ac:dyDescent="0.25">
      <c r="A173" s="6">
        <v>40260</v>
      </c>
      <c r="B173" s="7">
        <v>5673.63</v>
      </c>
      <c r="C173" s="9">
        <f t="shared" si="10"/>
        <v>2.232455299345047E-3</v>
      </c>
      <c r="D173" s="15">
        <f t="shared" si="11"/>
        <v>9.8649415527158526E-3</v>
      </c>
      <c r="E173" s="17">
        <f t="shared" si="12"/>
        <v>-2.1273190180460849E-2</v>
      </c>
      <c r="F173" s="20">
        <f t="shared" si="13"/>
        <v>2.9804075590638256E-3</v>
      </c>
      <c r="G173" s="16">
        <f t="shared" si="14"/>
        <v>0</v>
      </c>
    </row>
    <row r="174" spans="1:7" x14ac:dyDescent="0.25">
      <c r="A174" s="6">
        <v>40261</v>
      </c>
      <c r="B174" s="7">
        <v>5677.88</v>
      </c>
      <c r="C174" s="9">
        <f t="shared" si="10"/>
        <v>3.2519931433463284E-4</v>
      </c>
      <c r="D174" s="15">
        <f t="shared" si="11"/>
        <v>9.3844247531842742E-3</v>
      </c>
      <c r="E174" s="17">
        <f t="shared" si="12"/>
        <v>-2.0155340945429652E-2</v>
      </c>
      <c r="F174" s="20">
        <f t="shared" si="13"/>
        <v>7.0633595879531037E-3</v>
      </c>
      <c r="G174" s="16">
        <f t="shared" si="14"/>
        <v>0</v>
      </c>
    </row>
    <row r="175" spans="1:7" x14ac:dyDescent="0.25">
      <c r="A175" s="6">
        <v>40262</v>
      </c>
      <c r="B175" s="7">
        <v>5727.65</v>
      </c>
      <c r="C175" s="9">
        <f t="shared" si="10"/>
        <v>3.7902620149815372E-3</v>
      </c>
      <c r="D175" s="15">
        <f t="shared" si="11"/>
        <v>9.3923020799602536E-3</v>
      </c>
      <c r="E175" s="17">
        <f t="shared" si="12"/>
        <v>-2.0173666347828075E-2</v>
      </c>
      <c r="F175" s="20">
        <f t="shared" si="13"/>
        <v>3.7747578593235816E-3</v>
      </c>
      <c r="G175" s="16">
        <f t="shared" si="14"/>
        <v>0</v>
      </c>
    </row>
    <row r="176" spans="1:7" x14ac:dyDescent="0.25">
      <c r="A176" s="6">
        <v>40263</v>
      </c>
      <c r="B176" s="7">
        <v>5703.02</v>
      </c>
      <c r="C176" s="9">
        <f t="shared" si="10"/>
        <v>-1.871577019317827E-3</v>
      </c>
      <c r="D176" s="15">
        <f t="shared" si="11"/>
        <v>8.1393492302540369E-3</v>
      </c>
      <c r="E176" s="17">
        <f t="shared" si="12"/>
        <v>-1.7258862149640605E-2</v>
      </c>
      <c r="F176" s="20">
        <f t="shared" si="13"/>
        <v>4.4427320271012453E-3</v>
      </c>
      <c r="G176" s="16">
        <f t="shared" si="14"/>
        <v>0</v>
      </c>
    </row>
    <row r="177" spans="1:7" x14ac:dyDescent="0.25">
      <c r="A177" s="6">
        <v>40266</v>
      </c>
      <c r="B177" s="7">
        <v>5710.66</v>
      </c>
      <c r="C177" s="9">
        <f t="shared" si="10"/>
        <v>5.8140938545597656E-4</v>
      </c>
      <c r="D177" s="15">
        <f t="shared" si="11"/>
        <v>7.8137254075757185E-3</v>
      </c>
      <c r="E177" s="17">
        <f t="shared" si="12"/>
        <v>-1.6501347862015847E-2</v>
      </c>
      <c r="F177" s="20">
        <f t="shared" si="13"/>
        <v>6.4608048972818076E-3</v>
      </c>
      <c r="G177" s="16">
        <f t="shared" si="14"/>
        <v>0</v>
      </c>
    </row>
    <row r="178" spans="1:7" x14ac:dyDescent="0.25">
      <c r="A178" s="6">
        <v>40267</v>
      </c>
      <c r="B178" s="7">
        <v>5672.32</v>
      </c>
      <c r="C178" s="9">
        <f t="shared" si="10"/>
        <v>-2.9255807183694127E-3</v>
      </c>
      <c r="D178" s="15">
        <f t="shared" si="11"/>
        <v>7.5481027629960146E-3</v>
      </c>
      <c r="E178" s="17">
        <f t="shared" si="12"/>
        <v>-1.5883417187500748E-2</v>
      </c>
      <c r="F178" s="20">
        <f t="shared" si="13"/>
        <v>1.153595197913298E-2</v>
      </c>
      <c r="G178" s="16">
        <f t="shared" si="14"/>
        <v>0</v>
      </c>
    </row>
    <row r="179" spans="1:7" x14ac:dyDescent="0.25">
      <c r="A179" s="6">
        <v>40268</v>
      </c>
      <c r="B179" s="7">
        <v>5679.64</v>
      </c>
      <c r="C179" s="9">
        <f t="shared" si="10"/>
        <v>5.600858438794123E-4</v>
      </c>
      <c r="D179" s="15">
        <f t="shared" si="11"/>
        <v>7.0933092869998127E-3</v>
      </c>
      <c r="E179" s="17">
        <f t="shared" si="12"/>
        <v>-1.4825409351489337E-2</v>
      </c>
      <c r="F179" s="20">
        <f t="shared" si="13"/>
        <v>4.8905977567922192E-3</v>
      </c>
      <c r="G179" s="16">
        <f t="shared" si="14"/>
        <v>0</v>
      </c>
    </row>
    <row r="180" spans="1:7" x14ac:dyDescent="0.25">
      <c r="A180" s="6">
        <v>40269</v>
      </c>
      <c r="B180" s="7">
        <v>5744.89</v>
      </c>
      <c r="C180" s="9">
        <f t="shared" si="10"/>
        <v>4.9609083394968048E-3</v>
      </c>
      <c r="D180" s="15">
        <f t="shared" si="11"/>
        <v>6.6966872365519133E-3</v>
      </c>
      <c r="E180" s="17">
        <f t="shared" si="12"/>
        <v>-1.3902728487632148E-2</v>
      </c>
      <c r="F180" s="20">
        <f t="shared" si="13"/>
        <v>-1.2855319864590866E-3</v>
      </c>
      <c r="G180" s="16">
        <f t="shared" si="14"/>
        <v>0</v>
      </c>
    </row>
    <row r="181" spans="1:7" x14ac:dyDescent="0.25">
      <c r="A181" s="6">
        <v>40274</v>
      </c>
      <c r="B181" s="7">
        <v>5780.35</v>
      </c>
      <c r="C181" s="9">
        <f t="shared" si="10"/>
        <v>2.672418261518178E-3</v>
      </c>
      <c r="D181" s="15">
        <f t="shared" si="11"/>
        <v>7.3250685649614063E-3</v>
      </c>
      <c r="E181" s="17">
        <f t="shared" si="12"/>
        <v>-1.5364562055064533E-2</v>
      </c>
      <c r="F181" s="20">
        <f t="shared" si="13"/>
        <v>2.5087142726792276E-4</v>
      </c>
      <c r="G181" s="16">
        <f t="shared" si="14"/>
        <v>0</v>
      </c>
    </row>
    <row r="182" spans="1:7" x14ac:dyDescent="0.25">
      <c r="A182" s="6">
        <v>40275</v>
      </c>
      <c r="B182" s="7">
        <v>5762.06</v>
      </c>
      <c r="C182" s="9">
        <f t="shared" si="10"/>
        <v>-1.3763594816557719E-3</v>
      </c>
      <c r="D182" s="15">
        <f t="shared" si="11"/>
        <v>6.5513038779441701E-3</v>
      </c>
      <c r="E182" s="17">
        <f t="shared" si="12"/>
        <v>-1.3564516220414108E-2</v>
      </c>
      <c r="F182" s="20">
        <f t="shared" si="13"/>
        <v>-2.9214006712215113E-3</v>
      </c>
      <c r="G182" s="16">
        <f t="shared" si="14"/>
        <v>0</v>
      </c>
    </row>
    <row r="183" spans="1:7" x14ac:dyDescent="0.25">
      <c r="A183" s="6">
        <v>40276</v>
      </c>
      <c r="B183" s="7">
        <v>5712.7</v>
      </c>
      <c r="C183" s="9">
        <f t="shared" si="10"/>
        <v>-3.7363583812596792E-3</v>
      </c>
      <c r="D183" s="15">
        <f t="shared" si="11"/>
        <v>6.7124370060162473E-3</v>
      </c>
      <c r="E183" s="17">
        <f t="shared" si="12"/>
        <v>-1.3939367930342136E-2</v>
      </c>
      <c r="F183" s="20">
        <f t="shared" si="13"/>
        <v>-3.6162056999157377E-3</v>
      </c>
      <c r="G183" s="16">
        <f t="shared" si="14"/>
        <v>0</v>
      </c>
    </row>
    <row r="184" spans="1:7" x14ac:dyDescent="0.25">
      <c r="A184" s="6">
        <v>40277</v>
      </c>
      <c r="B184" s="7">
        <v>5770.98</v>
      </c>
      <c r="C184" s="9">
        <f t="shared" si="10"/>
        <v>4.4081513432239596E-3</v>
      </c>
      <c r="D184" s="15">
        <f t="shared" si="11"/>
        <v>7.359320023595039E-3</v>
      </c>
      <c r="E184" s="17">
        <f t="shared" si="12"/>
        <v>-1.544424286303968E-2</v>
      </c>
      <c r="F184" s="20">
        <f t="shared" si="13"/>
        <v>-3.5765003304342822E-3</v>
      </c>
      <c r="G184" s="16">
        <f t="shared" si="14"/>
        <v>0</v>
      </c>
    </row>
    <row r="185" spans="1:7" x14ac:dyDescent="0.25">
      <c r="A185" s="6">
        <v>40280</v>
      </c>
      <c r="B185" s="7">
        <v>5777.65</v>
      </c>
      <c r="C185" s="9">
        <f t="shared" si="10"/>
        <v>5.0166028635194532E-4</v>
      </c>
      <c r="D185" s="15">
        <f t="shared" si="11"/>
        <v>7.6865512432161978E-3</v>
      </c>
      <c r="E185" s="17">
        <f t="shared" si="12"/>
        <v>-1.6205496515125158E-2</v>
      </c>
      <c r="F185" s="20">
        <f t="shared" si="13"/>
        <v>-1.7926936384388204E-3</v>
      </c>
      <c r="G185" s="16">
        <f t="shared" si="14"/>
        <v>0</v>
      </c>
    </row>
    <row r="186" spans="1:7" x14ac:dyDescent="0.25">
      <c r="A186" s="6">
        <v>40281</v>
      </c>
      <c r="B186" s="7">
        <v>5761.66</v>
      </c>
      <c r="C186" s="9">
        <f t="shared" si="10"/>
        <v>-1.2036028515400956E-3</v>
      </c>
      <c r="D186" s="15">
        <f t="shared" si="11"/>
        <v>7.4948137713524623E-3</v>
      </c>
      <c r="E186" s="17">
        <f t="shared" si="12"/>
        <v>-1.5759448455080989E-2</v>
      </c>
      <c r="F186" s="20">
        <f t="shared" si="13"/>
        <v>-1.2086700298495956E-2</v>
      </c>
      <c r="G186" s="16">
        <f t="shared" si="14"/>
        <v>0</v>
      </c>
    </row>
    <row r="187" spans="1:7" x14ac:dyDescent="0.25">
      <c r="A187" s="6">
        <v>40282</v>
      </c>
      <c r="B187" s="7">
        <v>5796.25</v>
      </c>
      <c r="C187" s="9">
        <f t="shared" si="10"/>
        <v>2.5994822556364731E-3</v>
      </c>
      <c r="D187" s="15">
        <f t="shared" si="11"/>
        <v>7.6036151485463985E-3</v>
      </c>
      <c r="E187" s="17">
        <f t="shared" si="12"/>
        <v>-1.601255830760882E-2</v>
      </c>
      <c r="F187" s="20">
        <f t="shared" si="13"/>
        <v>-1.5998754486566475E-2</v>
      </c>
      <c r="G187" s="16">
        <f t="shared" si="14"/>
        <v>0</v>
      </c>
    </row>
    <row r="188" spans="1:7" x14ac:dyDescent="0.25">
      <c r="A188" s="6">
        <v>40283</v>
      </c>
      <c r="B188" s="7">
        <v>5825.01</v>
      </c>
      <c r="C188" s="9">
        <f t="shared" si="10"/>
        <v>2.1495663634817854E-3</v>
      </c>
      <c r="D188" s="15">
        <f t="shared" si="11"/>
        <v>7.3988908570397126E-3</v>
      </c>
      <c r="E188" s="17">
        <f t="shared" si="12"/>
        <v>-1.553629838729772E-2</v>
      </c>
      <c r="F188" s="20">
        <f t="shared" si="13"/>
        <v>-1.5727309235285626E-2</v>
      </c>
      <c r="G188" s="16">
        <f t="shared" si="14"/>
        <v>1</v>
      </c>
    </row>
    <row r="189" spans="1:7" x14ac:dyDescent="0.25">
      <c r="A189" s="6">
        <v>40284</v>
      </c>
      <c r="B189" s="7">
        <v>5743.96</v>
      </c>
      <c r="C189" s="9">
        <f t="shared" si="10"/>
        <v>-6.0852683784613556E-3</v>
      </c>
      <c r="D189" s="15">
        <f t="shared" si="11"/>
        <v>7.4074804920696187E-3</v>
      </c>
      <c r="E189" s="17">
        <f t="shared" si="12"/>
        <v>-1.5556280866488329E-2</v>
      </c>
      <c r="F189" s="20">
        <f t="shared" si="13"/>
        <v>-1.4661053403496663E-2</v>
      </c>
      <c r="G189" s="16">
        <f t="shared" si="14"/>
        <v>0</v>
      </c>
    </row>
    <row r="190" spans="1:7" x14ac:dyDescent="0.25">
      <c r="A190" s="6">
        <v>40287</v>
      </c>
      <c r="B190" s="7">
        <v>5727.91</v>
      </c>
      <c r="C190" s="9">
        <f t="shared" si="10"/>
        <v>-1.2152214037545784E-3</v>
      </c>
      <c r="D190" s="15">
        <f t="shared" si="11"/>
        <v>8.7955756874375981E-3</v>
      </c>
      <c r="E190" s="17">
        <f t="shared" si="12"/>
        <v>-1.8785473173198938E-2</v>
      </c>
      <c r="F190" s="20">
        <f t="shared" si="13"/>
        <v>-2.4709822887338105E-2</v>
      </c>
      <c r="G190" s="16">
        <f t="shared" si="14"/>
        <v>1</v>
      </c>
    </row>
    <row r="191" spans="1:7" x14ac:dyDescent="0.25">
      <c r="A191" s="6">
        <v>40288</v>
      </c>
      <c r="B191" s="7">
        <v>5783.69</v>
      </c>
      <c r="C191" s="9">
        <f t="shared" si="10"/>
        <v>4.2088216752452457E-3</v>
      </c>
      <c r="D191" s="15">
        <f t="shared" si="11"/>
        <v>8.8611556355270224E-3</v>
      </c>
      <c r="E191" s="17">
        <f t="shared" si="12"/>
        <v>-1.8938034946016476E-2</v>
      </c>
      <c r="F191" s="20">
        <f t="shared" si="13"/>
        <v>-3.4506814379719329E-2</v>
      </c>
      <c r="G191" s="16">
        <f t="shared" si="14"/>
        <v>1</v>
      </c>
    </row>
    <row r="192" spans="1:7" x14ac:dyDescent="0.25">
      <c r="A192" s="6">
        <v>40289</v>
      </c>
      <c r="B192" s="7">
        <v>5723.43</v>
      </c>
      <c r="C192" s="9">
        <f t="shared" si="10"/>
        <v>-4.548631580145188E-3</v>
      </c>
      <c r="D192" s="15">
        <f t="shared" si="11"/>
        <v>9.2776937614290726E-3</v>
      </c>
      <c r="E192" s="17">
        <f t="shared" si="12"/>
        <v>-1.990704752966567E-2</v>
      </c>
      <c r="F192" s="20">
        <f t="shared" si="13"/>
        <v>-3.6588899281821977E-2</v>
      </c>
      <c r="G192" s="16">
        <f t="shared" si="14"/>
        <v>1</v>
      </c>
    </row>
    <row r="193" spans="1:7" x14ac:dyDescent="0.25">
      <c r="A193" s="6">
        <v>40290</v>
      </c>
      <c r="B193" s="7">
        <v>5665.33</v>
      </c>
      <c r="C193" s="9">
        <f t="shared" si="10"/>
        <v>-4.431163409953906E-3</v>
      </c>
      <c r="D193" s="15">
        <f t="shared" si="11"/>
        <v>9.9308461737865651E-3</v>
      </c>
      <c r="E193" s="17">
        <f t="shared" si="12"/>
        <v>-2.1426507255578167E-2</v>
      </c>
      <c r="F193" s="20">
        <f t="shared" si="13"/>
        <v>-4.369916082786033E-2</v>
      </c>
      <c r="G193" s="16">
        <f t="shared" si="14"/>
        <v>1</v>
      </c>
    </row>
    <row r="194" spans="1:7" x14ac:dyDescent="0.25">
      <c r="A194" s="6">
        <v>40291</v>
      </c>
      <c r="B194" s="7">
        <v>5723.65</v>
      </c>
      <c r="C194" s="9">
        <f t="shared" si="10"/>
        <v>4.4478567127054242E-3</v>
      </c>
      <c r="D194" s="15">
        <f t="shared" si="11"/>
        <v>1.0357532536394546E-2</v>
      </c>
      <c r="E194" s="17">
        <f t="shared" si="12"/>
        <v>-2.2419128168113464E-2</v>
      </c>
      <c r="F194" s="20">
        <f t="shared" si="13"/>
        <v>-2.62922346824522E-2</v>
      </c>
      <c r="G194" s="16">
        <f t="shared" si="14"/>
        <v>1</v>
      </c>
    </row>
    <row r="195" spans="1:7" x14ac:dyDescent="0.25">
      <c r="A195" s="6">
        <v>40294</v>
      </c>
      <c r="B195" s="7">
        <v>5753.85</v>
      </c>
      <c r="C195" s="9">
        <f t="shared" si="10"/>
        <v>2.285466978347432E-3</v>
      </c>
      <c r="D195" s="15">
        <f t="shared" si="11"/>
        <v>1.083170516277196E-2</v>
      </c>
      <c r="E195" s="17">
        <f t="shared" si="12"/>
        <v>-2.3522218649414922E-2</v>
      </c>
      <c r="F195" s="20">
        <f t="shared" si="13"/>
        <v>-3.2888426636089416E-2</v>
      </c>
      <c r="G195" s="16">
        <f t="shared" si="14"/>
        <v>1</v>
      </c>
    </row>
    <row r="196" spans="1:7" x14ac:dyDescent="0.25">
      <c r="A196" s="6">
        <v>40295</v>
      </c>
      <c r="B196" s="7">
        <v>5603.52</v>
      </c>
      <c r="C196" s="9">
        <f t="shared" si="10"/>
        <v>-1.1497609511597284E-2</v>
      </c>
      <c r="D196" s="15">
        <f t="shared" si="11"/>
        <v>1.0617459389964242E-2</v>
      </c>
      <c r="E196" s="17">
        <f t="shared" si="12"/>
        <v>-2.3023808451321452E-2</v>
      </c>
      <c r="F196" s="20">
        <f t="shared" si="13"/>
        <v>-1.740024254953863E-2</v>
      </c>
      <c r="G196" s="16">
        <f t="shared" si="14"/>
        <v>0</v>
      </c>
    </row>
    <row r="197" spans="1:7" x14ac:dyDescent="0.25">
      <c r="A197" s="6">
        <v>40296</v>
      </c>
      <c r="B197" s="7">
        <v>5586.61</v>
      </c>
      <c r="C197" s="9">
        <f t="shared" ref="C197:C260" si="15">LOG(B197/B196)</f>
        <v>-1.3125719324340302E-3</v>
      </c>
      <c r="D197" s="15">
        <f t="shared" si="11"/>
        <v>1.3380169610468923E-2</v>
      </c>
      <c r="E197" s="17">
        <f t="shared" si="12"/>
        <v>-2.9450833499383416E-2</v>
      </c>
      <c r="F197" s="20">
        <f t="shared" si="13"/>
        <v>-1.2050299728752611E-2</v>
      </c>
      <c r="G197" s="16">
        <f t="shared" si="14"/>
        <v>0</v>
      </c>
    </row>
    <row r="198" spans="1:7" x14ac:dyDescent="0.25">
      <c r="A198" s="6">
        <v>40297</v>
      </c>
      <c r="B198" s="7">
        <v>5617.84</v>
      </c>
      <c r="C198" s="9">
        <f t="shared" si="15"/>
        <v>2.4210116147626252E-3</v>
      </c>
      <c r="D198" s="15">
        <f t="shared" si="11"/>
        <v>1.3375403198290109E-2</v>
      </c>
      <c r="E198" s="17">
        <f t="shared" si="12"/>
        <v>-2.9439745166544431E-2</v>
      </c>
      <c r="F198" s="20">
        <f t="shared" si="13"/>
        <v>-2.8348373955238381E-2</v>
      </c>
      <c r="G198" s="16">
        <f t="shared" si="14"/>
        <v>0</v>
      </c>
    </row>
    <row r="199" spans="1:7" x14ac:dyDescent="0.25">
      <c r="A199" s="6">
        <v>40298</v>
      </c>
      <c r="B199" s="7">
        <v>5553.29</v>
      </c>
      <c r="C199" s="9">
        <f t="shared" si="15"/>
        <v>-5.019012546672379E-3</v>
      </c>
      <c r="D199" s="15">
        <f t="shared" si="11"/>
        <v>1.3394523731676548E-2</v>
      </c>
      <c r="E199" s="17">
        <f t="shared" si="12"/>
        <v>-2.9484226178738498E-2</v>
      </c>
      <c r="F199" s="20">
        <f t="shared" si="13"/>
        <v>-2.3354943603511574E-2</v>
      </c>
      <c r="G199" s="16">
        <f t="shared" si="14"/>
        <v>0</v>
      </c>
    </row>
    <row r="200" spans="1:7" x14ac:dyDescent="0.25">
      <c r="A200" s="6">
        <v>40302</v>
      </c>
      <c r="B200" s="7">
        <v>5411.11</v>
      </c>
      <c r="C200" s="9">
        <f t="shared" si="15"/>
        <v>-1.126399088759601E-2</v>
      </c>
      <c r="D200" s="15">
        <f t="shared" si="11"/>
        <v>1.3800596474397932E-2</v>
      </c>
      <c r="E200" s="17">
        <f t="shared" si="12"/>
        <v>-3.0428892640474325E-2</v>
      </c>
      <c r="F200" s="20">
        <f t="shared" si="13"/>
        <v>-8.4094522071390121E-3</v>
      </c>
      <c r="G200" s="16">
        <f t="shared" si="14"/>
        <v>0</v>
      </c>
    </row>
    <row r="201" spans="1:7" x14ac:dyDescent="0.25">
      <c r="A201" s="6">
        <v>40303</v>
      </c>
      <c r="B201" s="7">
        <v>5341.93</v>
      </c>
      <c r="C201" s="9">
        <f t="shared" si="15"/>
        <v>-5.5881698171360034E-3</v>
      </c>
      <c r="D201" s="15">
        <f t="shared" si="11"/>
        <v>1.5133082014385917E-2</v>
      </c>
      <c r="E201" s="17">
        <f t="shared" si="12"/>
        <v>-3.3528717543615534E-2</v>
      </c>
      <c r="F201" s="20">
        <f t="shared" si="13"/>
        <v>-1.5210119172390185E-2</v>
      </c>
      <c r="G201" s="16">
        <f t="shared" si="14"/>
        <v>0</v>
      </c>
    </row>
    <row r="202" spans="1:7" x14ac:dyDescent="0.25">
      <c r="A202" s="6">
        <v>40304</v>
      </c>
      <c r="B202" s="7">
        <v>5260.99</v>
      </c>
      <c r="C202" s="9">
        <f t="shared" si="15"/>
        <v>-6.630716482247845E-3</v>
      </c>
      <c r="D202" s="15">
        <f t="shared" si="11"/>
        <v>1.5119168563469607E-2</v>
      </c>
      <c r="E202" s="17">
        <f t="shared" si="12"/>
        <v>-3.3496350016655803E-2</v>
      </c>
      <c r="F202" s="20">
        <f t="shared" si="13"/>
        <v>-1.5791484952957274E-2</v>
      </c>
      <c r="G202" s="16">
        <f t="shared" si="14"/>
        <v>0</v>
      </c>
    </row>
    <row r="203" spans="1:7" x14ac:dyDescent="0.25">
      <c r="A203" s="6">
        <v>40305</v>
      </c>
      <c r="B203" s="7">
        <v>5123.0200000000004</v>
      </c>
      <c r="C203" s="9">
        <f t="shared" si="15"/>
        <v>-1.1541424955992304E-2</v>
      </c>
      <c r="D203" s="15">
        <f t="shared" si="11"/>
        <v>1.5509113062978417E-2</v>
      </c>
      <c r="E203" s="17">
        <f t="shared" si="12"/>
        <v>-3.4403496574082044E-2</v>
      </c>
      <c r="F203" s="20">
        <f t="shared" si="13"/>
        <v>-5.1241284635492913E-3</v>
      </c>
      <c r="G203" s="16">
        <f t="shared" si="14"/>
        <v>0</v>
      </c>
    </row>
    <row r="204" spans="1:7" x14ac:dyDescent="0.25">
      <c r="A204" s="6">
        <v>40308</v>
      </c>
      <c r="B204" s="7">
        <v>5387.42</v>
      </c>
      <c r="C204" s="9">
        <f t="shared" si="15"/>
        <v>2.1854782858113563E-2</v>
      </c>
      <c r="D204" s="15">
        <f t="shared" si="11"/>
        <v>1.689553083071545E-2</v>
      </c>
      <c r="E204" s="17">
        <f t="shared" si="12"/>
        <v>-3.7628786600589541E-2</v>
      </c>
      <c r="F204" s="20">
        <f t="shared" si="13"/>
        <v>-2.6406283419989563E-2</v>
      </c>
      <c r="G204" s="16">
        <f t="shared" si="14"/>
        <v>0</v>
      </c>
    </row>
    <row r="205" spans="1:7" x14ac:dyDescent="0.25">
      <c r="A205" s="6">
        <v>40309</v>
      </c>
      <c r="B205" s="7">
        <v>5334.21</v>
      </c>
      <c r="C205" s="9">
        <f t="shared" si="15"/>
        <v>-4.3107249752898022E-3</v>
      </c>
      <c r="D205" s="15">
        <f t="shared" si="11"/>
        <v>2.3707670225922357E-2</v>
      </c>
      <c r="E205" s="17">
        <f t="shared" si="12"/>
        <v>-5.347619260029899E-2</v>
      </c>
      <c r="F205" s="20">
        <f t="shared" si="13"/>
        <v>-3.3283382989064129E-2</v>
      </c>
      <c r="G205" s="16">
        <f t="shared" si="14"/>
        <v>0</v>
      </c>
    </row>
    <row r="206" spans="1:7" x14ac:dyDescent="0.25">
      <c r="A206" s="6">
        <v>40310</v>
      </c>
      <c r="B206" s="7">
        <v>5383.45</v>
      </c>
      <c r="C206" s="9">
        <f t="shared" si="15"/>
        <v>3.990574574953539E-3</v>
      </c>
      <c r="D206" s="15">
        <f t="shared" si="11"/>
        <v>2.3738716327712343E-2</v>
      </c>
      <c r="E206" s="17">
        <f t="shared" si="12"/>
        <v>-5.354841663319538E-2</v>
      </c>
      <c r="F206" s="20">
        <f t="shared" si="13"/>
        <v>-2.8795624393017506E-2</v>
      </c>
      <c r="G206" s="16">
        <f t="shared" si="14"/>
        <v>0</v>
      </c>
    </row>
    <row r="207" spans="1:7" x14ac:dyDescent="0.25">
      <c r="A207" s="6">
        <v>40311</v>
      </c>
      <c r="B207" s="7">
        <v>5433.73</v>
      </c>
      <c r="C207" s="9">
        <f t="shared" si="15"/>
        <v>4.0373708883520241E-3</v>
      </c>
      <c r="D207" s="15">
        <f t="shared" si="11"/>
        <v>2.4081459141718786E-2</v>
      </c>
      <c r="E207" s="17">
        <f t="shared" si="12"/>
        <v>-5.4345755649902037E-2</v>
      </c>
      <c r="F207" s="20">
        <f t="shared" si="13"/>
        <v>-1.949829127389207E-2</v>
      </c>
      <c r="G207" s="16">
        <f t="shared" si="14"/>
        <v>0</v>
      </c>
    </row>
    <row r="208" spans="1:7" x14ac:dyDescent="0.25">
      <c r="A208" s="6">
        <v>40312</v>
      </c>
      <c r="B208" s="7">
        <v>5262.85</v>
      </c>
      <c r="C208" s="9">
        <f t="shared" si="15"/>
        <v>-1.387706261172318E-2</v>
      </c>
      <c r="D208" s="15">
        <f t="shared" si="11"/>
        <v>2.4230485961298801E-2</v>
      </c>
      <c r="E208" s="17">
        <f t="shared" si="12"/>
        <v>-5.4692443874807074E-2</v>
      </c>
      <c r="F208" s="20">
        <f t="shared" si="13"/>
        <v>-6.1850302760845435E-3</v>
      </c>
      <c r="G208" s="16">
        <f t="shared" si="14"/>
        <v>0</v>
      </c>
    </row>
    <row r="209" spans="1:7" x14ac:dyDescent="0.25">
      <c r="A209" s="6">
        <v>40315</v>
      </c>
      <c r="B209" s="7">
        <v>5262.54</v>
      </c>
      <c r="C209" s="9">
        <f t="shared" si="15"/>
        <v>-2.5582194945589351E-5</v>
      </c>
      <c r="D209" s="15">
        <f t="shared" si="11"/>
        <v>2.5605074185764153E-2</v>
      </c>
      <c r="E209" s="17">
        <f t="shared" si="12"/>
        <v>-5.7890214268473621E-2</v>
      </c>
      <c r="F209" s="20">
        <f t="shared" si="13"/>
        <v>-8.268050560107109E-3</v>
      </c>
      <c r="G209" s="16">
        <f t="shared" si="14"/>
        <v>0</v>
      </c>
    </row>
    <row r="210" spans="1:7" x14ac:dyDescent="0.25">
      <c r="A210" s="6">
        <v>40316</v>
      </c>
      <c r="B210" s="7">
        <v>5307.34</v>
      </c>
      <c r="C210" s="9">
        <f t="shared" si="15"/>
        <v>3.6815005087765455E-3</v>
      </c>
      <c r="D210" s="15">
        <f t="shared" si="11"/>
        <v>2.5479819878067477E-2</v>
      </c>
      <c r="E210" s="17">
        <f t="shared" si="12"/>
        <v>-5.7598829176049006E-2</v>
      </c>
      <c r="F210" s="20">
        <f t="shared" si="13"/>
        <v>-1.2958381298736981E-2</v>
      </c>
      <c r="G210" s="16">
        <f t="shared" si="14"/>
        <v>0</v>
      </c>
    </row>
    <row r="211" spans="1:7" x14ac:dyDescent="0.25">
      <c r="A211" s="6">
        <v>40317</v>
      </c>
      <c r="B211" s="7">
        <v>5158.08</v>
      </c>
      <c r="C211" s="9">
        <f t="shared" si="15"/>
        <v>-1.2388836782387207E-2</v>
      </c>
      <c r="D211" s="15">
        <f t="shared" si="11"/>
        <v>2.5782628639354994E-2</v>
      </c>
      <c r="E211" s="17">
        <f t="shared" si="12"/>
        <v>-5.8303267694111163E-2</v>
      </c>
      <c r="F211" s="20">
        <f t="shared" si="13"/>
        <v>4.4480008359186803E-3</v>
      </c>
      <c r="G211" s="16">
        <f t="shared" si="14"/>
        <v>0</v>
      </c>
    </row>
    <row r="212" spans="1:7" x14ac:dyDescent="0.25">
      <c r="A212" s="6">
        <v>40318</v>
      </c>
      <c r="B212" s="7">
        <v>5073.13</v>
      </c>
      <c r="C212" s="9">
        <f t="shared" si="15"/>
        <v>-7.21208226281488E-3</v>
      </c>
      <c r="D212" s="15">
        <f t="shared" si="11"/>
        <v>2.6457893331508765E-2</v>
      </c>
      <c r="E212" s="17">
        <f t="shared" si="12"/>
        <v>-5.9874168275117927E-2</v>
      </c>
      <c r="F212" s="20">
        <f t="shared" si="13"/>
        <v>4.5026105027777185E-3</v>
      </c>
      <c r="G212" s="16">
        <f t="shared" si="14"/>
        <v>0</v>
      </c>
    </row>
    <row r="213" spans="1:7" x14ac:dyDescent="0.25">
      <c r="A213" s="6">
        <v>40319</v>
      </c>
      <c r="B213" s="7">
        <v>5062.93</v>
      </c>
      <c r="C213" s="9">
        <f t="shared" si="15"/>
        <v>-8.7406846658431793E-4</v>
      </c>
      <c r="D213" s="15">
        <f t="shared" si="11"/>
        <v>2.6633632772993167E-2</v>
      </c>
      <c r="E213" s="17">
        <f t="shared" si="12"/>
        <v>-6.0282999351200288E-2</v>
      </c>
      <c r="F213" s="20">
        <f t="shared" si="13"/>
        <v>5.2550890770640976E-4</v>
      </c>
      <c r="G213" s="16">
        <f t="shared" si="14"/>
        <v>0</v>
      </c>
    </row>
    <row r="214" spans="1:7" x14ac:dyDescent="0.25">
      <c r="A214" s="6">
        <v>40322</v>
      </c>
      <c r="B214" s="7">
        <v>5069.6099999999997</v>
      </c>
      <c r="C214" s="9">
        <f t="shared" si="15"/>
        <v>5.7262790167325996E-4</v>
      </c>
      <c r="D214" s="15">
        <f t="shared" si="11"/>
        <v>2.6625018805930892E-2</v>
      </c>
      <c r="E214" s="17">
        <f t="shared" si="12"/>
        <v>-6.026296026723791E-2</v>
      </c>
      <c r="F214" s="20">
        <f t="shared" si="13"/>
        <v>-3.5663256805813252E-3</v>
      </c>
      <c r="G214" s="16">
        <f t="shared" si="14"/>
        <v>0</v>
      </c>
    </row>
    <row r="215" spans="1:7" x14ac:dyDescent="0.25">
      <c r="A215" s="6">
        <v>40323</v>
      </c>
      <c r="B215" s="7">
        <v>4940.68</v>
      </c>
      <c r="C215" s="9">
        <f t="shared" si="15"/>
        <v>-1.1187824544364355E-2</v>
      </c>
      <c r="D215" s="15">
        <f t="shared" si="11"/>
        <v>2.6235447614567007E-2</v>
      </c>
      <c r="E215" s="17">
        <f t="shared" si="12"/>
        <v>-5.9356682154420977E-2</v>
      </c>
      <c r="F215" s="20">
        <f t="shared" si="13"/>
        <v>1.2577674813052796E-2</v>
      </c>
      <c r="G215" s="16">
        <f t="shared" si="14"/>
        <v>0</v>
      </c>
    </row>
    <row r="216" spans="1:7" x14ac:dyDescent="0.25">
      <c r="A216" s="6">
        <v>40324</v>
      </c>
      <c r="B216" s="7">
        <v>5038.08</v>
      </c>
      <c r="C216" s="9">
        <f t="shared" si="15"/>
        <v>8.478333171000163E-3</v>
      </c>
      <c r="D216" s="15">
        <f t="shared" ref="D216:D279" si="16">SQRT(10*_xlfn.VAR.S(C196:C215))</f>
        <v>2.663231991498069E-2</v>
      </c>
      <c r="E216" s="17">
        <f t="shared" ref="E216:E279" si="17">$K$3+$K$4*D216</f>
        <v>-6.0279945186754044E-2</v>
      </c>
      <c r="F216" s="20">
        <f t="shared" si="13"/>
        <v>8.0638986354572319E-3</v>
      </c>
      <c r="G216" s="16">
        <f t="shared" si="14"/>
        <v>0</v>
      </c>
    </row>
    <row r="217" spans="1:7" x14ac:dyDescent="0.25">
      <c r="A217" s="6">
        <v>40325</v>
      </c>
      <c r="B217" s="7">
        <v>5195.17</v>
      </c>
      <c r="C217" s="9">
        <f t="shared" si="15"/>
        <v>1.3334704007477447E-2</v>
      </c>
      <c r="D217" s="15">
        <f t="shared" si="16"/>
        <v>2.7140497066234476E-2</v>
      </c>
      <c r="E217" s="17">
        <f t="shared" si="17"/>
        <v>-6.1462142022209426E-2</v>
      </c>
      <c r="F217" s="20">
        <f t="shared" ref="F217:F280" si="18">LOG(B227/B217)</f>
        <v>-2.640442783149947E-3</v>
      </c>
      <c r="G217" s="16">
        <f t="shared" ref="G217:G280" si="19">IF(F217&lt;E217,1,0)</f>
        <v>0</v>
      </c>
    </row>
    <row r="218" spans="1:7" x14ac:dyDescent="0.25">
      <c r="A218" s="6">
        <v>40326</v>
      </c>
      <c r="B218" s="7">
        <v>5188.43</v>
      </c>
      <c r="C218" s="9">
        <f t="shared" si="15"/>
        <v>-5.6380161391564744E-4</v>
      </c>
      <c r="D218" s="15">
        <f t="shared" si="16"/>
        <v>2.931302222032554E-2</v>
      </c>
      <c r="E218" s="17">
        <f t="shared" si="17"/>
        <v>-6.6516191295729415E-2</v>
      </c>
      <c r="F218" s="20">
        <f t="shared" si="18"/>
        <v>1.1452391112540762E-3</v>
      </c>
      <c r="G218" s="16">
        <f t="shared" si="19"/>
        <v>0</v>
      </c>
    </row>
    <row r="219" spans="1:7" x14ac:dyDescent="0.25">
      <c r="A219" s="6">
        <v>40330</v>
      </c>
      <c r="B219" s="7">
        <v>5163.3</v>
      </c>
      <c r="C219" s="9">
        <f t="shared" si="15"/>
        <v>-2.1086024789681267E-3</v>
      </c>
      <c r="D219" s="15">
        <f t="shared" si="16"/>
        <v>2.9174390992183503E-2</v>
      </c>
      <c r="E219" s="17">
        <f t="shared" si="17"/>
        <v>-6.6193686832865528E-2</v>
      </c>
      <c r="F219" s="20">
        <f t="shared" si="18"/>
        <v>4.5617337722366081E-3</v>
      </c>
      <c r="G219" s="16">
        <f t="shared" si="19"/>
        <v>0</v>
      </c>
    </row>
    <row r="220" spans="1:7" x14ac:dyDescent="0.25">
      <c r="A220" s="6">
        <v>40331</v>
      </c>
      <c r="B220" s="7">
        <v>5151.32</v>
      </c>
      <c r="C220" s="9">
        <f t="shared" si="15"/>
        <v>-1.00883022985326E-3</v>
      </c>
      <c r="D220" s="15">
        <f t="shared" si="16"/>
        <v>2.9073939320113838E-2</v>
      </c>
      <c r="E220" s="17">
        <f t="shared" si="17"/>
        <v>-6.5960001299102414E-2</v>
      </c>
      <c r="F220" s="20">
        <f t="shared" si="18"/>
        <v>7.2403319648696157E-3</v>
      </c>
      <c r="G220" s="16">
        <f t="shared" si="19"/>
        <v>0</v>
      </c>
    </row>
    <row r="221" spans="1:7" x14ac:dyDescent="0.25">
      <c r="A221" s="6">
        <v>40332</v>
      </c>
      <c r="B221" s="7">
        <v>5211.18</v>
      </c>
      <c r="C221" s="9">
        <f t="shared" si="15"/>
        <v>5.0175453522684401E-3</v>
      </c>
      <c r="D221" s="15">
        <f t="shared" si="16"/>
        <v>2.8166518203954664E-2</v>
      </c>
      <c r="E221" s="17">
        <f t="shared" si="17"/>
        <v>-6.3849024114665739E-2</v>
      </c>
      <c r="F221" s="20">
        <f t="shared" si="18"/>
        <v>3.5449013349324698E-3</v>
      </c>
      <c r="G221" s="16">
        <f t="shared" si="19"/>
        <v>0</v>
      </c>
    </row>
    <row r="222" spans="1:7" x14ac:dyDescent="0.25">
      <c r="A222" s="6">
        <v>40333</v>
      </c>
      <c r="B222" s="7">
        <v>5126</v>
      </c>
      <c r="C222" s="9">
        <f t="shared" si="15"/>
        <v>-7.1574725959558296E-3</v>
      </c>
      <c r="D222" s="15">
        <f t="shared" si="16"/>
        <v>2.826897495985102E-2</v>
      </c>
      <c r="E222" s="17">
        <f t="shared" si="17"/>
        <v>-6.4087374170926359E-2</v>
      </c>
      <c r="F222" s="20">
        <f t="shared" si="18"/>
        <v>1.0450183116459759E-2</v>
      </c>
      <c r="G222" s="16">
        <f t="shared" si="19"/>
        <v>0</v>
      </c>
    </row>
    <row r="223" spans="1:7" x14ac:dyDescent="0.25">
      <c r="A223" s="6">
        <v>40336</v>
      </c>
      <c r="B223" s="7">
        <v>5069.0600000000004</v>
      </c>
      <c r="C223" s="9">
        <f t="shared" si="15"/>
        <v>-4.8511700616556E-3</v>
      </c>
      <c r="D223" s="15">
        <f t="shared" si="16"/>
        <v>2.8331112098149369E-2</v>
      </c>
      <c r="E223" s="17">
        <f t="shared" si="17"/>
        <v>-6.4231926770505696E-2</v>
      </c>
      <c r="F223" s="20">
        <f t="shared" si="18"/>
        <v>1.9275502994257669E-2</v>
      </c>
      <c r="G223" s="16">
        <f t="shared" si="19"/>
        <v>0</v>
      </c>
    </row>
    <row r="224" spans="1:7" x14ac:dyDescent="0.25">
      <c r="A224" s="6">
        <v>40337</v>
      </c>
      <c r="B224" s="7">
        <v>5028.1499999999996</v>
      </c>
      <c r="C224" s="9">
        <f t="shared" si="15"/>
        <v>-3.5192066866145269E-3</v>
      </c>
      <c r="D224" s="15">
        <f t="shared" si="16"/>
        <v>2.7344609440320359E-2</v>
      </c>
      <c r="E224" s="17">
        <f t="shared" si="17"/>
        <v>-6.1936978409729546E-2</v>
      </c>
      <c r="F224" s="20">
        <f t="shared" si="18"/>
        <v>1.8501183694116213E-2</v>
      </c>
      <c r="G224" s="16">
        <f t="shared" si="19"/>
        <v>0</v>
      </c>
    </row>
    <row r="225" spans="1:7" x14ac:dyDescent="0.25">
      <c r="A225" s="6">
        <v>40338</v>
      </c>
      <c r="B225" s="7">
        <v>5085.8599999999997</v>
      </c>
      <c r="C225" s="9">
        <f t="shared" si="15"/>
        <v>4.9561759492697992E-3</v>
      </c>
      <c r="D225" s="15">
        <f t="shared" si="16"/>
        <v>2.1903800998516389E-2</v>
      </c>
      <c r="E225" s="17">
        <f t="shared" si="17"/>
        <v>-4.9279765258075418E-2</v>
      </c>
      <c r="F225" s="20">
        <f t="shared" si="18"/>
        <v>7.8412568286389608E-3</v>
      </c>
      <c r="G225" s="16">
        <f t="shared" si="19"/>
        <v>0</v>
      </c>
    </row>
    <row r="226" spans="1:7" x14ac:dyDescent="0.25">
      <c r="A226" s="6">
        <v>40339</v>
      </c>
      <c r="B226" s="7">
        <v>5132.5</v>
      </c>
      <c r="C226" s="9">
        <f t="shared" si="15"/>
        <v>3.9645569934045315E-3</v>
      </c>
      <c r="D226" s="15">
        <f t="shared" si="16"/>
        <v>2.2254960701117751E-2</v>
      </c>
      <c r="E226" s="17">
        <f t="shared" si="17"/>
        <v>-5.0096684885670914E-2</v>
      </c>
      <c r="F226" s="20">
        <f t="shared" si="18"/>
        <v>-2.7391965567450821E-3</v>
      </c>
      <c r="G226" s="16">
        <f t="shared" si="19"/>
        <v>0</v>
      </c>
    </row>
    <row r="227" spans="1:7" x14ac:dyDescent="0.25">
      <c r="A227" s="6">
        <v>40340</v>
      </c>
      <c r="B227" s="7">
        <v>5163.68</v>
      </c>
      <c r="C227" s="9">
        <f t="shared" si="15"/>
        <v>2.6303625888703277E-3</v>
      </c>
      <c r="D227" s="15">
        <f t="shared" si="16"/>
        <v>2.2251875682744747E-2</v>
      </c>
      <c r="E227" s="17">
        <f t="shared" si="17"/>
        <v>-5.0089508059737498E-2</v>
      </c>
      <c r="F227" s="20">
        <f t="shared" si="18"/>
        <v>-9.9716248064687235E-3</v>
      </c>
      <c r="G227" s="16">
        <f t="shared" si="19"/>
        <v>0</v>
      </c>
    </row>
    <row r="228" spans="1:7" x14ac:dyDescent="0.25">
      <c r="A228" s="6">
        <v>40343</v>
      </c>
      <c r="B228" s="7">
        <v>5202.13</v>
      </c>
      <c r="C228" s="9">
        <f t="shared" si="15"/>
        <v>3.2218802804883638E-3</v>
      </c>
      <c r="D228" s="15">
        <f t="shared" si="16"/>
        <v>2.2104772462564808E-2</v>
      </c>
      <c r="E228" s="17">
        <f t="shared" si="17"/>
        <v>-4.9747294796207334E-2</v>
      </c>
      <c r="F228" s="20">
        <f t="shared" si="18"/>
        <v>-1.1029357185480343E-2</v>
      </c>
      <c r="G228" s="16">
        <f t="shared" si="19"/>
        <v>0</v>
      </c>
    </row>
    <row r="229" spans="1:7" x14ac:dyDescent="0.25">
      <c r="A229" s="6">
        <v>40344</v>
      </c>
      <c r="B229" s="7">
        <v>5217.82</v>
      </c>
      <c r="C229" s="9">
        <f t="shared" si="15"/>
        <v>1.307892182014407E-3</v>
      </c>
      <c r="D229" s="15">
        <f t="shared" si="16"/>
        <v>2.0123613819886105E-2</v>
      </c>
      <c r="E229" s="17">
        <f t="shared" si="17"/>
        <v>-4.5138430599674095E-2</v>
      </c>
      <c r="F229" s="20">
        <f t="shared" si="18"/>
        <v>-2.6034498001769785E-2</v>
      </c>
      <c r="G229" s="16">
        <f t="shared" si="19"/>
        <v>0</v>
      </c>
    </row>
    <row r="230" spans="1:7" x14ac:dyDescent="0.25">
      <c r="A230" s="6">
        <v>40345</v>
      </c>
      <c r="B230" s="7">
        <v>5237.92</v>
      </c>
      <c r="C230" s="9">
        <f t="shared" si="15"/>
        <v>1.6697679627797452E-3</v>
      </c>
      <c r="D230" s="15">
        <f t="shared" si="16"/>
        <v>2.0153578056100793E-2</v>
      </c>
      <c r="E230" s="17">
        <f t="shared" si="17"/>
        <v>-4.5208137836889394E-2</v>
      </c>
      <c r="F230" s="20">
        <f t="shared" si="18"/>
        <v>-2.7470135180492513E-2</v>
      </c>
      <c r="G230" s="16">
        <f t="shared" si="19"/>
        <v>0</v>
      </c>
    </row>
    <row r="231" spans="1:7" x14ac:dyDescent="0.25">
      <c r="A231" s="6">
        <v>40346</v>
      </c>
      <c r="B231" s="7">
        <v>5253.89</v>
      </c>
      <c r="C231" s="9">
        <f t="shared" si="15"/>
        <v>1.3221147223313598E-3</v>
      </c>
      <c r="D231" s="15">
        <f t="shared" si="16"/>
        <v>2.0000045525357914E-2</v>
      </c>
      <c r="E231" s="17">
        <f t="shared" si="17"/>
        <v>-4.4850967760399589E-2</v>
      </c>
      <c r="F231" s="20">
        <f t="shared" si="18"/>
        <v>-3.8719801164016694E-2</v>
      </c>
      <c r="G231" s="16">
        <f t="shared" si="19"/>
        <v>0</v>
      </c>
    </row>
    <row r="232" spans="1:7" x14ac:dyDescent="0.25">
      <c r="A232" s="6">
        <v>40347</v>
      </c>
      <c r="B232" s="7">
        <v>5250.84</v>
      </c>
      <c r="C232" s="9">
        <f t="shared" si="15"/>
        <v>-2.5219081442863224E-4</v>
      </c>
      <c r="D232" s="15">
        <f t="shared" si="16"/>
        <v>1.7869536715390384E-2</v>
      </c>
      <c r="E232" s="17">
        <f t="shared" si="17"/>
        <v>-3.9894663119706346E-2</v>
      </c>
      <c r="F232" s="20">
        <f t="shared" si="18"/>
        <v>-3.555484195167688E-2</v>
      </c>
      <c r="G232" s="16">
        <f t="shared" si="19"/>
        <v>0</v>
      </c>
    </row>
    <row r="233" spans="1:7" x14ac:dyDescent="0.25">
      <c r="A233" s="6">
        <v>40350</v>
      </c>
      <c r="B233" s="7">
        <v>5299.11</v>
      </c>
      <c r="C233" s="9">
        <f t="shared" si="15"/>
        <v>3.9741498161423227E-3</v>
      </c>
      <c r="D233" s="15">
        <f t="shared" si="16"/>
        <v>1.6963942296422025E-2</v>
      </c>
      <c r="E233" s="17">
        <f t="shared" si="17"/>
        <v>-3.7787935468396053E-2</v>
      </c>
      <c r="F233" s="20">
        <f t="shared" si="18"/>
        <v>-4.0837950812646073E-2</v>
      </c>
      <c r="G233" s="16">
        <f t="shared" si="19"/>
        <v>1</v>
      </c>
    </row>
    <row r="234" spans="1:7" x14ac:dyDescent="0.25">
      <c r="A234" s="6">
        <v>40351</v>
      </c>
      <c r="B234" s="7">
        <v>5246.98</v>
      </c>
      <c r="C234" s="9">
        <f t="shared" si="15"/>
        <v>-4.2935259867559836E-3</v>
      </c>
      <c r="D234" s="15">
        <f t="shared" si="16"/>
        <v>1.7066099236109411E-2</v>
      </c>
      <c r="E234" s="17">
        <f t="shared" si="17"/>
        <v>-3.8025588047856322E-2</v>
      </c>
      <c r="F234" s="20">
        <f t="shared" si="18"/>
        <v>-2.399015596267132E-2</v>
      </c>
      <c r="G234" s="16">
        <f t="shared" si="19"/>
        <v>0</v>
      </c>
    </row>
    <row r="235" spans="1:7" x14ac:dyDescent="0.25">
      <c r="A235" s="6">
        <v>40352</v>
      </c>
      <c r="B235" s="7">
        <v>5178.5200000000004</v>
      </c>
      <c r="C235" s="9">
        <f t="shared" si="15"/>
        <v>-5.7037509162074481E-3</v>
      </c>
      <c r="D235" s="15">
        <f t="shared" si="16"/>
        <v>1.7470821977285941E-2</v>
      </c>
      <c r="E235" s="17">
        <f t="shared" si="17"/>
        <v>-3.8967113936368321E-2</v>
      </c>
      <c r="F235" s="20">
        <f t="shared" si="18"/>
        <v>-1.3950308639010509E-2</v>
      </c>
      <c r="G235" s="16">
        <f t="shared" si="19"/>
        <v>0</v>
      </c>
    </row>
    <row r="236" spans="1:7" x14ac:dyDescent="0.25">
      <c r="A236" s="6">
        <v>40353</v>
      </c>
      <c r="B236" s="7">
        <v>5100.2299999999996</v>
      </c>
      <c r="C236" s="9">
        <f t="shared" si="15"/>
        <v>-6.6158963919794658E-3</v>
      </c>
      <c r="D236" s="15">
        <f t="shared" si="16"/>
        <v>1.5854726943677799E-2</v>
      </c>
      <c r="E236" s="17">
        <f t="shared" si="17"/>
        <v>-3.5207514690686059E-2</v>
      </c>
      <c r="F236" s="20">
        <f t="shared" si="18"/>
        <v>4.4426581927468781E-4</v>
      </c>
      <c r="G236" s="16">
        <f t="shared" si="19"/>
        <v>0</v>
      </c>
    </row>
    <row r="237" spans="1:7" x14ac:dyDescent="0.25">
      <c r="A237" s="6">
        <v>40354</v>
      </c>
      <c r="B237" s="7">
        <v>5046.47</v>
      </c>
      <c r="C237" s="9">
        <f t="shared" si="15"/>
        <v>-4.6020656608533666E-3</v>
      </c>
      <c r="D237" s="15">
        <f t="shared" si="16"/>
        <v>1.5709944283466556E-2</v>
      </c>
      <c r="E237" s="17">
        <f t="shared" si="17"/>
        <v>-3.4870699856905656E-2</v>
      </c>
      <c r="F237" s="20">
        <f t="shared" si="18"/>
        <v>7.3784919071498666E-3</v>
      </c>
      <c r="G237" s="16">
        <f t="shared" si="19"/>
        <v>0</v>
      </c>
    </row>
    <row r="238" spans="1:7" x14ac:dyDescent="0.25">
      <c r="A238" s="6">
        <v>40357</v>
      </c>
      <c r="B238" s="7">
        <v>5071.68</v>
      </c>
      <c r="C238" s="9">
        <f t="shared" si="15"/>
        <v>2.1641479014767504E-3</v>
      </c>
      <c r="D238" s="15">
        <f t="shared" si="16"/>
        <v>1.2685539869580311E-2</v>
      </c>
      <c r="E238" s="17">
        <f t="shared" si="17"/>
        <v>-2.7834883078421656E-2</v>
      </c>
      <c r="F238" s="20">
        <f t="shared" si="18"/>
        <v>8.0882988473768534E-3</v>
      </c>
      <c r="G238" s="16">
        <f t="shared" si="19"/>
        <v>0</v>
      </c>
    </row>
    <row r="239" spans="1:7" x14ac:dyDescent="0.25">
      <c r="A239" s="6">
        <v>40358</v>
      </c>
      <c r="B239" s="7">
        <v>4914.22</v>
      </c>
      <c r="C239" s="9">
        <f t="shared" si="15"/>
        <v>-1.3697248634275067E-2</v>
      </c>
      <c r="D239" s="15">
        <f t="shared" si="16"/>
        <v>1.2838831685775069E-2</v>
      </c>
      <c r="E239" s="17">
        <f t="shared" si="17"/>
        <v>-2.8191493169134187E-2</v>
      </c>
      <c r="F239" s="20">
        <f t="shared" si="18"/>
        <v>3.0440068983312755E-2</v>
      </c>
      <c r="G239" s="16">
        <f t="shared" si="19"/>
        <v>0</v>
      </c>
    </row>
    <row r="240" spans="1:7" x14ac:dyDescent="0.25">
      <c r="A240" s="6">
        <v>40359</v>
      </c>
      <c r="B240" s="7">
        <v>4916.87</v>
      </c>
      <c r="C240" s="9">
        <f t="shared" si="15"/>
        <v>2.3413078405693844E-4</v>
      </c>
      <c r="D240" s="15">
        <f t="shared" si="16"/>
        <v>1.586434040400711E-2</v>
      </c>
      <c r="E240" s="17">
        <f t="shared" si="17"/>
        <v>-3.522987894368533E-2</v>
      </c>
      <c r="F240" s="20">
        <f t="shared" si="18"/>
        <v>2.8761664067043061E-2</v>
      </c>
      <c r="G240" s="16">
        <f t="shared" si="19"/>
        <v>0</v>
      </c>
    </row>
    <row r="241" spans="1:7" x14ac:dyDescent="0.25">
      <c r="A241" s="6">
        <v>40360</v>
      </c>
      <c r="B241" s="7">
        <v>4805.75</v>
      </c>
      <c r="C241" s="9">
        <f t="shared" si="15"/>
        <v>-9.9275512611928293E-3</v>
      </c>
      <c r="D241" s="15">
        <f t="shared" si="16"/>
        <v>1.5891336191875376E-2</v>
      </c>
      <c r="E241" s="17">
        <f t="shared" si="17"/>
        <v>-3.5292680537400721E-2</v>
      </c>
      <c r="F241" s="20">
        <f t="shared" si="18"/>
        <v>3.518406702131617E-2</v>
      </c>
      <c r="G241" s="16">
        <f t="shared" si="19"/>
        <v>0</v>
      </c>
    </row>
    <row r="242" spans="1:7" x14ac:dyDescent="0.25">
      <c r="A242" s="6">
        <v>40361</v>
      </c>
      <c r="B242" s="7">
        <v>4838.09</v>
      </c>
      <c r="C242" s="9">
        <f t="shared" si="15"/>
        <v>2.9127683979112153E-3</v>
      </c>
      <c r="D242" s="15">
        <f t="shared" si="16"/>
        <v>1.6412363055418929E-2</v>
      </c>
      <c r="E242" s="17">
        <f t="shared" si="17"/>
        <v>-3.6504770273723439E-2</v>
      </c>
      <c r="F242" s="20">
        <f t="shared" si="18"/>
        <v>2.787895738998622E-2</v>
      </c>
      <c r="G242" s="16">
        <f t="shared" si="19"/>
        <v>0</v>
      </c>
    </row>
    <row r="243" spans="1:7" x14ac:dyDescent="0.25">
      <c r="A243" s="6">
        <v>40364</v>
      </c>
      <c r="B243" s="7">
        <v>4823.53</v>
      </c>
      <c r="C243" s="9">
        <f t="shared" si="15"/>
        <v>-1.3089590448268477E-3</v>
      </c>
      <c r="D243" s="15">
        <f t="shared" si="16"/>
        <v>1.6212422883558945E-2</v>
      </c>
      <c r="E243" s="17">
        <f t="shared" si="17"/>
        <v>-3.6039639879981607E-2</v>
      </c>
      <c r="F243" s="20">
        <f t="shared" si="18"/>
        <v>2.8297174922301223E-2</v>
      </c>
      <c r="G243" s="16">
        <f t="shared" si="19"/>
        <v>0</v>
      </c>
    </row>
    <row r="244" spans="1:7" x14ac:dyDescent="0.25">
      <c r="A244" s="6">
        <v>40365</v>
      </c>
      <c r="B244" s="7">
        <v>4965</v>
      </c>
      <c r="C244" s="9">
        <f t="shared" si="15"/>
        <v>1.2554268863218731E-2</v>
      </c>
      <c r="D244" s="15">
        <f t="shared" si="16"/>
        <v>1.5990882364560182E-2</v>
      </c>
      <c r="E244" s="17">
        <f t="shared" si="17"/>
        <v>-3.5524259564594929E-2</v>
      </c>
      <c r="F244" s="20">
        <f t="shared" si="18"/>
        <v>1.4998237498470512E-2</v>
      </c>
      <c r="G244" s="16">
        <f t="shared" si="19"/>
        <v>0</v>
      </c>
    </row>
    <row r="245" spans="1:7" x14ac:dyDescent="0.25">
      <c r="A245" s="6">
        <v>40366</v>
      </c>
      <c r="B245" s="7">
        <v>5014.82</v>
      </c>
      <c r="C245" s="9">
        <f t="shared" si="15"/>
        <v>4.3360964074533751E-3</v>
      </c>
      <c r="D245" s="15">
        <f t="shared" si="16"/>
        <v>1.853604133160644E-2</v>
      </c>
      <c r="E245" s="17">
        <f t="shared" si="17"/>
        <v>-4.1445184716678969E-2</v>
      </c>
      <c r="F245" s="20">
        <f t="shared" si="18"/>
        <v>1.6968982428750133E-2</v>
      </c>
      <c r="G245" s="16">
        <f t="shared" si="19"/>
        <v>0</v>
      </c>
    </row>
    <row r="246" spans="1:7" x14ac:dyDescent="0.25">
      <c r="A246" s="6">
        <v>40367</v>
      </c>
      <c r="B246" s="7">
        <v>5105.45</v>
      </c>
      <c r="C246" s="9">
        <f t="shared" si="15"/>
        <v>7.7786780663057584E-3</v>
      </c>
      <c r="D246" s="15">
        <f t="shared" si="16"/>
        <v>1.8448928663961837E-2</v>
      </c>
      <c r="E246" s="17">
        <f t="shared" si="17"/>
        <v>-4.1242530347501923E-2</v>
      </c>
      <c r="F246" s="20">
        <f t="shared" si="18"/>
        <v>1.7371994461467023E-2</v>
      </c>
      <c r="G246" s="16">
        <f t="shared" si="19"/>
        <v>0</v>
      </c>
    </row>
    <row r="247" spans="1:7" x14ac:dyDescent="0.25">
      <c r="A247" s="6">
        <v>40368</v>
      </c>
      <c r="B247" s="7">
        <v>5132.9399999999996</v>
      </c>
      <c r="C247" s="9">
        <f t="shared" si="15"/>
        <v>2.3321604270218131E-3</v>
      </c>
      <c r="D247" s="15">
        <f t="shared" si="16"/>
        <v>1.9099220864006394E-2</v>
      </c>
      <c r="E247" s="17">
        <f t="shared" si="17"/>
        <v>-4.2755336224580921E-2</v>
      </c>
      <c r="F247" s="20">
        <f t="shared" si="18"/>
        <v>1.4942565161338192E-2</v>
      </c>
      <c r="G247" s="16">
        <f t="shared" si="19"/>
        <v>0</v>
      </c>
    </row>
    <row r="248" spans="1:7" x14ac:dyDescent="0.25">
      <c r="A248" s="6">
        <v>40371</v>
      </c>
      <c r="B248" s="7">
        <v>5167.0200000000004</v>
      </c>
      <c r="C248" s="9">
        <f t="shared" si="15"/>
        <v>2.8739548417037477E-3</v>
      </c>
      <c r="D248" s="15">
        <f t="shared" si="16"/>
        <v>1.9077814820447382E-2</v>
      </c>
      <c r="E248" s="17">
        <f t="shared" si="17"/>
        <v>-4.2705538320655788E-2</v>
      </c>
      <c r="F248" s="20">
        <f t="shared" si="18"/>
        <v>1.5204547655364537E-2</v>
      </c>
      <c r="G248" s="16">
        <f t="shared" si="19"/>
        <v>0</v>
      </c>
    </row>
    <row r="249" spans="1:7" x14ac:dyDescent="0.25">
      <c r="A249" s="6">
        <v>40372</v>
      </c>
      <c r="B249" s="7">
        <v>5271.02</v>
      </c>
      <c r="C249" s="9">
        <f t="shared" si="15"/>
        <v>8.6545215016608397E-3</v>
      </c>
      <c r="D249" s="15">
        <f t="shared" si="16"/>
        <v>1.9047206790786357E-2</v>
      </c>
      <c r="E249" s="17">
        <f t="shared" si="17"/>
        <v>-4.2634333395925282E-2</v>
      </c>
      <c r="F249" s="20">
        <f t="shared" si="18"/>
        <v>7.729295056854062E-3</v>
      </c>
      <c r="G249" s="16">
        <f t="shared" si="19"/>
        <v>0</v>
      </c>
    </row>
    <row r="250" spans="1:7" x14ac:dyDescent="0.25">
      <c r="A250" s="6">
        <v>40373</v>
      </c>
      <c r="B250" s="7">
        <v>5253.52</v>
      </c>
      <c r="C250" s="9">
        <f t="shared" si="15"/>
        <v>-1.4442741322126642E-3</v>
      </c>
      <c r="D250" s="15">
        <f t="shared" si="16"/>
        <v>2.0025835461848163E-2</v>
      </c>
      <c r="E250" s="17">
        <f t="shared" si="17"/>
        <v>-4.4910964124325325E-2</v>
      </c>
      <c r="F250" s="20">
        <f t="shared" si="18"/>
        <v>5.4351185896753668E-3</v>
      </c>
      <c r="G250" s="16">
        <f t="shared" si="19"/>
        <v>0</v>
      </c>
    </row>
    <row r="251" spans="1:7" x14ac:dyDescent="0.25">
      <c r="A251" s="6">
        <v>40374</v>
      </c>
      <c r="B251" s="7">
        <v>5211.29</v>
      </c>
      <c r="C251" s="9">
        <f t="shared" si="15"/>
        <v>-3.5051483069197483E-3</v>
      </c>
      <c r="D251" s="15">
        <f t="shared" si="16"/>
        <v>2.0028264455059414E-2</v>
      </c>
      <c r="E251" s="17">
        <f t="shared" si="17"/>
        <v>-4.4916614807518379E-2</v>
      </c>
      <c r="F251" s="20">
        <f t="shared" si="18"/>
        <v>8.4722220949300132E-3</v>
      </c>
      <c r="G251" s="16">
        <f t="shared" si="19"/>
        <v>0</v>
      </c>
    </row>
    <row r="252" spans="1:7" x14ac:dyDescent="0.25">
      <c r="A252" s="6">
        <v>40375</v>
      </c>
      <c r="B252" s="7">
        <v>5158.8500000000004</v>
      </c>
      <c r="C252" s="9">
        <f t="shared" si="15"/>
        <v>-4.3923412334187758E-3</v>
      </c>
      <c r="D252" s="15">
        <f t="shared" si="16"/>
        <v>2.0159182644729334E-2</v>
      </c>
      <c r="E252" s="17">
        <f t="shared" si="17"/>
        <v>-4.5221176059730271E-2</v>
      </c>
      <c r="F252" s="20">
        <f t="shared" si="18"/>
        <v>8.2693333021383701E-3</v>
      </c>
      <c r="G252" s="16">
        <f t="shared" si="19"/>
        <v>0</v>
      </c>
    </row>
    <row r="253" spans="1:7" x14ac:dyDescent="0.25">
      <c r="A253" s="6">
        <v>40378</v>
      </c>
      <c r="B253" s="7">
        <v>5148.28</v>
      </c>
      <c r="C253" s="9">
        <f t="shared" si="15"/>
        <v>-8.9074151251180688E-4</v>
      </c>
      <c r="D253" s="15">
        <f t="shared" si="16"/>
        <v>2.0378706601523258E-2</v>
      </c>
      <c r="E253" s="17">
        <f t="shared" si="17"/>
        <v>-4.5731865149918852E-2</v>
      </c>
      <c r="F253" s="20">
        <f t="shared" si="18"/>
        <v>2.0499110741560106E-2</v>
      </c>
      <c r="G253" s="16">
        <f t="shared" si="19"/>
        <v>0</v>
      </c>
    </row>
    <row r="254" spans="1:7" x14ac:dyDescent="0.25">
      <c r="A254" s="6">
        <v>40379</v>
      </c>
      <c r="B254" s="7">
        <v>5139.46</v>
      </c>
      <c r="C254" s="9">
        <f t="shared" si="15"/>
        <v>-7.4466856061200287E-4</v>
      </c>
      <c r="D254" s="15">
        <f t="shared" si="16"/>
        <v>2.0119853485150243E-2</v>
      </c>
      <c r="E254" s="17">
        <f t="shared" si="17"/>
        <v>-4.512968275295564E-2</v>
      </c>
      <c r="F254" s="20">
        <f t="shared" si="18"/>
        <v>2.11930815224881E-2</v>
      </c>
      <c r="G254" s="16">
        <f t="shared" si="19"/>
        <v>0</v>
      </c>
    </row>
    <row r="255" spans="1:7" x14ac:dyDescent="0.25">
      <c r="A255" s="6">
        <v>40380</v>
      </c>
      <c r="B255" s="7">
        <v>5214.6400000000003</v>
      </c>
      <c r="C255" s="9">
        <f t="shared" si="15"/>
        <v>6.3068413377330244E-3</v>
      </c>
      <c r="D255" s="15">
        <f t="shared" si="16"/>
        <v>1.9935120385375673E-2</v>
      </c>
      <c r="E255" s="17">
        <f t="shared" si="17"/>
        <v>-4.4699929299030099E-2</v>
      </c>
      <c r="F255" s="20">
        <f t="shared" si="18"/>
        <v>1.4054918649070842E-2</v>
      </c>
      <c r="G255" s="16">
        <f t="shared" si="19"/>
        <v>0</v>
      </c>
    </row>
    <row r="256" spans="1:7" x14ac:dyDescent="0.25">
      <c r="A256" s="6">
        <v>40381</v>
      </c>
      <c r="B256" s="7">
        <v>5313.81</v>
      </c>
      <c r="C256" s="9">
        <f t="shared" si="15"/>
        <v>8.181690099022608E-3</v>
      </c>
      <c r="D256" s="15">
        <f t="shared" si="16"/>
        <v>2.0077582819193609E-2</v>
      </c>
      <c r="E256" s="17">
        <f t="shared" si="17"/>
        <v>-4.5031346479073135E-2</v>
      </c>
      <c r="F256" s="20">
        <f t="shared" si="18"/>
        <v>4.2268406161283609E-3</v>
      </c>
      <c r="G256" s="16">
        <f t="shared" si="19"/>
        <v>0</v>
      </c>
    </row>
    <row r="257" spans="1:7" x14ac:dyDescent="0.25">
      <c r="A257" s="6">
        <v>40382</v>
      </c>
      <c r="B257" s="7">
        <v>5312.62</v>
      </c>
      <c r="C257" s="9">
        <f t="shared" si="15"/>
        <v>-9.7268873107030432E-5</v>
      </c>
      <c r="D257" s="15">
        <f t="shared" si="16"/>
        <v>2.0178967181813254E-2</v>
      </c>
      <c r="E257" s="17">
        <f t="shared" si="17"/>
        <v>-4.5267201775514333E-2</v>
      </c>
      <c r="F257" s="20">
        <f t="shared" si="18"/>
        <v>1.6131524120548985E-3</v>
      </c>
      <c r="G257" s="16">
        <f t="shared" si="19"/>
        <v>0</v>
      </c>
    </row>
    <row r="258" spans="1:7" x14ac:dyDescent="0.25">
      <c r="A258" s="6">
        <v>40385</v>
      </c>
      <c r="B258" s="7">
        <v>5351.12</v>
      </c>
      <c r="C258" s="9">
        <f t="shared" si="15"/>
        <v>3.1359373357301096E-3</v>
      </c>
      <c r="D258" s="15">
        <f t="shared" si="16"/>
        <v>1.9781068719074417E-2</v>
      </c>
      <c r="E258" s="17">
        <f t="shared" si="17"/>
        <v>-4.4341551532637719E-2</v>
      </c>
      <c r="F258" s="20">
        <f t="shared" si="18"/>
        <v>4.7943165183436812E-3</v>
      </c>
      <c r="G258" s="16">
        <f t="shared" si="19"/>
        <v>0</v>
      </c>
    </row>
    <row r="259" spans="1:7" x14ac:dyDescent="0.25">
      <c r="A259" s="6">
        <v>40386</v>
      </c>
      <c r="B259" s="7">
        <v>5365.67</v>
      </c>
      <c r="C259" s="9">
        <f t="shared" si="15"/>
        <v>1.1792689031503059E-3</v>
      </c>
      <c r="D259" s="15">
        <f t="shared" si="16"/>
        <v>1.9820065626418193E-2</v>
      </c>
      <c r="E259" s="17">
        <f t="shared" si="17"/>
        <v>-4.4432271905131084E-2</v>
      </c>
      <c r="F259" s="20">
        <f t="shared" si="18"/>
        <v>8.6842106739361811E-4</v>
      </c>
      <c r="G259" s="16">
        <f t="shared" si="19"/>
        <v>0</v>
      </c>
    </row>
    <row r="260" spans="1:7" x14ac:dyDescent="0.25">
      <c r="A260" s="6">
        <v>40387</v>
      </c>
      <c r="B260" s="7">
        <v>5319.68</v>
      </c>
      <c r="C260" s="9">
        <f t="shared" si="15"/>
        <v>-3.7384505993913507E-3</v>
      </c>
      <c r="D260" s="15">
        <f t="shared" si="16"/>
        <v>1.6454808528892213E-2</v>
      </c>
      <c r="E260" s="17">
        <f t="shared" si="17"/>
        <v>-3.6603513210700669E-2</v>
      </c>
      <c r="F260" s="20">
        <f t="shared" si="18"/>
        <v>-6.1226280119209857E-3</v>
      </c>
      <c r="G260" s="16">
        <f t="shared" si="19"/>
        <v>0</v>
      </c>
    </row>
    <row r="261" spans="1:7" x14ac:dyDescent="0.25">
      <c r="A261" s="6">
        <v>40388</v>
      </c>
      <c r="B261" s="7">
        <v>5313.95</v>
      </c>
      <c r="C261" s="9">
        <f t="shared" ref="C261:C324" si="20">LOG(B261/B260)</f>
        <v>-4.6804480166516321E-4</v>
      </c>
      <c r="D261" s="15">
        <f t="shared" si="16"/>
        <v>1.6901270445720012E-2</v>
      </c>
      <c r="E261" s="17">
        <f t="shared" si="17"/>
        <v>-3.7642138941753216E-2</v>
      </c>
      <c r="F261" s="20">
        <f t="shared" si="18"/>
        <v>-3.9316607044636376E-3</v>
      </c>
      <c r="G261" s="16">
        <f t="shared" si="19"/>
        <v>0</v>
      </c>
    </row>
    <row r="262" spans="1:7" x14ac:dyDescent="0.25">
      <c r="A262" s="6">
        <v>40389</v>
      </c>
      <c r="B262" s="7">
        <v>5258.02</v>
      </c>
      <c r="C262" s="9">
        <f t="shared" si="20"/>
        <v>-4.5952300262104371E-3</v>
      </c>
      <c r="D262" s="15">
        <f t="shared" si="16"/>
        <v>1.4646371945531761E-2</v>
      </c>
      <c r="E262" s="17">
        <f t="shared" si="17"/>
        <v>-3.2396460609662399E-2</v>
      </c>
      <c r="F262" s="20">
        <f t="shared" si="18"/>
        <v>1.4364542651413431E-3</v>
      </c>
      <c r="G262" s="16">
        <f t="shared" si="19"/>
        <v>0</v>
      </c>
    </row>
    <row r="263" spans="1:7" x14ac:dyDescent="0.25">
      <c r="A263" s="6">
        <v>40392</v>
      </c>
      <c r="B263" s="7">
        <v>5397.11</v>
      </c>
      <c r="C263" s="9">
        <f t="shared" si="20"/>
        <v>1.1339035926909932E-2</v>
      </c>
      <c r="D263" s="15">
        <f t="shared" si="16"/>
        <v>1.5392605084446714E-2</v>
      </c>
      <c r="E263" s="17">
        <f t="shared" si="17"/>
        <v>-3.413245848591602E-2</v>
      </c>
      <c r="F263" s="20">
        <f t="shared" si="18"/>
        <v>-9.8482513254517425E-3</v>
      </c>
      <c r="G263" s="16">
        <f t="shared" si="19"/>
        <v>0</v>
      </c>
    </row>
    <row r="264" spans="1:7" x14ac:dyDescent="0.25">
      <c r="A264" s="6">
        <v>40393</v>
      </c>
      <c r="B264" s="7">
        <v>5396.48</v>
      </c>
      <c r="C264" s="9">
        <f t="shared" si="20"/>
        <v>-5.0697779684024388E-5</v>
      </c>
      <c r="D264" s="15">
        <f t="shared" si="16"/>
        <v>1.6596017066282966E-2</v>
      </c>
      <c r="E264" s="17">
        <f t="shared" si="17"/>
        <v>-3.6932013391456062E-2</v>
      </c>
      <c r="F264" s="20">
        <f t="shared" si="18"/>
        <v>-3.7121450296465791E-3</v>
      </c>
      <c r="G264" s="16">
        <f t="shared" si="19"/>
        <v>0</v>
      </c>
    </row>
    <row r="265" spans="1:7" x14ac:dyDescent="0.25">
      <c r="A265" s="6">
        <v>40394</v>
      </c>
      <c r="B265" s="7">
        <v>5386.16</v>
      </c>
      <c r="C265" s="9">
        <f t="shared" si="20"/>
        <v>-8.3132153568414081E-4</v>
      </c>
      <c r="D265" s="15">
        <f t="shared" si="16"/>
        <v>1.4854894397448783E-2</v>
      </c>
      <c r="E265" s="17">
        <f t="shared" si="17"/>
        <v>-3.2881556372369343E-2</v>
      </c>
      <c r="F265" s="20">
        <f t="shared" si="18"/>
        <v>-6.7682698084605402E-3</v>
      </c>
      <c r="G265" s="16">
        <f t="shared" si="19"/>
        <v>0</v>
      </c>
    </row>
    <row r="266" spans="1:7" x14ac:dyDescent="0.25">
      <c r="A266" s="6">
        <v>40395</v>
      </c>
      <c r="B266" s="7">
        <v>5365.78</v>
      </c>
      <c r="C266" s="9">
        <f t="shared" si="20"/>
        <v>-1.6463879339198777E-3</v>
      </c>
      <c r="D266" s="15">
        <f t="shared" si="16"/>
        <v>1.4841705224117889E-2</v>
      </c>
      <c r="E266" s="17">
        <f t="shared" si="17"/>
        <v>-3.2850873767030664E-2</v>
      </c>
      <c r="F266" s="20">
        <f t="shared" si="18"/>
        <v>-1.2687620746341506E-2</v>
      </c>
      <c r="G266" s="16">
        <f t="shared" si="19"/>
        <v>0</v>
      </c>
    </row>
    <row r="267" spans="1:7" x14ac:dyDescent="0.25">
      <c r="A267" s="6">
        <v>40396</v>
      </c>
      <c r="B267" s="7">
        <v>5332.39</v>
      </c>
      <c r="C267" s="9">
        <f t="shared" si="20"/>
        <v>-2.7109570771804924E-3</v>
      </c>
      <c r="D267" s="15">
        <f t="shared" si="16"/>
        <v>1.4244596489118791E-2</v>
      </c>
      <c r="E267" s="17">
        <f t="shared" si="17"/>
        <v>-3.1461791130794295E-2</v>
      </c>
      <c r="F267" s="20">
        <f t="shared" si="18"/>
        <v>-1.1312946448376429E-2</v>
      </c>
      <c r="G267" s="16">
        <f t="shared" si="19"/>
        <v>0</v>
      </c>
    </row>
    <row r="268" spans="1:7" x14ac:dyDescent="0.25">
      <c r="A268" s="6">
        <v>40399</v>
      </c>
      <c r="B268" s="7">
        <v>5410.52</v>
      </c>
      <c r="C268" s="9">
        <f t="shared" si="20"/>
        <v>6.3171014420189053E-3</v>
      </c>
      <c r="D268" s="15">
        <f t="shared" si="16"/>
        <v>1.4456057116869332E-2</v>
      </c>
      <c r="E268" s="17">
        <f t="shared" si="17"/>
        <v>-3.195372211260511E-2</v>
      </c>
      <c r="F268" s="20">
        <f t="shared" si="18"/>
        <v>-1.433559450140634E-2</v>
      </c>
      <c r="G268" s="16">
        <f t="shared" si="19"/>
        <v>0</v>
      </c>
    </row>
    <row r="269" spans="1:7" x14ac:dyDescent="0.25">
      <c r="A269" s="6">
        <v>40400</v>
      </c>
      <c r="B269" s="7">
        <v>5376.41</v>
      </c>
      <c r="C269" s="9">
        <f t="shared" si="20"/>
        <v>-2.7466265477997152E-3</v>
      </c>
      <c r="D269" s="15">
        <f t="shared" si="16"/>
        <v>1.4910441961026035E-2</v>
      </c>
      <c r="E269" s="17">
        <f t="shared" si="17"/>
        <v>-3.3010779328805431E-2</v>
      </c>
      <c r="F269" s="20">
        <f t="shared" si="18"/>
        <v>-1.8183683083475195E-2</v>
      </c>
      <c r="G269" s="16">
        <f t="shared" si="19"/>
        <v>0</v>
      </c>
    </row>
    <row r="270" spans="1:7" x14ac:dyDescent="0.25">
      <c r="A270" s="6">
        <v>40401</v>
      </c>
      <c r="B270" s="7">
        <v>5245.21</v>
      </c>
      <c r="C270" s="9">
        <f t="shared" si="20"/>
        <v>-1.072949967870601E-2</v>
      </c>
      <c r="D270" s="15">
        <f t="shared" si="16"/>
        <v>1.398034971051138E-2</v>
      </c>
      <c r="E270" s="17">
        <f t="shared" si="17"/>
        <v>-3.084706119915881E-2</v>
      </c>
      <c r="F270" s="20">
        <f t="shared" si="18"/>
        <v>-1.1392976861596427E-2</v>
      </c>
      <c r="G270" s="16">
        <f t="shared" si="19"/>
        <v>0</v>
      </c>
    </row>
    <row r="271" spans="1:7" x14ac:dyDescent="0.25">
      <c r="A271" s="6">
        <v>40402</v>
      </c>
      <c r="B271" s="7">
        <v>5266.06</v>
      </c>
      <c r="C271" s="9">
        <f t="shared" si="20"/>
        <v>1.7229225057922147E-3</v>
      </c>
      <c r="D271" s="15">
        <f t="shared" si="16"/>
        <v>1.6027344668070105E-2</v>
      </c>
      <c r="E271" s="17">
        <f t="shared" si="17"/>
        <v>-3.5609083566847867E-2</v>
      </c>
      <c r="F271" s="20">
        <f t="shared" si="18"/>
        <v>-9.186371497430592E-3</v>
      </c>
      <c r="G271" s="16">
        <f t="shared" si="19"/>
        <v>0</v>
      </c>
    </row>
    <row r="272" spans="1:7" x14ac:dyDescent="0.25">
      <c r="A272" s="6">
        <v>40403</v>
      </c>
      <c r="B272" s="7">
        <v>5275.44</v>
      </c>
      <c r="C272" s="9">
        <f t="shared" si="20"/>
        <v>7.7288494339460305E-4</v>
      </c>
      <c r="D272" s="15">
        <f t="shared" si="16"/>
        <v>1.5856912362686305E-2</v>
      </c>
      <c r="E272" s="17">
        <f t="shared" si="17"/>
        <v>-3.5212598735550382E-2</v>
      </c>
      <c r="F272" s="20">
        <f t="shared" si="18"/>
        <v>-6.1250755302476971E-3</v>
      </c>
      <c r="G272" s="16">
        <f t="shared" si="19"/>
        <v>0</v>
      </c>
    </row>
    <row r="273" spans="1:7" x14ac:dyDescent="0.25">
      <c r="A273" s="6">
        <v>40406</v>
      </c>
      <c r="B273" s="7">
        <v>5276.1</v>
      </c>
      <c r="C273" s="9">
        <f t="shared" si="20"/>
        <v>5.4330336316858582E-5</v>
      </c>
      <c r="D273" s="15">
        <f t="shared" si="16"/>
        <v>1.5481135911080248E-2</v>
      </c>
      <c r="E273" s="17">
        <f t="shared" si="17"/>
        <v>-3.4338411986242025E-2</v>
      </c>
      <c r="F273" s="20">
        <f t="shared" si="18"/>
        <v>-4.2084378250100011E-3</v>
      </c>
      <c r="G273" s="16">
        <f t="shared" si="19"/>
        <v>0</v>
      </c>
    </row>
    <row r="274" spans="1:7" x14ac:dyDescent="0.25">
      <c r="A274" s="6">
        <v>40407</v>
      </c>
      <c r="B274" s="7">
        <v>5350.55</v>
      </c>
      <c r="C274" s="9">
        <f t="shared" si="20"/>
        <v>6.0854085161211316E-3</v>
      </c>
      <c r="D274" s="15">
        <f t="shared" si="16"/>
        <v>1.5451318934134435E-2</v>
      </c>
      <c r="E274" s="17">
        <f t="shared" si="17"/>
        <v>-3.4269047325313808E-2</v>
      </c>
      <c r="F274" s="20">
        <f t="shared" si="18"/>
        <v>1.2854233871148512E-3</v>
      </c>
      <c r="G274" s="16">
        <f t="shared" si="19"/>
        <v>0</v>
      </c>
    </row>
    <row r="275" spans="1:7" x14ac:dyDescent="0.25">
      <c r="A275" s="6">
        <v>40408</v>
      </c>
      <c r="B275" s="7">
        <v>5302.87</v>
      </c>
      <c r="C275" s="9">
        <f t="shared" si="20"/>
        <v>-3.8874463144981581E-3</v>
      </c>
      <c r="D275" s="15">
        <f t="shared" si="16"/>
        <v>1.5902378781886217E-2</v>
      </c>
      <c r="E275" s="17">
        <f t="shared" si="17"/>
        <v>-3.531836944319635E-2</v>
      </c>
      <c r="F275" s="20">
        <f t="shared" si="18"/>
        <v>5.5474062211472381E-3</v>
      </c>
      <c r="G275" s="16">
        <f t="shared" si="19"/>
        <v>0</v>
      </c>
    </row>
    <row r="276" spans="1:7" x14ac:dyDescent="0.25">
      <c r="A276" s="6">
        <v>40409</v>
      </c>
      <c r="B276" s="7">
        <v>5211.29</v>
      </c>
      <c r="C276" s="9">
        <f t="shared" si="20"/>
        <v>-7.5657388718008136E-3</v>
      </c>
      <c r="D276" s="15">
        <f t="shared" si="16"/>
        <v>1.5701879244028456E-2</v>
      </c>
      <c r="E276" s="17">
        <f t="shared" si="17"/>
        <v>-3.4851937769554774E-2</v>
      </c>
      <c r="F276" s="20">
        <f t="shared" si="18"/>
        <v>1.7706598691041221E-2</v>
      </c>
      <c r="G276" s="16">
        <f t="shared" si="19"/>
        <v>0</v>
      </c>
    </row>
    <row r="277" spans="1:7" x14ac:dyDescent="0.25">
      <c r="A277" s="6">
        <v>40410</v>
      </c>
      <c r="B277" s="7">
        <v>5195.28</v>
      </c>
      <c r="C277" s="9">
        <f t="shared" si="20"/>
        <v>-1.3362827792154312E-3</v>
      </c>
      <c r="D277" s="15">
        <f t="shared" si="16"/>
        <v>1.552280150980383E-2</v>
      </c>
      <c r="E277" s="17">
        <f t="shared" si="17"/>
        <v>-3.4435340663253267E-2</v>
      </c>
      <c r="F277" s="20">
        <f t="shared" si="18"/>
        <v>1.9925270855258723E-2</v>
      </c>
      <c r="G277" s="16">
        <f t="shared" si="19"/>
        <v>0</v>
      </c>
    </row>
    <row r="278" spans="1:7" x14ac:dyDescent="0.25">
      <c r="A278" s="6">
        <v>40413</v>
      </c>
      <c r="B278" s="7">
        <v>5234.84</v>
      </c>
      <c r="C278" s="9">
        <f t="shared" si="20"/>
        <v>3.2944533889889193E-3</v>
      </c>
      <c r="D278" s="15">
        <f t="shared" si="16"/>
        <v>1.5533836191899368E-2</v>
      </c>
      <c r="E278" s="17">
        <f t="shared" si="17"/>
        <v>-3.4461011172486941E-2</v>
      </c>
      <c r="F278" s="20">
        <f t="shared" si="18"/>
        <v>1.4118815379011369E-2</v>
      </c>
      <c r="G278" s="16">
        <f t="shared" si="19"/>
        <v>0</v>
      </c>
    </row>
    <row r="279" spans="1:7" x14ac:dyDescent="0.25">
      <c r="A279" s="6">
        <v>40414</v>
      </c>
      <c r="B279" s="7">
        <v>5155.95</v>
      </c>
      <c r="C279" s="9">
        <f t="shared" si="20"/>
        <v>-6.5947151298685674E-3</v>
      </c>
      <c r="D279" s="15">
        <f t="shared" si="16"/>
        <v>1.5553675282174047E-2</v>
      </c>
      <c r="E279" s="17">
        <f t="shared" si="17"/>
        <v>-3.4507163797970343E-2</v>
      </c>
      <c r="F279" s="20">
        <f t="shared" si="18"/>
        <v>2.2470337027091693E-2</v>
      </c>
      <c r="G279" s="16">
        <f t="shared" si="19"/>
        <v>0</v>
      </c>
    </row>
    <row r="280" spans="1:7" x14ac:dyDescent="0.25">
      <c r="A280" s="6">
        <v>40415</v>
      </c>
      <c r="B280" s="7">
        <v>5109.3999999999996</v>
      </c>
      <c r="C280" s="9">
        <f t="shared" si="20"/>
        <v>-3.9387934568271676E-3</v>
      </c>
      <c r="D280" s="15">
        <f t="shared" ref="D280:D343" si="21">SQRT(10*_xlfn.VAR.S(C260:C279))</f>
        <v>1.6080429834031483E-2</v>
      </c>
      <c r="E280" s="17">
        <f t="shared" ref="E280:E343" si="22">$K$3+$K$4*D280</f>
        <v>-3.5732578129825221E-2</v>
      </c>
      <c r="F280" s="20">
        <f t="shared" si="18"/>
        <v>3.1531399059799098E-2</v>
      </c>
      <c r="G280" s="16">
        <f t="shared" si="19"/>
        <v>0</v>
      </c>
    </row>
    <row r="281" spans="1:7" x14ac:dyDescent="0.25">
      <c r="A281" s="6">
        <v>40416</v>
      </c>
      <c r="B281" s="7">
        <v>5155.84</v>
      </c>
      <c r="C281" s="9">
        <f t="shared" si="20"/>
        <v>3.9295278699580192E-3</v>
      </c>
      <c r="D281" s="15">
        <f t="shared" si="21"/>
        <v>1.6099879047783202E-2</v>
      </c>
      <c r="E281" s="17">
        <f t="shared" si="22"/>
        <v>-3.5777823766888303E-2</v>
      </c>
      <c r="F281" s="20">
        <f t="shared" ref="F281:F344" si="23">LOG(B291/B281)</f>
        <v>2.8192737379790854E-2</v>
      </c>
      <c r="G281" s="16">
        <f t="shared" ref="G281:G344" si="24">IF(F281&lt;E281,1,0)</f>
        <v>0</v>
      </c>
    </row>
    <row r="282" spans="1:7" x14ac:dyDescent="0.25">
      <c r="A282" s="6">
        <v>40417</v>
      </c>
      <c r="B282" s="7">
        <v>5201.5600000000004</v>
      </c>
      <c r="C282" s="9">
        <f t="shared" si="20"/>
        <v>3.8341809105774858E-3</v>
      </c>
      <c r="D282" s="15">
        <f t="shared" si="21"/>
        <v>1.6454872990879374E-2</v>
      </c>
      <c r="E282" s="17">
        <f t="shared" si="22"/>
        <v>-3.6603663171707455E-2</v>
      </c>
      <c r="F282" s="20">
        <f t="shared" si="23"/>
        <v>2.9372915640465267E-2</v>
      </c>
      <c r="G282" s="16">
        <f t="shared" si="24"/>
        <v>0</v>
      </c>
    </row>
    <row r="283" spans="1:7" x14ac:dyDescent="0.25">
      <c r="A283" s="6">
        <v>40421</v>
      </c>
      <c r="B283" s="7">
        <v>5225.22</v>
      </c>
      <c r="C283" s="9">
        <f t="shared" si="20"/>
        <v>1.9709680415545441E-3</v>
      </c>
      <c r="D283" s="15">
        <f t="shared" si="21"/>
        <v>1.6472292366157319E-2</v>
      </c>
      <c r="E283" s="17">
        <f t="shared" si="22"/>
        <v>-3.6644186698352427E-2</v>
      </c>
      <c r="F283" s="20">
        <f t="shared" si="23"/>
        <v>2.7548624691168276E-2</v>
      </c>
      <c r="G283" s="16">
        <f t="shared" si="24"/>
        <v>0</v>
      </c>
    </row>
    <row r="284" spans="1:7" x14ac:dyDescent="0.25">
      <c r="A284" s="6">
        <v>40422</v>
      </c>
      <c r="B284" s="7">
        <v>5366.41</v>
      </c>
      <c r="C284" s="9">
        <f t="shared" si="20"/>
        <v>1.1579269728245941E-2</v>
      </c>
      <c r="D284" s="15">
        <f t="shared" si="21"/>
        <v>1.4180598351575351E-2</v>
      </c>
      <c r="E284" s="17">
        <f t="shared" si="22"/>
        <v>-3.1312909199577542E-2</v>
      </c>
      <c r="F284" s="20">
        <f t="shared" si="23"/>
        <v>1.5043992122313722E-2</v>
      </c>
      <c r="G284" s="16">
        <f t="shared" si="24"/>
        <v>0</v>
      </c>
    </row>
    <row r="285" spans="1:7" x14ac:dyDescent="0.25">
      <c r="A285" s="6">
        <v>40423</v>
      </c>
      <c r="B285" s="7">
        <v>5371.04</v>
      </c>
      <c r="C285" s="9">
        <f t="shared" si="20"/>
        <v>3.7453651953425776E-4</v>
      </c>
      <c r="D285" s="15">
        <f t="shared" si="21"/>
        <v>1.6634330322499655E-2</v>
      </c>
      <c r="E285" s="17">
        <f t="shared" si="22"/>
        <v>-3.702114335360334E-2</v>
      </c>
      <c r="F285" s="20">
        <f t="shared" si="23"/>
        <v>1.3462352811204574E-2</v>
      </c>
      <c r="G285" s="16">
        <f t="shared" si="24"/>
        <v>0</v>
      </c>
    </row>
    <row r="286" spans="1:7" x14ac:dyDescent="0.25">
      <c r="A286" s="6">
        <v>40424</v>
      </c>
      <c r="B286" s="7">
        <v>5428.15</v>
      </c>
      <c r="C286" s="9">
        <f t="shared" si="20"/>
        <v>4.5934535980931704E-3</v>
      </c>
      <c r="D286" s="15">
        <f t="shared" si="21"/>
        <v>1.6629094693822309E-2</v>
      </c>
      <c r="E286" s="17">
        <f t="shared" si="22"/>
        <v>-3.7008963459960527E-2</v>
      </c>
      <c r="F286" s="20">
        <f t="shared" si="23"/>
        <v>6.3775713834188803E-3</v>
      </c>
      <c r="G286" s="16">
        <f t="shared" si="24"/>
        <v>0</v>
      </c>
    </row>
    <row r="287" spans="1:7" x14ac:dyDescent="0.25">
      <c r="A287" s="6">
        <v>40427</v>
      </c>
      <c r="B287" s="7">
        <v>5439.19</v>
      </c>
      <c r="C287" s="9">
        <f t="shared" si="20"/>
        <v>8.8238938500208427E-4</v>
      </c>
      <c r="D287" s="15">
        <f t="shared" si="21"/>
        <v>1.6899161342971057E-2</v>
      </c>
      <c r="E287" s="17">
        <f t="shared" si="22"/>
        <v>-3.7637232435057053E-2</v>
      </c>
      <c r="F287" s="20">
        <f t="shared" si="23"/>
        <v>1.285073620276595E-2</v>
      </c>
      <c r="G287" s="16">
        <f t="shared" si="24"/>
        <v>0</v>
      </c>
    </row>
    <row r="288" spans="1:7" x14ac:dyDescent="0.25">
      <c r="A288" s="6">
        <v>40428</v>
      </c>
      <c r="B288" s="7">
        <v>5407.82</v>
      </c>
      <c r="C288" s="9">
        <f t="shared" si="20"/>
        <v>-2.5120020872584467E-3</v>
      </c>
      <c r="D288" s="15">
        <f t="shared" si="21"/>
        <v>1.6758114545534861E-2</v>
      </c>
      <c r="E288" s="17">
        <f t="shared" si="22"/>
        <v>-3.7309108517701091E-2</v>
      </c>
      <c r="F288" s="20">
        <f t="shared" si="23"/>
        <v>1.3315335625756592E-2</v>
      </c>
      <c r="G288" s="16">
        <f t="shared" si="24"/>
        <v>0</v>
      </c>
    </row>
    <row r="289" spans="1:7" x14ac:dyDescent="0.25">
      <c r="A289" s="6">
        <v>40429</v>
      </c>
      <c r="B289" s="7">
        <v>5429.74</v>
      </c>
      <c r="C289" s="9">
        <f t="shared" si="20"/>
        <v>1.756806518211729E-3</v>
      </c>
      <c r="D289" s="15">
        <f t="shared" si="21"/>
        <v>1.6281988865858958E-2</v>
      </c>
      <c r="E289" s="17">
        <f t="shared" si="22"/>
        <v>-3.6201474555010799E-2</v>
      </c>
      <c r="F289" s="20">
        <f t="shared" si="23"/>
        <v>9.663383170071425E-3</v>
      </c>
      <c r="G289" s="16">
        <f t="shared" si="24"/>
        <v>0</v>
      </c>
    </row>
    <row r="290" spans="1:7" x14ac:dyDescent="0.25">
      <c r="A290" s="6">
        <v>40430</v>
      </c>
      <c r="B290" s="7">
        <v>5494.16</v>
      </c>
      <c r="C290" s="9">
        <f t="shared" si="20"/>
        <v>5.122268575880223E-3</v>
      </c>
      <c r="D290" s="15">
        <f t="shared" si="21"/>
        <v>1.6194898449824562E-2</v>
      </c>
      <c r="E290" s="17">
        <f t="shared" si="22"/>
        <v>-3.5998871950819855E-2</v>
      </c>
      <c r="F290" s="20">
        <f t="shared" si="23"/>
        <v>4.1631266006876815E-3</v>
      </c>
      <c r="G290" s="16">
        <f t="shared" si="24"/>
        <v>0</v>
      </c>
    </row>
    <row r="291" spans="1:7" x14ac:dyDescent="0.25">
      <c r="A291" s="6">
        <v>40431</v>
      </c>
      <c r="B291" s="7">
        <v>5501.64</v>
      </c>
      <c r="C291" s="9">
        <f t="shared" si="20"/>
        <v>5.9086618994973292E-4</v>
      </c>
      <c r="D291" s="15">
        <f t="shared" si="21"/>
        <v>1.4328448656216981E-2</v>
      </c>
      <c r="E291" s="17">
        <f t="shared" si="22"/>
        <v>-3.1656860441456887E-2</v>
      </c>
      <c r="F291" s="20">
        <f t="shared" si="23"/>
        <v>7.5779621652723103E-3</v>
      </c>
      <c r="G291" s="16">
        <f t="shared" si="24"/>
        <v>0</v>
      </c>
    </row>
    <row r="292" spans="1:7" x14ac:dyDescent="0.25">
      <c r="A292" s="6">
        <v>40434</v>
      </c>
      <c r="B292" s="7">
        <v>5565.53</v>
      </c>
      <c r="C292" s="9">
        <f t="shared" si="20"/>
        <v>5.0143591712518958E-3</v>
      </c>
      <c r="D292" s="15">
        <f t="shared" si="21"/>
        <v>1.4321033552467576E-2</v>
      </c>
      <c r="E292" s="17">
        <f t="shared" si="22"/>
        <v>-3.1639610330613667E-2</v>
      </c>
      <c r="F292" s="20">
        <f t="shared" si="23"/>
        <v>6.1524363342755912E-4</v>
      </c>
      <c r="G292" s="16">
        <f t="shared" si="24"/>
        <v>0</v>
      </c>
    </row>
    <row r="293" spans="1:7" x14ac:dyDescent="0.25">
      <c r="A293" s="6">
        <v>40435</v>
      </c>
      <c r="B293" s="7">
        <v>5567.41</v>
      </c>
      <c r="C293" s="9">
        <f t="shared" si="20"/>
        <v>1.4667709225755243E-4</v>
      </c>
      <c r="D293" s="15">
        <f t="shared" si="21"/>
        <v>1.4604617948416564E-2</v>
      </c>
      <c r="E293" s="17">
        <f t="shared" si="22"/>
        <v>-3.2299326287240755E-2</v>
      </c>
      <c r="F293" s="20">
        <f t="shared" si="23"/>
        <v>8.5956112797654918E-4</v>
      </c>
      <c r="G293" s="16">
        <f t="shared" si="24"/>
        <v>0</v>
      </c>
    </row>
    <row r="294" spans="1:7" x14ac:dyDescent="0.25">
      <c r="A294" s="6">
        <v>40436</v>
      </c>
      <c r="B294" s="7">
        <v>5555.56</v>
      </c>
      <c r="C294" s="9">
        <f t="shared" si="20"/>
        <v>-9.2536284060860995E-4</v>
      </c>
      <c r="D294" s="15">
        <f t="shared" si="21"/>
        <v>1.4601075916062935E-2</v>
      </c>
      <c r="E294" s="17">
        <f t="shared" si="22"/>
        <v>-3.2291086287805103E-2</v>
      </c>
      <c r="F294" s="20">
        <f t="shared" si="23"/>
        <v>1.0704308041042851E-3</v>
      </c>
      <c r="G294" s="16">
        <f t="shared" si="24"/>
        <v>0</v>
      </c>
    </row>
    <row r="295" spans="1:7" x14ac:dyDescent="0.25">
      <c r="A295" s="6">
        <v>40437</v>
      </c>
      <c r="B295" s="7">
        <v>5540.14</v>
      </c>
      <c r="C295" s="9">
        <f t="shared" si="20"/>
        <v>-1.2071027915748233E-3</v>
      </c>
      <c r="D295" s="15">
        <f t="shared" si="21"/>
        <v>1.419402244839788E-2</v>
      </c>
      <c r="E295" s="17">
        <f t="shared" si="22"/>
        <v>-3.1344138318681554E-2</v>
      </c>
      <c r="F295" s="20">
        <f t="shared" si="23"/>
        <v>6.6424341846590788E-4</v>
      </c>
      <c r="G295" s="16">
        <f t="shared" si="24"/>
        <v>0</v>
      </c>
    </row>
    <row r="296" spans="1:7" x14ac:dyDescent="0.25">
      <c r="A296" s="6">
        <v>40438</v>
      </c>
      <c r="B296" s="7">
        <v>5508.45</v>
      </c>
      <c r="C296" s="9">
        <f t="shared" si="20"/>
        <v>-2.4913278296925471E-3</v>
      </c>
      <c r="D296" s="15">
        <f t="shared" si="21"/>
        <v>1.3848851769362651E-2</v>
      </c>
      <c r="E296" s="17">
        <f t="shared" si="22"/>
        <v>-3.0541151243326708E-2</v>
      </c>
      <c r="F296" s="20">
        <f t="shared" si="23"/>
        <v>6.607642583146018E-3</v>
      </c>
      <c r="G296" s="16">
        <f t="shared" si="24"/>
        <v>0</v>
      </c>
    </row>
    <row r="297" spans="1:7" x14ac:dyDescent="0.25">
      <c r="A297" s="6">
        <v>40441</v>
      </c>
      <c r="B297" s="7">
        <v>5602.54</v>
      </c>
      <c r="C297" s="9">
        <f t="shared" si="20"/>
        <v>7.3555542043492253E-3</v>
      </c>
      <c r="D297" s="15">
        <f t="shared" si="21"/>
        <v>1.2616505799524582E-2</v>
      </c>
      <c r="E297" s="17">
        <f t="shared" si="22"/>
        <v>-2.7674285816311123E-2</v>
      </c>
      <c r="F297" s="20">
        <f t="shared" si="23"/>
        <v>-3.6250738585774317E-3</v>
      </c>
      <c r="G297" s="16">
        <f t="shared" si="24"/>
        <v>0</v>
      </c>
    </row>
    <row r="298" spans="1:7" x14ac:dyDescent="0.25">
      <c r="A298" s="6">
        <v>40442</v>
      </c>
      <c r="B298" s="7">
        <v>5576.19</v>
      </c>
      <c r="C298" s="9">
        <f t="shared" si="20"/>
        <v>-2.0474026642678792E-3</v>
      </c>
      <c r="D298" s="15">
        <f t="shared" si="21"/>
        <v>1.3179776609048757E-2</v>
      </c>
      <c r="E298" s="17">
        <f t="shared" si="22"/>
        <v>-2.898464966655695E-2</v>
      </c>
      <c r="F298" s="20">
        <f t="shared" si="23"/>
        <v>4.6149270602168189E-3</v>
      </c>
      <c r="G298" s="16">
        <f t="shared" si="24"/>
        <v>0</v>
      </c>
    </row>
    <row r="299" spans="1:7" x14ac:dyDescent="0.25">
      <c r="A299" s="6">
        <v>40443</v>
      </c>
      <c r="B299" s="7">
        <v>5551.91</v>
      </c>
      <c r="C299" s="9">
        <f t="shared" si="20"/>
        <v>-1.8951459374733492E-3</v>
      </c>
      <c r="D299" s="15">
        <f t="shared" si="21"/>
        <v>1.3366543193353852E-2</v>
      </c>
      <c r="E299" s="17">
        <f t="shared" si="22"/>
        <v>-2.9419133712896978E-2</v>
      </c>
      <c r="F299" s="20">
        <f t="shared" si="23"/>
        <v>1.001218520694358E-2</v>
      </c>
      <c r="G299" s="16">
        <f t="shared" si="24"/>
        <v>0</v>
      </c>
    </row>
    <row r="300" spans="1:7" x14ac:dyDescent="0.25">
      <c r="A300" s="6">
        <v>40444</v>
      </c>
      <c r="B300" s="7">
        <v>5547.08</v>
      </c>
      <c r="C300" s="9">
        <f t="shared" si="20"/>
        <v>-3.7798799350349869E-4</v>
      </c>
      <c r="D300" s="15">
        <f t="shared" si="21"/>
        <v>1.2259618137093215E-2</v>
      </c>
      <c r="E300" s="17">
        <f t="shared" si="22"/>
        <v>-2.6844040961542508E-2</v>
      </c>
      <c r="F300" s="20">
        <f t="shared" si="23"/>
        <v>8.9154070327579632E-3</v>
      </c>
      <c r="G300" s="16">
        <f t="shared" si="24"/>
        <v>0</v>
      </c>
    </row>
    <row r="301" spans="1:7" x14ac:dyDescent="0.25">
      <c r="A301" s="6">
        <v>40445</v>
      </c>
      <c r="B301" s="7">
        <v>5598.48</v>
      </c>
      <c r="C301" s="9">
        <f t="shared" si="20"/>
        <v>4.0057017545344544E-3</v>
      </c>
      <c r="D301" s="15">
        <f t="shared" si="21"/>
        <v>1.1655567263730657E-2</v>
      </c>
      <c r="E301" s="17">
        <f t="shared" si="22"/>
        <v>-2.5438808496483008E-2</v>
      </c>
      <c r="F301" s="20">
        <f t="shared" si="23"/>
        <v>4.5628755520050555E-3</v>
      </c>
      <c r="G301" s="16">
        <f t="shared" si="24"/>
        <v>0</v>
      </c>
    </row>
    <row r="302" spans="1:7" x14ac:dyDescent="0.25">
      <c r="A302" s="6">
        <v>40448</v>
      </c>
      <c r="B302" s="7">
        <v>5573.42</v>
      </c>
      <c r="C302" s="9">
        <f t="shared" si="20"/>
        <v>-1.9483593605928381E-3</v>
      </c>
      <c r="D302" s="15">
        <f t="shared" si="21"/>
        <v>1.1663066756792713E-2</v>
      </c>
      <c r="E302" s="17">
        <f t="shared" si="22"/>
        <v>-2.5456254926224307E-2</v>
      </c>
      <c r="F302" s="20">
        <f t="shared" si="23"/>
        <v>7.6450766366196058E-3</v>
      </c>
      <c r="G302" s="16">
        <f t="shared" si="24"/>
        <v>0</v>
      </c>
    </row>
    <row r="303" spans="1:7" x14ac:dyDescent="0.25">
      <c r="A303" s="6">
        <v>40449</v>
      </c>
      <c r="B303" s="7">
        <v>5578.44</v>
      </c>
      <c r="C303" s="9">
        <f t="shared" si="20"/>
        <v>3.9099458680660746E-4</v>
      </c>
      <c r="D303" s="15">
        <f t="shared" si="21"/>
        <v>1.184459377317193E-2</v>
      </c>
      <c r="E303" s="17">
        <f t="shared" si="22"/>
        <v>-2.5878549914859075E-2</v>
      </c>
      <c r="F303" s="20">
        <f t="shared" si="23"/>
        <v>6.4256492079046183E-3</v>
      </c>
      <c r="G303" s="16">
        <f t="shared" si="24"/>
        <v>0</v>
      </c>
    </row>
    <row r="304" spans="1:7" x14ac:dyDescent="0.25">
      <c r="A304" s="6">
        <v>40450</v>
      </c>
      <c r="B304" s="7">
        <v>5569.27</v>
      </c>
      <c r="C304" s="9">
        <f t="shared" si="20"/>
        <v>-7.144931644809721E-4</v>
      </c>
      <c r="D304" s="15">
        <f t="shared" si="21"/>
        <v>1.1864160063843049E-2</v>
      </c>
      <c r="E304" s="17">
        <f t="shared" si="22"/>
        <v>-2.5924067913564698E-2</v>
      </c>
      <c r="F304" s="20">
        <f t="shared" si="23"/>
        <v>1.3669372307920742E-2</v>
      </c>
      <c r="G304" s="16">
        <f t="shared" si="24"/>
        <v>0</v>
      </c>
    </row>
    <row r="305" spans="1:7" x14ac:dyDescent="0.25">
      <c r="A305" s="6">
        <v>40451</v>
      </c>
      <c r="B305" s="7">
        <v>5548.62</v>
      </c>
      <c r="C305" s="9">
        <f t="shared" si="20"/>
        <v>-1.6132901772132212E-3</v>
      </c>
      <c r="D305" s="15">
        <f t="shared" si="21"/>
        <v>9.2120999219197693E-3</v>
      </c>
      <c r="E305" s="17">
        <f t="shared" si="22"/>
        <v>-1.9754453440573024E-2</v>
      </c>
      <c r="F305" s="20">
        <f t="shared" si="23"/>
        <v>1.3758124751665834E-2</v>
      </c>
      <c r="G305" s="16">
        <f t="shared" si="24"/>
        <v>0</v>
      </c>
    </row>
    <row r="306" spans="1:7" x14ac:dyDescent="0.25">
      <c r="A306" s="6">
        <v>40452</v>
      </c>
      <c r="B306" s="7">
        <v>5592.9</v>
      </c>
      <c r="C306" s="9">
        <f t="shared" si="20"/>
        <v>3.4520713349875868E-3</v>
      </c>
      <c r="D306" s="15">
        <f t="shared" si="21"/>
        <v>9.3670029554455587E-3</v>
      </c>
      <c r="E306" s="17">
        <f t="shared" si="22"/>
        <v>-2.0114811783298221E-2</v>
      </c>
      <c r="F306" s="20">
        <f t="shared" si="23"/>
        <v>8.4944925928451646E-3</v>
      </c>
      <c r="G306" s="16">
        <f t="shared" si="24"/>
        <v>0</v>
      </c>
    </row>
    <row r="307" spans="1:7" x14ac:dyDescent="0.25">
      <c r="A307" s="6">
        <v>40455</v>
      </c>
      <c r="B307" s="7">
        <v>5555.97</v>
      </c>
      <c r="C307" s="9">
        <f t="shared" si="20"/>
        <v>-2.8771622373742378E-3</v>
      </c>
      <c r="D307" s="15">
        <f t="shared" si="21"/>
        <v>9.1499681278093253E-3</v>
      </c>
      <c r="E307" s="17">
        <f t="shared" si="22"/>
        <v>-1.9609913273433848E-2</v>
      </c>
      <c r="F307" s="20">
        <f t="shared" si="23"/>
        <v>1.434262437019458E-2</v>
      </c>
      <c r="G307" s="16">
        <f t="shared" si="24"/>
        <v>0</v>
      </c>
    </row>
    <row r="308" spans="1:7" x14ac:dyDescent="0.25">
      <c r="A308" s="6">
        <v>40456</v>
      </c>
      <c r="B308" s="7">
        <v>5635.76</v>
      </c>
      <c r="C308" s="9">
        <f t="shared" si="20"/>
        <v>6.1925982545263884E-3</v>
      </c>
      <c r="D308" s="15">
        <f t="shared" si="21"/>
        <v>9.4797912513851501E-3</v>
      </c>
      <c r="E308" s="17">
        <f t="shared" si="22"/>
        <v>-2.0377196595773979E-2</v>
      </c>
      <c r="F308" s="20">
        <f t="shared" si="23"/>
        <v>5.2186512076635152E-3</v>
      </c>
      <c r="G308" s="16">
        <f t="shared" si="24"/>
        <v>0</v>
      </c>
    </row>
    <row r="309" spans="1:7" x14ac:dyDescent="0.25">
      <c r="A309" s="6">
        <v>40457</v>
      </c>
      <c r="B309" s="7">
        <v>5681.39</v>
      </c>
      <c r="C309" s="9">
        <f t="shared" si="20"/>
        <v>3.5021122092533841E-3</v>
      </c>
      <c r="D309" s="15">
        <f t="shared" si="21"/>
        <v>1.0025370056519869E-2</v>
      </c>
      <c r="E309" s="17">
        <f t="shared" si="22"/>
        <v>-2.1646402689220873E-2</v>
      </c>
      <c r="F309" s="20">
        <f t="shared" si="23"/>
        <v>3.6189132534573212E-3</v>
      </c>
      <c r="G309" s="16">
        <f t="shared" si="24"/>
        <v>0</v>
      </c>
    </row>
    <row r="310" spans="1:7" x14ac:dyDescent="0.25">
      <c r="A310" s="6">
        <v>40458</v>
      </c>
      <c r="B310" s="7">
        <v>5662.13</v>
      </c>
      <c r="C310" s="9">
        <f t="shared" si="20"/>
        <v>-1.4747661676891277E-3</v>
      </c>
      <c r="D310" s="15">
        <f t="shared" si="21"/>
        <v>1.0178977880094349E-2</v>
      </c>
      <c r="E310" s="17">
        <f t="shared" si="22"/>
        <v>-2.2003747923029407E-2</v>
      </c>
      <c r="F310" s="20">
        <f t="shared" si="23"/>
        <v>7.2812646258266379E-3</v>
      </c>
      <c r="G310" s="16">
        <f t="shared" si="24"/>
        <v>0</v>
      </c>
    </row>
    <row r="311" spans="1:7" x14ac:dyDescent="0.25">
      <c r="A311" s="6">
        <v>40459</v>
      </c>
      <c r="B311" s="7">
        <v>5657.61</v>
      </c>
      <c r="C311" s="9">
        <f t="shared" si="20"/>
        <v>-3.4682972621845164E-4</v>
      </c>
      <c r="D311" s="15">
        <f t="shared" si="21"/>
        <v>9.8302251308035934E-3</v>
      </c>
      <c r="E311" s="17">
        <f t="shared" si="22"/>
        <v>-2.119242770615096E-2</v>
      </c>
      <c r="F311" s="20">
        <f t="shared" si="23"/>
        <v>6.3825290549724984E-3</v>
      </c>
      <c r="G311" s="16">
        <f t="shared" si="24"/>
        <v>0</v>
      </c>
    </row>
    <row r="312" spans="1:7" x14ac:dyDescent="0.25">
      <c r="A312" s="6">
        <v>40462</v>
      </c>
      <c r="B312" s="7">
        <v>5672.4</v>
      </c>
      <c r="C312" s="9">
        <f t="shared" si="20"/>
        <v>1.133841724021638E-3</v>
      </c>
      <c r="D312" s="15">
        <f t="shared" si="21"/>
        <v>9.8557194912955275E-3</v>
      </c>
      <c r="E312" s="17">
        <f t="shared" si="22"/>
        <v>-2.12517364574814E-2</v>
      </c>
      <c r="F312" s="20">
        <f t="shared" si="23"/>
        <v>6.0505189573996027E-3</v>
      </c>
      <c r="G312" s="16">
        <f t="shared" si="24"/>
        <v>0</v>
      </c>
    </row>
    <row r="313" spans="1:7" x14ac:dyDescent="0.25">
      <c r="A313" s="6">
        <v>40463</v>
      </c>
      <c r="B313" s="7">
        <v>5661.59</v>
      </c>
      <c r="C313" s="9">
        <f t="shared" si="20"/>
        <v>-8.2843284190835947E-4</v>
      </c>
      <c r="D313" s="15">
        <f t="shared" si="21"/>
        <v>9.3092213577264365E-3</v>
      </c>
      <c r="E313" s="17">
        <f t="shared" si="22"/>
        <v>-1.9980391686285657E-2</v>
      </c>
      <c r="F313" s="20">
        <f t="shared" si="23"/>
        <v>3.4922860083067653E-3</v>
      </c>
      <c r="G313" s="16">
        <f t="shared" si="24"/>
        <v>0</v>
      </c>
    </row>
    <row r="314" spans="1:7" x14ac:dyDescent="0.25">
      <c r="A314" s="6">
        <v>40464</v>
      </c>
      <c r="B314" s="7">
        <v>5747.35</v>
      </c>
      <c r="C314" s="9">
        <f t="shared" si="20"/>
        <v>6.5292299355351998E-3</v>
      </c>
      <c r="D314" s="15">
        <f t="shared" si="21"/>
        <v>9.3493529530131649E-3</v>
      </c>
      <c r="E314" s="17">
        <f t="shared" si="22"/>
        <v>-2.0073751737662807E-2</v>
      </c>
      <c r="F314" s="20">
        <f t="shared" si="23"/>
        <v>-7.7252332212468357E-3</v>
      </c>
      <c r="G314" s="16">
        <f t="shared" si="24"/>
        <v>0</v>
      </c>
    </row>
    <row r="315" spans="1:7" x14ac:dyDescent="0.25">
      <c r="A315" s="6">
        <v>40465</v>
      </c>
      <c r="B315" s="7">
        <v>5727.21</v>
      </c>
      <c r="C315" s="9">
        <f t="shared" si="20"/>
        <v>-1.5245377334681582E-3</v>
      </c>
      <c r="D315" s="15">
        <f t="shared" si="21"/>
        <v>1.0250672200633025E-2</v>
      </c>
      <c r="E315" s="17">
        <f t="shared" si="22"/>
        <v>-2.2170533853195357E-2</v>
      </c>
      <c r="F315" s="20">
        <f t="shared" si="23"/>
        <v>-3.7561331974638686E-3</v>
      </c>
      <c r="G315" s="16">
        <f t="shared" si="24"/>
        <v>0</v>
      </c>
    </row>
    <row r="316" spans="1:7" x14ac:dyDescent="0.25">
      <c r="A316" s="6">
        <v>40466</v>
      </c>
      <c r="B316" s="7">
        <v>5703.37</v>
      </c>
      <c r="C316" s="9">
        <f t="shared" si="20"/>
        <v>-1.8115608238330923E-3</v>
      </c>
      <c r="D316" s="15">
        <f t="shared" si="21"/>
        <v>1.0284758928982465E-2</v>
      </c>
      <c r="E316" s="17">
        <f t="shared" si="22"/>
        <v>-2.2249831441224086E-2</v>
      </c>
      <c r="F316" s="20">
        <f t="shared" si="23"/>
        <v>-2.1534367683878051E-3</v>
      </c>
      <c r="G316" s="16">
        <f t="shared" si="24"/>
        <v>0</v>
      </c>
    </row>
    <row r="317" spans="1:7" x14ac:dyDescent="0.25">
      <c r="A317" s="6">
        <v>40469</v>
      </c>
      <c r="B317" s="7">
        <v>5742.52</v>
      </c>
      <c r="C317" s="9">
        <f t="shared" si="20"/>
        <v>2.970969539975275E-3</v>
      </c>
      <c r="D317" s="15">
        <f t="shared" si="21"/>
        <v>1.0183744914874282E-2</v>
      </c>
      <c r="E317" s="17">
        <f t="shared" si="22"/>
        <v>-2.2014837704255184E-2</v>
      </c>
      <c r="F317" s="20">
        <f t="shared" si="23"/>
        <v>-3.6377673636538367E-3</v>
      </c>
      <c r="G317" s="16">
        <f t="shared" si="24"/>
        <v>0</v>
      </c>
    </row>
    <row r="318" spans="1:7" x14ac:dyDescent="0.25">
      <c r="A318" s="6">
        <v>40470</v>
      </c>
      <c r="B318" s="7">
        <v>5703.89</v>
      </c>
      <c r="C318" s="9">
        <f t="shared" si="20"/>
        <v>-2.931374908004688E-3</v>
      </c>
      <c r="D318" s="15">
        <f t="shared" si="21"/>
        <v>9.1026129037336916E-3</v>
      </c>
      <c r="E318" s="17">
        <f t="shared" si="22"/>
        <v>-1.9499748548580772E-2</v>
      </c>
      <c r="F318" s="20">
        <f t="shared" si="23"/>
        <v>4.057524909263587E-3</v>
      </c>
      <c r="G318" s="16">
        <f t="shared" si="24"/>
        <v>0</v>
      </c>
    </row>
    <row r="319" spans="1:7" x14ac:dyDescent="0.25">
      <c r="A319" s="6">
        <v>40471</v>
      </c>
      <c r="B319" s="7">
        <v>5728.93</v>
      </c>
      <c r="C319" s="9">
        <f t="shared" si="20"/>
        <v>1.9023742550472605E-3</v>
      </c>
      <c r="D319" s="15">
        <f t="shared" si="21"/>
        <v>9.2548365658597365E-3</v>
      </c>
      <c r="E319" s="17">
        <f t="shared" si="22"/>
        <v>-1.9853873741346409E-2</v>
      </c>
      <c r="F319" s="20">
        <f t="shared" si="23"/>
        <v>1.5165265877909438E-3</v>
      </c>
      <c r="G319" s="16">
        <f t="shared" si="24"/>
        <v>0</v>
      </c>
    </row>
    <row r="320" spans="1:7" x14ac:dyDescent="0.25">
      <c r="A320" s="6">
        <v>40472</v>
      </c>
      <c r="B320" s="7">
        <v>5757.86</v>
      </c>
      <c r="C320" s="9">
        <f t="shared" si="20"/>
        <v>2.1875852046801536E-3</v>
      </c>
      <c r="D320" s="15">
        <f t="shared" si="21"/>
        <v>9.1280617136932363E-3</v>
      </c>
      <c r="E320" s="17">
        <f t="shared" si="22"/>
        <v>-1.9558951333527027E-2</v>
      </c>
      <c r="F320" s="20">
        <f t="shared" si="23"/>
        <v>7.8432374370785291E-3</v>
      </c>
      <c r="G320" s="16">
        <f t="shared" si="24"/>
        <v>0</v>
      </c>
    </row>
    <row r="321" spans="1:7" x14ac:dyDescent="0.25">
      <c r="A321" s="6">
        <v>40473</v>
      </c>
      <c r="B321" s="7">
        <v>5741.37</v>
      </c>
      <c r="C321" s="9">
        <f t="shared" si="20"/>
        <v>-1.2455652970725817E-3</v>
      </c>
      <c r="D321" s="15">
        <f t="shared" si="21"/>
        <v>9.1515675378203414E-3</v>
      </c>
      <c r="E321" s="17">
        <f t="shared" si="22"/>
        <v>-1.9613634057512697E-2</v>
      </c>
      <c r="F321" s="20">
        <f t="shared" si="23"/>
        <v>1.0018207354385579E-2</v>
      </c>
      <c r="G321" s="16">
        <f t="shared" si="24"/>
        <v>0</v>
      </c>
    </row>
    <row r="322" spans="1:7" x14ac:dyDescent="0.25">
      <c r="A322" s="6">
        <v>40476</v>
      </c>
      <c r="B322" s="7">
        <v>5751.98</v>
      </c>
      <c r="C322" s="9">
        <f t="shared" si="20"/>
        <v>8.0183162644875228E-4</v>
      </c>
      <c r="D322" s="15">
        <f t="shared" si="21"/>
        <v>8.9371948637470382E-3</v>
      </c>
      <c r="E322" s="17">
        <f t="shared" si="22"/>
        <v>-1.9114928642929817E-2</v>
      </c>
      <c r="F322" s="20">
        <f t="shared" si="23"/>
        <v>7.3355292291708025E-3</v>
      </c>
      <c r="G322" s="16">
        <f t="shared" si="24"/>
        <v>0</v>
      </c>
    </row>
    <row r="323" spans="1:7" x14ac:dyDescent="0.25">
      <c r="A323" s="6">
        <v>40477</v>
      </c>
      <c r="B323" s="7">
        <v>5707.3</v>
      </c>
      <c r="C323" s="9">
        <f t="shared" si="20"/>
        <v>-3.3866657910012702E-3</v>
      </c>
      <c r="D323" s="15">
        <f t="shared" si="21"/>
        <v>8.7424558692158413E-3</v>
      </c>
      <c r="E323" s="17">
        <f t="shared" si="22"/>
        <v>-1.8661897997009316E-2</v>
      </c>
      <c r="F323" s="20">
        <f t="shared" si="23"/>
        <v>1.259121446807762E-2</v>
      </c>
      <c r="G323" s="16">
        <f t="shared" si="24"/>
        <v>0</v>
      </c>
    </row>
    <row r="324" spans="1:7" x14ac:dyDescent="0.25">
      <c r="A324" s="6">
        <v>40478</v>
      </c>
      <c r="B324" s="7">
        <v>5646.02</v>
      </c>
      <c r="C324" s="9">
        <f t="shared" si="20"/>
        <v>-4.6882892940184589E-3</v>
      </c>
      <c r="D324" s="15">
        <f t="shared" si="21"/>
        <v>9.2051141159620216E-3</v>
      </c>
      <c r="E324" s="17">
        <f t="shared" si="22"/>
        <v>-1.9738202025734754E-2</v>
      </c>
      <c r="F324" s="20">
        <f t="shared" si="23"/>
        <v>1.2952171980588848E-2</v>
      </c>
      <c r="G324" s="16">
        <f t="shared" si="24"/>
        <v>0</v>
      </c>
    </row>
    <row r="325" spans="1:7" x14ac:dyDescent="0.25">
      <c r="A325" s="6">
        <v>40479</v>
      </c>
      <c r="B325" s="7">
        <v>5677.89</v>
      </c>
      <c r="C325" s="9">
        <f t="shared" ref="C325:C388" si="25">LOG(B325/B324)</f>
        <v>2.4445622903148138E-3</v>
      </c>
      <c r="D325" s="15">
        <f t="shared" si="21"/>
        <v>9.8839590321324611E-3</v>
      </c>
      <c r="E325" s="17">
        <f t="shared" si="22"/>
        <v>-2.131743145327129E-2</v>
      </c>
      <c r="F325" s="20">
        <f t="shared" si="23"/>
        <v>1.0379921809267481E-2</v>
      </c>
      <c r="G325" s="16">
        <f t="shared" si="24"/>
        <v>0</v>
      </c>
    </row>
    <row r="326" spans="1:7" x14ac:dyDescent="0.25">
      <c r="A326" s="6">
        <v>40480</v>
      </c>
      <c r="B326" s="7">
        <v>5675.16</v>
      </c>
      <c r="C326" s="9">
        <f t="shared" si="25"/>
        <v>-2.0886439475703518E-4</v>
      </c>
      <c r="D326" s="15">
        <f t="shared" si="21"/>
        <v>9.8876279684250602E-3</v>
      </c>
      <c r="E326" s="17">
        <f t="shared" si="22"/>
        <v>-2.1325966675415569E-2</v>
      </c>
      <c r="F326" s="20">
        <f t="shared" si="23"/>
        <v>9.2154509188975657E-3</v>
      </c>
      <c r="G326" s="16">
        <f t="shared" si="24"/>
        <v>0</v>
      </c>
    </row>
    <row r="327" spans="1:7" x14ac:dyDescent="0.25">
      <c r="A327" s="6">
        <v>40483</v>
      </c>
      <c r="B327" s="7">
        <v>5694.62</v>
      </c>
      <c r="C327" s="9">
        <f t="shared" si="25"/>
        <v>1.4866389447092526E-3</v>
      </c>
      <c r="D327" s="15">
        <f t="shared" si="21"/>
        <v>9.6483493308002315E-3</v>
      </c>
      <c r="E327" s="17">
        <f t="shared" si="22"/>
        <v>-2.0769321325473662E-2</v>
      </c>
      <c r="F327" s="20">
        <f t="shared" si="23"/>
        <v>9.4888291375578079E-3</v>
      </c>
      <c r="G327" s="16">
        <f t="shared" si="24"/>
        <v>0</v>
      </c>
    </row>
    <row r="328" spans="1:7" x14ac:dyDescent="0.25">
      <c r="A328" s="6">
        <v>40484</v>
      </c>
      <c r="B328" s="7">
        <v>5757.43</v>
      </c>
      <c r="C328" s="9">
        <f t="shared" si="25"/>
        <v>4.7639173649127444E-3</v>
      </c>
      <c r="D328" s="15">
        <f t="shared" si="21"/>
        <v>9.3776051600290063E-3</v>
      </c>
      <c r="E328" s="17">
        <f t="shared" si="22"/>
        <v>-2.013947619939107E-2</v>
      </c>
      <c r="F328" s="20">
        <f t="shared" si="23"/>
        <v>-5.7350804467360631E-3</v>
      </c>
      <c r="G328" s="16">
        <f t="shared" si="24"/>
        <v>0</v>
      </c>
    </row>
    <row r="329" spans="1:7" x14ac:dyDescent="0.25">
      <c r="A329" s="6">
        <v>40485</v>
      </c>
      <c r="B329" s="7">
        <v>5748.97</v>
      </c>
      <c r="C329" s="9">
        <f t="shared" si="25"/>
        <v>-6.3862406642540062E-4</v>
      </c>
      <c r="D329" s="15">
        <f t="shared" si="21"/>
        <v>8.969508897772871E-3</v>
      </c>
      <c r="E329" s="17">
        <f t="shared" si="22"/>
        <v>-1.9190102327287496E-2</v>
      </c>
      <c r="F329" s="20">
        <f t="shared" si="23"/>
        <v>-4.2824255546702085E-3</v>
      </c>
      <c r="G329" s="16">
        <f t="shared" si="24"/>
        <v>0</v>
      </c>
    </row>
    <row r="330" spans="1:7" x14ac:dyDescent="0.25">
      <c r="A330" s="6">
        <v>40486</v>
      </c>
      <c r="B330" s="7">
        <v>5862.79</v>
      </c>
      <c r="C330" s="9">
        <f t="shared" si="25"/>
        <v>8.5142960539676977E-3</v>
      </c>
      <c r="D330" s="15">
        <f t="shared" si="21"/>
        <v>8.7052844377244216E-3</v>
      </c>
      <c r="E330" s="17">
        <f t="shared" si="22"/>
        <v>-1.8575424316384197E-2</v>
      </c>
      <c r="F330" s="20">
        <f t="shared" si="23"/>
        <v>-7.0256314154481785E-3</v>
      </c>
      <c r="G330" s="16">
        <f t="shared" si="24"/>
        <v>0</v>
      </c>
    </row>
    <row r="331" spans="1:7" x14ac:dyDescent="0.25">
      <c r="A331" s="6">
        <v>40487</v>
      </c>
      <c r="B331" s="7">
        <v>5875.35</v>
      </c>
      <c r="C331" s="9">
        <f t="shared" si="25"/>
        <v>9.2940462023444529E-4</v>
      </c>
      <c r="D331" s="15">
        <f t="shared" si="21"/>
        <v>1.0366575021879022E-2</v>
      </c>
      <c r="E331" s="17">
        <f t="shared" si="22"/>
        <v>-2.2440164134996318E-2</v>
      </c>
      <c r="F331" s="20">
        <f t="shared" si="23"/>
        <v>-1.0664679537247736E-2</v>
      </c>
      <c r="G331" s="16">
        <f t="shared" si="24"/>
        <v>0</v>
      </c>
    </row>
    <row r="332" spans="1:7" x14ac:dyDescent="0.25">
      <c r="A332" s="6">
        <v>40490</v>
      </c>
      <c r="B332" s="7">
        <v>5849.96</v>
      </c>
      <c r="C332" s="9">
        <f t="shared" si="25"/>
        <v>-1.8808464987660333E-3</v>
      </c>
      <c r="D332" s="15">
        <f t="shared" si="21"/>
        <v>1.0334331900674587E-2</v>
      </c>
      <c r="E332" s="17">
        <f t="shared" si="22"/>
        <v>-2.2365155418529941E-2</v>
      </c>
      <c r="F332" s="20">
        <f t="shared" si="23"/>
        <v>-1.2741103416619135E-2</v>
      </c>
      <c r="G332" s="16">
        <f t="shared" si="24"/>
        <v>0</v>
      </c>
    </row>
    <row r="333" spans="1:7" x14ac:dyDescent="0.25">
      <c r="A333" s="6">
        <v>40491</v>
      </c>
      <c r="B333" s="7">
        <v>5875.19</v>
      </c>
      <c r="C333" s="9">
        <f t="shared" si="25"/>
        <v>1.8690194479054885E-3</v>
      </c>
      <c r="D333" s="15">
        <f t="shared" si="21"/>
        <v>1.0504607260271985E-2</v>
      </c>
      <c r="E333" s="17">
        <f t="shared" si="22"/>
        <v>-2.2761275139330888E-2</v>
      </c>
      <c r="F333" s="20">
        <f t="shared" si="23"/>
        <v>-2.2288105365035133E-2</v>
      </c>
      <c r="G333" s="16">
        <f t="shared" si="24"/>
        <v>0</v>
      </c>
    </row>
    <row r="334" spans="1:7" x14ac:dyDescent="0.25">
      <c r="A334" s="6">
        <v>40492</v>
      </c>
      <c r="B334" s="7">
        <v>5816.94</v>
      </c>
      <c r="C334" s="9">
        <f t="shared" si="25"/>
        <v>-4.3273317815071544E-3</v>
      </c>
      <c r="D334" s="15">
        <f t="shared" si="21"/>
        <v>1.047531352785217E-2</v>
      </c>
      <c r="E334" s="17">
        <f t="shared" si="22"/>
        <v>-2.269312772719333E-2</v>
      </c>
      <c r="F334" s="20">
        <f t="shared" si="23"/>
        <v>-1.2100728414425983E-2</v>
      </c>
      <c r="G334" s="16">
        <f t="shared" si="24"/>
        <v>0</v>
      </c>
    </row>
    <row r="335" spans="1:7" x14ac:dyDescent="0.25">
      <c r="A335" s="6">
        <v>40493</v>
      </c>
      <c r="B335" s="7">
        <v>5815.23</v>
      </c>
      <c r="C335" s="9">
        <f t="shared" si="25"/>
        <v>-1.276878810065878E-4</v>
      </c>
      <c r="D335" s="15">
        <f t="shared" si="21"/>
        <v>1.016065759885118E-2</v>
      </c>
      <c r="E335" s="17">
        <f t="shared" si="22"/>
        <v>-2.196112857570753E-2</v>
      </c>
      <c r="F335" s="20">
        <f t="shared" si="23"/>
        <v>-8.7735737582926715E-3</v>
      </c>
      <c r="G335" s="16">
        <f t="shared" si="24"/>
        <v>0</v>
      </c>
    </row>
    <row r="336" spans="1:7" x14ac:dyDescent="0.25">
      <c r="A336" s="6">
        <v>40494</v>
      </c>
      <c r="B336" s="7">
        <v>5796.87</v>
      </c>
      <c r="C336" s="9">
        <f t="shared" si="25"/>
        <v>-1.3733352851269557E-3</v>
      </c>
      <c r="D336" s="15">
        <f t="shared" si="21"/>
        <v>1.0079119477865472E-2</v>
      </c>
      <c r="E336" s="17">
        <f t="shared" si="22"/>
        <v>-2.1771442541299143E-2</v>
      </c>
      <c r="F336" s="20">
        <f t="shared" si="23"/>
        <v>-9.7100872519220432E-3</v>
      </c>
      <c r="G336" s="16">
        <f t="shared" si="24"/>
        <v>0</v>
      </c>
    </row>
    <row r="337" spans="1:7" x14ac:dyDescent="0.25">
      <c r="A337" s="6">
        <v>40497</v>
      </c>
      <c r="B337" s="7">
        <v>5820.41</v>
      </c>
      <c r="C337" s="9">
        <f t="shared" si="25"/>
        <v>1.7600171633695191E-3</v>
      </c>
      <c r="D337" s="15">
        <f t="shared" si="21"/>
        <v>1.0034751661516525E-2</v>
      </c>
      <c r="E337" s="17">
        <f t="shared" si="22"/>
        <v>-2.1668227566059937E-2</v>
      </c>
      <c r="F337" s="20">
        <f t="shared" si="23"/>
        <v>-2.0586262744561504E-2</v>
      </c>
      <c r="G337" s="16">
        <f t="shared" si="24"/>
        <v>0</v>
      </c>
    </row>
    <row r="338" spans="1:7" x14ac:dyDescent="0.25">
      <c r="A338" s="6">
        <v>40498</v>
      </c>
      <c r="B338" s="7">
        <v>5681.9</v>
      </c>
      <c r="C338" s="9">
        <f t="shared" si="25"/>
        <v>-1.0459992219381136E-2</v>
      </c>
      <c r="D338" s="15">
        <f t="shared" si="21"/>
        <v>9.9041648372016986E-3</v>
      </c>
      <c r="E338" s="17">
        <f t="shared" si="22"/>
        <v>-2.1364437184937395E-2</v>
      </c>
      <c r="F338" s="20">
        <f t="shared" si="23"/>
        <v>-1.1904340210264193E-2</v>
      </c>
      <c r="G338" s="16">
        <f t="shared" si="24"/>
        <v>0</v>
      </c>
    </row>
    <row r="339" spans="1:7" x14ac:dyDescent="0.25">
      <c r="A339" s="6">
        <v>40499</v>
      </c>
      <c r="B339" s="7">
        <v>5692.56</v>
      </c>
      <c r="C339" s="9">
        <f t="shared" si="25"/>
        <v>8.1403082564046408E-4</v>
      </c>
      <c r="D339" s="15">
        <f t="shared" si="21"/>
        <v>1.232808580087184E-2</v>
      </c>
      <c r="E339" s="17">
        <f t="shared" si="22"/>
        <v>-2.7003320565614455E-2</v>
      </c>
      <c r="F339" s="20">
        <f t="shared" si="23"/>
        <v>-3.8360490572031704E-3</v>
      </c>
      <c r="G339" s="16">
        <f t="shared" si="24"/>
        <v>0</v>
      </c>
    </row>
    <row r="340" spans="1:7" x14ac:dyDescent="0.25">
      <c r="A340" s="6">
        <v>40500</v>
      </c>
      <c r="B340" s="7">
        <v>5768.71</v>
      </c>
      <c r="C340" s="9">
        <f t="shared" si="25"/>
        <v>5.7710901931897164E-3</v>
      </c>
      <c r="D340" s="15">
        <f t="shared" si="21"/>
        <v>1.2259626662751546E-2</v>
      </c>
      <c r="E340" s="17">
        <f t="shared" si="22"/>
        <v>-2.6844060795189639E-2</v>
      </c>
      <c r="F340" s="20">
        <f t="shared" si="23"/>
        <v>-8.6585812544748836E-5</v>
      </c>
      <c r="G340" s="16">
        <f t="shared" si="24"/>
        <v>0</v>
      </c>
    </row>
    <row r="341" spans="1:7" x14ac:dyDescent="0.25">
      <c r="A341" s="6">
        <v>40501</v>
      </c>
      <c r="B341" s="7">
        <v>5732.83</v>
      </c>
      <c r="C341" s="9">
        <f t="shared" si="25"/>
        <v>-2.7096435015650819E-3</v>
      </c>
      <c r="D341" s="15">
        <f t="shared" si="21"/>
        <v>1.2864395706422605E-2</v>
      </c>
      <c r="E341" s="17">
        <f t="shared" si="22"/>
        <v>-2.8250963974219521E-2</v>
      </c>
      <c r="F341" s="20">
        <f t="shared" si="23"/>
        <v>9.4515931921491676E-4</v>
      </c>
      <c r="G341" s="16">
        <f t="shared" si="24"/>
        <v>0</v>
      </c>
    </row>
    <row r="342" spans="1:7" x14ac:dyDescent="0.25">
      <c r="A342" s="6">
        <v>40504</v>
      </c>
      <c r="B342" s="7">
        <v>5680.83</v>
      </c>
      <c r="C342" s="9">
        <f t="shared" si="25"/>
        <v>-3.9572703781374291E-3</v>
      </c>
      <c r="D342" s="15">
        <f t="shared" si="21"/>
        <v>1.2982566220171821E-2</v>
      </c>
      <c r="E342" s="17">
        <f t="shared" si="22"/>
        <v>-2.8525869697654322E-2</v>
      </c>
      <c r="F342" s="20">
        <f t="shared" si="23"/>
        <v>6.7850944727692562E-3</v>
      </c>
      <c r="G342" s="16">
        <f t="shared" si="24"/>
        <v>0</v>
      </c>
    </row>
    <row r="343" spans="1:7" x14ac:dyDescent="0.25">
      <c r="A343" s="6">
        <v>40505</v>
      </c>
      <c r="B343" s="7">
        <v>5581.28</v>
      </c>
      <c r="C343" s="9">
        <f t="shared" si="25"/>
        <v>-7.6779825005104775E-3</v>
      </c>
      <c r="D343" s="15">
        <f t="shared" si="21"/>
        <v>1.325491544065722E-2</v>
      </c>
      <c r="E343" s="17">
        <f t="shared" si="22"/>
        <v>-2.9159448727727213E-2</v>
      </c>
      <c r="F343" s="20">
        <f t="shared" si="23"/>
        <v>1.7326444617900828E-2</v>
      </c>
      <c r="G343" s="16">
        <f t="shared" si="24"/>
        <v>0</v>
      </c>
    </row>
    <row r="344" spans="1:7" x14ac:dyDescent="0.25">
      <c r="A344" s="6">
        <v>40506</v>
      </c>
      <c r="B344" s="7">
        <v>5657.1</v>
      </c>
      <c r="C344" s="9">
        <f t="shared" si="25"/>
        <v>5.8600451691020097E-3</v>
      </c>
      <c r="D344" s="15">
        <f t="shared" ref="D344:D407" si="26">SQRT(10*_xlfn.VAR.S(C324:C343))</f>
        <v>1.4105947334811081E-2</v>
      </c>
      <c r="E344" s="17">
        <f t="shared" ref="E344:E407" si="27">$K$3+$K$4*D344</f>
        <v>-3.1139244965432994E-2</v>
      </c>
      <c r="F344" s="20">
        <f t="shared" si="23"/>
        <v>1.0424359888550111E-2</v>
      </c>
      <c r="G344" s="16">
        <f t="shared" si="24"/>
        <v>0</v>
      </c>
    </row>
    <row r="345" spans="1:7" x14ac:dyDescent="0.25">
      <c r="A345" s="6">
        <v>40507</v>
      </c>
      <c r="B345" s="7">
        <v>5698.93</v>
      </c>
      <c r="C345" s="9">
        <f t="shared" si="25"/>
        <v>3.1994667751266805E-3</v>
      </c>
      <c r="D345" s="15">
        <f t="shared" si="26"/>
        <v>1.4420070719025908E-2</v>
      </c>
      <c r="E345" s="17">
        <f t="shared" si="27"/>
        <v>-3.1870005232487675E-2</v>
      </c>
      <c r="F345" s="20">
        <f t="shared" ref="F345:F408" si="28">LOG(B355/B345)</f>
        <v>8.2302941087008565E-3</v>
      </c>
      <c r="G345" s="16">
        <f t="shared" ref="G345:G408" si="29">IF(F345&lt;E345,1,0)</f>
        <v>0</v>
      </c>
    </row>
    <row r="346" spans="1:7" x14ac:dyDescent="0.25">
      <c r="A346" s="6">
        <v>40508</v>
      </c>
      <c r="B346" s="7">
        <v>5668.7</v>
      </c>
      <c r="C346" s="9">
        <f t="shared" si="25"/>
        <v>-2.309848778756314E-3</v>
      </c>
      <c r="D346" s="15">
        <f t="shared" si="26"/>
        <v>1.4495933514854046E-2</v>
      </c>
      <c r="E346" s="17">
        <f t="shared" si="27"/>
        <v>-3.2046488486281256E-2</v>
      </c>
      <c r="F346" s="20">
        <f t="shared" si="28"/>
        <v>1.0913113609696833E-2</v>
      </c>
      <c r="G346" s="16">
        <f t="shared" si="29"/>
        <v>0</v>
      </c>
    </row>
    <row r="347" spans="1:7" x14ac:dyDescent="0.25">
      <c r="A347" s="6">
        <v>40511</v>
      </c>
      <c r="B347" s="7">
        <v>5550.95</v>
      </c>
      <c r="C347" s="9">
        <f t="shared" si="25"/>
        <v>-9.1161583292699334E-3</v>
      </c>
      <c r="D347" s="15">
        <f t="shared" si="26"/>
        <v>1.459378976754553E-2</v>
      </c>
      <c r="E347" s="17">
        <f t="shared" si="27"/>
        <v>-3.2274136171691691E-2</v>
      </c>
      <c r="F347" s="20">
        <f t="shared" si="28"/>
        <v>2.3585880769979337E-2</v>
      </c>
      <c r="G347" s="16">
        <f t="shared" si="29"/>
        <v>0</v>
      </c>
    </row>
    <row r="348" spans="1:7" x14ac:dyDescent="0.25">
      <c r="A348" s="6">
        <v>40512</v>
      </c>
      <c r="B348" s="7">
        <v>5528.27</v>
      </c>
      <c r="C348" s="9">
        <f t="shared" si="25"/>
        <v>-1.7780696850837885E-3</v>
      </c>
      <c r="D348" s="15">
        <f t="shared" si="26"/>
        <v>1.5884589661136449E-2</v>
      </c>
      <c r="E348" s="17">
        <f t="shared" si="27"/>
        <v>-3.5276985759959072E-2</v>
      </c>
      <c r="F348" s="20">
        <f t="shared" si="28"/>
        <v>2.7615258244079448E-2</v>
      </c>
      <c r="G348" s="16">
        <f t="shared" si="29"/>
        <v>0</v>
      </c>
    </row>
    <row r="349" spans="1:7" x14ac:dyDescent="0.25">
      <c r="A349" s="6">
        <v>40513</v>
      </c>
      <c r="B349" s="7">
        <v>5642.5</v>
      </c>
      <c r="C349" s="9">
        <f t="shared" si="25"/>
        <v>8.8823219787015056E-3</v>
      </c>
      <c r="D349" s="15">
        <f t="shared" si="26"/>
        <v>1.5397798462899898E-2</v>
      </c>
      <c r="E349" s="17">
        <f t="shared" si="27"/>
        <v>-3.4144540090839677E-2</v>
      </c>
      <c r="F349" s="20">
        <f t="shared" si="28"/>
        <v>1.8066742426461439E-2</v>
      </c>
      <c r="G349" s="16">
        <f t="shared" si="29"/>
        <v>0</v>
      </c>
    </row>
    <row r="350" spans="1:7" x14ac:dyDescent="0.25">
      <c r="A350" s="6">
        <v>40514</v>
      </c>
      <c r="B350" s="7">
        <v>5767.56</v>
      </c>
      <c r="C350" s="9">
        <f t="shared" si="25"/>
        <v>9.5205534378481286E-3</v>
      </c>
      <c r="D350" s="15">
        <f t="shared" si="26"/>
        <v>1.6877655032420072E-2</v>
      </c>
      <c r="E350" s="17">
        <f t="shared" si="27"/>
        <v>-3.7587201275228306E-2</v>
      </c>
      <c r="F350" s="20">
        <f t="shared" si="28"/>
        <v>8.4679197695908398E-3</v>
      </c>
      <c r="G350" s="16">
        <f t="shared" si="29"/>
        <v>0</v>
      </c>
    </row>
    <row r="351" spans="1:7" x14ac:dyDescent="0.25">
      <c r="A351" s="6">
        <v>40515</v>
      </c>
      <c r="B351" s="7">
        <v>5745.32</v>
      </c>
      <c r="C351" s="9">
        <f t="shared" si="25"/>
        <v>-1.6778983698054158E-3</v>
      </c>
      <c r="D351" s="15">
        <f t="shared" si="26"/>
        <v>1.7170031344758769E-2</v>
      </c>
      <c r="E351" s="17">
        <f t="shared" si="27"/>
        <v>-3.8267370287857337E-2</v>
      </c>
      <c r="F351" s="20">
        <f t="shared" si="28"/>
        <v>9.4533336385711434E-3</v>
      </c>
      <c r="G351" s="16">
        <f t="shared" si="29"/>
        <v>0</v>
      </c>
    </row>
    <row r="352" spans="1:7" x14ac:dyDescent="0.25">
      <c r="A352" s="6">
        <v>40518</v>
      </c>
      <c r="B352" s="7">
        <v>5770.28</v>
      </c>
      <c r="C352" s="9">
        <f t="shared" si="25"/>
        <v>1.8826647754168874E-3</v>
      </c>
      <c r="D352" s="15">
        <f t="shared" si="26"/>
        <v>1.7166310843361812E-2</v>
      </c>
      <c r="E352" s="17">
        <f t="shared" si="27"/>
        <v>-3.8258715107342155E-2</v>
      </c>
      <c r="F352" s="20">
        <f t="shared" si="28"/>
        <v>9.0371030461438139E-3</v>
      </c>
      <c r="G352" s="16">
        <f t="shared" si="29"/>
        <v>0</v>
      </c>
    </row>
    <row r="353" spans="1:7" x14ac:dyDescent="0.25">
      <c r="A353" s="6">
        <v>40519</v>
      </c>
      <c r="B353" s="7">
        <v>5808.45</v>
      </c>
      <c r="C353" s="9">
        <f t="shared" si="25"/>
        <v>2.8633676446211211E-3</v>
      </c>
      <c r="D353" s="15">
        <f t="shared" si="26"/>
        <v>1.7211575477382439E-2</v>
      </c>
      <c r="E353" s="17">
        <f t="shared" si="27"/>
        <v>-3.8364016392465276E-2</v>
      </c>
      <c r="F353" s="20">
        <f t="shared" si="28"/>
        <v>1.0588073826195935E-2</v>
      </c>
      <c r="G353" s="16">
        <f t="shared" si="29"/>
        <v>0</v>
      </c>
    </row>
    <row r="354" spans="1:7" x14ac:dyDescent="0.25">
      <c r="A354" s="6">
        <v>40520</v>
      </c>
      <c r="B354" s="7">
        <v>5794.53</v>
      </c>
      <c r="C354" s="9">
        <f t="shared" si="25"/>
        <v>-1.0420395602487272E-3</v>
      </c>
      <c r="D354" s="15">
        <f t="shared" si="26"/>
        <v>1.7291635742173066E-2</v>
      </c>
      <c r="E354" s="17">
        <f t="shared" si="27"/>
        <v>-3.8550264419256103E-2</v>
      </c>
      <c r="F354" s="20">
        <f t="shared" si="28"/>
        <v>1.3936353867140783E-2</v>
      </c>
      <c r="G354" s="16">
        <f t="shared" si="29"/>
        <v>0</v>
      </c>
    </row>
    <row r="355" spans="1:7" x14ac:dyDescent="0.25">
      <c r="A355" s="6">
        <v>40521</v>
      </c>
      <c r="B355" s="7">
        <v>5807.96</v>
      </c>
      <c r="C355" s="9">
        <f t="shared" si="25"/>
        <v>1.0054009952774948E-3</v>
      </c>
      <c r="D355" s="15">
        <f t="shared" si="26"/>
        <v>1.7037909836143124E-2</v>
      </c>
      <c r="E355" s="17">
        <f t="shared" si="27"/>
        <v>-3.7960009697174259E-2</v>
      </c>
      <c r="F355" s="20">
        <f t="shared" si="28"/>
        <v>1.3843077622792244E-2</v>
      </c>
      <c r="G355" s="16">
        <f t="shared" si="29"/>
        <v>0</v>
      </c>
    </row>
    <row r="356" spans="1:7" x14ac:dyDescent="0.25">
      <c r="A356" s="6">
        <v>40522</v>
      </c>
      <c r="B356" s="7">
        <v>5812.95</v>
      </c>
      <c r="C356" s="9">
        <f t="shared" si="25"/>
        <v>3.7297072223965499E-4</v>
      </c>
      <c r="D356" s="15">
        <f t="shared" si="26"/>
        <v>1.7055204266854095E-2</v>
      </c>
      <c r="E356" s="17">
        <f t="shared" si="27"/>
        <v>-3.8000242559291478E-2</v>
      </c>
      <c r="F356" s="20">
        <f t="shared" si="28"/>
        <v>1.4399834659389404E-2</v>
      </c>
      <c r="G356" s="16">
        <f t="shared" si="29"/>
        <v>0</v>
      </c>
    </row>
    <row r="357" spans="1:7" x14ac:dyDescent="0.25">
      <c r="A357" s="6">
        <v>40525</v>
      </c>
      <c r="B357" s="7">
        <v>5860.75</v>
      </c>
      <c r="C357" s="9">
        <f t="shared" si="25"/>
        <v>3.5566088310125489E-3</v>
      </c>
      <c r="D357" s="15">
        <f t="shared" si="26"/>
        <v>1.7027337729324472E-2</v>
      </c>
      <c r="E357" s="17">
        <f t="shared" si="27"/>
        <v>-3.7935415298952557E-2</v>
      </c>
      <c r="F357" s="20">
        <f t="shared" si="28"/>
        <v>9.9345022196208194E-3</v>
      </c>
      <c r="G357" s="16">
        <f t="shared" si="29"/>
        <v>0</v>
      </c>
    </row>
    <row r="358" spans="1:7" x14ac:dyDescent="0.25">
      <c r="A358" s="6">
        <v>40526</v>
      </c>
      <c r="B358" s="7">
        <v>5891.21</v>
      </c>
      <c r="C358" s="9">
        <f t="shared" si="25"/>
        <v>2.2513077890163784E-3</v>
      </c>
      <c r="D358" s="15">
        <f t="shared" si="26"/>
        <v>1.7168541020218243E-2</v>
      </c>
      <c r="E358" s="17">
        <f t="shared" si="27"/>
        <v>-3.8263903274530851E-2</v>
      </c>
      <c r="F358" s="20">
        <f t="shared" si="28"/>
        <v>5.8432945056044695E-3</v>
      </c>
      <c r="G358" s="16">
        <f t="shared" si="29"/>
        <v>0</v>
      </c>
    </row>
    <row r="359" spans="1:7" x14ac:dyDescent="0.25">
      <c r="A359" s="6">
        <v>40527</v>
      </c>
      <c r="B359" s="7">
        <v>5882.18</v>
      </c>
      <c r="C359" s="9">
        <f t="shared" si="25"/>
        <v>-6.6619383891659454E-4</v>
      </c>
      <c r="D359" s="15">
        <f t="shared" si="26"/>
        <v>1.5283408773854127E-2</v>
      </c>
      <c r="E359" s="17">
        <f t="shared" si="27"/>
        <v>-3.3878429880915856E-2</v>
      </c>
      <c r="F359" s="20">
        <f t="shared" si="28"/>
        <v>1.3092848893726501E-3</v>
      </c>
      <c r="G359" s="16">
        <f t="shared" si="29"/>
        <v>0</v>
      </c>
    </row>
    <row r="360" spans="1:7" x14ac:dyDescent="0.25">
      <c r="A360" s="6">
        <v>40528</v>
      </c>
      <c r="B360" s="7">
        <v>5881.12</v>
      </c>
      <c r="C360" s="9">
        <f t="shared" si="25"/>
        <v>-7.8269219022504837E-5</v>
      </c>
      <c r="D360" s="15">
        <f t="shared" si="26"/>
        <v>1.5317758746893454E-2</v>
      </c>
      <c r="E360" s="17">
        <f t="shared" si="27"/>
        <v>-3.3958339867669253E-2</v>
      </c>
      <c r="F360" s="20">
        <f t="shared" si="28"/>
        <v>9.6939948969069663E-3</v>
      </c>
      <c r="G360" s="16">
        <f t="shared" si="29"/>
        <v>0</v>
      </c>
    </row>
    <row r="361" spans="1:7" x14ac:dyDescent="0.25">
      <c r="A361" s="6">
        <v>40529</v>
      </c>
      <c r="B361" s="7">
        <v>5871.75</v>
      </c>
      <c r="C361" s="9">
        <f t="shared" si="25"/>
        <v>-6.9248450082505107E-4</v>
      </c>
      <c r="D361" s="15">
        <f t="shared" si="26"/>
        <v>1.4852219939500989E-2</v>
      </c>
      <c r="E361" s="17">
        <f t="shared" si="27"/>
        <v>-3.2875334652808286E-2</v>
      </c>
      <c r="F361" s="20">
        <f t="shared" si="28"/>
        <v>1.2546839327771309E-2</v>
      </c>
      <c r="G361" s="16">
        <f t="shared" si="29"/>
        <v>0</v>
      </c>
    </row>
    <row r="362" spans="1:7" x14ac:dyDescent="0.25">
      <c r="A362" s="6">
        <v>40532</v>
      </c>
      <c r="B362" s="7">
        <v>5891.61</v>
      </c>
      <c r="C362" s="9">
        <f t="shared" si="25"/>
        <v>1.4664341829895189E-3</v>
      </c>
      <c r="D362" s="15">
        <f t="shared" si="26"/>
        <v>1.4696245538860739E-2</v>
      </c>
      <c r="E362" s="17">
        <f t="shared" si="27"/>
        <v>-3.2512483937474045E-2</v>
      </c>
      <c r="F362" s="20">
        <f t="shared" si="28"/>
        <v>9.3271496288462926E-3</v>
      </c>
      <c r="G362" s="16">
        <f t="shared" si="29"/>
        <v>0</v>
      </c>
    </row>
    <row r="363" spans="1:7" x14ac:dyDescent="0.25">
      <c r="A363" s="6">
        <v>40533</v>
      </c>
      <c r="B363" s="7">
        <v>5951.8</v>
      </c>
      <c r="C363" s="9">
        <f t="shared" si="25"/>
        <v>4.4143384246731849E-3</v>
      </c>
      <c r="D363" s="15">
        <f t="shared" si="26"/>
        <v>1.4322251348748018E-2</v>
      </c>
      <c r="E363" s="17">
        <f t="shared" si="27"/>
        <v>-3.1642443348401689E-2</v>
      </c>
      <c r="F363" s="20">
        <f t="shared" si="28"/>
        <v>2.3672051953054322E-3</v>
      </c>
      <c r="G363" s="16">
        <f t="shared" si="29"/>
        <v>0</v>
      </c>
    </row>
    <row r="364" spans="1:7" x14ac:dyDescent="0.25">
      <c r="A364" s="6">
        <v>40534</v>
      </c>
      <c r="B364" s="7">
        <v>5983.49</v>
      </c>
      <c r="C364" s="9">
        <f t="shared" si="25"/>
        <v>2.3062404806961216E-3</v>
      </c>
      <c r="D364" s="15">
        <f t="shared" si="26"/>
        <v>1.3055189071001665E-2</v>
      </c>
      <c r="E364" s="17">
        <f t="shared" si="27"/>
        <v>-2.8694815712289115E-2</v>
      </c>
      <c r="F364" s="20">
        <f t="shared" si="28"/>
        <v>-1.9780058737322343E-3</v>
      </c>
      <c r="G364" s="16">
        <f t="shared" si="29"/>
        <v>0</v>
      </c>
    </row>
    <row r="365" spans="1:7" x14ac:dyDescent="0.25">
      <c r="A365" s="6">
        <v>40535</v>
      </c>
      <c r="B365" s="7">
        <v>5996.07</v>
      </c>
      <c r="C365" s="9">
        <f t="shared" si="25"/>
        <v>9.1212475092899037E-4</v>
      </c>
      <c r="D365" s="15">
        <f t="shared" si="26"/>
        <v>1.2651181372464449E-2</v>
      </c>
      <c r="E365" s="17">
        <f t="shared" si="27"/>
        <v>-2.7754953261700931E-2</v>
      </c>
      <c r="F365" s="20">
        <f t="shared" si="28"/>
        <v>1.2988958808293875E-3</v>
      </c>
      <c r="G365" s="16">
        <f t="shared" si="29"/>
        <v>0</v>
      </c>
    </row>
    <row r="366" spans="1:7" x14ac:dyDescent="0.25">
      <c r="A366" s="6">
        <v>40536</v>
      </c>
      <c r="B366" s="7">
        <v>6008.92</v>
      </c>
      <c r="C366" s="9">
        <f t="shared" si="25"/>
        <v>9.2972775883678593E-4</v>
      </c>
      <c r="D366" s="15">
        <f t="shared" si="26"/>
        <v>1.2565731530356734E-2</v>
      </c>
      <c r="E366" s="17">
        <f t="shared" si="27"/>
        <v>-2.7556167203176524E-2</v>
      </c>
      <c r="F366" s="20">
        <f t="shared" si="28"/>
        <v>3.0106341552825844E-3</v>
      </c>
      <c r="G366" s="16">
        <f t="shared" si="29"/>
        <v>0</v>
      </c>
    </row>
    <row r="367" spans="1:7" x14ac:dyDescent="0.25">
      <c r="A367" s="6">
        <v>40541</v>
      </c>
      <c r="B367" s="7">
        <v>5996.36</v>
      </c>
      <c r="C367" s="9">
        <f t="shared" si="25"/>
        <v>-9.0872360875606753E-4</v>
      </c>
      <c r="D367" s="15">
        <f t="shared" si="26"/>
        <v>1.2308723237429164E-2</v>
      </c>
      <c r="E367" s="17">
        <f t="shared" si="27"/>
        <v>-2.6958276507313604E-2</v>
      </c>
      <c r="F367" s="20">
        <f t="shared" si="28"/>
        <v>1.988613376192661E-3</v>
      </c>
      <c r="G367" s="16">
        <f t="shared" si="29"/>
        <v>0</v>
      </c>
    </row>
    <row r="368" spans="1:7" x14ac:dyDescent="0.25">
      <c r="A368" s="6">
        <v>40542</v>
      </c>
      <c r="B368" s="7">
        <v>5971.01</v>
      </c>
      <c r="C368" s="9">
        <f t="shared" si="25"/>
        <v>-1.8398999250000391E-3</v>
      </c>
      <c r="D368" s="15">
        <f t="shared" si="26"/>
        <v>9.7720538251120596E-3</v>
      </c>
      <c r="E368" s="17">
        <f t="shared" si="27"/>
        <v>-2.1057101012825281E-2</v>
      </c>
      <c r="F368" s="20">
        <f t="shared" si="28"/>
        <v>2.2532576191108085E-3</v>
      </c>
      <c r="G368" s="16">
        <f t="shared" si="29"/>
        <v>0</v>
      </c>
    </row>
    <row r="369" spans="1:7" x14ac:dyDescent="0.25">
      <c r="A369" s="6">
        <v>40543</v>
      </c>
      <c r="B369" s="7">
        <v>5899.94</v>
      </c>
      <c r="C369" s="9">
        <f t="shared" si="25"/>
        <v>-5.2002034551484012E-3</v>
      </c>
      <c r="D369" s="15">
        <f t="shared" si="26"/>
        <v>9.7836473243552696E-3</v>
      </c>
      <c r="E369" s="17">
        <f t="shared" si="27"/>
        <v>-2.1084071525142415E-2</v>
      </c>
      <c r="F369" s="20">
        <f t="shared" si="28"/>
        <v>6.2673513828244614E-3</v>
      </c>
      <c r="G369" s="16">
        <f t="shared" si="29"/>
        <v>0</v>
      </c>
    </row>
    <row r="370" spans="1:7" x14ac:dyDescent="0.25">
      <c r="A370" s="6">
        <v>40547</v>
      </c>
      <c r="B370" s="7">
        <v>6013.87</v>
      </c>
      <c r="C370" s="9">
        <f t="shared" si="25"/>
        <v>8.3064407885118704E-3</v>
      </c>
      <c r="D370" s="15">
        <f t="shared" si="26"/>
        <v>9.3812865955687774E-3</v>
      </c>
      <c r="E370" s="17">
        <f t="shared" si="27"/>
        <v>-2.0148040499132436E-2</v>
      </c>
      <c r="F370" s="20">
        <f t="shared" si="28"/>
        <v>3.0626661724904741E-3</v>
      </c>
      <c r="G370" s="16">
        <f t="shared" si="29"/>
        <v>0</v>
      </c>
    </row>
    <row r="371" spans="1:7" x14ac:dyDescent="0.25">
      <c r="A371" s="6">
        <v>40548</v>
      </c>
      <c r="B371" s="7">
        <v>6043.86</v>
      </c>
      <c r="C371" s="9">
        <f t="shared" si="25"/>
        <v>2.1603599300391713E-3</v>
      </c>
      <c r="D371" s="15">
        <f t="shared" si="26"/>
        <v>8.8213559011862865E-3</v>
      </c>
      <c r="E371" s="17">
        <f t="shared" si="27"/>
        <v>-1.8845446918645516E-2</v>
      </c>
      <c r="F371" s="20">
        <f t="shared" si="28"/>
        <v>-4.8529387817601863E-3</v>
      </c>
      <c r="G371" s="16">
        <f t="shared" si="29"/>
        <v>0</v>
      </c>
    </row>
    <row r="372" spans="1:7" x14ac:dyDescent="0.25">
      <c r="A372" s="6">
        <v>40549</v>
      </c>
      <c r="B372" s="7">
        <v>6019.51</v>
      </c>
      <c r="C372" s="9">
        <f t="shared" si="25"/>
        <v>-1.7532555159354239E-3</v>
      </c>
      <c r="D372" s="15">
        <f t="shared" si="26"/>
        <v>8.6449010421836264E-3</v>
      </c>
      <c r="E372" s="17">
        <f t="shared" si="27"/>
        <v>-1.8434951532540503E-2</v>
      </c>
      <c r="F372" s="20">
        <f t="shared" si="28"/>
        <v>-1.1077696106397229E-2</v>
      </c>
      <c r="G372" s="16">
        <f t="shared" si="29"/>
        <v>0</v>
      </c>
    </row>
    <row r="373" spans="1:7" x14ac:dyDescent="0.25">
      <c r="A373" s="6">
        <v>40550</v>
      </c>
      <c r="B373" s="7">
        <v>5984.33</v>
      </c>
      <c r="C373" s="9">
        <f t="shared" si="25"/>
        <v>-2.545606008867708E-3</v>
      </c>
      <c r="D373" s="15">
        <f t="shared" si="26"/>
        <v>8.8514871368674808E-3</v>
      </c>
      <c r="E373" s="17">
        <f t="shared" si="27"/>
        <v>-1.8915542654714686E-2</v>
      </c>
      <c r="F373" s="20">
        <f t="shared" si="28"/>
        <v>-6.4396450056234287E-3</v>
      </c>
      <c r="G373" s="16">
        <f t="shared" si="29"/>
        <v>0</v>
      </c>
    </row>
    <row r="374" spans="1:7" x14ac:dyDescent="0.25">
      <c r="A374" s="6">
        <v>40553</v>
      </c>
      <c r="B374" s="7">
        <v>5956.3</v>
      </c>
      <c r="C374" s="9">
        <f t="shared" si="25"/>
        <v>-2.0389705883415484E-3</v>
      </c>
      <c r="D374" s="15">
        <f t="shared" si="26"/>
        <v>9.0499877402727257E-3</v>
      </c>
      <c r="E374" s="17">
        <f t="shared" si="27"/>
        <v>-1.9377324111442301E-2</v>
      </c>
      <c r="F374" s="20">
        <f t="shared" si="28"/>
        <v>-9.0872270894405205E-4</v>
      </c>
      <c r="G374" s="16">
        <f t="shared" si="29"/>
        <v>0</v>
      </c>
    </row>
    <row r="375" spans="1:7" x14ac:dyDescent="0.25">
      <c r="A375" s="6">
        <v>40554</v>
      </c>
      <c r="B375" s="7">
        <v>6014.03</v>
      </c>
      <c r="C375" s="9">
        <f t="shared" si="25"/>
        <v>4.1890265054906626E-3</v>
      </c>
      <c r="D375" s="15">
        <f t="shared" si="26"/>
        <v>9.1745569631436329E-3</v>
      </c>
      <c r="E375" s="17">
        <f t="shared" si="27"/>
        <v>-1.9667115458238956E-2</v>
      </c>
      <c r="F375" s="20">
        <f t="shared" si="28"/>
        <v>-7.0119116239183658E-3</v>
      </c>
      <c r="G375" s="16">
        <f t="shared" si="29"/>
        <v>0</v>
      </c>
    </row>
    <row r="376" spans="1:7" x14ac:dyDescent="0.25">
      <c r="A376" s="6">
        <v>40555</v>
      </c>
      <c r="B376" s="7">
        <v>6050.72</v>
      </c>
      <c r="C376" s="9">
        <f t="shared" si="25"/>
        <v>2.6414660332900047E-3</v>
      </c>
      <c r="D376" s="15">
        <f t="shared" si="26"/>
        <v>9.5187070537494766E-3</v>
      </c>
      <c r="E376" s="17">
        <f t="shared" si="27"/>
        <v>-2.0467728289870823E-2</v>
      </c>
      <c r="F376" s="20">
        <f t="shared" si="28"/>
        <v>-5.8901983372591522E-3</v>
      </c>
      <c r="G376" s="16">
        <f t="shared" si="29"/>
        <v>0</v>
      </c>
    </row>
    <row r="377" spans="1:7" x14ac:dyDescent="0.25">
      <c r="A377" s="6">
        <v>40556</v>
      </c>
      <c r="B377" s="7">
        <v>6023.88</v>
      </c>
      <c r="C377" s="9">
        <f t="shared" si="25"/>
        <v>-1.9307443878459891E-3</v>
      </c>
      <c r="D377" s="15">
        <f t="shared" si="26"/>
        <v>9.6052883476801659E-3</v>
      </c>
      <c r="E377" s="17">
        <f t="shared" si="27"/>
        <v>-2.0669146498938189E-2</v>
      </c>
      <c r="F377" s="20">
        <f t="shared" si="28"/>
        <v>-4.2600392849231478E-3</v>
      </c>
      <c r="G377" s="16">
        <f t="shared" si="29"/>
        <v>0</v>
      </c>
    </row>
    <row r="378" spans="1:7" x14ac:dyDescent="0.25">
      <c r="A378" s="6">
        <v>40557</v>
      </c>
      <c r="B378" s="7">
        <v>6002.07</v>
      </c>
      <c r="C378" s="9">
        <f t="shared" si="25"/>
        <v>-1.5752556820818977E-3</v>
      </c>
      <c r="D378" s="15">
        <f t="shared" si="26"/>
        <v>9.5813268643833247E-3</v>
      </c>
      <c r="E378" s="17">
        <f t="shared" si="27"/>
        <v>-2.0613403753211718E-2</v>
      </c>
      <c r="F378" s="20">
        <f t="shared" si="28"/>
        <v>-8.8225541900427019E-3</v>
      </c>
      <c r="G378" s="16">
        <f t="shared" si="29"/>
        <v>0</v>
      </c>
    </row>
    <row r="379" spans="1:7" x14ac:dyDescent="0.25">
      <c r="A379" s="6">
        <v>40560</v>
      </c>
      <c r="B379" s="7">
        <v>5985.7</v>
      </c>
      <c r="C379" s="9">
        <f t="shared" si="25"/>
        <v>-1.1861096914347511E-3</v>
      </c>
      <c r="D379" s="15">
        <f t="shared" si="26"/>
        <v>9.615416258862702E-3</v>
      </c>
      <c r="E379" s="17">
        <f t="shared" si="27"/>
        <v>-2.0692707543586156E-2</v>
      </c>
      <c r="F379" s="20">
        <f t="shared" si="28"/>
        <v>-8.9994967122789451E-3</v>
      </c>
      <c r="G379" s="16">
        <f t="shared" si="29"/>
        <v>0</v>
      </c>
    </row>
    <row r="380" spans="1:7" x14ac:dyDescent="0.25">
      <c r="A380" s="6">
        <v>40561</v>
      </c>
      <c r="B380" s="7">
        <v>6056.43</v>
      </c>
      <c r="C380" s="9">
        <f t="shared" si="25"/>
        <v>5.1017555781779434E-3</v>
      </c>
      <c r="D380" s="15">
        <f t="shared" si="26"/>
        <v>9.652851108780466E-3</v>
      </c>
      <c r="E380" s="17">
        <f t="shared" si="27"/>
        <v>-2.0779794027107383E-2</v>
      </c>
      <c r="F380" s="20">
        <f t="shared" si="28"/>
        <v>-7.1293240250244107E-3</v>
      </c>
      <c r="G380" s="16">
        <f t="shared" si="29"/>
        <v>0</v>
      </c>
    </row>
    <row r="381" spans="1:7" x14ac:dyDescent="0.25">
      <c r="A381" s="6">
        <v>40562</v>
      </c>
      <c r="B381" s="7">
        <v>5976.7</v>
      </c>
      <c r="C381" s="9">
        <f t="shared" si="25"/>
        <v>-5.7552450242114479E-3</v>
      </c>
      <c r="D381" s="15">
        <f t="shared" si="26"/>
        <v>1.020301168878061E-2</v>
      </c>
      <c r="E381" s="17">
        <f t="shared" si="27"/>
        <v>-2.2059658922771796E-2</v>
      </c>
      <c r="F381" s="20">
        <f t="shared" si="28"/>
        <v>1.6948601206186126E-3</v>
      </c>
      <c r="G381" s="16">
        <f t="shared" si="29"/>
        <v>0</v>
      </c>
    </row>
    <row r="382" spans="1:7" x14ac:dyDescent="0.25">
      <c r="A382" s="6">
        <v>40563</v>
      </c>
      <c r="B382" s="7">
        <v>5867.91</v>
      </c>
      <c r="C382" s="9">
        <f t="shared" si="25"/>
        <v>-7.9780128405724446E-3</v>
      </c>
      <c r="D382" s="15">
        <f t="shared" si="26"/>
        <v>1.1135833001168945E-2</v>
      </c>
      <c r="E382" s="17">
        <f t="shared" si="27"/>
        <v>-2.4229725799706385E-2</v>
      </c>
      <c r="F382" s="20">
        <f t="shared" si="28"/>
        <v>8.4602379261269726E-3</v>
      </c>
      <c r="G382" s="16">
        <f t="shared" si="29"/>
        <v>0</v>
      </c>
    </row>
    <row r="383" spans="1:7" x14ac:dyDescent="0.25">
      <c r="A383" s="6">
        <v>40564</v>
      </c>
      <c r="B383" s="7">
        <v>5896.25</v>
      </c>
      <c r="C383" s="9">
        <f t="shared" si="25"/>
        <v>2.0924450919060865E-3</v>
      </c>
      <c r="D383" s="15">
        <f t="shared" si="26"/>
        <v>1.2563893963514847E-2</v>
      </c>
      <c r="E383" s="17">
        <f t="shared" si="27"/>
        <v>-2.755189238346049E-2</v>
      </c>
      <c r="F383" s="20">
        <f t="shared" si="28"/>
        <v>7.3856777889101969E-3</v>
      </c>
      <c r="G383" s="16">
        <f t="shared" si="29"/>
        <v>0</v>
      </c>
    </row>
    <row r="384" spans="1:7" x14ac:dyDescent="0.25">
      <c r="A384" s="6">
        <v>40567</v>
      </c>
      <c r="B384" s="7">
        <v>5943.85</v>
      </c>
      <c r="C384" s="9">
        <f t="shared" si="25"/>
        <v>3.4919517083378117E-3</v>
      </c>
      <c r="D384" s="15">
        <f t="shared" si="26"/>
        <v>1.2228819390091565E-2</v>
      </c>
      <c r="E384" s="17">
        <f t="shared" si="27"/>
        <v>-2.6772392361932098E-2</v>
      </c>
      <c r="F384" s="20">
        <f t="shared" si="28"/>
        <v>7.7614651354548274E-3</v>
      </c>
      <c r="G384" s="16">
        <f t="shared" si="29"/>
        <v>0</v>
      </c>
    </row>
    <row r="385" spans="1:7" x14ac:dyDescent="0.25">
      <c r="A385" s="6">
        <v>40568</v>
      </c>
      <c r="B385" s="7">
        <v>5917.71</v>
      </c>
      <c r="C385" s="9">
        <f t="shared" si="25"/>
        <v>-1.9141624094836539E-3</v>
      </c>
      <c r="D385" s="15">
        <f t="shared" si="26"/>
        <v>1.2384651042975141E-2</v>
      </c>
      <c r="E385" s="17">
        <f t="shared" si="27"/>
        <v>-2.7134910996326075E-2</v>
      </c>
      <c r="F385" s="20">
        <f t="shared" si="28"/>
        <v>1.2558449646367171E-2</v>
      </c>
      <c r="G385" s="16">
        <f t="shared" si="29"/>
        <v>0</v>
      </c>
    </row>
    <row r="386" spans="1:7" x14ac:dyDescent="0.25">
      <c r="A386" s="6">
        <v>40569</v>
      </c>
      <c r="B386" s="7">
        <v>5969.21</v>
      </c>
      <c r="C386" s="9">
        <f t="shared" si="25"/>
        <v>3.7631793199491836E-3</v>
      </c>
      <c r="D386" s="15">
        <f t="shared" si="26"/>
        <v>1.2418957994830448E-2</v>
      </c>
      <c r="E386" s="17">
        <f t="shared" si="27"/>
        <v>-2.7214720900839491E-2</v>
      </c>
      <c r="F386" s="20">
        <f t="shared" si="28"/>
        <v>6.0028715219318206E-3</v>
      </c>
      <c r="G386" s="16">
        <f t="shared" si="29"/>
        <v>0</v>
      </c>
    </row>
    <row r="387" spans="1:7" x14ac:dyDescent="0.25">
      <c r="A387" s="6">
        <v>40570</v>
      </c>
      <c r="B387" s="7">
        <v>5965.08</v>
      </c>
      <c r="C387" s="9">
        <f t="shared" si="25"/>
        <v>-3.0058533550996001E-4</v>
      </c>
      <c r="D387" s="15">
        <f t="shared" si="26"/>
        <v>1.2722802600587167E-2</v>
      </c>
      <c r="E387" s="17">
        <f t="shared" si="27"/>
        <v>-2.7921569153480409E-2</v>
      </c>
      <c r="F387" s="20">
        <f t="shared" si="28"/>
        <v>3.9809401395788915E-3</v>
      </c>
      <c r="G387" s="16">
        <f t="shared" si="29"/>
        <v>0</v>
      </c>
    </row>
    <row r="388" spans="1:7" x14ac:dyDescent="0.25">
      <c r="A388" s="6">
        <v>40571</v>
      </c>
      <c r="B388" s="7">
        <v>5881.37</v>
      </c>
      <c r="C388" s="9">
        <f t="shared" si="25"/>
        <v>-6.1377705872014124E-3</v>
      </c>
      <c r="D388" s="15">
        <f t="shared" si="26"/>
        <v>1.2710825060873381E-2</v>
      </c>
      <c r="E388" s="17">
        <f t="shared" si="27"/>
        <v>-2.7893705229431003E-2</v>
      </c>
      <c r="F388" s="20">
        <f t="shared" si="28"/>
        <v>1.3201903196489137E-2</v>
      </c>
      <c r="G388" s="16">
        <f t="shared" si="29"/>
        <v>0</v>
      </c>
    </row>
    <row r="389" spans="1:7" x14ac:dyDescent="0.25">
      <c r="A389" s="6">
        <v>40574</v>
      </c>
      <c r="B389" s="7">
        <v>5862.94</v>
      </c>
      <c r="C389" s="9">
        <f t="shared" ref="C389:C452" si="30">LOG(B389/B388)</f>
        <v>-1.3630522136710043E-3</v>
      </c>
      <c r="D389" s="15">
        <f t="shared" si="26"/>
        <v>1.3364541105824933E-2</v>
      </c>
      <c r="E389" s="17">
        <f t="shared" si="27"/>
        <v>-2.9414476160830434E-2</v>
      </c>
      <c r="F389" s="20">
        <f t="shared" si="28"/>
        <v>1.436362430026011E-2</v>
      </c>
      <c r="G389" s="16">
        <f t="shared" si="29"/>
        <v>0</v>
      </c>
    </row>
    <row r="390" spans="1:7" x14ac:dyDescent="0.25">
      <c r="A390" s="6">
        <v>40575</v>
      </c>
      <c r="B390" s="7">
        <v>5957.82</v>
      </c>
      <c r="C390" s="9">
        <f t="shared" si="30"/>
        <v>6.9719282654324786E-3</v>
      </c>
      <c r="D390" s="15">
        <f t="shared" si="26"/>
        <v>1.2895555525077464E-2</v>
      </c>
      <c r="E390" s="17">
        <f t="shared" si="27"/>
        <v>-2.8323452552102748E-2</v>
      </c>
      <c r="F390" s="20">
        <f t="shared" si="28"/>
        <v>5.7395529170178317E-3</v>
      </c>
      <c r="G390" s="16">
        <f t="shared" si="29"/>
        <v>0</v>
      </c>
    </row>
    <row r="391" spans="1:7" x14ac:dyDescent="0.25">
      <c r="A391" s="6">
        <v>40576</v>
      </c>
      <c r="B391" s="7">
        <v>6000.07</v>
      </c>
      <c r="C391" s="9">
        <f t="shared" si="30"/>
        <v>3.0689391214315763E-3</v>
      </c>
      <c r="D391" s="15">
        <f t="shared" si="26"/>
        <v>1.2462962816968039E-2</v>
      </c>
      <c r="E391" s="17">
        <f t="shared" si="27"/>
        <v>-2.731709142526682E-2</v>
      </c>
      <c r="F391" s="20">
        <f t="shared" si="28"/>
        <v>6.123535271915931E-3</v>
      </c>
      <c r="G391" s="16">
        <f t="shared" si="29"/>
        <v>0</v>
      </c>
    </row>
    <row r="392" spans="1:7" x14ac:dyDescent="0.25">
      <c r="A392" s="6">
        <v>40577</v>
      </c>
      <c r="B392" s="7">
        <v>5983.34</v>
      </c>
      <c r="C392" s="9">
        <f t="shared" si="30"/>
        <v>-1.2126350350641062E-3</v>
      </c>
      <c r="D392" s="15">
        <f t="shared" si="26"/>
        <v>1.2569758711063094E-2</v>
      </c>
      <c r="E392" s="17">
        <f t="shared" si="27"/>
        <v>-2.7565535826451142E-2</v>
      </c>
      <c r="F392" s="20">
        <f t="shared" si="28"/>
        <v>7.4867310092090146E-3</v>
      </c>
      <c r="G392" s="16">
        <f t="shared" si="29"/>
        <v>0</v>
      </c>
    </row>
    <row r="393" spans="1:7" x14ac:dyDescent="0.25">
      <c r="A393" s="6">
        <v>40578</v>
      </c>
      <c r="B393" s="7">
        <v>5997.38</v>
      </c>
      <c r="C393" s="9">
        <f t="shared" si="30"/>
        <v>1.0178849546892876E-3</v>
      </c>
      <c r="D393" s="15">
        <f t="shared" si="26"/>
        <v>1.2539421673111562E-2</v>
      </c>
      <c r="E393" s="17">
        <f t="shared" si="27"/>
        <v>-2.7494961322707897E-2</v>
      </c>
      <c r="F393" s="20">
        <f t="shared" si="28"/>
        <v>6.1555354718102638E-3</v>
      </c>
      <c r="G393" s="16">
        <f t="shared" si="29"/>
        <v>0</v>
      </c>
    </row>
    <row r="394" spans="1:7" x14ac:dyDescent="0.25">
      <c r="A394" s="6">
        <v>40581</v>
      </c>
      <c r="B394" s="7">
        <v>6051.03</v>
      </c>
      <c r="C394" s="9">
        <f t="shared" si="30"/>
        <v>3.8677390548825241E-3</v>
      </c>
      <c r="D394" s="15">
        <f t="shared" si="26"/>
        <v>1.243095176726456E-2</v>
      </c>
      <c r="E394" s="17">
        <f t="shared" si="27"/>
        <v>-2.7242622587843317E-2</v>
      </c>
      <c r="F394" s="20">
        <f t="shared" si="28"/>
        <v>-2.6081150435411991E-3</v>
      </c>
      <c r="G394" s="16">
        <f t="shared" si="29"/>
        <v>0</v>
      </c>
    </row>
    <row r="395" spans="1:7" x14ac:dyDescent="0.25">
      <c r="A395" s="6">
        <v>40582</v>
      </c>
      <c r="B395" s="7">
        <v>6091.33</v>
      </c>
      <c r="C395" s="9">
        <f t="shared" si="30"/>
        <v>2.8828221014287458E-3</v>
      </c>
      <c r="D395" s="15">
        <f t="shared" si="26"/>
        <v>1.2609583172621636E-2</v>
      </c>
      <c r="E395" s="17">
        <f t="shared" si="27"/>
        <v>-2.7658181377932679E-2</v>
      </c>
      <c r="F395" s="20">
        <f t="shared" si="28"/>
        <v>-6.7954601785036976E-3</v>
      </c>
      <c r="G395" s="16">
        <f t="shared" si="29"/>
        <v>0</v>
      </c>
    </row>
    <row r="396" spans="1:7" x14ac:dyDescent="0.25">
      <c r="A396" s="6">
        <v>40583</v>
      </c>
      <c r="B396" s="7">
        <v>6052.29</v>
      </c>
      <c r="C396" s="9">
        <f t="shared" si="30"/>
        <v>-2.792398804486207E-3</v>
      </c>
      <c r="D396" s="15">
        <f t="shared" si="26"/>
        <v>1.2432460414852544E-2</v>
      </c>
      <c r="E396" s="17">
        <f t="shared" si="27"/>
        <v>-2.72461322269523E-2</v>
      </c>
      <c r="F396" s="20">
        <f t="shared" si="28"/>
        <v>-9.3391370915962089E-3</v>
      </c>
      <c r="G396" s="16">
        <f t="shared" si="29"/>
        <v>0</v>
      </c>
    </row>
    <row r="397" spans="1:7" x14ac:dyDescent="0.25">
      <c r="A397" s="6">
        <v>40584</v>
      </c>
      <c r="B397" s="7">
        <v>6020.01</v>
      </c>
      <c r="C397" s="9">
        <f t="shared" si="30"/>
        <v>-2.3225167178628774E-3</v>
      </c>
      <c r="D397" s="15">
        <f t="shared" si="26"/>
        <v>1.2482266462017456E-2</v>
      </c>
      <c r="E397" s="17">
        <f t="shared" si="27"/>
        <v>-2.7361998418888769E-2</v>
      </c>
      <c r="F397" s="20">
        <f t="shared" si="28"/>
        <v>-7.2769731672767063E-3</v>
      </c>
      <c r="G397" s="16">
        <f t="shared" si="29"/>
        <v>0</v>
      </c>
    </row>
    <row r="398" spans="1:7" x14ac:dyDescent="0.25">
      <c r="A398" s="6">
        <v>40585</v>
      </c>
      <c r="B398" s="7">
        <v>6062.9</v>
      </c>
      <c r="C398" s="9">
        <f t="shared" si="30"/>
        <v>3.0831924697087942E-3</v>
      </c>
      <c r="D398" s="15">
        <f t="shared" si="26"/>
        <v>1.2517278677134036E-2</v>
      </c>
      <c r="E398" s="17">
        <f t="shared" si="27"/>
        <v>-2.7443449011090686E-2</v>
      </c>
      <c r="F398" s="20">
        <f t="shared" si="28"/>
        <v>-4.4423045510467805E-3</v>
      </c>
      <c r="G398" s="16">
        <f t="shared" si="29"/>
        <v>0</v>
      </c>
    </row>
    <row r="399" spans="1:7" x14ac:dyDescent="0.25">
      <c r="A399" s="6">
        <v>40588</v>
      </c>
      <c r="B399" s="7">
        <v>6060.09</v>
      </c>
      <c r="C399" s="9">
        <f t="shared" si="30"/>
        <v>-2.0133110990001353E-4</v>
      </c>
      <c r="D399" s="15">
        <f t="shared" si="26"/>
        <v>1.2644239580597382E-2</v>
      </c>
      <c r="E399" s="17">
        <f t="shared" si="27"/>
        <v>-2.7738804238948946E-2</v>
      </c>
      <c r="F399" s="20">
        <f t="shared" si="28"/>
        <v>-4.7616108787325914E-3</v>
      </c>
      <c r="G399" s="16">
        <f t="shared" si="29"/>
        <v>0</v>
      </c>
    </row>
    <row r="400" spans="1:7" x14ac:dyDescent="0.25">
      <c r="A400" s="6">
        <v>40589</v>
      </c>
      <c r="B400" s="7">
        <v>6037.08</v>
      </c>
      <c r="C400" s="9">
        <f t="shared" si="30"/>
        <v>-1.6521431178098235E-3</v>
      </c>
      <c r="D400" s="15">
        <f t="shared" si="26"/>
        <v>1.260575953052373E-2</v>
      </c>
      <c r="E400" s="17">
        <f t="shared" si="27"/>
        <v>-2.7649286256267121E-2</v>
      </c>
      <c r="F400" s="20">
        <f t="shared" si="28"/>
        <v>-7.3505980787239673E-3</v>
      </c>
      <c r="G400" s="16">
        <f t="shared" si="29"/>
        <v>0</v>
      </c>
    </row>
    <row r="401" spans="1:7" x14ac:dyDescent="0.25">
      <c r="A401" s="6">
        <v>40590</v>
      </c>
      <c r="B401" s="7">
        <v>6085.27</v>
      </c>
      <c r="C401" s="9">
        <f t="shared" si="30"/>
        <v>3.4529214763295789E-3</v>
      </c>
      <c r="D401" s="15">
        <f t="shared" si="26"/>
        <v>1.2138750831060176E-2</v>
      </c>
      <c r="E401" s="17">
        <f t="shared" si="27"/>
        <v>-2.6562861561111501E-2</v>
      </c>
      <c r="F401" s="20">
        <f t="shared" si="28"/>
        <v>-1.2333179988443826E-2</v>
      </c>
      <c r="G401" s="16">
        <f t="shared" si="29"/>
        <v>0</v>
      </c>
    </row>
    <row r="402" spans="1:7" x14ac:dyDescent="0.25">
      <c r="A402" s="6">
        <v>40591</v>
      </c>
      <c r="B402" s="7">
        <v>6087.38</v>
      </c>
      <c r="C402" s="9">
        <f t="shared" si="30"/>
        <v>1.5056070222897023E-4</v>
      </c>
      <c r="D402" s="15">
        <f t="shared" si="26"/>
        <v>1.1603167571087316E-2</v>
      </c>
      <c r="E402" s="17">
        <f t="shared" si="27"/>
        <v>-2.5316908582901778E-2</v>
      </c>
      <c r="F402" s="20">
        <f t="shared" si="28"/>
        <v>-5.9108924139718733E-3</v>
      </c>
      <c r="G402" s="16">
        <f t="shared" si="29"/>
        <v>0</v>
      </c>
    </row>
    <row r="403" spans="1:7" x14ac:dyDescent="0.25">
      <c r="A403" s="6">
        <v>40592</v>
      </c>
      <c r="B403" s="7">
        <v>6082.99</v>
      </c>
      <c r="C403" s="9">
        <f t="shared" si="30"/>
        <v>-3.1331058270941069E-4</v>
      </c>
      <c r="D403" s="15">
        <f t="shared" si="26"/>
        <v>9.8011465401376726E-3</v>
      </c>
      <c r="E403" s="17">
        <f t="shared" si="27"/>
        <v>-2.1124780788575191E-2</v>
      </c>
      <c r="F403" s="20">
        <f t="shared" si="28"/>
        <v>-6.6620047772024283E-3</v>
      </c>
      <c r="G403" s="16">
        <f t="shared" si="29"/>
        <v>0</v>
      </c>
    </row>
    <row r="404" spans="1:7" x14ac:dyDescent="0.25">
      <c r="A404" s="6">
        <v>40595</v>
      </c>
      <c r="B404" s="7">
        <v>6014.8</v>
      </c>
      <c r="C404" s="9">
        <f t="shared" si="30"/>
        <v>-4.8959114604689297E-3</v>
      </c>
      <c r="D404" s="15">
        <f t="shared" si="26"/>
        <v>9.7814433547349679E-3</v>
      </c>
      <c r="E404" s="17">
        <f t="shared" si="27"/>
        <v>-2.1078944325101774E-2</v>
      </c>
      <c r="F404" s="20">
        <f t="shared" si="28"/>
        <v>-2.9719665162885604E-3</v>
      </c>
      <c r="G404" s="16">
        <f t="shared" si="29"/>
        <v>0</v>
      </c>
    </row>
    <row r="405" spans="1:7" x14ac:dyDescent="0.25">
      <c r="A405" s="6">
        <v>40596</v>
      </c>
      <c r="B405" s="7">
        <v>5996.76</v>
      </c>
      <c r="C405" s="9">
        <f t="shared" si="30"/>
        <v>-1.3045230335338E-3</v>
      </c>
      <c r="D405" s="15">
        <f t="shared" si="26"/>
        <v>1.0295686349123437E-2</v>
      </c>
      <c r="E405" s="17">
        <f t="shared" si="27"/>
        <v>-2.2275252421837786E-2</v>
      </c>
      <c r="F405" s="20">
        <f t="shared" si="28"/>
        <v>-1.5962032152041766E-3</v>
      </c>
      <c r="G405" s="16">
        <f t="shared" si="29"/>
        <v>0</v>
      </c>
    </row>
    <row r="406" spans="1:7" x14ac:dyDescent="0.25">
      <c r="A406" s="6">
        <v>40597</v>
      </c>
      <c r="B406" s="7">
        <v>5923.53</v>
      </c>
      <c r="C406" s="9">
        <f t="shared" si="30"/>
        <v>-5.3360757175787464E-3</v>
      </c>
      <c r="D406" s="15">
        <f t="shared" si="26"/>
        <v>1.0236858331600639E-2</v>
      </c>
      <c r="E406" s="17">
        <f t="shared" si="27"/>
        <v>-2.2138397988339588E-2</v>
      </c>
      <c r="F406" s="20">
        <f t="shared" si="28"/>
        <v>1.0084012168804365E-3</v>
      </c>
      <c r="G406" s="16">
        <f t="shared" si="29"/>
        <v>0</v>
      </c>
    </row>
    <row r="407" spans="1:7" x14ac:dyDescent="0.25">
      <c r="A407" s="6">
        <v>40598</v>
      </c>
      <c r="B407" s="7">
        <v>5919.98</v>
      </c>
      <c r="C407" s="9">
        <f t="shared" si="30"/>
        <v>-2.6035279354338231E-4</v>
      </c>
      <c r="D407" s="15">
        <f t="shared" si="26"/>
        <v>1.0625774636896288E-2</v>
      </c>
      <c r="E407" s="17">
        <f t="shared" si="27"/>
        <v>-2.3043152608343942E-2</v>
      </c>
      <c r="F407" s="20">
        <f t="shared" si="28"/>
        <v>-5.5141770011508289E-3</v>
      </c>
      <c r="G407" s="16">
        <f t="shared" si="29"/>
        <v>0</v>
      </c>
    </row>
    <row r="408" spans="1:7" x14ac:dyDescent="0.25">
      <c r="A408" s="6">
        <v>40599</v>
      </c>
      <c r="B408" s="7">
        <v>6001.2</v>
      </c>
      <c r="C408" s="9">
        <f t="shared" si="30"/>
        <v>5.9178610859387084E-3</v>
      </c>
      <c r="D408" s="15">
        <f t="shared" ref="D408:D471" si="31">SQRT(10*_xlfn.VAR.S(C388:C407))</f>
        <v>1.0625546137036932E-2</v>
      </c>
      <c r="E408" s="17">
        <f t="shared" ref="E408:E471" si="32">$K$3+$K$4*D408</f>
        <v>-2.3042621038181908E-2</v>
      </c>
      <c r="F408" s="20">
        <f t="shared" si="28"/>
        <v>-1.2668632895683551E-2</v>
      </c>
      <c r="G408" s="16">
        <f t="shared" si="29"/>
        <v>0</v>
      </c>
    </row>
    <row r="409" spans="1:7" x14ac:dyDescent="0.25">
      <c r="A409" s="6">
        <v>40602</v>
      </c>
      <c r="B409" s="7">
        <v>5994.01</v>
      </c>
      <c r="C409" s="9">
        <f t="shared" si="30"/>
        <v>-5.2063743758582056E-4</v>
      </c>
      <c r="D409" s="15">
        <f t="shared" si="31"/>
        <v>1.0477287557414892E-2</v>
      </c>
      <c r="E409" s="17">
        <f t="shared" si="32"/>
        <v>-2.269772000666986E-2</v>
      </c>
      <c r="F409" s="20">
        <f t="shared" ref="F409:F472" si="33">LOG(B419/B409)</f>
        <v>-1.6147426366705023E-2</v>
      </c>
      <c r="G409" s="16">
        <f t="shared" ref="G409:G472" si="34">IF(F409&lt;E409,1,0)</f>
        <v>0</v>
      </c>
    </row>
    <row r="410" spans="1:7" x14ac:dyDescent="0.25">
      <c r="A410" s="6">
        <v>40603</v>
      </c>
      <c r="B410" s="7">
        <v>5935.76</v>
      </c>
      <c r="C410" s="9">
        <f t="shared" si="30"/>
        <v>-4.2411303178012264E-3</v>
      </c>
      <c r="D410" s="15">
        <f t="shared" si="31"/>
        <v>1.041783645090351E-2</v>
      </c>
      <c r="E410" s="17">
        <f t="shared" si="32"/>
        <v>-2.2559416051427732E-2</v>
      </c>
      <c r="F410" s="20">
        <f t="shared" si="33"/>
        <v>-1.7961252455395402E-2</v>
      </c>
      <c r="G410" s="16">
        <f t="shared" si="34"/>
        <v>0</v>
      </c>
    </row>
    <row r="411" spans="1:7" x14ac:dyDescent="0.25">
      <c r="A411" s="6">
        <v>40604</v>
      </c>
      <c r="B411" s="7">
        <v>5914.89</v>
      </c>
      <c r="C411" s="9">
        <f t="shared" si="30"/>
        <v>-1.5296604333902052E-3</v>
      </c>
      <c r="D411" s="15">
        <f t="shared" si="31"/>
        <v>9.7351523492448314E-3</v>
      </c>
      <c r="E411" s="17">
        <f t="shared" si="32"/>
        <v>-2.0971255342892584E-2</v>
      </c>
      <c r="F411" s="20">
        <f t="shared" si="33"/>
        <v>-2.3895935175461576E-2</v>
      </c>
      <c r="G411" s="16">
        <f t="shared" si="34"/>
        <v>1</v>
      </c>
    </row>
    <row r="412" spans="1:7" x14ac:dyDescent="0.25">
      <c r="A412" s="6">
        <v>40605</v>
      </c>
      <c r="B412" s="7">
        <v>6005.09</v>
      </c>
      <c r="C412" s="9">
        <f t="shared" si="30"/>
        <v>6.5728482767009365E-3</v>
      </c>
      <c r="D412" s="15">
        <f t="shared" si="31"/>
        <v>9.4921664672706647E-3</v>
      </c>
      <c r="E412" s="17">
        <f t="shared" si="32"/>
        <v>-2.0405985652940044E-2</v>
      </c>
      <c r="F412" s="20">
        <f t="shared" si="33"/>
        <v>-2.2941153128199665E-2</v>
      </c>
      <c r="G412" s="16">
        <f t="shared" si="34"/>
        <v>1</v>
      </c>
    </row>
    <row r="413" spans="1:7" x14ac:dyDescent="0.25">
      <c r="A413" s="6">
        <v>40606</v>
      </c>
      <c r="B413" s="7">
        <v>5990.39</v>
      </c>
      <c r="C413" s="9">
        <f t="shared" si="30"/>
        <v>-1.0644229459400047E-3</v>
      </c>
      <c r="D413" s="15">
        <f t="shared" si="31"/>
        <v>1.0630838898723061E-2</v>
      </c>
      <c r="E413" s="17">
        <f t="shared" si="32"/>
        <v>-2.3054933843078239E-2</v>
      </c>
      <c r="F413" s="20">
        <f t="shared" si="33"/>
        <v>-2.020107304604046E-2</v>
      </c>
      <c r="G413" s="16">
        <f t="shared" si="34"/>
        <v>0</v>
      </c>
    </row>
    <row r="414" spans="1:7" x14ac:dyDescent="0.25">
      <c r="A414" s="6">
        <v>40609</v>
      </c>
      <c r="B414" s="7">
        <v>5973.78</v>
      </c>
      <c r="C414" s="9">
        <f t="shared" si="30"/>
        <v>-1.2058731995550943E-3</v>
      </c>
      <c r="D414" s="15">
        <f t="shared" si="31"/>
        <v>1.0635992568559334E-2</v>
      </c>
      <c r="E414" s="17">
        <f t="shared" si="32"/>
        <v>-2.3066923071945362E-2</v>
      </c>
      <c r="F414" s="20">
        <f t="shared" si="33"/>
        <v>-1.3864039919952768E-2</v>
      </c>
      <c r="G414" s="16">
        <f t="shared" si="34"/>
        <v>0</v>
      </c>
    </row>
    <row r="415" spans="1:7" x14ac:dyDescent="0.25">
      <c r="A415" s="6">
        <v>40610</v>
      </c>
      <c r="B415" s="7">
        <v>5974.76</v>
      </c>
      <c r="C415" s="9">
        <f t="shared" si="30"/>
        <v>7.1240267550669393E-5</v>
      </c>
      <c r="D415" s="15">
        <f t="shared" si="31"/>
        <v>1.0256882846191449E-2</v>
      </c>
      <c r="E415" s="17">
        <f t="shared" si="32"/>
        <v>-2.2184981975286618E-2</v>
      </c>
      <c r="F415" s="20">
        <f t="shared" si="33"/>
        <v>-1.5693699912221849E-2</v>
      </c>
      <c r="G415" s="16">
        <f t="shared" si="34"/>
        <v>0</v>
      </c>
    </row>
    <row r="416" spans="1:7" x14ac:dyDescent="0.25">
      <c r="A416" s="6">
        <v>40611</v>
      </c>
      <c r="B416" s="7">
        <v>5937.3</v>
      </c>
      <c r="C416" s="9">
        <f t="shared" si="30"/>
        <v>-2.7314712854940582E-3</v>
      </c>
      <c r="D416" s="15">
        <f t="shared" si="31"/>
        <v>9.9899213305271496E-3</v>
      </c>
      <c r="E416" s="17">
        <f t="shared" si="32"/>
        <v>-2.1563936620870257E-2</v>
      </c>
      <c r="F416" s="20">
        <f t="shared" si="33"/>
        <v>-1.0469608417903011E-2</v>
      </c>
      <c r="G416" s="16">
        <f t="shared" si="34"/>
        <v>0</v>
      </c>
    </row>
    <row r="417" spans="1:7" x14ac:dyDescent="0.25">
      <c r="A417" s="6">
        <v>40612</v>
      </c>
      <c r="B417" s="7">
        <v>5845.29</v>
      </c>
      <c r="C417" s="9">
        <f t="shared" si="30"/>
        <v>-6.7829310115746924E-3</v>
      </c>
      <c r="D417" s="15">
        <f t="shared" si="31"/>
        <v>9.9823947811388154E-3</v>
      </c>
      <c r="E417" s="17">
        <f t="shared" si="32"/>
        <v>-2.154642724870184E-2</v>
      </c>
      <c r="F417" s="20">
        <f t="shared" si="33"/>
        <v>2.6355166716506007E-3</v>
      </c>
      <c r="G417" s="16">
        <f t="shared" si="34"/>
        <v>0</v>
      </c>
    </row>
    <row r="418" spans="1:7" x14ac:dyDescent="0.25">
      <c r="A418" s="6">
        <v>40613</v>
      </c>
      <c r="B418" s="7">
        <v>5828.67</v>
      </c>
      <c r="C418" s="9">
        <f t="shared" si="30"/>
        <v>-1.2365948085939877E-3</v>
      </c>
      <c r="D418" s="15">
        <f t="shared" si="31"/>
        <v>1.0887826172733227E-2</v>
      </c>
      <c r="E418" s="17">
        <f t="shared" si="32"/>
        <v>-2.3652775641627339E-2</v>
      </c>
      <c r="F418" s="20">
        <f t="shared" si="33"/>
        <v>5.3384833577428134E-3</v>
      </c>
      <c r="G418" s="16">
        <f t="shared" si="34"/>
        <v>0</v>
      </c>
    </row>
    <row r="419" spans="1:7" x14ac:dyDescent="0.25">
      <c r="A419" s="6">
        <v>40616</v>
      </c>
      <c r="B419" s="7">
        <v>5775.24</v>
      </c>
      <c r="C419" s="9">
        <f t="shared" si="30"/>
        <v>-3.9994309086072927E-3</v>
      </c>
      <c r="D419" s="15">
        <f t="shared" si="31"/>
        <v>1.0533145671245399E-2</v>
      </c>
      <c r="E419" s="17">
        <f t="shared" si="32"/>
        <v>-2.282766541102739E-2</v>
      </c>
      <c r="F419" s="20">
        <f t="shared" si="33"/>
        <v>9.6123546164325543E-3</v>
      </c>
      <c r="G419" s="16">
        <f t="shared" si="34"/>
        <v>0</v>
      </c>
    </row>
    <row r="420" spans="1:7" x14ac:dyDescent="0.25">
      <c r="A420" s="6">
        <v>40617</v>
      </c>
      <c r="B420" s="7">
        <v>5695.28</v>
      </c>
      <c r="C420" s="9">
        <f t="shared" si="30"/>
        <v>-6.0549564064915854E-3</v>
      </c>
      <c r="D420" s="15">
        <f t="shared" si="31"/>
        <v>1.074915737593159E-2</v>
      </c>
      <c r="E420" s="17">
        <f t="shared" si="32"/>
        <v>-2.333018378099205E-2</v>
      </c>
      <c r="F420" s="20">
        <f t="shared" si="33"/>
        <v>1.7698507859229475E-2</v>
      </c>
      <c r="G420" s="16">
        <f t="shared" si="34"/>
        <v>0</v>
      </c>
    </row>
    <row r="421" spans="1:7" x14ac:dyDescent="0.25">
      <c r="A421" s="6">
        <v>40618</v>
      </c>
      <c r="B421" s="7">
        <v>5598.23</v>
      </c>
      <c r="C421" s="9">
        <f t="shared" si="30"/>
        <v>-7.4643431534564047E-3</v>
      </c>
      <c r="D421" s="15">
        <f t="shared" si="31"/>
        <v>1.1315851792765771E-2</v>
      </c>
      <c r="E421" s="17">
        <f t="shared" si="32"/>
        <v>-2.4648512132825064E-2</v>
      </c>
      <c r="F421" s="20">
        <f t="shared" si="33"/>
        <v>2.634212663012667E-2</v>
      </c>
      <c r="G421" s="16">
        <f t="shared" si="34"/>
        <v>0</v>
      </c>
    </row>
    <row r="422" spans="1:7" x14ac:dyDescent="0.25">
      <c r="A422" s="6">
        <v>40619</v>
      </c>
      <c r="B422" s="7">
        <v>5696.11</v>
      </c>
      <c r="C422" s="9">
        <f t="shared" si="30"/>
        <v>7.5276303239628119E-3</v>
      </c>
      <c r="D422" s="15">
        <f t="shared" si="31"/>
        <v>1.1550642611379593E-2</v>
      </c>
      <c r="E422" s="17">
        <f t="shared" si="32"/>
        <v>-2.5194717254551635E-2</v>
      </c>
      <c r="F422" s="20">
        <f t="shared" si="33"/>
        <v>1.5917982757628284E-2</v>
      </c>
      <c r="G422" s="16">
        <f t="shared" si="34"/>
        <v>0</v>
      </c>
    </row>
    <row r="423" spans="1:7" x14ac:dyDescent="0.25">
      <c r="A423" s="6">
        <v>40620</v>
      </c>
      <c r="B423" s="7">
        <v>5718.13</v>
      </c>
      <c r="C423" s="9">
        <f t="shared" si="30"/>
        <v>1.6756571362192461E-3</v>
      </c>
      <c r="D423" s="15">
        <f t="shared" si="31"/>
        <v>1.3261358933438747E-2</v>
      </c>
      <c r="E423" s="17">
        <f t="shared" si="32"/>
        <v>-2.9174438533460915E-2</v>
      </c>
      <c r="F423" s="20">
        <f t="shared" si="33"/>
        <v>2.1614666314866054E-2</v>
      </c>
      <c r="G423" s="16">
        <f t="shared" si="34"/>
        <v>0</v>
      </c>
    </row>
    <row r="424" spans="1:7" x14ac:dyDescent="0.25">
      <c r="A424" s="6">
        <v>40623</v>
      </c>
      <c r="B424" s="7">
        <v>5786.09</v>
      </c>
      <c r="C424" s="9">
        <f t="shared" si="30"/>
        <v>5.1311599265325631E-3</v>
      </c>
      <c r="D424" s="15">
        <f t="shared" si="31"/>
        <v>1.3424082049480751E-2</v>
      </c>
      <c r="E424" s="17">
        <f t="shared" si="32"/>
        <v>-2.9552989108522533E-2</v>
      </c>
      <c r="F424" s="20">
        <f t="shared" si="33"/>
        <v>1.6993383313296813E-2</v>
      </c>
      <c r="G424" s="16">
        <f t="shared" si="34"/>
        <v>0</v>
      </c>
    </row>
    <row r="425" spans="1:7" x14ac:dyDescent="0.25">
      <c r="A425" s="6">
        <v>40624</v>
      </c>
      <c r="B425" s="7">
        <v>5762.71</v>
      </c>
      <c r="C425" s="9">
        <f t="shared" si="30"/>
        <v>-1.7584197247184103E-3</v>
      </c>
      <c r="D425" s="15">
        <f t="shared" si="31"/>
        <v>1.389166552268677E-2</v>
      </c>
      <c r="E425" s="17">
        <f t="shared" si="32"/>
        <v>-3.0640750927351988E-2</v>
      </c>
      <c r="F425" s="20">
        <f t="shared" si="33"/>
        <v>1.8035204916595743E-2</v>
      </c>
      <c r="G425" s="16">
        <f t="shared" si="34"/>
        <v>0</v>
      </c>
    </row>
    <row r="426" spans="1:7" x14ac:dyDescent="0.25">
      <c r="A426" s="6">
        <v>40625</v>
      </c>
      <c r="B426" s="7">
        <v>5795.88</v>
      </c>
      <c r="C426" s="9">
        <f t="shared" si="30"/>
        <v>2.492620208824764E-3</v>
      </c>
      <c r="D426" s="15">
        <f t="shared" si="31"/>
        <v>1.3903325664264195E-2</v>
      </c>
      <c r="E426" s="17">
        <f t="shared" si="32"/>
        <v>-3.0667876472921643E-2</v>
      </c>
      <c r="F426" s="20">
        <f t="shared" si="33"/>
        <v>1.7998796377496684E-2</v>
      </c>
      <c r="G426" s="16">
        <f t="shared" si="34"/>
        <v>0</v>
      </c>
    </row>
    <row r="427" spans="1:7" x14ac:dyDescent="0.25">
      <c r="A427" s="6">
        <v>40626</v>
      </c>
      <c r="B427" s="7">
        <v>5880.87</v>
      </c>
      <c r="C427" s="9">
        <f t="shared" si="30"/>
        <v>6.3221940779789156E-3</v>
      </c>
      <c r="D427" s="15">
        <f t="shared" si="31"/>
        <v>1.3678362657188463E-2</v>
      </c>
      <c r="E427" s="17">
        <f t="shared" si="32"/>
        <v>-3.0144534259673179E-2</v>
      </c>
      <c r="F427" s="20">
        <f t="shared" si="33"/>
        <v>9.2428022280817441E-3</v>
      </c>
      <c r="G427" s="16">
        <f t="shared" si="34"/>
        <v>0</v>
      </c>
    </row>
    <row r="428" spans="1:7" x14ac:dyDescent="0.25">
      <c r="A428" s="6">
        <v>40627</v>
      </c>
      <c r="B428" s="7">
        <v>5900.76</v>
      </c>
      <c r="C428" s="9">
        <f t="shared" si="30"/>
        <v>1.4663718774982309E-3</v>
      </c>
      <c r="D428" s="15">
        <f t="shared" si="31"/>
        <v>1.4499531601652495E-2</v>
      </c>
      <c r="E428" s="17">
        <f t="shared" si="32"/>
        <v>-3.2054858887855441E-2</v>
      </c>
      <c r="F428" s="20">
        <f t="shared" si="33"/>
        <v>1.1259986791736587E-2</v>
      </c>
      <c r="G428" s="16">
        <f t="shared" si="34"/>
        <v>0</v>
      </c>
    </row>
    <row r="429" spans="1:7" x14ac:dyDescent="0.25">
      <c r="A429" s="6">
        <v>40630</v>
      </c>
      <c r="B429" s="7">
        <v>5904.49</v>
      </c>
      <c r="C429" s="9">
        <f t="shared" si="30"/>
        <v>2.7444035008237166E-4</v>
      </c>
      <c r="D429" s="15">
        <f t="shared" si="31"/>
        <v>1.384702396243285E-2</v>
      </c>
      <c r="E429" s="17">
        <f t="shared" si="32"/>
        <v>-3.0536899128561411E-2</v>
      </c>
      <c r="F429" s="20">
        <f t="shared" si="33"/>
        <v>1.0819850756746094E-2</v>
      </c>
      <c r="G429" s="16">
        <f t="shared" si="34"/>
        <v>0</v>
      </c>
    </row>
    <row r="430" spans="1:7" x14ac:dyDescent="0.25">
      <c r="A430" s="6">
        <v>40631</v>
      </c>
      <c r="B430" s="7">
        <v>5932.17</v>
      </c>
      <c r="C430" s="9">
        <f t="shared" si="30"/>
        <v>2.0311968363053686E-3</v>
      </c>
      <c r="D430" s="15">
        <f t="shared" si="31"/>
        <v>1.3853777531748965E-2</v>
      </c>
      <c r="E430" s="17">
        <f t="shared" si="32"/>
        <v>-3.0552610280182149E-2</v>
      </c>
      <c r="F430" s="20">
        <f t="shared" si="33"/>
        <v>2.3582702736395819E-3</v>
      </c>
      <c r="G430" s="16">
        <f t="shared" si="34"/>
        <v>0</v>
      </c>
    </row>
    <row r="431" spans="1:7" x14ac:dyDescent="0.25">
      <c r="A431" s="6">
        <v>40632</v>
      </c>
      <c r="B431" s="7">
        <v>5948.3</v>
      </c>
      <c r="C431" s="9">
        <f t="shared" si="30"/>
        <v>1.1792756174408131E-3</v>
      </c>
      <c r="D431" s="15">
        <f t="shared" si="31"/>
        <v>1.3629149667003975E-2</v>
      </c>
      <c r="E431" s="17">
        <f t="shared" si="32"/>
        <v>-3.0030047724582301E-2</v>
      </c>
      <c r="F431" s="20">
        <f t="shared" si="33"/>
        <v>4.5134022476188999E-3</v>
      </c>
      <c r="G431" s="16">
        <f t="shared" si="34"/>
        <v>0</v>
      </c>
    </row>
    <row r="432" spans="1:7" x14ac:dyDescent="0.25">
      <c r="A432" s="6">
        <v>40633</v>
      </c>
      <c r="B432" s="7">
        <v>5908.76</v>
      </c>
      <c r="C432" s="9">
        <f t="shared" si="30"/>
        <v>-2.8965135485355688E-3</v>
      </c>
      <c r="D432" s="15">
        <f t="shared" si="31"/>
        <v>1.360509111889519E-2</v>
      </c>
      <c r="E432" s="17">
        <f t="shared" si="32"/>
        <v>-2.9974079172336923E-2</v>
      </c>
      <c r="F432" s="20">
        <f t="shared" si="33"/>
        <v>4.0267203581847511E-3</v>
      </c>
      <c r="G432" s="16">
        <f t="shared" si="34"/>
        <v>0</v>
      </c>
    </row>
    <row r="433" spans="1:7" x14ac:dyDescent="0.25">
      <c r="A433" s="6">
        <v>40634</v>
      </c>
      <c r="B433" s="7">
        <v>6009.92</v>
      </c>
      <c r="C433" s="9">
        <f t="shared" si="30"/>
        <v>7.3723406934570615E-3</v>
      </c>
      <c r="D433" s="15">
        <f t="shared" si="31"/>
        <v>1.2869947880906969E-2</v>
      </c>
      <c r="E433" s="17">
        <f t="shared" si="32"/>
        <v>-2.8263880263527524E-2</v>
      </c>
      <c r="F433" s="20">
        <f t="shared" si="33"/>
        <v>-1.0063425234560963E-3</v>
      </c>
      <c r="G433" s="16">
        <f t="shared" si="34"/>
        <v>0</v>
      </c>
    </row>
    <row r="434" spans="1:7" x14ac:dyDescent="0.25">
      <c r="A434" s="6">
        <v>40637</v>
      </c>
      <c r="B434" s="7">
        <v>6016.98</v>
      </c>
      <c r="C434" s="9">
        <f t="shared" si="30"/>
        <v>5.0987692496333665E-4</v>
      </c>
      <c r="D434" s="15">
        <f t="shared" si="31"/>
        <v>1.3960325474406256E-2</v>
      </c>
      <c r="E434" s="17">
        <f t="shared" si="32"/>
        <v>-3.0800477860066358E-2</v>
      </c>
      <c r="F434" s="20">
        <f t="shared" si="33"/>
        <v>-1.0734547889276759E-2</v>
      </c>
      <c r="G434" s="16">
        <f t="shared" si="34"/>
        <v>0</v>
      </c>
    </row>
    <row r="435" spans="1:7" x14ac:dyDescent="0.25">
      <c r="A435" s="6">
        <v>40638</v>
      </c>
      <c r="B435" s="7">
        <v>6007.06</v>
      </c>
      <c r="C435" s="9">
        <f t="shared" si="30"/>
        <v>-7.1659812141948236E-4</v>
      </c>
      <c r="D435" s="15">
        <f t="shared" si="31"/>
        <v>1.3930436632473659E-2</v>
      </c>
      <c r="E435" s="17">
        <f t="shared" si="32"/>
        <v>-3.0730946016178921E-2</v>
      </c>
      <c r="F435" s="20">
        <f t="shared" si="33"/>
        <v>-8.0404162059905734E-3</v>
      </c>
      <c r="G435" s="16">
        <f t="shared" si="34"/>
        <v>0</v>
      </c>
    </row>
    <row r="436" spans="1:7" x14ac:dyDescent="0.25">
      <c r="A436" s="6">
        <v>40639</v>
      </c>
      <c r="B436" s="7">
        <v>6041.13</v>
      </c>
      <c r="C436" s="9">
        <f t="shared" si="30"/>
        <v>2.4562116697257265E-3</v>
      </c>
      <c r="D436" s="15">
        <f t="shared" si="31"/>
        <v>1.3944105866239325E-2</v>
      </c>
      <c r="E436" s="17">
        <f t="shared" si="32"/>
        <v>-3.0762745409089444E-2</v>
      </c>
      <c r="F436" s="20">
        <f t="shared" si="33"/>
        <v>-1.3586800323257685E-3</v>
      </c>
      <c r="G436" s="16">
        <f t="shared" si="34"/>
        <v>0</v>
      </c>
    </row>
    <row r="437" spans="1:7" x14ac:dyDescent="0.25">
      <c r="A437" s="6">
        <v>40640</v>
      </c>
      <c r="B437" s="7">
        <v>6007.37</v>
      </c>
      <c r="C437" s="9">
        <f t="shared" si="30"/>
        <v>-2.4338000714360249E-3</v>
      </c>
      <c r="D437" s="15">
        <f t="shared" si="31"/>
        <v>1.3868633808889528E-2</v>
      </c>
      <c r="E437" s="17">
        <f t="shared" si="32"/>
        <v>-3.0587171148924258E-2</v>
      </c>
      <c r="F437" s="20">
        <f t="shared" si="33"/>
        <v>7.8945123128972168E-4</v>
      </c>
      <c r="G437" s="16">
        <f t="shared" si="34"/>
        <v>0</v>
      </c>
    </row>
    <row r="438" spans="1:7" x14ac:dyDescent="0.25">
      <c r="A438" s="6">
        <v>40641</v>
      </c>
      <c r="B438" s="7">
        <v>6055.75</v>
      </c>
      <c r="C438" s="9">
        <f t="shared" si="30"/>
        <v>3.4835564411530451E-3</v>
      </c>
      <c r="D438" s="15">
        <f t="shared" si="31"/>
        <v>1.3000790407751485E-2</v>
      </c>
      <c r="E438" s="17">
        <f t="shared" si="32"/>
        <v>-2.8568265497686398E-2</v>
      </c>
      <c r="F438" s="20">
        <f t="shared" si="33"/>
        <v>9.7496029002164459E-4</v>
      </c>
      <c r="G438" s="16">
        <f t="shared" si="34"/>
        <v>0</v>
      </c>
    </row>
    <row r="439" spans="1:7" x14ac:dyDescent="0.25">
      <c r="A439" s="6">
        <v>40644</v>
      </c>
      <c r="B439" s="7">
        <v>6053.44</v>
      </c>
      <c r="C439" s="9">
        <f t="shared" si="30"/>
        <v>-1.6569568490806249E-4</v>
      </c>
      <c r="D439" s="15">
        <f t="shared" si="31"/>
        <v>1.3079198199250436E-2</v>
      </c>
      <c r="E439" s="17">
        <f t="shared" si="32"/>
        <v>-2.8750669296748219E-2</v>
      </c>
      <c r="F439" s="20">
        <f t="shared" si="33"/>
        <v>1.0547812031506767E-3</v>
      </c>
      <c r="G439" s="16">
        <f t="shared" si="34"/>
        <v>0</v>
      </c>
    </row>
    <row r="440" spans="1:7" x14ac:dyDescent="0.25">
      <c r="A440" s="6">
        <v>40645</v>
      </c>
      <c r="B440" s="7">
        <v>5964.47</v>
      </c>
      <c r="C440" s="9">
        <f t="shared" si="30"/>
        <v>-6.4303836468011443E-3</v>
      </c>
      <c r="D440" s="15">
        <f t="shared" si="31"/>
        <v>1.2606556893117342E-2</v>
      </c>
      <c r="E440" s="17">
        <f t="shared" si="32"/>
        <v>-2.765114119904161E-2</v>
      </c>
      <c r="F440" s="20">
        <f t="shared" si="33"/>
        <v>7.609677729882836E-3</v>
      </c>
      <c r="G440" s="16">
        <f t="shared" si="34"/>
        <v>0</v>
      </c>
    </row>
    <row r="441" spans="1:7" x14ac:dyDescent="0.25">
      <c r="A441" s="6">
        <v>40646</v>
      </c>
      <c r="B441" s="7">
        <v>6010.44</v>
      </c>
      <c r="C441" s="9">
        <f t="shared" si="30"/>
        <v>3.3344075914201079E-3</v>
      </c>
      <c r="D441" s="15">
        <f t="shared" si="31"/>
        <v>1.2719760752806987E-2</v>
      </c>
      <c r="E441" s="17">
        <f t="shared" si="32"/>
        <v>-2.7914492757363834E-2</v>
      </c>
      <c r="F441" s="20">
        <f t="shared" si="33"/>
        <v>5.2029828953244605E-3</v>
      </c>
      <c r="G441" s="16">
        <f t="shared" si="34"/>
        <v>0</v>
      </c>
    </row>
    <row r="442" spans="1:7" x14ac:dyDescent="0.25">
      <c r="A442" s="6">
        <v>40647</v>
      </c>
      <c r="B442" s="7">
        <v>5963.8</v>
      </c>
      <c r="C442" s="9">
        <f t="shared" si="30"/>
        <v>-3.3831954379697593E-3</v>
      </c>
      <c r="D442" s="15">
        <f t="shared" si="31"/>
        <v>1.1128857355326495E-2</v>
      </c>
      <c r="E442" s="17">
        <f t="shared" si="32"/>
        <v>-2.4213498020830736E-2</v>
      </c>
      <c r="F442" s="20">
        <f t="shared" si="33"/>
        <v>1.4735944723273183E-3</v>
      </c>
      <c r="G442" s="16">
        <f t="shared" si="34"/>
        <v>0</v>
      </c>
    </row>
    <row r="443" spans="1:7" x14ac:dyDescent="0.25">
      <c r="A443" s="6">
        <v>40648</v>
      </c>
      <c r="B443" s="7">
        <v>5996.01</v>
      </c>
      <c r="C443" s="9">
        <f t="shared" si="30"/>
        <v>2.3392778118161658E-3</v>
      </c>
      <c r="D443" s="15">
        <f t="shared" si="31"/>
        <v>1.0706913716736523E-2</v>
      </c>
      <c r="E443" s="17">
        <f t="shared" si="32"/>
        <v>-2.3231910334231901E-2</v>
      </c>
      <c r="F443" s="20">
        <f t="shared" si="33"/>
        <v>-5.5421089732918703E-3</v>
      </c>
      <c r="G443" s="16">
        <f t="shared" si="34"/>
        <v>0</v>
      </c>
    </row>
    <row r="444" spans="1:7" x14ac:dyDescent="0.25">
      <c r="A444" s="6">
        <v>40651</v>
      </c>
      <c r="B444" s="7">
        <v>5870.08</v>
      </c>
      <c r="C444" s="9">
        <f t="shared" si="30"/>
        <v>-9.2183284408573381E-3</v>
      </c>
      <c r="D444" s="15">
        <f t="shared" si="31"/>
        <v>1.0739278742529727E-2</v>
      </c>
      <c r="E444" s="17">
        <f t="shared" si="32"/>
        <v>-2.3307202643179196E-2</v>
      </c>
      <c r="F444" s="20">
        <f t="shared" si="33"/>
        <v>7.8225234524638577E-3</v>
      </c>
      <c r="G444" s="16">
        <f t="shared" si="34"/>
        <v>0</v>
      </c>
    </row>
    <row r="445" spans="1:7" x14ac:dyDescent="0.25">
      <c r="A445" s="6">
        <v>40652</v>
      </c>
      <c r="B445" s="7">
        <v>5896.87</v>
      </c>
      <c r="C445" s="9">
        <f t="shared" si="30"/>
        <v>1.9775335618667238E-3</v>
      </c>
      <c r="D445" s="15">
        <f t="shared" si="31"/>
        <v>1.2503815870443703E-2</v>
      </c>
      <c r="E445" s="17">
        <f t="shared" si="32"/>
        <v>-2.7412129839368006E-2</v>
      </c>
      <c r="F445" s="20">
        <f t="shared" si="33"/>
        <v>3.3615223047571601E-3</v>
      </c>
      <c r="G445" s="16">
        <f t="shared" si="34"/>
        <v>0</v>
      </c>
    </row>
    <row r="446" spans="1:7" x14ac:dyDescent="0.25">
      <c r="A446" s="6">
        <v>40653</v>
      </c>
      <c r="B446" s="7">
        <v>6022.26</v>
      </c>
      <c r="C446" s="9">
        <f t="shared" si="30"/>
        <v>9.137947843390495E-3</v>
      </c>
      <c r="D446" s="15">
        <f t="shared" si="31"/>
        <v>1.2457057639125076E-2</v>
      </c>
      <c r="E446" s="17">
        <f t="shared" si="32"/>
        <v>-2.7303353927346011E-2</v>
      </c>
      <c r="F446" s="20">
        <f t="shared" si="33"/>
        <v>-2.4309512666603357E-4</v>
      </c>
      <c r="G446" s="16">
        <f t="shared" si="34"/>
        <v>0</v>
      </c>
    </row>
    <row r="447" spans="1:7" x14ac:dyDescent="0.25">
      <c r="A447" s="6">
        <v>40654</v>
      </c>
      <c r="B447" s="7">
        <v>6018.3</v>
      </c>
      <c r="C447" s="9">
        <f t="shared" si="30"/>
        <v>-2.8566880782057876E-4</v>
      </c>
      <c r="D447" s="15">
        <f t="shared" si="31"/>
        <v>1.3827466817116017E-2</v>
      </c>
      <c r="E447" s="17">
        <f t="shared" si="32"/>
        <v>-3.049140240513129E-2</v>
      </c>
      <c r="F447" s="20">
        <f t="shared" si="33"/>
        <v>-3.0632438318827131E-3</v>
      </c>
      <c r="G447" s="16">
        <f t="shared" si="34"/>
        <v>0</v>
      </c>
    </row>
    <row r="448" spans="1:7" x14ac:dyDescent="0.25">
      <c r="A448" s="6">
        <v>40659</v>
      </c>
      <c r="B448" s="7">
        <v>6069.36</v>
      </c>
      <c r="C448" s="9">
        <f t="shared" si="30"/>
        <v>3.6690654998849915E-3</v>
      </c>
      <c r="D448" s="15">
        <f t="shared" si="31"/>
        <v>1.322281979109087E-2</v>
      </c>
      <c r="E448" s="17">
        <f t="shared" si="32"/>
        <v>-2.9084783081592572E-2</v>
      </c>
      <c r="F448" s="20">
        <f t="shared" si="33"/>
        <v>-8.9939612765305883E-3</v>
      </c>
      <c r="G448" s="16">
        <f t="shared" si="34"/>
        <v>0</v>
      </c>
    </row>
    <row r="449" spans="1:7" x14ac:dyDescent="0.25">
      <c r="A449" s="6">
        <v>40660</v>
      </c>
      <c r="B449" s="7">
        <v>6068.16</v>
      </c>
      <c r="C449" s="9">
        <f t="shared" si="30"/>
        <v>-8.587477177907626E-5</v>
      </c>
      <c r="D449" s="15">
        <f t="shared" si="31"/>
        <v>1.3397977739409886E-2</v>
      </c>
      <c r="E449" s="17">
        <f t="shared" si="32"/>
        <v>-2.949226140228587E-2</v>
      </c>
      <c r="F449" s="20">
        <f t="shared" si="33"/>
        <v>-1.0304903543907177E-2</v>
      </c>
      <c r="G449" s="16">
        <f t="shared" si="34"/>
        <v>0</v>
      </c>
    </row>
    <row r="450" spans="1:7" x14ac:dyDescent="0.25">
      <c r="A450" s="6">
        <v>40661</v>
      </c>
      <c r="B450" s="7">
        <v>6069.9</v>
      </c>
      <c r="C450" s="9">
        <f t="shared" si="30"/>
        <v>1.2451287993101051E-4</v>
      </c>
      <c r="D450" s="15">
        <f t="shared" si="31"/>
        <v>1.3405172676542856E-2</v>
      </c>
      <c r="E450" s="17">
        <f t="shared" si="32"/>
        <v>-2.9508999328989014E-2</v>
      </c>
      <c r="F450" s="20">
        <f t="shared" si="33"/>
        <v>-1.0589213408912871E-2</v>
      </c>
      <c r="G450" s="16">
        <f t="shared" si="34"/>
        <v>0</v>
      </c>
    </row>
    <row r="451" spans="1:7" x14ac:dyDescent="0.25">
      <c r="A451" s="6">
        <v>40666</v>
      </c>
      <c r="B451" s="7">
        <v>6082.88</v>
      </c>
      <c r="C451" s="9">
        <f t="shared" si="30"/>
        <v>9.2771275686169758E-4</v>
      </c>
      <c r="D451" s="15">
        <f t="shared" si="31"/>
        <v>1.3365303297317131E-2</v>
      </c>
      <c r="E451" s="17">
        <f t="shared" si="32"/>
        <v>-2.9416249283387923E-2</v>
      </c>
      <c r="F451" s="20">
        <f t="shared" si="33"/>
        <v>-1.6137527622504921E-2</v>
      </c>
      <c r="G451" s="16">
        <f t="shared" si="34"/>
        <v>0</v>
      </c>
    </row>
    <row r="452" spans="1:7" x14ac:dyDescent="0.25">
      <c r="A452" s="6">
        <v>40667</v>
      </c>
      <c r="B452" s="7">
        <v>5984.07</v>
      </c>
      <c r="C452" s="9">
        <f t="shared" si="30"/>
        <v>-7.1125838609669336E-3</v>
      </c>
      <c r="D452" s="15">
        <f t="shared" si="31"/>
        <v>1.3359740849415418E-2</v>
      </c>
      <c r="E452" s="17">
        <f t="shared" si="32"/>
        <v>-2.9403309094537308E-2</v>
      </c>
      <c r="F452" s="20">
        <f t="shared" si="33"/>
        <v>-4.419005523630848E-3</v>
      </c>
      <c r="G452" s="16">
        <f t="shared" si="34"/>
        <v>0</v>
      </c>
    </row>
    <row r="453" spans="1:7" x14ac:dyDescent="0.25">
      <c r="A453" s="6">
        <v>40668</v>
      </c>
      <c r="B453" s="7">
        <v>5919.98</v>
      </c>
      <c r="C453" s="9">
        <f t="shared" ref="C453:C516" si="35">LOG(B453/B452)</f>
        <v>-4.6764256338030306E-3</v>
      </c>
      <c r="D453" s="15">
        <f t="shared" si="31"/>
        <v>1.4226067176022227E-2</v>
      </c>
      <c r="E453" s="17">
        <f t="shared" si="32"/>
        <v>-3.1418685502664669E-2</v>
      </c>
      <c r="F453" s="20">
        <f t="shared" si="33"/>
        <v>2.6337203987791312E-3</v>
      </c>
      <c r="G453" s="16">
        <f t="shared" si="34"/>
        <v>0</v>
      </c>
    </row>
    <row r="454" spans="1:7" x14ac:dyDescent="0.25">
      <c r="A454" s="6">
        <v>40669</v>
      </c>
      <c r="B454" s="7">
        <v>5976.77</v>
      </c>
      <c r="C454" s="9">
        <f t="shared" si="35"/>
        <v>4.1463039848984489E-3</v>
      </c>
      <c r="D454" s="15">
        <f t="shared" si="31"/>
        <v>1.3599728859202843E-2</v>
      </c>
      <c r="E454" s="17">
        <f t="shared" si="32"/>
        <v>-2.9961604690901575E-2</v>
      </c>
      <c r="F454" s="20">
        <f t="shared" si="33"/>
        <v>-2.0598076639830182E-3</v>
      </c>
      <c r="G454" s="16">
        <f t="shared" si="34"/>
        <v>0</v>
      </c>
    </row>
    <row r="455" spans="1:7" x14ac:dyDescent="0.25">
      <c r="A455" s="6">
        <v>40672</v>
      </c>
      <c r="B455" s="7">
        <v>5942.69</v>
      </c>
      <c r="C455" s="9">
        <f t="shared" si="35"/>
        <v>-2.4834675858400449E-3</v>
      </c>
      <c r="D455" s="15">
        <f t="shared" si="31"/>
        <v>1.3955982802596354E-2</v>
      </c>
      <c r="E455" s="17">
        <f t="shared" si="32"/>
        <v>-3.0790375294733739E-2</v>
      </c>
      <c r="F455" s="20">
        <f t="shared" si="33"/>
        <v>-7.875978575146745E-3</v>
      </c>
      <c r="G455" s="16">
        <f t="shared" si="34"/>
        <v>0</v>
      </c>
    </row>
    <row r="456" spans="1:7" x14ac:dyDescent="0.25">
      <c r="A456" s="6">
        <v>40673</v>
      </c>
      <c r="B456" s="7">
        <v>6018.89</v>
      </c>
      <c r="C456" s="9">
        <f t="shared" si="35"/>
        <v>5.5333304119672896E-3</v>
      </c>
      <c r="D456" s="15">
        <f t="shared" si="31"/>
        <v>1.4049638629281722E-2</v>
      </c>
      <c r="E456" s="17">
        <f t="shared" si="32"/>
        <v>-3.100825132803478E-2</v>
      </c>
      <c r="F456" s="20">
        <f t="shared" si="33"/>
        <v>-1.1736643872946352E-2</v>
      </c>
      <c r="G456" s="16">
        <f t="shared" si="34"/>
        <v>0</v>
      </c>
    </row>
    <row r="457" spans="1:7" x14ac:dyDescent="0.25">
      <c r="A457" s="6">
        <v>40674</v>
      </c>
      <c r="B457" s="7">
        <v>5976</v>
      </c>
      <c r="C457" s="9">
        <f t="shared" si="35"/>
        <v>-3.1058175130371955E-3</v>
      </c>
      <c r="D457" s="15">
        <f t="shared" si="31"/>
        <v>1.4520340444227791E-2</v>
      </c>
      <c r="E457" s="17">
        <f t="shared" si="32"/>
        <v>-3.2103267494541732E-2</v>
      </c>
      <c r="F457" s="20">
        <f t="shared" si="33"/>
        <v>-7.762129722858912E-3</v>
      </c>
      <c r="G457" s="16">
        <f t="shared" si="34"/>
        <v>0</v>
      </c>
    </row>
    <row r="458" spans="1:7" x14ac:dyDescent="0.25">
      <c r="A458" s="6">
        <v>40675</v>
      </c>
      <c r="B458" s="7">
        <v>5944.96</v>
      </c>
      <c r="C458" s="9">
        <f t="shared" si="35"/>
        <v>-2.2616519447628707E-3</v>
      </c>
      <c r="D458" s="15">
        <f t="shared" si="31"/>
        <v>1.4585303377227764E-2</v>
      </c>
      <c r="E458" s="17">
        <f t="shared" si="32"/>
        <v>-3.2254393875617675E-2</v>
      </c>
      <c r="F458" s="20">
        <f t="shared" si="33"/>
        <v>-4.6984959316371862E-3</v>
      </c>
      <c r="G458" s="16">
        <f t="shared" si="34"/>
        <v>0</v>
      </c>
    </row>
    <row r="459" spans="1:7" x14ac:dyDescent="0.25">
      <c r="A459" s="6">
        <v>40676</v>
      </c>
      <c r="B459" s="7">
        <v>5925.87</v>
      </c>
      <c r="C459" s="9">
        <f t="shared" si="35"/>
        <v>-1.3968170391556595E-3</v>
      </c>
      <c r="D459" s="15">
        <f t="shared" si="31"/>
        <v>1.4404170331611767E-2</v>
      </c>
      <c r="E459" s="17">
        <f t="shared" si="32"/>
        <v>-3.1833015400030362E-2</v>
      </c>
      <c r="F459" s="20">
        <f t="shared" si="33"/>
        <v>9.51698987766798E-4</v>
      </c>
      <c r="G459" s="16">
        <f t="shared" si="34"/>
        <v>0</v>
      </c>
    </row>
    <row r="460" spans="1:7" x14ac:dyDescent="0.25">
      <c r="A460" s="6">
        <v>40679</v>
      </c>
      <c r="B460" s="7">
        <v>5923.69</v>
      </c>
      <c r="C460" s="9">
        <f t="shared" si="35"/>
        <v>-1.5979698507466724E-4</v>
      </c>
      <c r="D460" s="15">
        <f t="shared" si="31"/>
        <v>1.4419884973735923E-2</v>
      </c>
      <c r="E460" s="17">
        <f t="shared" si="32"/>
        <v>-3.18695731243272E-2</v>
      </c>
      <c r="F460" s="20">
        <f t="shared" si="33"/>
        <v>4.8337745178328893E-3</v>
      </c>
      <c r="G460" s="16">
        <f t="shared" si="34"/>
        <v>0</v>
      </c>
    </row>
    <row r="461" spans="1:7" x14ac:dyDescent="0.25">
      <c r="A461" s="6">
        <v>40680</v>
      </c>
      <c r="B461" s="7">
        <v>5861</v>
      </c>
      <c r="C461" s="9">
        <f t="shared" si="35"/>
        <v>-4.6206014567303317E-3</v>
      </c>
      <c r="D461" s="15">
        <f t="shared" si="31"/>
        <v>1.3718656424933117E-2</v>
      </c>
      <c r="E461" s="17">
        <f t="shared" si="32"/>
        <v>-3.0238271580603056E-2</v>
      </c>
      <c r="F461" s="20">
        <f t="shared" si="33"/>
        <v>4.9811608373897618E-3</v>
      </c>
      <c r="G461" s="16">
        <f t="shared" si="34"/>
        <v>0</v>
      </c>
    </row>
    <row r="462" spans="1:7" x14ac:dyDescent="0.25">
      <c r="A462" s="6">
        <v>40681</v>
      </c>
      <c r="B462" s="7">
        <v>5923.49</v>
      </c>
      <c r="C462" s="9">
        <f t="shared" si="35"/>
        <v>4.6059382379071423E-3</v>
      </c>
      <c r="D462" s="15">
        <f t="shared" si="31"/>
        <v>1.3808469309201337E-2</v>
      </c>
      <c r="E462" s="17">
        <f t="shared" si="32"/>
        <v>-3.0447207592981904E-2</v>
      </c>
      <c r="F462" s="20">
        <f t="shared" si="33"/>
        <v>-5.5762368113427708E-3</v>
      </c>
      <c r="G462" s="16">
        <f t="shared" si="34"/>
        <v>0</v>
      </c>
    </row>
    <row r="463" spans="1:7" x14ac:dyDescent="0.25">
      <c r="A463" s="6">
        <v>40682</v>
      </c>
      <c r="B463" s="7">
        <v>5955.99</v>
      </c>
      <c r="C463" s="9">
        <f t="shared" si="35"/>
        <v>2.3763002886070029E-3</v>
      </c>
      <c r="D463" s="15">
        <f t="shared" si="31"/>
        <v>1.4097281627589532E-2</v>
      </c>
      <c r="E463" s="17">
        <f t="shared" si="32"/>
        <v>-3.1119085515861088E-2</v>
      </c>
      <c r="F463" s="20">
        <f t="shared" si="33"/>
        <v>-7.4263187506288901E-3</v>
      </c>
      <c r="G463" s="16">
        <f t="shared" si="34"/>
        <v>0</v>
      </c>
    </row>
    <row r="464" spans="1:7" x14ac:dyDescent="0.25">
      <c r="A464" s="6">
        <v>40683</v>
      </c>
      <c r="B464" s="7">
        <v>5948.49</v>
      </c>
      <c r="C464" s="9">
        <f t="shared" si="35"/>
        <v>-5.472240778637259E-4</v>
      </c>
      <c r="D464" s="15">
        <f t="shared" si="31"/>
        <v>1.4100742461512385E-2</v>
      </c>
      <c r="E464" s="17">
        <f t="shared" si="32"/>
        <v>-3.1127136619499923E-2</v>
      </c>
      <c r="F464" s="20">
        <f t="shared" si="33"/>
        <v>-6.2749900048481213E-3</v>
      </c>
      <c r="G464" s="16">
        <f t="shared" si="34"/>
        <v>0</v>
      </c>
    </row>
    <row r="465" spans="1:7" x14ac:dyDescent="0.25">
      <c r="A465" s="6">
        <v>40686</v>
      </c>
      <c r="B465" s="7">
        <v>5835.89</v>
      </c>
      <c r="C465" s="9">
        <f t="shared" si="35"/>
        <v>-8.2996384970037227E-3</v>
      </c>
      <c r="D465" s="15">
        <f t="shared" si="31"/>
        <v>1.2394038223554334E-2</v>
      </c>
      <c r="E465" s="17">
        <f t="shared" si="32"/>
        <v>-2.7156748843909718E-2</v>
      </c>
      <c r="F465" s="20">
        <f t="shared" si="33"/>
        <v>2.1350013681857584E-3</v>
      </c>
      <c r="G465" s="16">
        <f t="shared" si="34"/>
        <v>0</v>
      </c>
    </row>
    <row r="466" spans="1:7" x14ac:dyDescent="0.25">
      <c r="A466" s="6">
        <v>40687</v>
      </c>
      <c r="B466" s="7">
        <v>5858.41</v>
      </c>
      <c r="C466" s="9">
        <f t="shared" si="35"/>
        <v>1.6726651141677402E-3</v>
      </c>
      <c r="D466" s="15">
        <f t="shared" si="31"/>
        <v>1.3716642555858792E-2</v>
      </c>
      <c r="E466" s="17">
        <f t="shared" si="32"/>
        <v>-3.0233586620563399E-2</v>
      </c>
      <c r="F466" s="20">
        <f t="shared" si="33"/>
        <v>-3.6866099073943918E-3</v>
      </c>
      <c r="G466" s="16">
        <f t="shared" si="34"/>
        <v>0</v>
      </c>
    </row>
    <row r="467" spans="1:7" x14ac:dyDescent="0.25">
      <c r="A467" s="6">
        <v>40688</v>
      </c>
      <c r="B467" s="7">
        <v>5870.14</v>
      </c>
      <c r="C467" s="9">
        <f t="shared" si="35"/>
        <v>8.6869663705022666E-4</v>
      </c>
      <c r="D467" s="15">
        <f t="shared" si="31"/>
        <v>1.1934403253915329E-2</v>
      </c>
      <c r="E467" s="17">
        <f t="shared" si="32"/>
        <v>-2.6087478009455194E-2</v>
      </c>
      <c r="F467" s="20">
        <f t="shared" si="33"/>
        <v>-1.0221765810346627E-3</v>
      </c>
      <c r="G467" s="16">
        <f t="shared" si="34"/>
        <v>0</v>
      </c>
    </row>
    <row r="468" spans="1:7" x14ac:dyDescent="0.25">
      <c r="A468" s="6">
        <v>40689</v>
      </c>
      <c r="B468" s="7">
        <v>5880.99</v>
      </c>
      <c r="C468" s="9">
        <f t="shared" si="35"/>
        <v>8.0198184645887977E-4</v>
      </c>
      <c r="D468" s="15">
        <f t="shared" si="31"/>
        <v>1.1978187694081812E-2</v>
      </c>
      <c r="E468" s="17">
        <f t="shared" si="32"/>
        <v>-2.6189335848752559E-2</v>
      </c>
      <c r="F468" s="20">
        <f t="shared" si="33"/>
        <v>-8.5908671178815156E-3</v>
      </c>
      <c r="G468" s="16">
        <f t="shared" si="34"/>
        <v>0</v>
      </c>
    </row>
    <row r="469" spans="1:7" x14ac:dyDescent="0.25">
      <c r="A469" s="6">
        <v>40690</v>
      </c>
      <c r="B469" s="7">
        <v>5938.87</v>
      </c>
      <c r="C469" s="9">
        <f t="shared" si="35"/>
        <v>4.2533778802484037E-3</v>
      </c>
      <c r="D469" s="15">
        <f t="shared" si="31"/>
        <v>1.1613799923855413E-2</v>
      </c>
      <c r="E469" s="17">
        <f t="shared" si="32"/>
        <v>-2.5341643134159892E-2</v>
      </c>
      <c r="F469" s="20">
        <f t="shared" si="33"/>
        <v>-1.2267657553176941E-2</v>
      </c>
      <c r="G469" s="16">
        <f t="shared" si="34"/>
        <v>0</v>
      </c>
    </row>
    <row r="470" spans="1:7" x14ac:dyDescent="0.25">
      <c r="A470" s="6">
        <v>40694</v>
      </c>
      <c r="B470" s="7">
        <v>5989.99</v>
      </c>
      <c r="C470" s="9">
        <f t="shared" si="35"/>
        <v>3.7222785449914143E-3</v>
      </c>
      <c r="D470" s="15">
        <f t="shared" si="31"/>
        <v>1.2125583194606982E-2</v>
      </c>
      <c r="E470" s="17">
        <f t="shared" si="32"/>
        <v>-2.6532229058042475E-2</v>
      </c>
      <c r="F470" s="20">
        <f t="shared" si="33"/>
        <v>-1.3763797746285236E-2</v>
      </c>
      <c r="G470" s="16">
        <f t="shared" si="34"/>
        <v>0</v>
      </c>
    </row>
    <row r="471" spans="1:7" x14ac:dyDescent="0.25">
      <c r="A471" s="6">
        <v>40695</v>
      </c>
      <c r="B471" s="7">
        <v>5928.61</v>
      </c>
      <c r="C471" s="9">
        <f t="shared" si="35"/>
        <v>-4.4732151371735104E-3</v>
      </c>
      <c r="D471" s="15">
        <f t="shared" si="31"/>
        <v>1.2479757944662022E-2</v>
      </c>
      <c r="E471" s="17">
        <f t="shared" si="32"/>
        <v>-2.7356162734871962E-2</v>
      </c>
      <c r="F471" s="20">
        <f t="shared" si="33"/>
        <v>-1.3848096962382759E-2</v>
      </c>
      <c r="G471" s="16">
        <f t="shared" si="34"/>
        <v>0</v>
      </c>
    </row>
    <row r="472" spans="1:7" x14ac:dyDescent="0.25">
      <c r="A472" s="6">
        <v>40696</v>
      </c>
      <c r="B472" s="7">
        <v>5847.92</v>
      </c>
      <c r="C472" s="9">
        <f t="shared" si="35"/>
        <v>-5.9514594108253669E-3</v>
      </c>
      <c r="D472" s="15">
        <f t="shared" ref="D472:D535" si="36">SQRT(10*_xlfn.VAR.S(C452:C471))</f>
        <v>1.2783548461996714E-2</v>
      </c>
      <c r="E472" s="17">
        <f t="shared" ref="E472:E535" si="37">$K$3+$K$4*D472</f>
        <v>-2.8062885159027291E-2</v>
      </c>
      <c r="F472" s="20">
        <f t="shared" si="33"/>
        <v>-1.1217245098626951E-2</v>
      </c>
      <c r="G472" s="16">
        <f t="shared" si="34"/>
        <v>0</v>
      </c>
    </row>
    <row r="473" spans="1:7" x14ac:dyDescent="0.25">
      <c r="A473" s="6">
        <v>40697</v>
      </c>
      <c r="B473" s="7">
        <v>5855.01</v>
      </c>
      <c r="C473" s="9">
        <f t="shared" si="35"/>
        <v>5.2621834932089898E-4</v>
      </c>
      <c r="D473" s="15">
        <f t="shared" si="36"/>
        <v>1.2493267953440669E-2</v>
      </c>
      <c r="E473" s="17">
        <f t="shared" si="37"/>
        <v>-2.7387591715072438E-2</v>
      </c>
      <c r="F473" s="20">
        <f t="shared" ref="F473:F536" si="38">LOG(B483/B473)</f>
        <v>-1.0515965972257992E-2</v>
      </c>
      <c r="G473" s="16">
        <f t="shared" ref="G473:G536" si="39">IF(F473&lt;E473,1,0)</f>
        <v>0</v>
      </c>
    </row>
    <row r="474" spans="1:7" x14ac:dyDescent="0.25">
      <c r="A474" s="6">
        <v>40700</v>
      </c>
      <c r="B474" s="7">
        <v>5863.16</v>
      </c>
      <c r="C474" s="9">
        <f t="shared" si="35"/>
        <v>6.0410466791706524E-4</v>
      </c>
      <c r="D474" s="15">
        <f t="shared" si="36"/>
        <v>1.2113716811045568E-2</v>
      </c>
      <c r="E474" s="17">
        <f t="shared" si="37"/>
        <v>-2.6504623721871824E-2</v>
      </c>
      <c r="F474" s="20">
        <f t="shared" si="38"/>
        <v>-1.2760811610451825E-2</v>
      </c>
      <c r="G474" s="16">
        <f t="shared" si="39"/>
        <v>0</v>
      </c>
    </row>
    <row r="475" spans="1:7" x14ac:dyDescent="0.25">
      <c r="A475" s="6">
        <v>40701</v>
      </c>
      <c r="B475" s="7">
        <v>5864.65</v>
      </c>
      <c r="C475" s="9">
        <f t="shared" si="35"/>
        <v>1.1035287603012758E-4</v>
      </c>
      <c r="D475" s="15">
        <f t="shared" si="36"/>
        <v>1.1690260667759196E-2</v>
      </c>
      <c r="E475" s="17">
        <f t="shared" si="37"/>
        <v>-2.5519517423188039E-2</v>
      </c>
      <c r="F475" s="20">
        <f t="shared" si="38"/>
        <v>-6.6667979855742927E-3</v>
      </c>
      <c r="G475" s="16">
        <f t="shared" si="39"/>
        <v>0</v>
      </c>
    </row>
    <row r="476" spans="1:7" x14ac:dyDescent="0.25">
      <c r="A476" s="6">
        <v>40702</v>
      </c>
      <c r="B476" s="7">
        <v>5808.89</v>
      </c>
      <c r="C476" s="9">
        <f t="shared" si="35"/>
        <v>-4.1489461614124222E-3</v>
      </c>
      <c r="D476" s="15">
        <f t="shared" si="36"/>
        <v>1.1592380384593488E-2</v>
      </c>
      <c r="E476" s="17">
        <f t="shared" si="37"/>
        <v>-2.5291813834534979E-2</v>
      </c>
      <c r="F476" s="20">
        <f t="shared" si="38"/>
        <v>-2.6923473276681078E-3</v>
      </c>
      <c r="G476" s="16">
        <f t="shared" si="39"/>
        <v>0</v>
      </c>
    </row>
    <row r="477" spans="1:7" x14ac:dyDescent="0.25">
      <c r="A477" s="6">
        <v>40703</v>
      </c>
      <c r="B477" s="7">
        <v>5856.34</v>
      </c>
      <c r="C477" s="9">
        <f t="shared" si="35"/>
        <v>3.533129963409919E-3</v>
      </c>
      <c r="D477" s="15">
        <f t="shared" si="36"/>
        <v>1.1042462291495843E-2</v>
      </c>
      <c r="E477" s="17">
        <f t="shared" si="37"/>
        <v>-2.4012513047760677E-2</v>
      </c>
      <c r="F477" s="20">
        <f t="shared" si="38"/>
        <v>-1.3707866380749749E-2</v>
      </c>
      <c r="G477" s="16">
        <f t="shared" si="39"/>
        <v>0</v>
      </c>
    </row>
    <row r="478" spans="1:7" x14ac:dyDescent="0.25">
      <c r="A478" s="6">
        <v>40704</v>
      </c>
      <c r="B478" s="7">
        <v>5765.8</v>
      </c>
      <c r="C478" s="9">
        <f t="shared" si="35"/>
        <v>-6.766708690387967E-3</v>
      </c>
      <c r="D478" s="15">
        <f t="shared" si="36"/>
        <v>1.1298600064259692E-2</v>
      </c>
      <c r="E478" s="17">
        <f t="shared" si="37"/>
        <v>-2.4608378610891414E-2</v>
      </c>
      <c r="F478" s="20">
        <f t="shared" si="38"/>
        <v>-5.1584706861569725E-3</v>
      </c>
      <c r="G478" s="16">
        <f t="shared" si="39"/>
        <v>0</v>
      </c>
    </row>
    <row r="479" spans="1:7" x14ac:dyDescent="0.25">
      <c r="A479" s="6">
        <v>40707</v>
      </c>
      <c r="B479" s="7">
        <v>5773.46</v>
      </c>
      <c r="C479" s="9">
        <f t="shared" si="35"/>
        <v>5.7658744495295083E-4</v>
      </c>
      <c r="D479" s="15">
        <f t="shared" si="36"/>
        <v>1.2101587777800226E-2</v>
      </c>
      <c r="E479" s="17">
        <f t="shared" si="37"/>
        <v>-2.6476407371167351E-2</v>
      </c>
      <c r="F479" s="20">
        <f t="shared" si="38"/>
        <v>-3.8625028714237754E-3</v>
      </c>
      <c r="G479" s="16">
        <f t="shared" si="39"/>
        <v>0</v>
      </c>
    </row>
    <row r="480" spans="1:7" x14ac:dyDescent="0.25">
      <c r="A480" s="6">
        <v>40708</v>
      </c>
      <c r="B480" s="7">
        <v>5803.13</v>
      </c>
      <c r="C480" s="9">
        <f t="shared" si="35"/>
        <v>2.2261383518831375E-3</v>
      </c>
      <c r="D480" s="15">
        <f t="shared" si="36"/>
        <v>1.2119170951635195E-2</v>
      </c>
      <c r="E480" s="17">
        <f t="shared" si="37"/>
        <v>-2.6517311950237221E-2</v>
      </c>
      <c r="F480" s="20">
        <f t="shared" si="38"/>
        <v>-2.7213851124805672E-3</v>
      </c>
      <c r="G480" s="16">
        <f t="shared" si="39"/>
        <v>0</v>
      </c>
    </row>
    <row r="481" spans="1:7" x14ac:dyDescent="0.25">
      <c r="A481" s="6">
        <v>40709</v>
      </c>
      <c r="B481" s="7">
        <v>5742.55</v>
      </c>
      <c r="C481" s="9">
        <f t="shared" si="35"/>
        <v>-4.5575143532710768E-3</v>
      </c>
      <c r="D481" s="15">
        <f t="shared" si="36"/>
        <v>1.2277635116648736E-2</v>
      </c>
      <c r="E481" s="17">
        <f t="shared" si="37"/>
        <v>-2.688595472362813E-2</v>
      </c>
      <c r="F481" s="20">
        <f t="shared" si="38"/>
        <v>8.4925746624256795E-3</v>
      </c>
      <c r="G481" s="16">
        <f t="shared" si="39"/>
        <v>0</v>
      </c>
    </row>
    <row r="482" spans="1:7" x14ac:dyDescent="0.25">
      <c r="A482" s="6">
        <v>40710</v>
      </c>
      <c r="B482" s="7">
        <v>5698.81</v>
      </c>
      <c r="C482" s="9">
        <f t="shared" si="35"/>
        <v>-3.32060754706955E-3</v>
      </c>
      <c r="D482" s="15">
        <f t="shared" si="36"/>
        <v>1.2266422566427529E-2</v>
      </c>
      <c r="E482" s="17">
        <f t="shared" si="37"/>
        <v>-2.685987043125845E-2</v>
      </c>
      <c r="F482" s="20">
        <f t="shared" si="38"/>
        <v>1.8419545109047444E-2</v>
      </c>
      <c r="G482" s="16">
        <f t="shared" si="39"/>
        <v>0</v>
      </c>
    </row>
    <row r="483" spans="1:7" x14ac:dyDescent="0.25">
      <c r="A483" s="6">
        <v>40711</v>
      </c>
      <c r="B483" s="7">
        <v>5714.94</v>
      </c>
      <c r="C483" s="9">
        <f t="shared" si="35"/>
        <v>1.2274974756898867E-3</v>
      </c>
      <c r="D483" s="15">
        <f t="shared" si="36"/>
        <v>1.1821603248824192E-2</v>
      </c>
      <c r="E483" s="17">
        <f t="shared" si="37"/>
        <v>-2.5825065957419631E-2</v>
      </c>
      <c r="F483" s="20">
        <f t="shared" si="38"/>
        <v>2.0397746074882223E-2</v>
      </c>
      <c r="G483" s="16">
        <f t="shared" si="39"/>
        <v>0</v>
      </c>
    </row>
    <row r="484" spans="1:7" x14ac:dyDescent="0.25">
      <c r="A484" s="6">
        <v>40714</v>
      </c>
      <c r="B484" s="7">
        <v>5693.39</v>
      </c>
      <c r="C484" s="9">
        <f t="shared" si="35"/>
        <v>-1.6407409702767913E-3</v>
      </c>
      <c r="D484" s="15">
        <f t="shared" si="36"/>
        <v>1.1684229048690934E-2</v>
      </c>
      <c r="E484" s="17">
        <f t="shared" si="37"/>
        <v>-2.5505485778991564E-2</v>
      </c>
      <c r="F484" s="20">
        <f t="shared" si="38"/>
        <v>2.4048051598993005E-2</v>
      </c>
      <c r="G484" s="16">
        <f t="shared" si="39"/>
        <v>0</v>
      </c>
    </row>
    <row r="485" spans="1:7" x14ac:dyDescent="0.25">
      <c r="A485" s="6">
        <v>40715</v>
      </c>
      <c r="B485" s="7">
        <v>5775.31</v>
      </c>
      <c r="C485" s="9">
        <f t="shared" si="35"/>
        <v>6.2043665009076385E-3</v>
      </c>
      <c r="D485" s="15">
        <f t="shared" si="36"/>
        <v>1.1692576698497617E-2</v>
      </c>
      <c r="E485" s="17">
        <f t="shared" si="37"/>
        <v>-2.5524905316372578E-2</v>
      </c>
      <c r="F485" s="20">
        <f t="shared" si="38"/>
        <v>1.8311825292506672E-2</v>
      </c>
      <c r="G485" s="16">
        <f t="shared" si="39"/>
        <v>0</v>
      </c>
    </row>
    <row r="486" spans="1:7" x14ac:dyDescent="0.25">
      <c r="A486" s="6">
        <v>40716</v>
      </c>
      <c r="B486" s="7">
        <v>5772.99</v>
      </c>
      <c r="C486" s="9">
        <f t="shared" si="35"/>
        <v>-1.7449550350623845E-4</v>
      </c>
      <c r="D486" s="15">
        <f t="shared" si="36"/>
        <v>1.1389340753988871E-2</v>
      </c>
      <c r="E486" s="17">
        <f t="shared" si="37"/>
        <v>-2.4819473021531889E-2</v>
      </c>
      <c r="F486" s="20">
        <f t="shared" si="38"/>
        <v>1.6961750405694993E-2</v>
      </c>
      <c r="G486" s="16">
        <f t="shared" si="39"/>
        <v>0</v>
      </c>
    </row>
    <row r="487" spans="1:7" x14ac:dyDescent="0.25">
      <c r="A487" s="6">
        <v>40717</v>
      </c>
      <c r="B487" s="7">
        <v>5674.38</v>
      </c>
      <c r="C487" s="9">
        <f t="shared" si="35"/>
        <v>-7.4823890896717491E-3</v>
      </c>
      <c r="D487" s="15">
        <f t="shared" si="36"/>
        <v>1.1301779126249792E-2</v>
      </c>
      <c r="E487" s="17">
        <f t="shared" si="37"/>
        <v>-2.4615774214993526E-2</v>
      </c>
      <c r="F487" s="20">
        <f t="shared" si="38"/>
        <v>2.816345393616294E-2</v>
      </c>
      <c r="G487" s="16">
        <f t="shared" si="39"/>
        <v>0</v>
      </c>
    </row>
    <row r="488" spans="1:7" x14ac:dyDescent="0.25">
      <c r="A488" s="6">
        <v>40718</v>
      </c>
      <c r="B488" s="7">
        <v>5697.72</v>
      </c>
      <c r="C488" s="9">
        <f t="shared" si="35"/>
        <v>1.7826870042048468E-3</v>
      </c>
      <c r="D488" s="15">
        <f t="shared" si="36"/>
        <v>1.2335331387283033E-2</v>
      </c>
      <c r="E488" s="17">
        <f t="shared" si="37"/>
        <v>-2.7020176320158313E-2</v>
      </c>
      <c r="F488" s="20">
        <f t="shared" si="38"/>
        <v>2.1767769113032617E-2</v>
      </c>
      <c r="G488" s="16">
        <f t="shared" si="39"/>
        <v>0</v>
      </c>
    </row>
    <row r="489" spans="1:7" x14ac:dyDescent="0.25">
      <c r="A489" s="6">
        <v>40721</v>
      </c>
      <c r="B489" s="7">
        <v>5722.34</v>
      </c>
      <c r="C489" s="9">
        <f t="shared" si="35"/>
        <v>1.8725552596861564E-3</v>
      </c>
      <c r="D489" s="15">
        <f t="shared" si="36"/>
        <v>1.2418917078774471E-2</v>
      </c>
      <c r="E489" s="17">
        <f t="shared" si="37"/>
        <v>-2.7214625715859652E-2</v>
      </c>
      <c r="F489" s="20">
        <f t="shared" si="38"/>
        <v>1.5419511671568461E-2</v>
      </c>
      <c r="G489" s="16">
        <f t="shared" si="39"/>
        <v>0</v>
      </c>
    </row>
    <row r="490" spans="1:7" x14ac:dyDescent="0.25">
      <c r="A490" s="6">
        <v>40722</v>
      </c>
      <c r="B490" s="7">
        <v>5766.88</v>
      </c>
      <c r="C490" s="9">
        <f t="shared" si="35"/>
        <v>3.367256110826299E-3</v>
      </c>
      <c r="D490" s="15">
        <f t="shared" si="36"/>
        <v>1.2028352541144458E-2</v>
      </c>
      <c r="E490" s="17">
        <f t="shared" si="37"/>
        <v>-2.6306036734068328E-2</v>
      </c>
      <c r="F490" s="20">
        <f t="shared" si="38"/>
        <v>7.6202350845717632E-3</v>
      </c>
      <c r="G490" s="16">
        <f t="shared" si="39"/>
        <v>0</v>
      </c>
    </row>
    <row r="491" spans="1:7" x14ac:dyDescent="0.25">
      <c r="A491" s="6">
        <v>40723</v>
      </c>
      <c r="B491" s="7">
        <v>5855.95</v>
      </c>
      <c r="C491" s="9">
        <f t="shared" si="35"/>
        <v>6.6564454216352098E-3</v>
      </c>
      <c r="D491" s="15">
        <f t="shared" si="36"/>
        <v>1.1960428183761061E-2</v>
      </c>
      <c r="E491" s="17">
        <f t="shared" si="37"/>
        <v>-2.6148021049673873E-2</v>
      </c>
      <c r="F491" s="20">
        <f t="shared" si="38"/>
        <v>3.7277013739580871E-3</v>
      </c>
      <c r="G491" s="16">
        <f t="shared" si="39"/>
        <v>0</v>
      </c>
    </row>
    <row r="492" spans="1:7" x14ac:dyDescent="0.25">
      <c r="A492" s="6">
        <v>40724</v>
      </c>
      <c r="B492" s="7">
        <v>5945.71</v>
      </c>
      <c r="C492" s="9">
        <f t="shared" si="35"/>
        <v>6.6063628995522428E-3</v>
      </c>
      <c r="D492" s="15">
        <f t="shared" si="36"/>
        <v>1.2737245305976355E-2</v>
      </c>
      <c r="E492" s="17">
        <f t="shared" si="37"/>
        <v>-2.7955167910457945E-2</v>
      </c>
      <c r="F492" s="20">
        <f t="shared" si="38"/>
        <v>-7.2743428203726123E-3</v>
      </c>
      <c r="G492" s="16">
        <f t="shared" si="39"/>
        <v>0</v>
      </c>
    </row>
    <row r="493" spans="1:7" x14ac:dyDescent="0.25">
      <c r="A493" s="6">
        <v>40725</v>
      </c>
      <c r="B493" s="7">
        <v>5989.76</v>
      </c>
      <c r="C493" s="9">
        <f t="shared" si="35"/>
        <v>3.2056984415246453E-3</v>
      </c>
      <c r="D493" s="15">
        <f t="shared" si="36"/>
        <v>1.2882376384566543E-2</v>
      </c>
      <c r="E493" s="17">
        <f t="shared" si="37"/>
        <v>-2.8292793286593482E-2</v>
      </c>
      <c r="F493" s="20">
        <f t="shared" si="38"/>
        <v>-1.07244816945491E-2</v>
      </c>
      <c r="G493" s="16">
        <f t="shared" si="39"/>
        <v>0</v>
      </c>
    </row>
    <row r="494" spans="1:7" x14ac:dyDescent="0.25">
      <c r="A494" s="6">
        <v>40728</v>
      </c>
      <c r="B494" s="7">
        <v>6017.54</v>
      </c>
      <c r="C494" s="9">
        <f t="shared" si="35"/>
        <v>2.0095645538338947E-3</v>
      </c>
      <c r="D494" s="15">
        <f t="shared" si="36"/>
        <v>1.3038938740615952E-2</v>
      </c>
      <c r="E494" s="17">
        <f t="shared" si="37"/>
        <v>-2.8657011790743852E-2</v>
      </c>
      <c r="F494" s="20">
        <f t="shared" si="38"/>
        <v>-1.9538955142224132E-2</v>
      </c>
      <c r="G494" s="16">
        <f t="shared" si="39"/>
        <v>0</v>
      </c>
    </row>
    <row r="495" spans="1:7" x14ac:dyDescent="0.25">
      <c r="A495" s="6">
        <v>40729</v>
      </c>
      <c r="B495" s="7">
        <v>6024.03</v>
      </c>
      <c r="C495" s="9">
        <f t="shared" si="35"/>
        <v>4.6814019442138104E-4</v>
      </c>
      <c r="D495" s="15">
        <f t="shared" si="36"/>
        <v>1.3082979127839683E-2</v>
      </c>
      <c r="E495" s="17">
        <f t="shared" si="37"/>
        <v>-2.8759465051933712E-2</v>
      </c>
      <c r="F495" s="20">
        <f t="shared" si="38"/>
        <v>-1.7209312358420634E-2</v>
      </c>
      <c r="G495" s="16">
        <f t="shared" si="39"/>
        <v>0</v>
      </c>
    </row>
    <row r="496" spans="1:7" x14ac:dyDescent="0.25">
      <c r="A496" s="6">
        <v>40730</v>
      </c>
      <c r="B496" s="7">
        <v>6002.92</v>
      </c>
      <c r="C496" s="9">
        <f t="shared" si="35"/>
        <v>-1.5245703903179484E-3</v>
      </c>
      <c r="D496" s="15">
        <f t="shared" si="36"/>
        <v>1.3078889885219006E-2</v>
      </c>
      <c r="E496" s="17">
        <f t="shared" si="37"/>
        <v>-2.8749952051056665E-2</v>
      </c>
      <c r="F496" s="20">
        <f t="shared" si="38"/>
        <v>-1.0923191501947359E-2</v>
      </c>
      <c r="G496" s="16">
        <f t="shared" si="39"/>
        <v>0</v>
      </c>
    </row>
    <row r="497" spans="1:7" x14ac:dyDescent="0.25">
      <c r="A497" s="6">
        <v>40731</v>
      </c>
      <c r="B497" s="7">
        <v>6054.55</v>
      </c>
      <c r="C497" s="9">
        <f t="shared" si="35"/>
        <v>3.7193144407962658E-3</v>
      </c>
      <c r="D497" s="15">
        <f t="shared" si="36"/>
        <v>1.2705553813815249E-2</v>
      </c>
      <c r="E497" s="17">
        <f t="shared" si="37"/>
        <v>-2.7881442475043774E-2</v>
      </c>
      <c r="F497" s="20">
        <f t="shared" si="38"/>
        <v>-1.1237955507963674E-2</v>
      </c>
      <c r="G497" s="16">
        <f t="shared" si="39"/>
        <v>0</v>
      </c>
    </row>
    <row r="498" spans="1:7" x14ac:dyDescent="0.25">
      <c r="A498" s="6">
        <v>40732</v>
      </c>
      <c r="B498" s="7">
        <v>5990.58</v>
      </c>
      <c r="C498" s="9">
        <f t="shared" si="35"/>
        <v>-4.612997818925592E-3</v>
      </c>
      <c r="D498" s="15">
        <f t="shared" si="36"/>
        <v>1.2727962810133213E-2</v>
      </c>
      <c r="E498" s="17">
        <f t="shared" si="37"/>
        <v>-2.7933573595987461E-2</v>
      </c>
      <c r="F498" s="20">
        <f t="shared" si="38"/>
        <v>-4.0466854489045944E-3</v>
      </c>
      <c r="G498" s="16">
        <f t="shared" si="39"/>
        <v>0</v>
      </c>
    </row>
    <row r="499" spans="1:7" x14ac:dyDescent="0.25">
      <c r="A499" s="6">
        <v>40735</v>
      </c>
      <c r="B499" s="7">
        <v>5929.16</v>
      </c>
      <c r="C499" s="9">
        <f t="shared" si="35"/>
        <v>-4.4757021817779163E-3</v>
      </c>
      <c r="D499" s="15">
        <f t="shared" si="36"/>
        <v>1.2138415185431904E-2</v>
      </c>
      <c r="E499" s="17">
        <f t="shared" si="37"/>
        <v>-2.6562080732617743E-2</v>
      </c>
      <c r="F499" s="20">
        <f t="shared" si="38"/>
        <v>-2.8575814599621094E-4</v>
      </c>
      <c r="G499" s="16">
        <f t="shared" si="39"/>
        <v>0</v>
      </c>
    </row>
    <row r="500" spans="1:7" x14ac:dyDescent="0.25">
      <c r="A500" s="6">
        <v>40736</v>
      </c>
      <c r="B500" s="7">
        <v>5868.96</v>
      </c>
      <c r="C500" s="9">
        <f t="shared" si="35"/>
        <v>-4.4320204761704295E-3</v>
      </c>
      <c r="D500" s="15">
        <f t="shared" si="36"/>
        <v>1.2706459363068039E-2</v>
      </c>
      <c r="E500" s="17">
        <f t="shared" si="37"/>
        <v>-2.7883549097622841E-2</v>
      </c>
      <c r="F500" s="20">
        <f t="shared" si="38"/>
        <v>4.4737693843524863E-3</v>
      </c>
      <c r="G500" s="16">
        <f t="shared" si="39"/>
        <v>0</v>
      </c>
    </row>
    <row r="501" spans="1:7" x14ac:dyDescent="0.25">
      <c r="A501" s="6">
        <v>40737</v>
      </c>
      <c r="B501" s="7">
        <v>5906.43</v>
      </c>
      <c r="C501" s="9">
        <f t="shared" si="35"/>
        <v>2.7639117110215602E-3</v>
      </c>
      <c r="D501" s="15">
        <f t="shared" si="36"/>
        <v>1.3117449361811646E-2</v>
      </c>
      <c r="E501" s="17">
        <f t="shared" si="37"/>
        <v>-2.883965480745208E-2</v>
      </c>
      <c r="F501" s="20">
        <f t="shared" si="38"/>
        <v>-3.6809812334140163E-3</v>
      </c>
      <c r="G501" s="16">
        <f t="shared" si="39"/>
        <v>0</v>
      </c>
    </row>
    <row r="502" spans="1:7" x14ac:dyDescent="0.25">
      <c r="A502" s="6">
        <v>40738</v>
      </c>
      <c r="B502" s="7">
        <v>5846.95</v>
      </c>
      <c r="C502" s="9">
        <f t="shared" si="35"/>
        <v>-4.3956812947784319E-3</v>
      </c>
      <c r="D502" s="15">
        <f t="shared" si="36"/>
        <v>1.2722331337199928E-2</v>
      </c>
      <c r="E502" s="17">
        <f t="shared" si="37"/>
        <v>-2.7920472830901391E-2</v>
      </c>
      <c r="F502" s="20">
        <f t="shared" si="38"/>
        <v>1.9461495712189425E-3</v>
      </c>
      <c r="G502" s="16">
        <f t="shared" si="39"/>
        <v>0</v>
      </c>
    </row>
    <row r="503" spans="1:7" x14ac:dyDescent="0.25">
      <c r="A503" s="6">
        <v>40739</v>
      </c>
      <c r="B503" s="7">
        <v>5843.66</v>
      </c>
      <c r="C503" s="9">
        <f t="shared" si="35"/>
        <v>-2.4444043265186779E-4</v>
      </c>
      <c r="D503" s="15">
        <f t="shared" si="36"/>
        <v>1.2918391989366311E-2</v>
      </c>
      <c r="E503" s="17">
        <f t="shared" si="37"/>
        <v>-2.8376578112251718E-2</v>
      </c>
      <c r="F503" s="20">
        <f t="shared" si="38"/>
        <v>-2.121030543498493E-3</v>
      </c>
      <c r="G503" s="16">
        <f t="shared" si="39"/>
        <v>0</v>
      </c>
    </row>
    <row r="504" spans="1:7" x14ac:dyDescent="0.25">
      <c r="A504" s="6">
        <v>40742</v>
      </c>
      <c r="B504" s="7">
        <v>5752.81</v>
      </c>
      <c r="C504" s="9">
        <f t="shared" si="35"/>
        <v>-6.8049088938410916E-3</v>
      </c>
      <c r="D504" s="15">
        <f t="shared" si="36"/>
        <v>1.2920126967137829E-2</v>
      </c>
      <c r="E504" s="17">
        <f t="shared" si="37"/>
        <v>-2.8380614274101996E-2</v>
      </c>
      <c r="F504" s="20">
        <f t="shared" si="38"/>
        <v>1.6290903474850934E-3</v>
      </c>
      <c r="G504" s="16">
        <f t="shared" si="39"/>
        <v>0</v>
      </c>
    </row>
    <row r="505" spans="1:7" x14ac:dyDescent="0.25">
      <c r="A505" s="6">
        <v>40743</v>
      </c>
      <c r="B505" s="7">
        <v>5789.99</v>
      </c>
      <c r="C505" s="9">
        <f t="shared" si="35"/>
        <v>2.7977829782248271E-3</v>
      </c>
      <c r="D505" s="15">
        <f t="shared" si="36"/>
        <v>1.38496276289849E-2</v>
      </c>
      <c r="E505" s="17">
        <f t="shared" si="37"/>
        <v>-3.0542956162709488E-2</v>
      </c>
      <c r="F505" s="20">
        <f t="shared" si="38"/>
        <v>-5.404042293602862E-3</v>
      </c>
      <c r="G505" s="16">
        <f t="shared" si="39"/>
        <v>0</v>
      </c>
    </row>
    <row r="506" spans="1:7" x14ac:dyDescent="0.25">
      <c r="A506" s="6">
        <v>40744</v>
      </c>
      <c r="B506" s="7">
        <v>5853.82</v>
      </c>
      <c r="C506" s="9">
        <f t="shared" si="35"/>
        <v>4.7615504661553346E-3</v>
      </c>
      <c r="D506" s="15">
        <f t="shared" si="36"/>
        <v>1.3273091082830554E-2</v>
      </c>
      <c r="E506" s="17">
        <f t="shared" si="37"/>
        <v>-2.9201731594256475E-2</v>
      </c>
      <c r="F506" s="20">
        <f t="shared" si="38"/>
        <v>-2.0454291164377927E-2</v>
      </c>
      <c r="G506" s="16">
        <f t="shared" si="39"/>
        <v>0</v>
      </c>
    </row>
    <row r="507" spans="1:7" x14ac:dyDescent="0.25">
      <c r="A507" s="6">
        <v>40745</v>
      </c>
      <c r="B507" s="7">
        <v>5899.89</v>
      </c>
      <c r="C507" s="9">
        <f t="shared" si="35"/>
        <v>3.4045504347799448E-3</v>
      </c>
      <c r="D507" s="15">
        <f t="shared" si="36"/>
        <v>1.3680794842919692E-2</v>
      </c>
      <c r="E507" s="17">
        <f t="shared" si="37"/>
        <v>-3.0150192369778298E-2</v>
      </c>
      <c r="F507" s="20">
        <f t="shared" si="38"/>
        <v>-3.9002220307925405E-2</v>
      </c>
      <c r="G507" s="16">
        <f t="shared" si="39"/>
        <v>1</v>
      </c>
    </row>
    <row r="508" spans="1:7" x14ac:dyDescent="0.25">
      <c r="A508" s="6">
        <v>40746</v>
      </c>
      <c r="B508" s="7">
        <v>5935.02</v>
      </c>
      <c r="C508" s="9">
        <f t="shared" si="35"/>
        <v>2.5782722401334968E-3</v>
      </c>
      <c r="D508" s="15">
        <f t="shared" si="36"/>
        <v>1.2538703918540936E-2</v>
      </c>
      <c r="E508" s="17">
        <f t="shared" si="37"/>
        <v>-2.7493291575888441E-2</v>
      </c>
      <c r="F508" s="20">
        <f t="shared" si="38"/>
        <v>-5.3511950294037929E-2</v>
      </c>
      <c r="G508" s="16">
        <f t="shared" si="39"/>
        <v>1</v>
      </c>
    </row>
    <row r="509" spans="1:7" x14ac:dyDescent="0.25">
      <c r="A509" s="6">
        <v>40749</v>
      </c>
      <c r="B509" s="7">
        <v>5925.26</v>
      </c>
      <c r="C509" s="9">
        <f t="shared" si="35"/>
        <v>-7.1477487886955412E-4</v>
      </c>
      <c r="D509" s="15">
        <f t="shared" si="36"/>
        <v>1.25825188183712E-2</v>
      </c>
      <c r="E509" s="17">
        <f t="shared" si="37"/>
        <v>-2.7595220274959885E-2</v>
      </c>
      <c r="F509" s="20">
        <f t="shared" si="38"/>
        <v>-6.7789404537880932E-2</v>
      </c>
      <c r="G509" s="16">
        <f t="shared" si="39"/>
        <v>1</v>
      </c>
    </row>
    <row r="510" spans="1:7" x14ac:dyDescent="0.25">
      <c r="A510" s="6">
        <v>40750</v>
      </c>
      <c r="B510" s="7">
        <v>5929.73</v>
      </c>
      <c r="C510" s="9">
        <f t="shared" si="35"/>
        <v>3.2750705417820472E-4</v>
      </c>
      <c r="D510" s="15">
        <f t="shared" si="36"/>
        <v>1.2608734171986571E-2</v>
      </c>
      <c r="E510" s="17">
        <f t="shared" si="37"/>
        <v>-2.7656206307110232E-2</v>
      </c>
      <c r="F510" s="20">
        <f t="shared" si="38"/>
        <v>-5.9971319892428945E-2</v>
      </c>
      <c r="G510" s="16">
        <f t="shared" si="39"/>
        <v>1</v>
      </c>
    </row>
    <row r="511" spans="1:7" x14ac:dyDescent="0.25">
      <c r="A511" s="6">
        <v>40751</v>
      </c>
      <c r="B511" s="7">
        <v>5856.58</v>
      </c>
      <c r="C511" s="9">
        <f t="shared" si="35"/>
        <v>-5.3908389067449719E-3</v>
      </c>
      <c r="D511" s="15">
        <f t="shared" si="36"/>
        <v>1.2459818826008617E-2</v>
      </c>
      <c r="E511" s="17">
        <f t="shared" si="37"/>
        <v>-2.7309777408582363E-2</v>
      </c>
      <c r="F511" s="20">
        <f t="shared" si="38"/>
        <v>-6.8052610888190174E-2</v>
      </c>
      <c r="G511" s="16">
        <f t="shared" si="39"/>
        <v>1</v>
      </c>
    </row>
    <row r="512" spans="1:7" x14ac:dyDescent="0.25">
      <c r="A512" s="6">
        <v>40752</v>
      </c>
      <c r="B512" s="7">
        <v>5873.21</v>
      </c>
      <c r="C512" s="9">
        <f t="shared" si="35"/>
        <v>1.2314495098545079E-3</v>
      </c>
      <c r="D512" s="15">
        <f t="shared" si="36"/>
        <v>1.2291106720107364E-2</v>
      </c>
      <c r="E512" s="17">
        <f t="shared" si="37"/>
        <v>-2.6917294359694033E-2</v>
      </c>
      <c r="F512" s="20">
        <f t="shared" si="38"/>
        <v>-5.5987704595331471E-2</v>
      </c>
      <c r="G512" s="16">
        <f t="shared" si="39"/>
        <v>1</v>
      </c>
    </row>
    <row r="513" spans="1:7" x14ac:dyDescent="0.25">
      <c r="A513" s="6">
        <v>40753</v>
      </c>
      <c r="B513" s="7">
        <v>5815.19</v>
      </c>
      <c r="C513" s="9">
        <f t="shared" si="35"/>
        <v>-4.311620547369284E-3</v>
      </c>
      <c r="D513" s="15">
        <f t="shared" si="36"/>
        <v>1.1320418033892074E-2</v>
      </c>
      <c r="E513" s="17">
        <f t="shared" si="37"/>
        <v>-2.4659134798161595E-2</v>
      </c>
      <c r="F513" s="20">
        <f t="shared" si="38"/>
        <v>-3.8649827704904424E-2</v>
      </c>
      <c r="G513" s="16">
        <f t="shared" si="39"/>
        <v>1</v>
      </c>
    </row>
    <row r="514" spans="1:7" x14ac:dyDescent="0.25">
      <c r="A514" s="6">
        <v>40756</v>
      </c>
      <c r="B514" s="7">
        <v>5774.43</v>
      </c>
      <c r="C514" s="9">
        <f t="shared" si="35"/>
        <v>-3.05478800285747E-3</v>
      </c>
      <c r="D514" s="15">
        <f t="shared" si="36"/>
        <v>1.1354832837457803E-2</v>
      </c>
      <c r="E514" s="17">
        <f t="shared" si="37"/>
        <v>-2.4739195603272261E-2</v>
      </c>
      <c r="F514" s="20">
        <f t="shared" si="38"/>
        <v>-3.3108259157509465E-2</v>
      </c>
      <c r="G514" s="16">
        <f t="shared" si="39"/>
        <v>1</v>
      </c>
    </row>
    <row r="515" spans="1:7" x14ac:dyDescent="0.25">
      <c r="A515" s="6">
        <v>40757</v>
      </c>
      <c r="B515" s="7">
        <v>5718.39</v>
      </c>
      <c r="C515" s="9">
        <f t="shared" si="35"/>
        <v>-4.2353496628631101E-3</v>
      </c>
      <c r="D515" s="15">
        <f t="shared" si="36"/>
        <v>1.1296874534870145E-2</v>
      </c>
      <c r="E515" s="17">
        <f t="shared" si="37"/>
        <v>-2.4604364429264447E-2</v>
      </c>
      <c r="F515" s="20">
        <f t="shared" si="38"/>
        <v>-2.8301053593464128E-2</v>
      </c>
      <c r="G515" s="16">
        <f t="shared" si="39"/>
        <v>1</v>
      </c>
    </row>
    <row r="516" spans="1:7" x14ac:dyDescent="0.25">
      <c r="A516" s="6">
        <v>40758</v>
      </c>
      <c r="B516" s="7">
        <v>5584.51</v>
      </c>
      <c r="C516" s="9">
        <f t="shared" si="35"/>
        <v>-1.0288698404619781E-2</v>
      </c>
      <c r="D516" s="15">
        <f t="shared" si="36"/>
        <v>1.1486051381200523E-2</v>
      </c>
      <c r="E516" s="17">
        <f t="shared" si="37"/>
        <v>-2.5044455583542874E-2</v>
      </c>
      <c r="F516" s="20">
        <f t="shared" si="38"/>
        <v>-2.0127513663244639E-2</v>
      </c>
      <c r="G516" s="16">
        <f t="shared" si="39"/>
        <v>0</v>
      </c>
    </row>
    <row r="517" spans="1:7" x14ac:dyDescent="0.25">
      <c r="A517" s="6">
        <v>40759</v>
      </c>
      <c r="B517" s="7">
        <v>5393.14</v>
      </c>
      <c r="C517" s="9">
        <f t="shared" ref="C517:C580" si="40">LOG(B517/B516)</f>
        <v>-1.5143378708767481E-2</v>
      </c>
      <c r="D517" s="15">
        <f t="shared" si="36"/>
        <v>1.3189702612730702E-2</v>
      </c>
      <c r="E517" s="17">
        <f t="shared" si="37"/>
        <v>-2.9007741004120166E-2</v>
      </c>
      <c r="F517" s="20">
        <f t="shared" si="38"/>
        <v>-2.4933683103657508E-2</v>
      </c>
      <c r="G517" s="16">
        <f t="shared" si="39"/>
        <v>0</v>
      </c>
    </row>
    <row r="518" spans="1:7" x14ac:dyDescent="0.25">
      <c r="A518" s="6">
        <v>40760</v>
      </c>
      <c r="B518" s="7">
        <v>5246.99</v>
      </c>
      <c r="C518" s="9">
        <f t="shared" si="40"/>
        <v>-1.1931457745979054E-2</v>
      </c>
      <c r="D518" s="15">
        <f t="shared" si="36"/>
        <v>1.5712078172609497E-2</v>
      </c>
      <c r="E518" s="17">
        <f t="shared" si="37"/>
        <v>-3.4875664025376778E-2</v>
      </c>
      <c r="F518" s="20">
        <f t="shared" si="38"/>
        <v>-1.7414216138177969E-2</v>
      </c>
      <c r="G518" s="16">
        <f t="shared" si="39"/>
        <v>0</v>
      </c>
    </row>
    <row r="519" spans="1:7" x14ac:dyDescent="0.25">
      <c r="A519" s="6">
        <v>40763</v>
      </c>
      <c r="B519" s="7">
        <v>5068.95</v>
      </c>
      <c r="C519" s="9">
        <f t="shared" si="40"/>
        <v>-1.4992229122712577E-2</v>
      </c>
      <c r="D519" s="15">
        <f t="shared" si="36"/>
        <v>1.702452923674003E-2</v>
      </c>
      <c r="E519" s="17">
        <f t="shared" si="37"/>
        <v>-3.7928881768199481E-2</v>
      </c>
      <c r="F519" s="20">
        <f t="shared" si="38"/>
        <v>2.2517520199697438E-3</v>
      </c>
      <c r="G519" s="16">
        <f t="shared" si="39"/>
        <v>0</v>
      </c>
    </row>
    <row r="520" spans="1:7" x14ac:dyDescent="0.25">
      <c r="A520" s="6">
        <v>40764</v>
      </c>
      <c r="B520" s="7">
        <v>5164.92</v>
      </c>
      <c r="C520" s="9">
        <f t="shared" si="40"/>
        <v>8.1455916996303109E-3</v>
      </c>
      <c r="D520" s="15">
        <f t="shared" si="36"/>
        <v>1.904785102739566E-2</v>
      </c>
      <c r="E520" s="17">
        <f t="shared" si="37"/>
        <v>-4.263583211439171E-2</v>
      </c>
      <c r="F520" s="20">
        <f t="shared" si="38"/>
        <v>-2.9953382583951427E-3</v>
      </c>
      <c r="G520" s="16">
        <f t="shared" si="39"/>
        <v>0</v>
      </c>
    </row>
    <row r="521" spans="1:7" x14ac:dyDescent="0.25">
      <c r="A521" s="6">
        <v>40765</v>
      </c>
      <c r="B521" s="7">
        <v>5007.16</v>
      </c>
      <c r="C521" s="9">
        <f t="shared" si="40"/>
        <v>-1.3472129902506213E-2</v>
      </c>
      <c r="D521" s="15">
        <f t="shared" si="36"/>
        <v>2.069553138119962E-2</v>
      </c>
      <c r="E521" s="17">
        <f t="shared" si="37"/>
        <v>-4.6468909802562415E-2</v>
      </c>
      <c r="F521" s="20">
        <f t="shared" si="38"/>
        <v>1.6900181134504588E-2</v>
      </c>
      <c r="G521" s="16">
        <f t="shared" si="39"/>
        <v>0</v>
      </c>
    </row>
    <row r="522" spans="1:7" x14ac:dyDescent="0.25">
      <c r="A522" s="6">
        <v>40766</v>
      </c>
      <c r="B522" s="7">
        <v>5162.83</v>
      </c>
      <c r="C522" s="9">
        <f t="shared" si="40"/>
        <v>1.3296355802713227E-2</v>
      </c>
      <c r="D522" s="15">
        <f t="shared" si="36"/>
        <v>2.1574254957380218E-2</v>
      </c>
      <c r="E522" s="17">
        <f t="shared" si="37"/>
        <v>-4.8513126525879711E-2</v>
      </c>
      <c r="F522" s="20">
        <f t="shared" si="38"/>
        <v>-2.6773462717664415E-3</v>
      </c>
      <c r="G522" s="16">
        <f t="shared" si="39"/>
        <v>0</v>
      </c>
    </row>
    <row r="523" spans="1:7" x14ac:dyDescent="0.25">
      <c r="A523" s="6">
        <v>40767</v>
      </c>
      <c r="B523" s="7">
        <v>5320.03</v>
      </c>
      <c r="C523" s="9">
        <f t="shared" si="40"/>
        <v>1.3026256343057692E-2</v>
      </c>
      <c r="D523" s="15">
        <f t="shared" si="36"/>
        <v>2.463506378149468E-2</v>
      </c>
      <c r="E523" s="17">
        <f t="shared" si="37"/>
        <v>-5.5633632626703837E-2</v>
      </c>
      <c r="F523" s="20">
        <f t="shared" si="38"/>
        <v>-1.5803488881668052E-2</v>
      </c>
      <c r="G523" s="16">
        <f t="shared" si="39"/>
        <v>0</v>
      </c>
    </row>
    <row r="524" spans="1:7" x14ac:dyDescent="0.25">
      <c r="A524" s="6">
        <v>40770</v>
      </c>
      <c r="B524" s="7">
        <v>5350.58</v>
      </c>
      <c r="C524" s="9">
        <f t="shared" si="40"/>
        <v>2.4867805445375011E-3</v>
      </c>
      <c r="D524" s="15">
        <f t="shared" si="36"/>
        <v>2.700505840364734E-2</v>
      </c>
      <c r="E524" s="17">
        <f t="shared" si="37"/>
        <v>-6.1147064577436905E-2</v>
      </c>
      <c r="F524" s="20">
        <f t="shared" si="38"/>
        <v>-6.7006885096858749E-3</v>
      </c>
      <c r="G524" s="16">
        <f t="shared" si="39"/>
        <v>0</v>
      </c>
    </row>
    <row r="525" spans="1:7" x14ac:dyDescent="0.25">
      <c r="A525" s="6">
        <v>40771</v>
      </c>
      <c r="B525" s="7">
        <v>5357.63</v>
      </c>
      <c r="C525" s="9">
        <f t="shared" si="40"/>
        <v>5.71855901182252E-4</v>
      </c>
      <c r="D525" s="15">
        <f t="shared" si="36"/>
        <v>2.6941091427903525E-2</v>
      </c>
      <c r="E525" s="17">
        <f t="shared" si="37"/>
        <v>-6.099825513940646E-2</v>
      </c>
      <c r="F525" s="20">
        <f t="shared" si="38"/>
        <v>2.9808948708296579E-3</v>
      </c>
      <c r="G525" s="16">
        <f t="shared" si="39"/>
        <v>0</v>
      </c>
    </row>
    <row r="526" spans="1:7" x14ac:dyDescent="0.25">
      <c r="A526" s="6">
        <v>40772</v>
      </c>
      <c r="B526" s="7">
        <v>5331.6</v>
      </c>
      <c r="C526" s="9">
        <f t="shared" si="40"/>
        <v>-2.1151584744003079E-3</v>
      </c>
      <c r="D526" s="15">
        <f t="shared" si="36"/>
        <v>2.6796575120023338E-2</v>
      </c>
      <c r="E526" s="17">
        <f t="shared" si="37"/>
        <v>-6.0662059933805156E-2</v>
      </c>
      <c r="F526" s="20">
        <f t="shared" si="38"/>
        <v>7.0335407961166661E-3</v>
      </c>
      <c r="G526" s="16">
        <f t="shared" si="39"/>
        <v>0</v>
      </c>
    </row>
    <row r="527" spans="1:7" x14ac:dyDescent="0.25">
      <c r="A527" s="6">
        <v>40773</v>
      </c>
      <c r="B527" s="7">
        <v>5092.2299999999996</v>
      </c>
      <c r="C527" s="9">
        <f t="shared" si="40"/>
        <v>-1.9949548149180346E-2</v>
      </c>
      <c r="D527" s="15">
        <f t="shared" si="36"/>
        <v>2.6363514414356241E-2</v>
      </c>
      <c r="E527" s="17">
        <f t="shared" si="37"/>
        <v>-5.9654610081845874E-2</v>
      </c>
      <c r="F527" s="20">
        <f t="shared" si="38"/>
        <v>1.6714286356028361E-2</v>
      </c>
      <c r="G527" s="16">
        <f t="shared" si="39"/>
        <v>0</v>
      </c>
    </row>
    <row r="528" spans="1:7" x14ac:dyDescent="0.25">
      <c r="A528" s="6">
        <v>40774</v>
      </c>
      <c r="B528" s="7">
        <v>5040.76</v>
      </c>
      <c r="C528" s="9">
        <f t="shared" si="40"/>
        <v>-4.4119907804994786E-3</v>
      </c>
      <c r="D528" s="15">
        <f t="shared" si="36"/>
        <v>2.8881918947021853E-2</v>
      </c>
      <c r="E528" s="17">
        <f t="shared" si="37"/>
        <v>-6.5513295112387335E-2</v>
      </c>
      <c r="F528" s="20">
        <f t="shared" si="38"/>
        <v>5.2938021005690524E-3</v>
      </c>
      <c r="G528" s="16">
        <f t="shared" si="39"/>
        <v>0</v>
      </c>
    </row>
    <row r="529" spans="1:7" x14ac:dyDescent="0.25">
      <c r="A529" s="6">
        <v>40777</v>
      </c>
      <c r="B529" s="7">
        <v>5095.3</v>
      </c>
      <c r="C529" s="9">
        <f t="shared" si="40"/>
        <v>4.6737390354351501E-3</v>
      </c>
      <c r="D529" s="15">
        <f t="shared" si="36"/>
        <v>2.85675199063152E-2</v>
      </c>
      <c r="E529" s="17">
        <f t="shared" si="37"/>
        <v>-6.4781893572438937E-2</v>
      </c>
      <c r="F529" s="20">
        <f t="shared" si="38"/>
        <v>5.2138974739582081E-3</v>
      </c>
      <c r="G529" s="16">
        <f t="shared" si="39"/>
        <v>0</v>
      </c>
    </row>
    <row r="530" spans="1:7" x14ac:dyDescent="0.25">
      <c r="A530" s="6">
        <v>40778</v>
      </c>
      <c r="B530" s="7">
        <v>5129.42</v>
      </c>
      <c r="C530" s="9">
        <f t="shared" si="40"/>
        <v>2.898501421265332E-3</v>
      </c>
      <c r="D530" s="15">
        <f t="shared" si="36"/>
        <v>2.9097801152593371E-2</v>
      </c>
      <c r="E530" s="17">
        <f t="shared" si="37"/>
        <v>-6.6015512222361891E-2</v>
      </c>
      <c r="F530" s="20">
        <f t="shared" si="38"/>
        <v>1.5728251858779501E-2</v>
      </c>
      <c r="G530" s="16">
        <f t="shared" si="39"/>
        <v>0</v>
      </c>
    </row>
    <row r="531" spans="1:7" x14ac:dyDescent="0.25">
      <c r="A531" s="6">
        <v>40779</v>
      </c>
      <c r="B531" s="7">
        <v>5205.8500000000004</v>
      </c>
      <c r="C531" s="9">
        <f t="shared" si="40"/>
        <v>6.4233894903935841E-3</v>
      </c>
      <c r="D531" s="15">
        <f t="shared" si="36"/>
        <v>2.9321351150048618E-2</v>
      </c>
      <c r="E531" s="17">
        <f t="shared" si="37"/>
        <v>-6.6535567283683733E-2</v>
      </c>
      <c r="F531" s="20">
        <f t="shared" si="38"/>
        <v>1.1080510473859962E-2</v>
      </c>
      <c r="G531" s="16">
        <f t="shared" si="39"/>
        <v>0</v>
      </c>
    </row>
    <row r="532" spans="1:7" x14ac:dyDescent="0.25">
      <c r="A532" s="6">
        <v>40780</v>
      </c>
      <c r="B532" s="7">
        <v>5131.1000000000004</v>
      </c>
      <c r="C532" s="9">
        <f t="shared" si="40"/>
        <v>-6.2811716035578611E-3</v>
      </c>
      <c r="D532" s="15">
        <f t="shared" si="36"/>
        <v>3.0027350165072256E-2</v>
      </c>
      <c r="E532" s="17">
        <f t="shared" si="37"/>
        <v>-6.8177966591358899E-2</v>
      </c>
      <c r="F532" s="20">
        <f t="shared" si="38"/>
        <v>7.0146858013923992E-3</v>
      </c>
      <c r="G532" s="16">
        <f t="shared" si="39"/>
        <v>0</v>
      </c>
    </row>
    <row r="533" spans="1:7" x14ac:dyDescent="0.25">
      <c r="A533" s="6">
        <v>40781</v>
      </c>
      <c r="B533" s="7">
        <v>5129.92</v>
      </c>
      <c r="C533" s="9">
        <f t="shared" si="40"/>
        <v>-9.9886266843868344E-5</v>
      </c>
      <c r="D533" s="15">
        <f t="shared" si="36"/>
        <v>2.9998290589188851E-2</v>
      </c>
      <c r="E533" s="17">
        <f t="shared" si="37"/>
        <v>-6.8110363908782015E-2</v>
      </c>
      <c r="F533" s="20">
        <f t="shared" si="38"/>
        <v>-2.539847685336741E-5</v>
      </c>
      <c r="G533" s="16">
        <f t="shared" si="39"/>
        <v>0</v>
      </c>
    </row>
    <row r="534" spans="1:7" x14ac:dyDescent="0.25">
      <c r="A534" s="6">
        <v>40785</v>
      </c>
      <c r="B534" s="7">
        <v>5268.66</v>
      </c>
      <c r="C534" s="9">
        <f t="shared" si="40"/>
        <v>1.158958091651972E-2</v>
      </c>
      <c r="D534" s="15">
        <f t="shared" si="36"/>
        <v>3.0044232860544511E-2</v>
      </c>
      <c r="E534" s="17">
        <f t="shared" si="37"/>
        <v>-6.8217241614078869E-2</v>
      </c>
      <c r="F534" s="20">
        <f t="shared" si="38"/>
        <v>-7.8527650137333368E-3</v>
      </c>
      <c r="G534" s="16">
        <f t="shared" si="39"/>
        <v>0</v>
      </c>
    </row>
    <row r="535" spans="1:7" x14ac:dyDescent="0.25">
      <c r="A535" s="6">
        <v>40786</v>
      </c>
      <c r="B535" s="7">
        <v>5394.53</v>
      </c>
      <c r="C535" s="9">
        <f t="shared" si="40"/>
        <v>1.0253439281697783E-2</v>
      </c>
      <c r="D535" s="15">
        <f t="shared" si="36"/>
        <v>3.1698028232409026E-2</v>
      </c>
      <c r="E535" s="17">
        <f t="shared" si="37"/>
        <v>-7.206454496151446E-2</v>
      </c>
      <c r="F535" s="20">
        <f t="shared" si="38"/>
        <v>-1.3699450804002545E-2</v>
      </c>
      <c r="G535" s="16">
        <f t="shared" si="39"/>
        <v>0</v>
      </c>
    </row>
    <row r="536" spans="1:7" x14ac:dyDescent="0.25">
      <c r="A536" s="6">
        <v>40787</v>
      </c>
      <c r="B536" s="7">
        <v>5418.65</v>
      </c>
      <c r="C536" s="9">
        <f t="shared" si="40"/>
        <v>1.937487450886669E-3</v>
      </c>
      <c r="D536" s="15">
        <f t="shared" ref="D536:D599" si="41">SQRT(10*_xlfn.VAR.S(C516:C535))</f>
        <v>3.2794659485246361E-2</v>
      </c>
      <c r="E536" s="17">
        <f t="shared" ref="E536:E599" si="42">$K$3+$K$4*D536</f>
        <v>-7.4615690745159335E-2</v>
      </c>
      <c r="F536" s="20">
        <f t="shared" si="38"/>
        <v>-6.5499573978210438E-3</v>
      </c>
      <c r="G536" s="16">
        <f t="shared" si="39"/>
        <v>0</v>
      </c>
    </row>
    <row r="537" spans="1:7" x14ac:dyDescent="0.25">
      <c r="A537" s="6">
        <v>40788</v>
      </c>
      <c r="B537" s="7">
        <v>5292.03</v>
      </c>
      <c r="C537" s="9">
        <f t="shared" si="40"/>
        <v>-1.0268802589268624E-2</v>
      </c>
      <c r="D537" s="15">
        <f t="shared" si="41"/>
        <v>3.2157587880926132E-2</v>
      </c>
      <c r="E537" s="17">
        <f t="shared" si="42"/>
        <v>-7.313364057283718E-2</v>
      </c>
      <c r="F537" s="20">
        <f t="shared" ref="F537:F600" si="43">LOG(B547/B537)</f>
        <v>6.2233791771263182E-3</v>
      </c>
      <c r="G537" s="16">
        <f t="shared" ref="G537:G600" si="44">IF(F537&lt;E537,1,0)</f>
        <v>0</v>
      </c>
    </row>
    <row r="538" spans="1:7" x14ac:dyDescent="0.25">
      <c r="A538" s="6">
        <v>40791</v>
      </c>
      <c r="B538" s="7">
        <v>5102.58</v>
      </c>
      <c r="C538" s="9">
        <f t="shared" si="40"/>
        <v>-1.5832475035958853E-2</v>
      </c>
      <c r="D538" s="15">
        <f t="shared" si="41"/>
        <v>3.1171266634470233E-2</v>
      </c>
      <c r="E538" s="17">
        <f t="shared" si="42"/>
        <v>-7.0839114238023193E-2</v>
      </c>
      <c r="F538" s="20">
        <f t="shared" si="43"/>
        <v>1.3159591358836546E-2</v>
      </c>
      <c r="G538" s="16">
        <f t="shared" si="44"/>
        <v>0</v>
      </c>
    </row>
    <row r="539" spans="1:7" x14ac:dyDescent="0.25">
      <c r="A539" s="6">
        <v>40792</v>
      </c>
      <c r="B539" s="7">
        <v>5156.84</v>
      </c>
      <c r="C539" s="9">
        <f t="shared" si="40"/>
        <v>4.5938344088243066E-3</v>
      </c>
      <c r="D539" s="15">
        <f t="shared" si="41"/>
        <v>3.2040034372948917E-2</v>
      </c>
      <c r="E539" s="17">
        <f t="shared" si="42"/>
        <v>-7.2860170219468348E-2</v>
      </c>
      <c r="F539" s="20">
        <f t="shared" si="43"/>
        <v>1.7081631922754147E-2</v>
      </c>
      <c r="G539" s="16">
        <f t="shared" si="44"/>
        <v>0</v>
      </c>
    </row>
    <row r="540" spans="1:7" x14ac:dyDescent="0.25">
      <c r="A540" s="6">
        <v>40793</v>
      </c>
      <c r="B540" s="7">
        <v>5318.59</v>
      </c>
      <c r="C540" s="9">
        <f t="shared" si="40"/>
        <v>1.3412855806086695E-2</v>
      </c>
      <c r="D540" s="15">
        <f t="shared" si="41"/>
        <v>3.0360691615355397E-2</v>
      </c>
      <c r="E540" s="17">
        <f t="shared" si="42"/>
        <v>-6.895343476555478E-2</v>
      </c>
      <c r="F540" s="20">
        <f t="shared" si="43"/>
        <v>-2.4713948965886866E-3</v>
      </c>
      <c r="G540" s="16">
        <f t="shared" si="44"/>
        <v>0</v>
      </c>
    </row>
    <row r="541" spans="1:7" x14ac:dyDescent="0.25">
      <c r="A541" s="6">
        <v>40794</v>
      </c>
      <c r="B541" s="7">
        <v>5340.38</v>
      </c>
      <c r="C541" s="9">
        <f t="shared" si="40"/>
        <v>1.7756481054739905E-3</v>
      </c>
      <c r="D541" s="15">
        <f t="shared" si="41"/>
        <v>3.1284774416954646E-2</v>
      </c>
      <c r="E541" s="17">
        <f t="shared" si="42"/>
        <v>-7.1103172826492894E-2</v>
      </c>
      <c r="F541" s="20">
        <f t="shared" si="43"/>
        <v>-2.5002913528766508E-2</v>
      </c>
      <c r="G541" s="16">
        <f t="shared" si="44"/>
        <v>0</v>
      </c>
    </row>
    <row r="542" spans="1:7" x14ac:dyDescent="0.25">
      <c r="A542" s="6">
        <v>40795</v>
      </c>
      <c r="B542" s="7">
        <v>5214.6499999999996</v>
      </c>
      <c r="C542" s="9">
        <f t="shared" si="40"/>
        <v>-1.0346996276025366E-2</v>
      </c>
      <c r="D542" s="15">
        <f t="shared" si="41"/>
        <v>2.9470909394159125E-2</v>
      </c>
      <c r="E542" s="17">
        <f t="shared" si="42"/>
        <v>-6.6883491786915494E-2</v>
      </c>
      <c r="F542" s="20">
        <f t="shared" si="43"/>
        <v>-1.2490545490095838E-2</v>
      </c>
      <c r="G542" s="16">
        <f t="shared" si="44"/>
        <v>0</v>
      </c>
    </row>
    <row r="543" spans="1:7" x14ac:dyDescent="0.25">
      <c r="A543" s="6">
        <v>40798</v>
      </c>
      <c r="B543" s="7">
        <v>5129.62</v>
      </c>
      <c r="C543" s="9">
        <f t="shared" si="40"/>
        <v>-7.1399705450896408E-3</v>
      </c>
      <c r="D543" s="15">
        <f t="shared" si="41"/>
        <v>2.918803048406635E-2</v>
      </c>
      <c r="E543" s="17">
        <f t="shared" si="42"/>
        <v>-6.6225417035810183E-2</v>
      </c>
      <c r="F543" s="20">
        <f t="shared" si="43"/>
        <v>-3.4211684897471912E-3</v>
      </c>
      <c r="G543" s="16">
        <f t="shared" si="44"/>
        <v>0</v>
      </c>
    </row>
    <row r="544" spans="1:7" x14ac:dyDescent="0.25">
      <c r="A544" s="6">
        <v>40799</v>
      </c>
      <c r="B544" s="7">
        <v>5174.25</v>
      </c>
      <c r="C544" s="9">
        <f t="shared" si="40"/>
        <v>3.7622143796397999E-3</v>
      </c>
      <c r="D544" s="15">
        <f t="shared" si="41"/>
        <v>2.7988690401591972E-2</v>
      </c>
      <c r="E544" s="17">
        <f t="shared" si="42"/>
        <v>-6.3435334784693945E-2</v>
      </c>
      <c r="F544" s="20">
        <f t="shared" si="43"/>
        <v>9.9406303689221018E-3</v>
      </c>
      <c r="G544" s="16">
        <f t="shared" si="44"/>
        <v>0</v>
      </c>
    </row>
    <row r="545" spans="1:7" x14ac:dyDescent="0.25">
      <c r="A545" s="6">
        <v>40800</v>
      </c>
      <c r="B545" s="7">
        <v>5227.0200000000004</v>
      </c>
      <c r="C545" s="9">
        <f t="shared" si="40"/>
        <v>4.4067534914285292E-3</v>
      </c>
      <c r="D545" s="15">
        <f t="shared" si="41"/>
        <v>2.8081691118965905E-2</v>
      </c>
      <c r="E545" s="17">
        <f t="shared" si="42"/>
        <v>-6.3651686805841073E-2</v>
      </c>
      <c r="F545" s="20">
        <f t="shared" si="43"/>
        <v>-7.8088328163305543E-4</v>
      </c>
      <c r="G545" s="16">
        <f t="shared" si="44"/>
        <v>0</v>
      </c>
    </row>
    <row r="546" spans="1:7" x14ac:dyDescent="0.25">
      <c r="A546" s="6">
        <v>40801</v>
      </c>
      <c r="B546" s="7">
        <v>5337.54</v>
      </c>
      <c r="C546" s="9">
        <f t="shared" si="40"/>
        <v>9.0869808570681661E-3</v>
      </c>
      <c r="D546" s="15">
        <f t="shared" si="41"/>
        <v>2.8305131115295253E-2</v>
      </c>
      <c r="E546" s="17">
        <f t="shared" si="42"/>
        <v>-6.4171485966277544E-2</v>
      </c>
      <c r="F546" s="20">
        <f t="shared" si="43"/>
        <v>-1.1601796690711959E-2</v>
      </c>
      <c r="G546" s="16">
        <f t="shared" si="44"/>
        <v>0</v>
      </c>
    </row>
    <row r="547" spans="1:7" x14ac:dyDescent="0.25">
      <c r="A547" s="6">
        <v>40802</v>
      </c>
      <c r="B547" s="7">
        <v>5368.41</v>
      </c>
      <c r="C547" s="9">
        <f t="shared" si="40"/>
        <v>2.5045339856786804E-3</v>
      </c>
      <c r="D547" s="15">
        <f t="shared" si="41"/>
        <v>2.907408735325626E-2</v>
      </c>
      <c r="E547" s="17">
        <f t="shared" si="42"/>
        <v>-6.5960345675688564E-2</v>
      </c>
      <c r="F547" s="20">
        <f t="shared" si="43"/>
        <v>-1.9857010474591208E-2</v>
      </c>
      <c r="G547" s="16">
        <f t="shared" si="44"/>
        <v>0</v>
      </c>
    </row>
    <row r="548" spans="1:7" x14ac:dyDescent="0.25">
      <c r="A548" s="6">
        <v>40805</v>
      </c>
      <c r="B548" s="7">
        <v>5259.56</v>
      </c>
      <c r="C548" s="9">
        <f t="shared" si="40"/>
        <v>-8.8962628542486599E-3</v>
      </c>
      <c r="D548" s="15">
        <f t="shared" si="41"/>
        <v>2.500597762299878E-2</v>
      </c>
      <c r="E548" s="17">
        <f t="shared" si="42"/>
        <v>-5.6496507253339219E-2</v>
      </c>
      <c r="F548" s="20">
        <f t="shared" si="43"/>
        <v>-1.5470581706912654E-2</v>
      </c>
      <c r="G548" s="16">
        <f t="shared" si="44"/>
        <v>0</v>
      </c>
    </row>
    <row r="549" spans="1:7" x14ac:dyDescent="0.25">
      <c r="A549" s="6">
        <v>40806</v>
      </c>
      <c r="B549" s="7">
        <v>5363.71</v>
      </c>
      <c r="C549" s="9">
        <f t="shared" si="40"/>
        <v>8.5158749727419613E-3</v>
      </c>
      <c r="D549" s="15">
        <f t="shared" si="41"/>
        <v>2.5721445186310098E-2</v>
      </c>
      <c r="E549" s="17">
        <f t="shared" si="42"/>
        <v>-5.8160933698193688E-2</v>
      </c>
      <c r="F549" s="20">
        <f t="shared" si="43"/>
        <v>-3.5348177626594597E-2</v>
      </c>
      <c r="G549" s="16">
        <f t="shared" si="44"/>
        <v>0</v>
      </c>
    </row>
    <row r="550" spans="1:7" x14ac:dyDescent="0.25">
      <c r="A550" s="6">
        <v>40807</v>
      </c>
      <c r="B550" s="7">
        <v>5288.41</v>
      </c>
      <c r="C550" s="9">
        <f t="shared" si="40"/>
        <v>-6.1401710132561217E-3</v>
      </c>
      <c r="D550" s="15">
        <f t="shared" si="41"/>
        <v>2.615615410760912E-2</v>
      </c>
      <c r="E550" s="17">
        <f t="shared" si="42"/>
        <v>-5.9172217873084257E-2</v>
      </c>
      <c r="F550" s="20">
        <f t="shared" si="43"/>
        <v>-1.5570192937112801E-2</v>
      </c>
      <c r="G550" s="16">
        <f t="shared" si="44"/>
        <v>0</v>
      </c>
    </row>
    <row r="551" spans="1:7" x14ac:dyDescent="0.25">
      <c r="A551" s="6">
        <v>40808</v>
      </c>
      <c r="B551" s="7">
        <v>5041.6099999999997</v>
      </c>
      <c r="C551" s="9">
        <f t="shared" si="40"/>
        <v>-2.0755870526703905E-2</v>
      </c>
      <c r="D551" s="15">
        <f t="shared" si="41"/>
        <v>2.6608685403780953E-2</v>
      </c>
      <c r="E551" s="17">
        <f t="shared" si="42"/>
        <v>-6.0224963091870545E-2</v>
      </c>
      <c r="F551" s="20">
        <f t="shared" si="43"/>
        <v>2.0989855008897506E-2</v>
      </c>
      <c r="G551" s="16">
        <f t="shared" si="44"/>
        <v>0</v>
      </c>
    </row>
    <row r="552" spans="1:7" x14ac:dyDescent="0.25">
      <c r="A552" s="6">
        <v>40809</v>
      </c>
      <c r="B552" s="7">
        <v>5066.8100000000004</v>
      </c>
      <c r="C552" s="9">
        <f t="shared" si="40"/>
        <v>2.1653717626453029E-3</v>
      </c>
      <c r="D552" s="15">
        <f t="shared" si="41"/>
        <v>3.0208780879281697E-2</v>
      </c>
      <c r="E552" s="17">
        <f t="shared" si="42"/>
        <v>-6.8600037547645751E-2</v>
      </c>
      <c r="F552" s="20">
        <f t="shared" si="43"/>
        <v>1.9819765269049487E-2</v>
      </c>
      <c r="G552" s="16">
        <f t="shared" si="44"/>
        <v>0</v>
      </c>
    </row>
    <row r="553" spans="1:7" x14ac:dyDescent="0.25">
      <c r="A553" s="6">
        <v>40812</v>
      </c>
      <c r="B553" s="7">
        <v>5089.37</v>
      </c>
      <c r="C553" s="9">
        <f t="shared" si="40"/>
        <v>1.9294064552589989E-3</v>
      </c>
      <c r="D553" s="15">
        <f t="shared" si="41"/>
        <v>2.9976411531099006E-2</v>
      </c>
      <c r="E553" s="17">
        <f t="shared" si="42"/>
        <v>-6.8059465608508687E-2</v>
      </c>
      <c r="F553" s="20">
        <f t="shared" si="43"/>
        <v>2.5649302002334819E-2</v>
      </c>
      <c r="G553" s="16">
        <f t="shared" si="44"/>
        <v>0</v>
      </c>
    </row>
    <row r="554" spans="1:7" x14ac:dyDescent="0.25">
      <c r="A554" s="6">
        <v>40813</v>
      </c>
      <c r="B554" s="7">
        <v>5294.05</v>
      </c>
      <c r="C554" s="9">
        <f t="shared" si="40"/>
        <v>1.7124013238309123E-2</v>
      </c>
      <c r="D554" s="15">
        <f t="shared" si="41"/>
        <v>3.0016924300804888E-2</v>
      </c>
      <c r="E554" s="17">
        <f t="shared" si="42"/>
        <v>-6.8153712404185482E-2</v>
      </c>
      <c r="F554" s="20">
        <f t="shared" si="43"/>
        <v>8.2597562647571416E-3</v>
      </c>
      <c r="G554" s="16">
        <f t="shared" si="44"/>
        <v>0</v>
      </c>
    </row>
    <row r="555" spans="1:7" x14ac:dyDescent="0.25">
      <c r="A555" s="6">
        <v>40814</v>
      </c>
      <c r="B555" s="7">
        <v>5217.63</v>
      </c>
      <c r="C555" s="9">
        <f t="shared" si="40"/>
        <v>-6.3147601591266493E-3</v>
      </c>
      <c r="D555" s="15">
        <f t="shared" si="41"/>
        <v>3.1382356258048118E-2</v>
      </c>
      <c r="E555" s="17">
        <f t="shared" si="42"/>
        <v>-7.1330182135065687E-2</v>
      </c>
      <c r="F555" s="20">
        <f t="shared" si="43"/>
        <v>1.8269297761414324E-2</v>
      </c>
      <c r="G555" s="16">
        <f t="shared" si="44"/>
        <v>0</v>
      </c>
    </row>
    <row r="556" spans="1:7" x14ac:dyDescent="0.25">
      <c r="A556" s="6">
        <v>40815</v>
      </c>
      <c r="B556" s="7">
        <v>5196.84</v>
      </c>
      <c r="C556" s="9">
        <f t="shared" si="40"/>
        <v>-1.7339325520107027E-3</v>
      </c>
      <c r="D556" s="15">
        <f t="shared" si="41"/>
        <v>3.0742534175177499E-2</v>
      </c>
      <c r="E556" s="17">
        <f t="shared" si="42"/>
        <v>-6.9841733392815242E-2</v>
      </c>
      <c r="F556" s="20">
        <f t="shared" si="43"/>
        <v>1.6926164963427564E-2</v>
      </c>
      <c r="G556" s="16">
        <f t="shared" si="44"/>
        <v>0</v>
      </c>
    </row>
    <row r="557" spans="1:7" x14ac:dyDescent="0.25">
      <c r="A557" s="6">
        <v>40816</v>
      </c>
      <c r="B557" s="7">
        <v>5128.4799999999996</v>
      </c>
      <c r="C557" s="9">
        <f t="shared" si="40"/>
        <v>-5.7506797982004873E-3</v>
      </c>
      <c r="D557" s="15">
        <f t="shared" si="41"/>
        <v>3.0684805374736314E-2</v>
      </c>
      <c r="E557" s="17">
        <f t="shared" si="42"/>
        <v>-6.9707436120637956E-2</v>
      </c>
      <c r="F557" s="20">
        <f t="shared" si="43"/>
        <v>2.7709563585602427E-2</v>
      </c>
      <c r="G557" s="16">
        <f t="shared" si="44"/>
        <v>0</v>
      </c>
    </row>
    <row r="558" spans="1:7" x14ac:dyDescent="0.25">
      <c r="A558" s="6">
        <v>40819</v>
      </c>
      <c r="B558" s="7">
        <v>5075.5</v>
      </c>
      <c r="C558" s="9">
        <f t="shared" si="40"/>
        <v>-4.5098340865701008E-3</v>
      </c>
      <c r="D558" s="15">
        <f t="shared" si="41"/>
        <v>3.0120471783832006E-2</v>
      </c>
      <c r="E558" s="17">
        <f t="shared" si="42"/>
        <v>-6.8394599871187886E-2</v>
      </c>
      <c r="F558" s="20">
        <f t="shared" si="43"/>
        <v>2.9856536950877411E-2</v>
      </c>
      <c r="G558" s="16">
        <f t="shared" si="44"/>
        <v>0</v>
      </c>
    </row>
    <row r="559" spans="1:7" x14ac:dyDescent="0.25">
      <c r="A559" s="6">
        <v>40820</v>
      </c>
      <c r="B559" s="7">
        <v>4944.4399999999996</v>
      </c>
      <c r="C559" s="9">
        <f t="shared" si="40"/>
        <v>-1.1361720946939963E-2</v>
      </c>
      <c r="D559" s="15">
        <f t="shared" si="41"/>
        <v>2.8120599847008793E-2</v>
      </c>
      <c r="E559" s="17">
        <f t="shared" si="42"/>
        <v>-6.3742202042605264E-2</v>
      </c>
      <c r="F559" s="20">
        <f t="shared" si="43"/>
        <v>3.9108249718902692E-2</v>
      </c>
      <c r="G559" s="16">
        <f t="shared" si="44"/>
        <v>0</v>
      </c>
    </row>
    <row r="560" spans="1:7" x14ac:dyDescent="0.25">
      <c r="A560" s="6">
        <v>40821</v>
      </c>
      <c r="B560" s="7">
        <v>5102.17</v>
      </c>
      <c r="C560" s="9">
        <f t="shared" si="40"/>
        <v>1.3637813676225626E-2</v>
      </c>
      <c r="D560" s="15">
        <f t="shared" si="41"/>
        <v>2.896484752844912E-2</v>
      </c>
      <c r="E560" s="17">
        <f t="shared" si="42"/>
        <v>-6.5706215841487878E-2</v>
      </c>
      <c r="F560" s="20">
        <f t="shared" si="43"/>
        <v>2.8680622340685451E-2</v>
      </c>
      <c r="G560" s="16">
        <f t="shared" si="44"/>
        <v>0</v>
      </c>
    </row>
    <row r="561" spans="1:7" x14ac:dyDescent="0.25">
      <c r="A561" s="6">
        <v>40822</v>
      </c>
      <c r="B561" s="7">
        <v>5291.26</v>
      </c>
      <c r="C561" s="9">
        <f t="shared" si="40"/>
        <v>1.5804177419306387E-2</v>
      </c>
      <c r="D561" s="15">
        <f t="shared" si="41"/>
        <v>2.9023785132288878E-2</v>
      </c>
      <c r="E561" s="17">
        <f t="shared" si="42"/>
        <v>-6.584332521088157E-2</v>
      </c>
      <c r="F561" s="20">
        <f t="shared" si="43"/>
        <v>7.600796950033066E-3</v>
      </c>
      <c r="G561" s="16">
        <f t="shared" si="44"/>
        <v>0</v>
      </c>
    </row>
    <row r="562" spans="1:7" x14ac:dyDescent="0.25">
      <c r="A562" s="6">
        <v>40823</v>
      </c>
      <c r="B562" s="7">
        <v>5303.4</v>
      </c>
      <c r="C562" s="9">
        <f t="shared" si="40"/>
        <v>9.9528202279729411E-4</v>
      </c>
      <c r="D562" s="15">
        <f t="shared" si="41"/>
        <v>3.1310087552368991E-2</v>
      </c>
      <c r="E562" s="17">
        <f t="shared" si="42"/>
        <v>-7.1162059985249368E-2</v>
      </c>
      <c r="F562" s="20">
        <f t="shared" si="43"/>
        <v>1.4911153309806519E-2</v>
      </c>
      <c r="G562" s="16">
        <f t="shared" si="44"/>
        <v>0</v>
      </c>
    </row>
    <row r="563" spans="1:7" x14ac:dyDescent="0.25">
      <c r="A563" s="6">
        <v>40826</v>
      </c>
      <c r="B563" s="7">
        <v>5399</v>
      </c>
      <c r="C563" s="9">
        <f t="shared" si="40"/>
        <v>7.7589431885443034E-3</v>
      </c>
      <c r="D563" s="15">
        <f t="shared" si="41"/>
        <v>3.0389234762840188E-2</v>
      </c>
      <c r="E563" s="17">
        <f t="shared" si="42"/>
        <v>-6.9019836056024464E-2</v>
      </c>
      <c r="F563" s="20">
        <f t="shared" si="43"/>
        <v>1.1827821672616937E-2</v>
      </c>
      <c r="G563" s="16">
        <f t="shared" si="44"/>
        <v>0</v>
      </c>
    </row>
    <row r="564" spans="1:7" x14ac:dyDescent="0.25">
      <c r="A564" s="6">
        <v>40827</v>
      </c>
      <c r="B564" s="7">
        <v>5395.7</v>
      </c>
      <c r="C564" s="9">
        <f t="shared" si="40"/>
        <v>-2.6553249926853598E-4</v>
      </c>
      <c r="D564" s="15">
        <f t="shared" si="41"/>
        <v>3.0278218827270758E-2</v>
      </c>
      <c r="E564" s="17">
        <f t="shared" si="42"/>
        <v>-6.8761574370327858E-2</v>
      </c>
      <c r="F564" s="20">
        <f t="shared" si="43"/>
        <v>1.0326932192471458E-2</v>
      </c>
      <c r="G564" s="16">
        <f t="shared" si="44"/>
        <v>0</v>
      </c>
    </row>
    <row r="565" spans="1:7" x14ac:dyDescent="0.25">
      <c r="A565" s="6">
        <v>40828</v>
      </c>
      <c r="B565" s="7">
        <v>5441.8</v>
      </c>
      <c r="C565" s="9">
        <f t="shared" si="40"/>
        <v>3.6947813375304956E-3</v>
      </c>
      <c r="D565" s="15">
        <f t="shared" si="41"/>
        <v>3.0226531217412273E-2</v>
      </c>
      <c r="E565" s="17">
        <f t="shared" si="42"/>
        <v>-6.8641331009019327E-2</v>
      </c>
      <c r="F565" s="20">
        <f t="shared" si="43"/>
        <v>8.803866913341769E-3</v>
      </c>
      <c r="G565" s="16">
        <f t="shared" si="44"/>
        <v>0</v>
      </c>
    </row>
    <row r="566" spans="1:7" x14ac:dyDescent="0.25">
      <c r="A566" s="6">
        <v>40829</v>
      </c>
      <c r="B566" s="7">
        <v>5403.38</v>
      </c>
      <c r="C566" s="9">
        <f t="shared" si="40"/>
        <v>-3.0770653499974905E-3</v>
      </c>
      <c r="D566" s="15">
        <f t="shared" si="41"/>
        <v>3.0187348904349449E-2</v>
      </c>
      <c r="E566" s="17">
        <f t="shared" si="42"/>
        <v>-6.8550179318325619E-2</v>
      </c>
      <c r="F566" s="20">
        <f t="shared" si="43"/>
        <v>2.4261043911498838E-2</v>
      </c>
      <c r="G566" s="16">
        <f t="shared" si="44"/>
        <v>0</v>
      </c>
    </row>
    <row r="567" spans="1:7" x14ac:dyDescent="0.25">
      <c r="A567" s="6">
        <v>40830</v>
      </c>
      <c r="B567" s="7">
        <v>5466.36</v>
      </c>
      <c r="C567" s="9">
        <f t="shared" si="40"/>
        <v>5.0327188239743838E-3</v>
      </c>
      <c r="D567" s="15">
        <f t="shared" si="41"/>
        <v>2.9666518089959956E-2</v>
      </c>
      <c r="E567" s="17">
        <f t="shared" si="42"/>
        <v>-6.7338545660535654E-2</v>
      </c>
      <c r="F567" s="20">
        <f t="shared" si="43"/>
        <v>1.8347262474799887E-2</v>
      </c>
      <c r="G567" s="16">
        <f t="shared" si="44"/>
        <v>0</v>
      </c>
    </row>
    <row r="568" spans="1:7" x14ac:dyDescent="0.25">
      <c r="A568" s="6">
        <v>40833</v>
      </c>
      <c r="B568" s="7">
        <v>5436.7</v>
      </c>
      <c r="C568" s="9">
        <f t="shared" si="40"/>
        <v>-2.3628607212951461E-3</v>
      </c>
      <c r="D568" s="15">
        <f t="shared" si="41"/>
        <v>2.9820376689690148E-2</v>
      </c>
      <c r="E568" s="17">
        <f t="shared" si="42"/>
        <v>-6.7696474286920896E-2</v>
      </c>
      <c r="F568" s="20">
        <f t="shared" si="43"/>
        <v>8.5050861076425618E-3</v>
      </c>
      <c r="G568" s="16">
        <f t="shared" si="44"/>
        <v>0</v>
      </c>
    </row>
    <row r="569" spans="1:7" x14ac:dyDescent="0.25">
      <c r="A569" s="6">
        <v>40834</v>
      </c>
      <c r="B569" s="7">
        <v>5410.35</v>
      </c>
      <c r="C569" s="9">
        <f t="shared" si="40"/>
        <v>-2.1100081789146826E-3</v>
      </c>
      <c r="D569" s="15">
        <f t="shared" si="41"/>
        <v>2.9098374048976465E-2</v>
      </c>
      <c r="E569" s="17">
        <f t="shared" si="42"/>
        <v>-6.601684497864474E-2</v>
      </c>
      <c r="F569" s="20">
        <f t="shared" si="43"/>
        <v>8.9970860746531962E-4</v>
      </c>
      <c r="G569" s="16">
        <f t="shared" si="44"/>
        <v>0</v>
      </c>
    </row>
    <row r="570" spans="1:7" x14ac:dyDescent="0.25">
      <c r="A570" s="6">
        <v>40835</v>
      </c>
      <c r="B570" s="7">
        <v>5450.49</v>
      </c>
      <c r="C570" s="9">
        <f t="shared" si="40"/>
        <v>3.210186298008406E-3</v>
      </c>
      <c r="D570" s="15">
        <f t="shared" si="41"/>
        <v>2.8565088128782341E-2</v>
      </c>
      <c r="E570" s="17">
        <f t="shared" si="42"/>
        <v>-6.4776236411945229E-2</v>
      </c>
      <c r="F570" s="20">
        <f t="shared" si="43"/>
        <v>2.6698181652670019E-3</v>
      </c>
      <c r="G570" s="16">
        <f t="shared" si="44"/>
        <v>0</v>
      </c>
    </row>
    <row r="571" spans="1:7" x14ac:dyDescent="0.25">
      <c r="A571" s="6">
        <v>40836</v>
      </c>
      <c r="B571" s="7">
        <v>5384.68</v>
      </c>
      <c r="C571" s="9">
        <f t="shared" si="40"/>
        <v>-5.2756479713459209E-3</v>
      </c>
      <c r="D571" s="15">
        <f t="shared" si="41"/>
        <v>2.8238164067122169E-2</v>
      </c>
      <c r="E571" s="17">
        <f t="shared" si="42"/>
        <v>-6.4015697316129286E-2</v>
      </c>
      <c r="F571" s="20">
        <f t="shared" si="43"/>
        <v>1.2791774346361908E-2</v>
      </c>
      <c r="G571" s="16">
        <f t="shared" si="44"/>
        <v>0</v>
      </c>
    </row>
    <row r="572" spans="1:7" x14ac:dyDescent="0.25">
      <c r="A572" s="6">
        <v>40837</v>
      </c>
      <c r="B572" s="7">
        <v>5488.65</v>
      </c>
      <c r="C572" s="9">
        <f t="shared" si="40"/>
        <v>8.3056383825707777E-3</v>
      </c>
      <c r="D572" s="15">
        <f t="shared" si="41"/>
        <v>2.3839348586527968E-2</v>
      </c>
      <c r="E572" s="17">
        <f t="shared" si="42"/>
        <v>-5.3782522274551034E-2</v>
      </c>
      <c r="F572" s="20">
        <f t="shared" si="43"/>
        <v>3.0364991100121476E-3</v>
      </c>
      <c r="G572" s="16">
        <f t="shared" si="44"/>
        <v>0</v>
      </c>
    </row>
    <row r="573" spans="1:7" x14ac:dyDescent="0.25">
      <c r="A573" s="6">
        <v>40840</v>
      </c>
      <c r="B573" s="7">
        <v>5548.06</v>
      </c>
      <c r="C573" s="9">
        <f t="shared" si="40"/>
        <v>4.6756115513546925E-3</v>
      </c>
      <c r="D573" s="15">
        <f t="shared" si="41"/>
        <v>2.4329447781106711E-2</v>
      </c>
      <c r="E573" s="17">
        <f t="shared" si="42"/>
        <v>-5.4922663493928423E-2</v>
      </c>
      <c r="F573" s="20">
        <f t="shared" si="43"/>
        <v>-2.924923254191975E-3</v>
      </c>
      <c r="G573" s="16">
        <f t="shared" si="44"/>
        <v>0</v>
      </c>
    </row>
    <row r="574" spans="1:7" x14ac:dyDescent="0.25">
      <c r="A574" s="6">
        <v>40841</v>
      </c>
      <c r="B574" s="7">
        <v>5525.54</v>
      </c>
      <c r="C574" s="9">
        <f t="shared" si="40"/>
        <v>-1.7664219794140241E-3</v>
      </c>
      <c r="D574" s="15">
        <f t="shared" si="41"/>
        <v>2.4418238278219071E-2</v>
      </c>
      <c r="E574" s="17">
        <f t="shared" si="42"/>
        <v>-5.5129221078120787E-2</v>
      </c>
      <c r="F574" s="20">
        <f t="shared" si="43"/>
        <v>3.2730175150311714E-3</v>
      </c>
      <c r="G574" s="16">
        <f t="shared" si="44"/>
        <v>0</v>
      </c>
    </row>
    <row r="575" spans="1:7" x14ac:dyDescent="0.25">
      <c r="A575" s="6">
        <v>40842</v>
      </c>
      <c r="B575" s="7">
        <v>5553.24</v>
      </c>
      <c r="C575" s="9">
        <f t="shared" si="40"/>
        <v>2.1717160584008113E-3</v>
      </c>
      <c r="D575" s="15">
        <f t="shared" si="41"/>
        <v>2.1712446017788562E-2</v>
      </c>
      <c r="E575" s="17">
        <f t="shared" si="42"/>
        <v>-4.8834607005472111E-2</v>
      </c>
      <c r="F575" s="20">
        <f t="shared" si="43"/>
        <v>-7.3235759465849065E-3</v>
      </c>
      <c r="G575" s="16">
        <f t="shared" si="44"/>
        <v>0</v>
      </c>
    </row>
    <row r="576" spans="1:7" x14ac:dyDescent="0.25">
      <c r="A576" s="6">
        <v>40843</v>
      </c>
      <c r="B576" s="7">
        <v>5713.82</v>
      </c>
      <c r="C576" s="9">
        <f t="shared" si="40"/>
        <v>1.2380111648159581E-2</v>
      </c>
      <c r="D576" s="15">
        <f t="shared" si="41"/>
        <v>2.1041102442965868E-2</v>
      </c>
      <c r="E576" s="17">
        <f t="shared" si="42"/>
        <v>-4.727282830743236E-2</v>
      </c>
      <c r="F576" s="20">
        <f t="shared" si="43"/>
        <v>-2.0943027858897435E-2</v>
      </c>
      <c r="G576" s="16">
        <f t="shared" si="44"/>
        <v>0</v>
      </c>
    </row>
    <row r="577" spans="1:7" x14ac:dyDescent="0.25">
      <c r="A577" s="6">
        <v>40844</v>
      </c>
      <c r="B577" s="7">
        <v>5702.24</v>
      </c>
      <c r="C577" s="9">
        <f t="shared" si="40"/>
        <v>-8.8106261272456396E-4</v>
      </c>
      <c r="D577" s="15">
        <f t="shared" si="41"/>
        <v>2.228136264713754E-2</v>
      </c>
      <c r="E577" s="17">
        <f t="shared" si="42"/>
        <v>-5.0158104996664593E-2</v>
      </c>
      <c r="F577" s="20">
        <f t="shared" si="43"/>
        <v>-1.2114180501948816E-2</v>
      </c>
      <c r="G577" s="16">
        <f t="shared" si="44"/>
        <v>0</v>
      </c>
    </row>
    <row r="578" spans="1:7" x14ac:dyDescent="0.25">
      <c r="A578" s="6">
        <v>40847</v>
      </c>
      <c r="B578" s="7">
        <v>5544.22</v>
      </c>
      <c r="C578" s="9">
        <f t="shared" si="40"/>
        <v>-1.2205037088452398E-2</v>
      </c>
      <c r="D578" s="15">
        <f t="shared" si="41"/>
        <v>2.1639827211085746E-2</v>
      </c>
      <c r="E578" s="17">
        <f t="shared" si="42"/>
        <v>-4.8665670398883636E-2</v>
      </c>
      <c r="F578" s="20">
        <f t="shared" si="43"/>
        <v>-1.9769134842855603E-3</v>
      </c>
      <c r="G578" s="16">
        <f t="shared" si="44"/>
        <v>0</v>
      </c>
    </row>
    <row r="579" spans="1:7" x14ac:dyDescent="0.25">
      <c r="A579" s="6">
        <v>40848</v>
      </c>
      <c r="B579" s="7">
        <v>5421.57</v>
      </c>
      <c r="C579" s="9">
        <f t="shared" si="40"/>
        <v>-9.7153856790919615E-3</v>
      </c>
      <c r="D579" s="15">
        <f t="shared" si="41"/>
        <v>2.3517532242479811E-2</v>
      </c>
      <c r="E579" s="17">
        <f t="shared" si="42"/>
        <v>-5.3033865506743008E-2</v>
      </c>
      <c r="F579" s="20">
        <f t="shared" si="43"/>
        <v>7.6125495861642054E-3</v>
      </c>
      <c r="G579" s="16">
        <f t="shared" si="44"/>
        <v>0</v>
      </c>
    </row>
    <row r="580" spans="1:7" x14ac:dyDescent="0.25">
      <c r="A580" s="6">
        <v>40849</v>
      </c>
      <c r="B580" s="7">
        <v>5484.1</v>
      </c>
      <c r="C580" s="9">
        <f t="shared" si="40"/>
        <v>4.9802958558100886E-3</v>
      </c>
      <c r="D580" s="15">
        <f t="shared" si="41"/>
        <v>2.3052458471516619E-2</v>
      </c>
      <c r="E580" s="17">
        <f t="shared" si="42"/>
        <v>-5.1951942128390632E-2</v>
      </c>
      <c r="F580" s="20">
        <f t="shared" si="43"/>
        <v>1.9689836965642157E-3</v>
      </c>
      <c r="G580" s="16">
        <f t="shared" si="44"/>
        <v>0</v>
      </c>
    </row>
    <row r="581" spans="1:7" x14ac:dyDescent="0.25">
      <c r="A581" s="6">
        <v>40850</v>
      </c>
      <c r="B581" s="7">
        <v>5545.64</v>
      </c>
      <c r="C581" s="9">
        <f t="shared" ref="C581:C644" si="45">LOG(B581/B580)</f>
        <v>4.8463082097489748E-3</v>
      </c>
      <c r="D581" s="15">
        <f t="shared" si="41"/>
        <v>2.1513677588482195E-2</v>
      </c>
      <c r="E581" s="17">
        <f t="shared" si="42"/>
        <v>-4.8372202492528812E-2</v>
      </c>
      <c r="F581" s="20">
        <f t="shared" si="43"/>
        <v>-9.7008575326684963E-3</v>
      </c>
      <c r="G581" s="16">
        <f t="shared" si="44"/>
        <v>0</v>
      </c>
    </row>
    <row r="582" spans="1:7" x14ac:dyDescent="0.25">
      <c r="A582" s="6">
        <v>40851</v>
      </c>
      <c r="B582" s="7">
        <v>5527.16</v>
      </c>
      <c r="C582" s="9">
        <f t="shared" si="45"/>
        <v>-1.4496368537790189E-3</v>
      </c>
      <c r="D582" s="15">
        <f t="shared" si="41"/>
        <v>1.8938364732094648E-2</v>
      </c>
      <c r="E582" s="17">
        <f t="shared" si="42"/>
        <v>-4.2381128904081598E-2</v>
      </c>
      <c r="F582" s="20">
        <f t="shared" si="43"/>
        <v>-1.3099098552553236E-2</v>
      </c>
      <c r="G582" s="16">
        <f t="shared" si="44"/>
        <v>0</v>
      </c>
    </row>
    <row r="583" spans="1:7" x14ac:dyDescent="0.25">
      <c r="A583" s="6">
        <v>40854</v>
      </c>
      <c r="B583" s="7">
        <v>5510.82</v>
      </c>
      <c r="C583" s="9">
        <f t="shared" si="45"/>
        <v>-1.2858108128494005E-3</v>
      </c>
      <c r="D583" s="15">
        <f t="shared" si="41"/>
        <v>1.9018757349367595E-2</v>
      </c>
      <c r="E583" s="17">
        <f t="shared" si="42"/>
        <v>-4.2568150098363094E-2</v>
      </c>
      <c r="F583" s="20">
        <f t="shared" si="43"/>
        <v>-2.3329461481954306E-2</v>
      </c>
      <c r="G583" s="16">
        <f t="shared" si="44"/>
        <v>0</v>
      </c>
    </row>
    <row r="584" spans="1:7" x14ac:dyDescent="0.25">
      <c r="A584" s="6">
        <v>40855</v>
      </c>
      <c r="B584" s="7">
        <v>5567.34</v>
      </c>
      <c r="C584" s="9">
        <f t="shared" si="45"/>
        <v>4.4315187898090296E-3</v>
      </c>
      <c r="D584" s="15">
        <f t="shared" si="41"/>
        <v>1.8365440807710857E-2</v>
      </c>
      <c r="E584" s="17">
        <f t="shared" si="42"/>
        <v>-4.1048308550604228E-2</v>
      </c>
      <c r="F584" s="20">
        <f t="shared" si="43"/>
        <v>-2.9075180323920414E-2</v>
      </c>
      <c r="G584" s="16">
        <f t="shared" si="44"/>
        <v>0</v>
      </c>
    </row>
    <row r="585" spans="1:7" x14ac:dyDescent="0.25">
      <c r="A585" s="6">
        <v>40856</v>
      </c>
      <c r="B585" s="7">
        <v>5460.38</v>
      </c>
      <c r="C585" s="9">
        <f t="shared" si="45"/>
        <v>-8.4248774032152727E-3</v>
      </c>
      <c r="D585" s="15">
        <f t="shared" si="41"/>
        <v>1.8568973701244683E-2</v>
      </c>
      <c r="E585" s="17">
        <f t="shared" si="42"/>
        <v>-4.1521796864774023E-2</v>
      </c>
      <c r="F585" s="20">
        <f t="shared" si="43"/>
        <v>-2.6278337158575013E-2</v>
      </c>
      <c r="G585" s="16">
        <f t="shared" si="44"/>
        <v>0</v>
      </c>
    </row>
    <row r="586" spans="1:7" x14ac:dyDescent="0.25">
      <c r="A586" s="6">
        <v>40857</v>
      </c>
      <c r="B586" s="7">
        <v>5444.82</v>
      </c>
      <c r="C586" s="9">
        <f t="shared" si="45"/>
        <v>-1.2393402641529055E-3</v>
      </c>
      <c r="D586" s="15">
        <f t="shared" si="41"/>
        <v>1.9488166569611342E-2</v>
      </c>
      <c r="E586" s="17">
        <f t="shared" si="42"/>
        <v>-4.3660159239932307E-2</v>
      </c>
      <c r="F586" s="20">
        <f t="shared" si="43"/>
        <v>-2.6071929077268133E-2</v>
      </c>
      <c r="G586" s="16">
        <f t="shared" si="44"/>
        <v>0</v>
      </c>
    </row>
    <row r="587" spans="1:7" x14ac:dyDescent="0.25">
      <c r="A587" s="6">
        <v>40858</v>
      </c>
      <c r="B587" s="7">
        <v>5545.38</v>
      </c>
      <c r="C587" s="9">
        <f t="shared" si="45"/>
        <v>7.9477847442240429E-3</v>
      </c>
      <c r="D587" s="15">
        <f t="shared" si="41"/>
        <v>1.9374768501551929E-2</v>
      </c>
      <c r="E587" s="17">
        <f t="shared" si="42"/>
        <v>-4.3396355885381953E-2</v>
      </c>
      <c r="F587" s="20">
        <f t="shared" si="43"/>
        <v>-3.0890416340005958E-2</v>
      </c>
      <c r="G587" s="16">
        <f t="shared" si="44"/>
        <v>0</v>
      </c>
    </row>
    <row r="588" spans="1:7" x14ac:dyDescent="0.25">
      <c r="A588" s="6">
        <v>40861</v>
      </c>
      <c r="B588" s="7">
        <v>5519.04</v>
      </c>
      <c r="C588" s="9">
        <f t="shared" si="45"/>
        <v>-2.0677700707891237E-3</v>
      </c>
      <c r="D588" s="15">
        <f t="shared" si="41"/>
        <v>1.9863641250578126E-2</v>
      </c>
      <c r="E588" s="17">
        <f t="shared" si="42"/>
        <v>-4.4533643965755543E-2</v>
      </c>
      <c r="F588" s="20">
        <f t="shared" si="43"/>
        <v>-1.6543344264398782E-2</v>
      </c>
      <c r="G588" s="16">
        <f t="shared" si="44"/>
        <v>0</v>
      </c>
    </row>
    <row r="589" spans="1:7" x14ac:dyDescent="0.25">
      <c r="A589" s="6">
        <v>40862</v>
      </c>
      <c r="B589" s="7">
        <v>5517.44</v>
      </c>
      <c r="C589" s="9">
        <f t="shared" si="45"/>
        <v>-1.2592260864216932E-4</v>
      </c>
      <c r="D589" s="15">
        <f t="shared" si="41"/>
        <v>1.9843815674856321E-2</v>
      </c>
      <c r="E589" s="17">
        <f t="shared" si="42"/>
        <v>-4.4487522779823485E-2</v>
      </c>
      <c r="F589" s="20">
        <f t="shared" si="43"/>
        <v>-1.4440416273313644E-2</v>
      </c>
      <c r="G589" s="16">
        <f t="shared" si="44"/>
        <v>0</v>
      </c>
    </row>
    <row r="590" spans="1:7" x14ac:dyDescent="0.25">
      <c r="A590" s="6">
        <v>40863</v>
      </c>
      <c r="B590" s="7">
        <v>5509.02</v>
      </c>
      <c r="C590" s="9">
        <f t="shared" si="45"/>
        <v>-6.6327003379000485E-4</v>
      </c>
      <c r="D590" s="15">
        <f t="shared" si="41"/>
        <v>1.9765040720824637E-2</v>
      </c>
      <c r="E590" s="17">
        <f t="shared" si="42"/>
        <v>-4.4304264832984212E-2</v>
      </c>
      <c r="F590" s="20">
        <f t="shared" si="43"/>
        <v>-2.838928153451228E-4</v>
      </c>
      <c r="G590" s="16">
        <f t="shared" si="44"/>
        <v>0</v>
      </c>
    </row>
    <row r="591" spans="1:7" x14ac:dyDescent="0.25">
      <c r="A591" s="6">
        <v>40864</v>
      </c>
      <c r="B591" s="7">
        <v>5423.14</v>
      </c>
      <c r="C591" s="9">
        <f t="shared" si="45"/>
        <v>-6.8235330194836626E-3</v>
      </c>
      <c r="D591" s="15">
        <f t="shared" si="41"/>
        <v>1.9667360348316541E-2</v>
      </c>
      <c r="E591" s="17">
        <f t="shared" si="42"/>
        <v>-4.4077026306064485E-2</v>
      </c>
      <c r="F591" s="20">
        <f t="shared" si="43"/>
        <v>5.2693150223070088E-3</v>
      </c>
      <c r="G591" s="16">
        <f t="shared" si="44"/>
        <v>0</v>
      </c>
    </row>
    <row r="592" spans="1:7" x14ac:dyDescent="0.25">
      <c r="A592" s="6">
        <v>40865</v>
      </c>
      <c r="B592" s="7">
        <v>5362.94</v>
      </c>
      <c r="C592" s="9">
        <f t="shared" si="45"/>
        <v>-4.847877873663772E-3</v>
      </c>
      <c r="D592" s="15">
        <f t="shared" si="41"/>
        <v>1.9924277666133305E-2</v>
      </c>
      <c r="E592" s="17">
        <f t="shared" si="42"/>
        <v>-4.4674705362171795E-2</v>
      </c>
      <c r="F592" s="20">
        <f t="shared" si="43"/>
        <v>1.5069203394562948E-2</v>
      </c>
      <c r="G592" s="16">
        <f t="shared" si="44"/>
        <v>0</v>
      </c>
    </row>
    <row r="593" spans="1:7" x14ac:dyDescent="0.25">
      <c r="A593" s="6">
        <v>40868</v>
      </c>
      <c r="B593" s="7">
        <v>5222.6000000000004</v>
      </c>
      <c r="C593" s="9">
        <f t="shared" si="45"/>
        <v>-1.1516173742250497E-2</v>
      </c>
      <c r="D593" s="15">
        <f t="shared" si="41"/>
        <v>1.9251646284750384E-2</v>
      </c>
      <c r="E593" s="17">
        <f t="shared" si="42"/>
        <v>-4.3109930778078481E-2</v>
      </c>
      <c r="F593" s="20">
        <f t="shared" si="43"/>
        <v>2.7809342251962937E-2</v>
      </c>
      <c r="G593" s="16">
        <f t="shared" si="44"/>
        <v>0</v>
      </c>
    </row>
    <row r="594" spans="1:7" x14ac:dyDescent="0.25">
      <c r="A594" s="6">
        <v>40869</v>
      </c>
      <c r="B594" s="7">
        <v>5206.82</v>
      </c>
      <c r="C594" s="9">
        <f t="shared" si="45"/>
        <v>-1.3142000521570536E-3</v>
      </c>
      <c r="D594" s="15">
        <f t="shared" si="41"/>
        <v>2.0333382645617432E-2</v>
      </c>
      <c r="E594" s="17">
        <f t="shared" si="42"/>
        <v>-4.5626425861454212E-2</v>
      </c>
      <c r="F594" s="20">
        <f t="shared" si="43"/>
        <v>2.9182817385519297E-2</v>
      </c>
      <c r="G594" s="16">
        <f t="shared" si="44"/>
        <v>0</v>
      </c>
    </row>
    <row r="595" spans="1:7" x14ac:dyDescent="0.25">
      <c r="A595" s="6">
        <v>40870</v>
      </c>
      <c r="B595" s="7">
        <v>5139.78</v>
      </c>
      <c r="C595" s="9">
        <f t="shared" si="45"/>
        <v>-5.6280342378699126E-3</v>
      </c>
      <c r="D595" s="15">
        <f t="shared" si="41"/>
        <v>2.0330586050857011E-2</v>
      </c>
      <c r="E595" s="17">
        <f t="shared" si="42"/>
        <v>-4.5619920009178756E-2</v>
      </c>
      <c r="F595" s="20">
        <f t="shared" si="43"/>
        <v>3.310658928188772E-2</v>
      </c>
      <c r="G595" s="16">
        <f t="shared" si="44"/>
        <v>0</v>
      </c>
    </row>
    <row r="596" spans="1:7" x14ac:dyDescent="0.25">
      <c r="A596" s="6">
        <v>40871</v>
      </c>
      <c r="B596" s="7">
        <v>5127.57</v>
      </c>
      <c r="C596" s="9">
        <f t="shared" si="45"/>
        <v>-1.0329321828460175E-3</v>
      </c>
      <c r="D596" s="15">
        <f t="shared" si="41"/>
        <v>2.0379604823324796E-2</v>
      </c>
      <c r="E596" s="17">
        <f t="shared" si="42"/>
        <v>-4.573395472629728E-2</v>
      </c>
      <c r="F596" s="20">
        <f t="shared" si="43"/>
        <v>2.9167633407734851E-2</v>
      </c>
      <c r="G596" s="16">
        <f t="shared" si="44"/>
        <v>0</v>
      </c>
    </row>
    <row r="597" spans="1:7" x14ac:dyDescent="0.25">
      <c r="A597" s="6">
        <v>40872</v>
      </c>
      <c r="B597" s="7">
        <v>5164.6499999999996</v>
      </c>
      <c r="C597" s="9">
        <f t="shared" si="45"/>
        <v>3.1292974814862398E-3</v>
      </c>
      <c r="D597" s="15">
        <f t="shared" si="41"/>
        <v>1.7514770610734032E-2</v>
      </c>
      <c r="E597" s="17">
        <f t="shared" si="42"/>
        <v>-3.906935374635729E-2</v>
      </c>
      <c r="F597" s="20">
        <f t="shared" si="43"/>
        <v>2.9622189387530036E-2</v>
      </c>
      <c r="G597" s="16">
        <f t="shared" si="44"/>
        <v>0</v>
      </c>
    </row>
    <row r="598" spans="1:7" x14ac:dyDescent="0.25">
      <c r="A598" s="6">
        <v>40875</v>
      </c>
      <c r="B598" s="7">
        <v>5312.76</v>
      </c>
      <c r="C598" s="9">
        <f t="shared" si="45"/>
        <v>1.2279302004817994E-2</v>
      </c>
      <c r="D598" s="15">
        <f t="shared" si="41"/>
        <v>1.7916831734245679E-2</v>
      </c>
      <c r="E598" s="17">
        <f t="shared" si="42"/>
        <v>-4.0004687786273078E-2</v>
      </c>
      <c r="F598" s="20">
        <f t="shared" si="43"/>
        <v>9.3084400168905301E-3</v>
      </c>
      <c r="G598" s="16">
        <f t="shared" si="44"/>
        <v>0</v>
      </c>
    </row>
    <row r="599" spans="1:7" x14ac:dyDescent="0.25">
      <c r="A599" s="6">
        <v>40876</v>
      </c>
      <c r="B599" s="7">
        <v>5337</v>
      </c>
      <c r="C599" s="9">
        <f t="shared" si="45"/>
        <v>1.977005382442997E-3</v>
      </c>
      <c r="D599" s="15">
        <f t="shared" si="41"/>
        <v>1.9016094711770033E-2</v>
      </c>
      <c r="E599" s="17">
        <f t="shared" si="42"/>
        <v>-4.2561955877048661E-2</v>
      </c>
      <c r="F599" s="20">
        <f t="shared" si="43"/>
        <v>1.2287007453854842E-2</v>
      </c>
      <c r="G599" s="16">
        <f t="shared" si="44"/>
        <v>0</v>
      </c>
    </row>
    <row r="600" spans="1:7" x14ac:dyDescent="0.25">
      <c r="A600" s="6">
        <v>40877</v>
      </c>
      <c r="B600" s="7">
        <v>5505.42</v>
      </c>
      <c r="C600" s="9">
        <f t="shared" si="45"/>
        <v>1.3493253424178519E-2</v>
      </c>
      <c r="D600" s="15">
        <f t="shared" ref="D600:D663" si="46">SQRT(10*_xlfn.VAR.S(C580:C599))</f>
        <v>1.7938511510933969E-2</v>
      </c>
      <c r="E600" s="17">
        <f t="shared" ref="E600:E663" si="47">$K$3+$K$4*D600</f>
        <v>-4.0055122488681566E-2</v>
      </c>
      <c r="F600" s="20">
        <f t="shared" si="43"/>
        <v>-1.1075045124596599E-2</v>
      </c>
      <c r="G600" s="16">
        <f t="shared" si="44"/>
        <v>0</v>
      </c>
    </row>
    <row r="601" spans="1:7" x14ac:dyDescent="0.25">
      <c r="A601" s="6">
        <v>40878</v>
      </c>
      <c r="B601" s="7">
        <v>5489.34</v>
      </c>
      <c r="C601" s="9">
        <f t="shared" si="45"/>
        <v>-1.270325181831559E-3</v>
      </c>
      <c r="D601" s="15">
        <f t="shared" si="46"/>
        <v>2.0142321557798226E-2</v>
      </c>
      <c r="E601" s="17">
        <f t="shared" si="47"/>
        <v>-4.5181951305994068E-2</v>
      </c>
      <c r="F601" s="20">
        <f t="shared" ref="F601:F664" si="48">LOG(B611/B601)</f>
        <v>-7.0580154342307485E-3</v>
      </c>
      <c r="G601" s="16">
        <f t="shared" ref="G601:G664" si="49">IF(F601&lt;E601,1,0)</f>
        <v>0</v>
      </c>
    </row>
    <row r="602" spans="1:7" x14ac:dyDescent="0.25">
      <c r="A602" s="6">
        <v>40879</v>
      </c>
      <c r="B602" s="7">
        <v>5552.29</v>
      </c>
      <c r="C602" s="9">
        <f t="shared" si="45"/>
        <v>4.9520104985921933E-3</v>
      </c>
      <c r="D602" s="15">
        <f t="shared" si="46"/>
        <v>1.9843360212825116E-2</v>
      </c>
      <c r="E602" s="17">
        <f t="shared" si="47"/>
        <v>-4.4486463216695485E-2</v>
      </c>
      <c r="F602" s="20">
        <f t="shared" si="48"/>
        <v>-1.3097756408026696E-2</v>
      </c>
      <c r="G602" s="16">
        <f t="shared" si="49"/>
        <v>0</v>
      </c>
    </row>
    <row r="603" spans="1:7" x14ac:dyDescent="0.25">
      <c r="A603" s="6">
        <v>40882</v>
      </c>
      <c r="B603" s="7">
        <v>5567.96</v>
      </c>
      <c r="C603" s="9">
        <f t="shared" si="45"/>
        <v>1.2239651151495197E-3</v>
      </c>
      <c r="D603" s="15">
        <f t="shared" si="46"/>
        <v>2.0148799342382572E-2</v>
      </c>
      <c r="E603" s="17">
        <f t="shared" si="47"/>
        <v>-4.5197020886390361E-2</v>
      </c>
      <c r="F603" s="20">
        <f t="shared" si="48"/>
        <v>-1.6127189854233104E-2</v>
      </c>
      <c r="G603" s="16">
        <f t="shared" si="49"/>
        <v>0</v>
      </c>
    </row>
    <row r="604" spans="1:7" x14ac:dyDescent="0.25">
      <c r="A604" s="6">
        <v>40883</v>
      </c>
      <c r="B604" s="7">
        <v>5568.72</v>
      </c>
      <c r="C604" s="9">
        <f t="shared" si="45"/>
        <v>5.9275081399305886E-5</v>
      </c>
      <c r="D604" s="15">
        <f t="shared" si="46"/>
        <v>2.0136196769037416E-2</v>
      </c>
      <c r="E604" s="17">
        <f t="shared" si="47"/>
        <v>-4.5167702916681415E-2</v>
      </c>
      <c r="F604" s="20">
        <f t="shared" si="48"/>
        <v>-1.1788147638726716E-2</v>
      </c>
      <c r="G604" s="16">
        <f t="shared" si="49"/>
        <v>0</v>
      </c>
    </row>
    <row r="605" spans="1:7" x14ac:dyDescent="0.25">
      <c r="A605" s="6">
        <v>40884</v>
      </c>
      <c r="B605" s="7">
        <v>5546.91</v>
      </c>
      <c r="C605" s="9">
        <f t="shared" si="45"/>
        <v>-1.704262341501481E-3</v>
      </c>
      <c r="D605" s="15">
        <f t="shared" si="46"/>
        <v>1.9891207270131269E-2</v>
      </c>
      <c r="E605" s="17">
        <f t="shared" si="47"/>
        <v>-4.4597772116738765E-2</v>
      </c>
      <c r="F605" s="20">
        <f t="shared" si="48"/>
        <v>-1.248330398812054E-2</v>
      </c>
      <c r="G605" s="16">
        <f t="shared" si="49"/>
        <v>0</v>
      </c>
    </row>
    <row r="606" spans="1:7" x14ac:dyDescent="0.25">
      <c r="A606" s="6">
        <v>40885</v>
      </c>
      <c r="B606" s="7">
        <v>5483.77</v>
      </c>
      <c r="C606" s="9">
        <f t="shared" si="45"/>
        <v>-4.971888056998856E-3</v>
      </c>
      <c r="D606" s="15">
        <f t="shared" si="46"/>
        <v>1.8936869071840313E-2</v>
      </c>
      <c r="E606" s="17">
        <f t="shared" si="47"/>
        <v>-4.2377649478028634E-2</v>
      </c>
      <c r="F606" s="20">
        <f t="shared" si="48"/>
        <v>-2.1276651112469968E-3</v>
      </c>
      <c r="G606" s="16">
        <f t="shared" si="49"/>
        <v>0</v>
      </c>
    </row>
    <row r="607" spans="1:7" x14ac:dyDescent="0.25">
      <c r="A607" s="6">
        <v>40886</v>
      </c>
      <c r="B607" s="7">
        <v>5529.21</v>
      </c>
      <c r="C607" s="9">
        <f t="shared" si="45"/>
        <v>3.583853461281396E-3</v>
      </c>
      <c r="D607" s="15">
        <f t="shared" si="46"/>
        <v>1.9281642593717178E-2</v>
      </c>
      <c r="E607" s="17">
        <f t="shared" si="47"/>
        <v>-4.3179712627672451E-2</v>
      </c>
      <c r="F607" s="20">
        <f t="shared" si="48"/>
        <v>-1.2987258978940609E-3</v>
      </c>
      <c r="G607" s="16">
        <f t="shared" si="49"/>
        <v>0</v>
      </c>
    </row>
    <row r="608" spans="1:7" x14ac:dyDescent="0.25">
      <c r="A608" s="6">
        <v>40889</v>
      </c>
      <c r="B608" s="7">
        <v>5427.86</v>
      </c>
      <c r="C608" s="9">
        <f t="shared" si="45"/>
        <v>-8.03444736582146E-3</v>
      </c>
      <c r="D608" s="15">
        <f t="shared" si="46"/>
        <v>1.8587782924457952E-2</v>
      </c>
      <c r="E608" s="17">
        <f t="shared" si="47"/>
        <v>-4.1565553661208572E-2</v>
      </c>
      <c r="F608" s="20">
        <f t="shared" si="48"/>
        <v>6.3179828028417607E-3</v>
      </c>
      <c r="G608" s="16">
        <f t="shared" si="49"/>
        <v>0</v>
      </c>
    </row>
    <row r="609" spans="1:7" x14ac:dyDescent="0.25">
      <c r="A609" s="6">
        <v>40890</v>
      </c>
      <c r="B609" s="7">
        <v>5490.15</v>
      </c>
      <c r="C609" s="9">
        <f t="shared" si="45"/>
        <v>4.9555728194072566E-3</v>
      </c>
      <c r="D609" s="15">
        <f t="shared" si="46"/>
        <v>1.9388014204440127E-2</v>
      </c>
      <c r="E609" s="17">
        <f t="shared" si="47"/>
        <v>-4.3427169998136082E-2</v>
      </c>
      <c r="F609" s="20">
        <f t="shared" si="48"/>
        <v>6.0190678495104779E-3</v>
      </c>
      <c r="G609" s="16">
        <f t="shared" si="49"/>
        <v>0</v>
      </c>
    </row>
    <row r="610" spans="1:7" x14ac:dyDescent="0.25">
      <c r="A610" s="6">
        <v>40891</v>
      </c>
      <c r="B610" s="7">
        <v>5366.8</v>
      </c>
      <c r="C610" s="9">
        <f t="shared" si="45"/>
        <v>-9.8687991542729461E-3</v>
      </c>
      <c r="D610" s="15">
        <f t="shared" si="46"/>
        <v>1.9750121372917026E-2</v>
      </c>
      <c r="E610" s="17">
        <f t="shared" si="47"/>
        <v>-4.426955723969727E-2</v>
      </c>
      <c r="F610" s="20">
        <f t="shared" si="48"/>
        <v>1.6317519943748748E-2</v>
      </c>
      <c r="G610" s="16">
        <f t="shared" si="49"/>
        <v>0</v>
      </c>
    </row>
    <row r="611" spans="1:7" x14ac:dyDescent="0.25">
      <c r="A611" s="6">
        <v>40892</v>
      </c>
      <c r="B611" s="7">
        <v>5400.85</v>
      </c>
      <c r="C611" s="9">
        <f t="shared" si="45"/>
        <v>2.7467045085342143E-3</v>
      </c>
      <c r="D611" s="15">
        <f t="shared" si="46"/>
        <v>2.0924195433140388E-2</v>
      </c>
      <c r="E611" s="17">
        <f t="shared" si="47"/>
        <v>-4.7000861933664387E-2</v>
      </c>
      <c r="F611" s="20">
        <f t="shared" si="48"/>
        <v>2.3405882725357544E-2</v>
      </c>
      <c r="G611" s="16">
        <f t="shared" si="49"/>
        <v>0</v>
      </c>
    </row>
    <row r="612" spans="1:7" x14ac:dyDescent="0.25">
      <c r="A612" s="6">
        <v>40893</v>
      </c>
      <c r="B612" s="7">
        <v>5387.34</v>
      </c>
      <c r="C612" s="9">
        <f t="shared" si="45"/>
        <v>-1.087730475203761E-3</v>
      </c>
      <c r="D612" s="15">
        <f t="shared" si="46"/>
        <v>2.0508493715163233E-2</v>
      </c>
      <c r="E612" s="17">
        <f t="shared" si="47"/>
        <v>-4.6033795125813105E-2</v>
      </c>
      <c r="F612" s="20">
        <f t="shared" si="48"/>
        <v>2.208993504853328E-2</v>
      </c>
      <c r="G612" s="16">
        <f t="shared" si="49"/>
        <v>0</v>
      </c>
    </row>
    <row r="613" spans="1:7" x14ac:dyDescent="0.25">
      <c r="A613" s="6">
        <v>40896</v>
      </c>
      <c r="B613" s="7">
        <v>5364.99</v>
      </c>
      <c r="C613" s="9">
        <f t="shared" si="45"/>
        <v>-1.8054683310568741E-3</v>
      </c>
      <c r="D613" s="15">
        <f t="shared" si="46"/>
        <v>2.0219631907331569E-2</v>
      </c>
      <c r="E613" s="17">
        <f t="shared" si="47"/>
        <v>-4.5361802073272318E-2</v>
      </c>
      <c r="F613" s="20">
        <f t="shared" si="48"/>
        <v>2.0496472367648164E-2</v>
      </c>
      <c r="G613" s="16">
        <f t="shared" si="49"/>
        <v>0</v>
      </c>
    </row>
    <row r="614" spans="1:7" x14ac:dyDescent="0.25">
      <c r="A614" s="6">
        <v>40897</v>
      </c>
      <c r="B614" s="7">
        <v>5419.6</v>
      </c>
      <c r="C614" s="9">
        <f t="shared" si="45"/>
        <v>4.3983172969056291E-3</v>
      </c>
      <c r="D614" s="15">
        <f t="shared" si="46"/>
        <v>1.8364608864976078E-2</v>
      </c>
      <c r="E614" s="17">
        <f t="shared" si="47"/>
        <v>-4.1046373162391847E-2</v>
      </c>
      <c r="F614" s="20">
        <f t="shared" si="48"/>
        <v>1.8056615810910927E-2</v>
      </c>
      <c r="G614" s="16">
        <f t="shared" si="49"/>
        <v>0</v>
      </c>
    </row>
    <row r="615" spans="1:7" x14ac:dyDescent="0.25">
      <c r="A615" s="6">
        <v>40898</v>
      </c>
      <c r="B615" s="7">
        <v>5389.74</v>
      </c>
      <c r="C615" s="9">
        <f t="shared" si="45"/>
        <v>-2.3994186908952563E-3</v>
      </c>
      <c r="D615" s="15">
        <f t="shared" si="46"/>
        <v>1.8497578964913792E-2</v>
      </c>
      <c r="E615" s="17">
        <f t="shared" si="47"/>
        <v>-4.1355707871692952E-2</v>
      </c>
      <c r="F615" s="20">
        <f t="shared" si="48"/>
        <v>1.7569967035692701E-2</v>
      </c>
      <c r="G615" s="16">
        <f t="shared" si="49"/>
        <v>0</v>
      </c>
    </row>
    <row r="616" spans="1:7" x14ac:dyDescent="0.25">
      <c r="A616" s="6">
        <v>40899</v>
      </c>
      <c r="B616" s="7">
        <v>5456.97</v>
      </c>
      <c r="C616" s="9">
        <f t="shared" si="45"/>
        <v>5.3837508198746808E-3</v>
      </c>
      <c r="D616" s="15">
        <f t="shared" si="46"/>
        <v>1.8035782927081013E-2</v>
      </c>
      <c r="E616" s="17">
        <f t="shared" si="47"/>
        <v>-4.0281409640840184E-2</v>
      </c>
      <c r="F616" s="20">
        <f t="shared" si="48"/>
        <v>1.8671782982217295E-2</v>
      </c>
      <c r="G616" s="16">
        <f t="shared" si="49"/>
        <v>0</v>
      </c>
    </row>
    <row r="617" spans="1:7" x14ac:dyDescent="0.25">
      <c r="A617" s="6">
        <v>40900</v>
      </c>
      <c r="B617" s="7">
        <v>5512.7</v>
      </c>
      <c r="C617" s="9">
        <f t="shared" si="45"/>
        <v>4.4127926746343566E-3</v>
      </c>
      <c r="D617" s="15">
        <f t="shared" si="46"/>
        <v>1.8219073428749125E-2</v>
      </c>
      <c r="E617" s="17">
        <f t="shared" si="47"/>
        <v>-4.070780710972767E-2</v>
      </c>
      <c r="F617" s="20">
        <f t="shared" si="48"/>
        <v>1.2281503466019E-2</v>
      </c>
      <c r="G617" s="16">
        <f t="shared" si="49"/>
        <v>0</v>
      </c>
    </row>
    <row r="618" spans="1:7" x14ac:dyDescent="0.25">
      <c r="A618" s="6">
        <v>40905</v>
      </c>
      <c r="B618" s="7">
        <v>5507.4</v>
      </c>
      <c r="C618" s="9">
        <f t="shared" si="45"/>
        <v>-4.1773866508562347E-4</v>
      </c>
      <c r="D618" s="15">
        <f t="shared" si="46"/>
        <v>1.8307362785115439E-2</v>
      </c>
      <c r="E618" s="17">
        <f t="shared" si="47"/>
        <v>-4.0913198866210879E-2</v>
      </c>
      <c r="F618" s="20">
        <f t="shared" si="48"/>
        <v>1.205545900888853E-2</v>
      </c>
      <c r="G618" s="16">
        <f t="shared" si="49"/>
        <v>0</v>
      </c>
    </row>
    <row r="619" spans="1:7" x14ac:dyDescent="0.25">
      <c r="A619" s="6">
        <v>40906</v>
      </c>
      <c r="B619" s="7">
        <v>5566.77</v>
      </c>
      <c r="C619" s="9">
        <f t="shared" si="45"/>
        <v>4.6566578660759876E-3</v>
      </c>
      <c r="D619" s="15">
        <f t="shared" si="46"/>
        <v>1.6449252640825536E-2</v>
      </c>
      <c r="E619" s="17">
        <f t="shared" si="47"/>
        <v>-3.6590588282308344E-2</v>
      </c>
      <c r="F619" s="20">
        <f t="shared" si="48"/>
        <v>5.417020150148587E-3</v>
      </c>
      <c r="G619" s="16">
        <f t="shared" si="49"/>
        <v>0</v>
      </c>
    </row>
    <row r="620" spans="1:7" x14ac:dyDescent="0.25">
      <c r="A620" s="6">
        <v>40907</v>
      </c>
      <c r="B620" s="7">
        <v>5572.28</v>
      </c>
      <c r="C620" s="9">
        <f t="shared" si="45"/>
        <v>4.2965293996534258E-4</v>
      </c>
      <c r="D620" s="15">
        <f t="shared" si="46"/>
        <v>1.6659556775161066E-2</v>
      </c>
      <c r="E620" s="17">
        <f t="shared" si="47"/>
        <v>-3.7079828858121805E-2</v>
      </c>
      <c r="F620" s="20">
        <f t="shared" si="48"/>
        <v>6.5870256926025611E-3</v>
      </c>
      <c r="G620" s="16">
        <f t="shared" si="49"/>
        <v>0</v>
      </c>
    </row>
    <row r="621" spans="1:7" x14ac:dyDescent="0.25">
      <c r="A621" s="6">
        <v>40911</v>
      </c>
      <c r="B621" s="7">
        <v>5699.91</v>
      </c>
      <c r="C621" s="9">
        <f t="shared" si="45"/>
        <v>9.8350672901429716E-3</v>
      </c>
      <c r="D621" s="15">
        <f t="shared" si="46"/>
        <v>1.3780721410228278E-2</v>
      </c>
      <c r="E621" s="17">
        <f t="shared" si="47"/>
        <v>-3.0382656327196826E-2</v>
      </c>
      <c r="F621" s="20">
        <f t="shared" si="48"/>
        <v>-4.5434915791907321E-4</v>
      </c>
      <c r="G621" s="16">
        <f t="shared" si="49"/>
        <v>0</v>
      </c>
    </row>
    <row r="622" spans="1:7" x14ac:dyDescent="0.25">
      <c r="A622" s="6">
        <v>40912</v>
      </c>
      <c r="B622" s="7">
        <v>5668.45</v>
      </c>
      <c r="C622" s="9">
        <f t="shared" si="45"/>
        <v>-2.4036781520279638E-3</v>
      </c>
      <c r="D622" s="15">
        <f t="shared" si="46"/>
        <v>1.5285908514416633E-2</v>
      </c>
      <c r="E622" s="17">
        <f t="shared" si="47"/>
        <v>-3.3884245147059094E-2</v>
      </c>
      <c r="F622" s="20">
        <f t="shared" si="48"/>
        <v>2.591073031307887E-3</v>
      </c>
      <c r="G622" s="16">
        <f t="shared" si="49"/>
        <v>0</v>
      </c>
    </row>
    <row r="623" spans="1:7" x14ac:dyDescent="0.25">
      <c r="A623" s="6">
        <v>40913</v>
      </c>
      <c r="B623" s="7">
        <v>5624.26</v>
      </c>
      <c r="C623" s="9">
        <f t="shared" si="45"/>
        <v>-3.3989310119420554E-3</v>
      </c>
      <c r="D623" s="15">
        <f t="shared" si="46"/>
        <v>1.5122778800011782E-2</v>
      </c>
      <c r="E623" s="17">
        <f t="shared" si="47"/>
        <v>-3.3504748682760481E-2</v>
      </c>
      <c r="F623" s="20">
        <f t="shared" si="48"/>
        <v>8.9335047283656925E-3</v>
      </c>
      <c r="G623" s="16">
        <f t="shared" si="49"/>
        <v>0</v>
      </c>
    </row>
    <row r="624" spans="1:7" x14ac:dyDescent="0.25">
      <c r="A624" s="6">
        <v>40914</v>
      </c>
      <c r="B624" s="7">
        <v>5649.68</v>
      </c>
      <c r="C624" s="9">
        <f t="shared" si="45"/>
        <v>1.9584607401683649E-3</v>
      </c>
      <c r="D624" s="15">
        <f t="shared" si="46"/>
        <v>1.5349783251969439E-2</v>
      </c>
      <c r="E624" s="17">
        <f t="shared" si="47"/>
        <v>-3.4032840006969982E-2</v>
      </c>
      <c r="F624" s="20">
        <f t="shared" si="48"/>
        <v>6.0208581466777208E-3</v>
      </c>
      <c r="G624" s="16">
        <f t="shared" si="49"/>
        <v>0</v>
      </c>
    </row>
    <row r="625" spans="1:7" x14ac:dyDescent="0.25">
      <c r="A625" s="6">
        <v>40917</v>
      </c>
      <c r="B625" s="7">
        <v>5612.26</v>
      </c>
      <c r="C625" s="9">
        <f t="shared" si="45"/>
        <v>-2.8860674661134534E-3</v>
      </c>
      <c r="D625" s="15">
        <f t="shared" si="46"/>
        <v>1.5398086158162339E-2</v>
      </c>
      <c r="E625" s="17">
        <f t="shared" si="47"/>
        <v>-3.4145209370101827E-2</v>
      </c>
      <c r="F625" s="20">
        <f t="shared" si="48"/>
        <v>1.2982365270258185E-2</v>
      </c>
      <c r="G625" s="16">
        <f t="shared" si="49"/>
        <v>0</v>
      </c>
    </row>
    <row r="626" spans="1:7" x14ac:dyDescent="0.25">
      <c r="A626" s="6">
        <v>40918</v>
      </c>
      <c r="B626" s="7">
        <v>5696.7</v>
      </c>
      <c r="C626" s="9">
        <f t="shared" si="45"/>
        <v>6.4855667663992842E-3</v>
      </c>
      <c r="D626" s="15">
        <f t="shared" si="46"/>
        <v>1.5501916041821006E-2</v>
      </c>
      <c r="E626" s="17">
        <f t="shared" si="47"/>
        <v>-3.4386753799213077E-2</v>
      </c>
      <c r="F626" s="20">
        <f t="shared" si="48"/>
        <v>4.1879777743351792E-3</v>
      </c>
      <c r="G626" s="16">
        <f t="shared" si="49"/>
        <v>0</v>
      </c>
    </row>
    <row r="627" spans="1:7" x14ac:dyDescent="0.25">
      <c r="A627" s="6">
        <v>40919</v>
      </c>
      <c r="B627" s="7">
        <v>5670.82</v>
      </c>
      <c r="C627" s="9">
        <f t="shared" si="45"/>
        <v>-1.9774868415639107E-3</v>
      </c>
      <c r="D627" s="15">
        <f t="shared" si="46"/>
        <v>1.558574048880329E-2</v>
      </c>
      <c r="E627" s="17">
        <f t="shared" si="47"/>
        <v>-3.4581758623242961E-2</v>
      </c>
      <c r="F627" s="20">
        <f t="shared" si="48"/>
        <v>3.9778835364075718E-3</v>
      </c>
      <c r="G627" s="16">
        <f t="shared" si="49"/>
        <v>0</v>
      </c>
    </row>
    <row r="628" spans="1:7" x14ac:dyDescent="0.25">
      <c r="A628" s="6">
        <v>40920</v>
      </c>
      <c r="B628" s="7">
        <v>5662.42</v>
      </c>
      <c r="C628" s="9">
        <f t="shared" si="45"/>
        <v>-6.4378312221615743E-4</v>
      </c>
      <c r="D628" s="15">
        <f t="shared" si="46"/>
        <v>1.5564126308813217E-2</v>
      </c>
      <c r="E628" s="17">
        <f t="shared" si="47"/>
        <v>-3.4531476521573921E-2</v>
      </c>
      <c r="F628" s="20">
        <f t="shared" si="48"/>
        <v>1.0066349384199057E-2</v>
      </c>
      <c r="G628" s="16">
        <f t="shared" si="49"/>
        <v>0</v>
      </c>
    </row>
    <row r="629" spans="1:7" x14ac:dyDescent="0.25">
      <c r="A629" s="6">
        <v>40921</v>
      </c>
      <c r="B629" s="7">
        <v>5636.64</v>
      </c>
      <c r="C629" s="9">
        <f t="shared" si="45"/>
        <v>-1.9817809926639626E-3</v>
      </c>
      <c r="D629" s="15">
        <f t="shared" si="46"/>
        <v>1.4239933968783609E-2</v>
      </c>
      <c r="E629" s="17">
        <f t="shared" si="47"/>
        <v>-3.1450944486524871E-2</v>
      </c>
      <c r="F629" s="20">
        <f t="shared" si="48"/>
        <v>7.3957312285841377E-3</v>
      </c>
      <c r="G629" s="16">
        <f t="shared" si="49"/>
        <v>0</v>
      </c>
    </row>
    <row r="630" spans="1:7" x14ac:dyDescent="0.25">
      <c r="A630" s="6">
        <v>40924</v>
      </c>
      <c r="B630" s="7">
        <v>5657.44</v>
      </c>
      <c r="C630" s="9">
        <f t="shared" si="45"/>
        <v>1.5996584824192999E-3</v>
      </c>
      <c r="D630" s="15">
        <f t="shared" si="46"/>
        <v>1.4048479663485477E-2</v>
      </c>
      <c r="E630" s="17">
        <f t="shared" si="47"/>
        <v>-3.10055551704186E-2</v>
      </c>
      <c r="F630" s="20">
        <f t="shared" si="48"/>
        <v>1.0465828394102192E-3</v>
      </c>
      <c r="G630" s="16">
        <f t="shared" si="49"/>
        <v>0</v>
      </c>
    </row>
    <row r="631" spans="1:7" x14ac:dyDescent="0.25">
      <c r="A631" s="6">
        <v>40925</v>
      </c>
      <c r="B631" s="7">
        <v>5693.95</v>
      </c>
      <c r="C631" s="9">
        <f t="shared" si="45"/>
        <v>2.7936924396213905E-3</v>
      </c>
      <c r="D631" s="15">
        <f t="shared" si="46"/>
        <v>1.1708242464057527E-2</v>
      </c>
      <c r="E631" s="17">
        <f t="shared" si="47"/>
        <v>-2.5561349336778099E-2</v>
      </c>
      <c r="F631" s="20">
        <f t="shared" si="48"/>
        <v>-9.4222983463393254E-4</v>
      </c>
      <c r="G631" s="16">
        <f t="shared" si="49"/>
        <v>0</v>
      </c>
    </row>
    <row r="632" spans="1:7" x14ac:dyDescent="0.25">
      <c r="A632" s="6">
        <v>40926</v>
      </c>
      <c r="B632" s="7">
        <v>5702.37</v>
      </c>
      <c r="C632" s="9">
        <f t="shared" si="45"/>
        <v>6.4174403719906075E-4</v>
      </c>
      <c r="D632" s="15">
        <f t="shared" si="46"/>
        <v>1.171167179198691E-2</v>
      </c>
      <c r="E632" s="17">
        <f t="shared" si="47"/>
        <v>-2.5569327146516007E-2</v>
      </c>
      <c r="F632" s="20">
        <f t="shared" si="48"/>
        <v>6.6771726849448971E-3</v>
      </c>
      <c r="G632" s="16">
        <f t="shared" si="49"/>
        <v>0</v>
      </c>
    </row>
    <row r="633" spans="1:7" x14ac:dyDescent="0.25">
      <c r="A633" s="6">
        <v>40927</v>
      </c>
      <c r="B633" s="7">
        <v>5741.15</v>
      </c>
      <c r="C633" s="9">
        <f t="shared" si="45"/>
        <v>2.9435006851157072E-3</v>
      </c>
      <c r="D633" s="15">
        <f t="shared" si="46"/>
        <v>1.1601268106632007E-2</v>
      </c>
      <c r="E633" s="17">
        <f t="shared" si="47"/>
        <v>-2.5312489767804352E-2</v>
      </c>
      <c r="F633" s="20">
        <f t="shared" si="48"/>
        <v>4.1347279684455117E-3</v>
      </c>
      <c r="G633" s="16">
        <f t="shared" si="49"/>
        <v>0</v>
      </c>
    </row>
    <row r="634" spans="1:7" x14ac:dyDescent="0.25">
      <c r="A634" s="6">
        <v>40928</v>
      </c>
      <c r="B634" s="7">
        <v>5728.55</v>
      </c>
      <c r="C634" s="9">
        <f t="shared" si="45"/>
        <v>-9.5418584151957828E-4</v>
      </c>
      <c r="D634" s="15">
        <f t="shared" si="46"/>
        <v>1.1431162670129088E-2</v>
      </c>
      <c r="E634" s="17">
        <f t="shared" si="47"/>
        <v>-2.4916765347232996E-2</v>
      </c>
      <c r="F634" s="20">
        <f t="shared" si="48"/>
        <v>1.2886058321719445E-2</v>
      </c>
      <c r="G634" s="16">
        <f t="shared" si="49"/>
        <v>0</v>
      </c>
    </row>
    <row r="635" spans="1:7" x14ac:dyDescent="0.25">
      <c r="A635" s="6">
        <v>40931</v>
      </c>
      <c r="B635" s="7">
        <v>5782.56</v>
      </c>
      <c r="C635" s="9">
        <f t="shared" si="45"/>
        <v>4.0754396574670679E-3</v>
      </c>
      <c r="D635" s="15">
        <f t="shared" si="46"/>
        <v>1.1336040048015104E-2</v>
      </c>
      <c r="E635" s="17">
        <f t="shared" si="47"/>
        <v>-2.4695477037504944E-2</v>
      </c>
      <c r="F635" s="20">
        <f t="shared" si="48"/>
        <v>8.157332038767744E-3</v>
      </c>
      <c r="G635" s="16">
        <f t="shared" si="49"/>
        <v>0</v>
      </c>
    </row>
    <row r="636" spans="1:7" x14ac:dyDescent="0.25">
      <c r="A636" s="6">
        <v>40932</v>
      </c>
      <c r="B636" s="7">
        <v>5751.9</v>
      </c>
      <c r="C636" s="9">
        <f t="shared" si="45"/>
        <v>-2.3088207295237158E-3</v>
      </c>
      <c r="D636" s="15">
        <f t="shared" si="46"/>
        <v>1.1176267455100362E-2</v>
      </c>
      <c r="E636" s="17">
        <f t="shared" si="47"/>
        <v>-2.4323790405647739E-2</v>
      </c>
      <c r="F636" s="20">
        <f t="shared" si="48"/>
        <v>1.0323138270044807E-2</v>
      </c>
      <c r="G636" s="16">
        <f t="shared" si="49"/>
        <v>0</v>
      </c>
    </row>
    <row r="637" spans="1:7" x14ac:dyDescent="0.25">
      <c r="A637" s="6">
        <v>40933</v>
      </c>
      <c r="B637" s="7">
        <v>5723</v>
      </c>
      <c r="C637" s="9">
        <f t="shared" si="45"/>
        <v>-2.1875810794915848E-3</v>
      </c>
      <c r="D637" s="15">
        <f t="shared" si="46"/>
        <v>1.1102790324436847E-2</v>
      </c>
      <c r="E637" s="17">
        <f t="shared" si="47"/>
        <v>-2.415285703893805E-2</v>
      </c>
      <c r="F637" s="20">
        <f t="shared" si="48"/>
        <v>1.1452867487090904E-2</v>
      </c>
      <c r="G637" s="16">
        <f t="shared" si="49"/>
        <v>0</v>
      </c>
    </row>
    <row r="638" spans="1:7" x14ac:dyDescent="0.25">
      <c r="A638" s="6">
        <v>40934</v>
      </c>
      <c r="B638" s="7">
        <v>5795.2</v>
      </c>
      <c r="C638" s="9">
        <f t="shared" si="45"/>
        <v>5.4446827255752971E-3</v>
      </c>
      <c r="D638" s="15">
        <f t="shared" si="46"/>
        <v>1.1060587504040643E-2</v>
      </c>
      <c r="E638" s="17">
        <f t="shared" si="47"/>
        <v>-2.4054678597430813E-2</v>
      </c>
      <c r="F638" s="20">
        <f t="shared" si="48"/>
        <v>7.4500051007722907E-3</v>
      </c>
      <c r="G638" s="16">
        <f t="shared" si="49"/>
        <v>0</v>
      </c>
    </row>
    <row r="639" spans="1:7" x14ac:dyDescent="0.25">
      <c r="A639" s="6">
        <v>40935</v>
      </c>
      <c r="B639" s="7">
        <v>5733.45</v>
      </c>
      <c r="C639" s="9">
        <f t="shared" si="45"/>
        <v>-4.6523991482788117E-3</v>
      </c>
      <c r="D639" s="15">
        <f t="shared" si="46"/>
        <v>1.1485901188693231E-2</v>
      </c>
      <c r="E639" s="17">
        <f t="shared" si="47"/>
        <v>-2.5044106183522836E-2</v>
      </c>
      <c r="F639" s="20">
        <f t="shared" si="48"/>
        <v>8.9172300735846435E-3</v>
      </c>
      <c r="G639" s="16">
        <f t="shared" si="49"/>
        <v>0</v>
      </c>
    </row>
    <row r="640" spans="1:7" x14ac:dyDescent="0.25">
      <c r="A640" s="6">
        <v>40938</v>
      </c>
      <c r="B640" s="7">
        <v>5671.09</v>
      </c>
      <c r="C640" s="9">
        <f t="shared" si="45"/>
        <v>-4.7494899067545828E-3</v>
      </c>
      <c r="D640" s="15">
        <f t="shared" si="46"/>
        <v>1.1851715518922447E-2</v>
      </c>
      <c r="E640" s="17">
        <f t="shared" si="47"/>
        <v>-2.5895117572945249E-2</v>
      </c>
      <c r="F640" s="20">
        <f t="shared" si="48"/>
        <v>1.7604842153797175E-2</v>
      </c>
      <c r="G640" s="16">
        <f t="shared" si="49"/>
        <v>0</v>
      </c>
    </row>
    <row r="641" spans="1:7" x14ac:dyDescent="0.25">
      <c r="A641" s="6">
        <v>40939</v>
      </c>
      <c r="B641" s="7">
        <v>5681.61</v>
      </c>
      <c r="C641" s="9">
        <f t="shared" si="45"/>
        <v>8.0487976557725382E-4</v>
      </c>
      <c r="D641" s="15">
        <f t="shared" si="46"/>
        <v>1.2450909691305592E-2</v>
      </c>
      <c r="E641" s="17">
        <f t="shared" si="47"/>
        <v>-2.7289051662006441E-2</v>
      </c>
      <c r="F641" s="20">
        <f t="shared" si="48"/>
        <v>1.6371022991762314E-2</v>
      </c>
      <c r="G641" s="16">
        <f t="shared" si="49"/>
        <v>0</v>
      </c>
    </row>
    <row r="642" spans="1:7" x14ac:dyDescent="0.25">
      <c r="A642" s="6">
        <v>40940</v>
      </c>
      <c r="B642" s="7">
        <v>5790.72</v>
      </c>
      <c r="C642" s="9">
        <f t="shared" si="45"/>
        <v>8.2611465567778829E-3</v>
      </c>
      <c r="D642" s="15">
        <f t="shared" si="46"/>
        <v>1.0292642983685627E-2</v>
      </c>
      <c r="E642" s="17">
        <f t="shared" si="47"/>
        <v>-2.226817249512161E-2</v>
      </c>
      <c r="F642" s="20">
        <f t="shared" si="48"/>
        <v>7.5419655778007503E-3</v>
      </c>
      <c r="G642" s="16">
        <f t="shared" si="49"/>
        <v>0</v>
      </c>
    </row>
    <row r="643" spans="1:7" x14ac:dyDescent="0.25">
      <c r="A643" s="6">
        <v>40941</v>
      </c>
      <c r="B643" s="7">
        <v>5796.07</v>
      </c>
      <c r="C643" s="9">
        <f t="shared" si="45"/>
        <v>4.0105596861623061E-4</v>
      </c>
      <c r="D643" s="15">
        <f t="shared" si="46"/>
        <v>1.168792732301991E-2</v>
      </c>
      <c r="E643" s="17">
        <f t="shared" si="47"/>
        <v>-2.5514089251614396E-2</v>
      </c>
      <c r="F643" s="20">
        <f t="shared" si="48"/>
        <v>6.6408872084840458E-3</v>
      </c>
      <c r="G643" s="16">
        <f t="shared" si="49"/>
        <v>0</v>
      </c>
    </row>
    <row r="644" spans="1:7" x14ac:dyDescent="0.25">
      <c r="A644" s="6">
        <v>40942</v>
      </c>
      <c r="B644" s="7">
        <v>5901.07</v>
      </c>
      <c r="C644" s="9">
        <f t="shared" si="45"/>
        <v>7.797144511754432E-3</v>
      </c>
      <c r="D644" s="15">
        <f t="shared" si="46"/>
        <v>1.1330413733643815E-2</v>
      </c>
      <c r="E644" s="17">
        <f t="shared" si="47"/>
        <v>-2.468238827302861E-2</v>
      </c>
      <c r="F644" s="20">
        <f t="shared" si="48"/>
        <v>2.9428382080564595E-4</v>
      </c>
      <c r="G644" s="16">
        <f t="shared" si="49"/>
        <v>0</v>
      </c>
    </row>
    <row r="645" spans="1:7" x14ac:dyDescent="0.25">
      <c r="A645" s="6">
        <v>40945</v>
      </c>
      <c r="B645" s="7">
        <v>5892.2</v>
      </c>
      <c r="C645" s="9">
        <f t="shared" ref="C645:C708" si="50">LOG(B645/B644)</f>
        <v>-6.5328662548462145E-4</v>
      </c>
      <c r="D645" s="15">
        <f t="shared" si="46"/>
        <v>1.2387259542595589E-2</v>
      </c>
      <c r="E645" s="17">
        <f t="shared" si="47"/>
        <v>-2.7140979273872542E-2</v>
      </c>
      <c r="F645" s="20">
        <f t="shared" si="48"/>
        <v>3.8926418289273192E-3</v>
      </c>
      <c r="G645" s="16">
        <f t="shared" si="49"/>
        <v>0</v>
      </c>
    </row>
    <row r="646" spans="1:7" x14ac:dyDescent="0.25">
      <c r="A646" s="6">
        <v>40946</v>
      </c>
      <c r="B646" s="7">
        <v>5890.26</v>
      </c>
      <c r="C646" s="9">
        <f t="shared" si="50"/>
        <v>-1.4301449824667136E-4</v>
      </c>
      <c r="D646" s="15">
        <f t="shared" si="46"/>
        <v>1.2121546940774349E-2</v>
      </c>
      <c r="E646" s="17">
        <f t="shared" si="47"/>
        <v>-2.6522839327519837E-2</v>
      </c>
      <c r="F646" s="20">
        <f t="shared" si="48"/>
        <v>2.7883817766362101E-3</v>
      </c>
      <c r="G646" s="16">
        <f t="shared" si="49"/>
        <v>0</v>
      </c>
    </row>
    <row r="647" spans="1:7" x14ac:dyDescent="0.25">
      <c r="A647" s="6">
        <v>40947</v>
      </c>
      <c r="B647" s="7">
        <v>5875.93</v>
      </c>
      <c r="C647" s="9">
        <f t="shared" si="50"/>
        <v>-1.0578518624454287E-3</v>
      </c>
      <c r="D647" s="15">
        <f t="shared" si="46"/>
        <v>1.144653942164749E-2</v>
      </c>
      <c r="E647" s="17">
        <f t="shared" si="47"/>
        <v>-2.4952537020437485E-2</v>
      </c>
      <c r="F647" s="20">
        <f t="shared" si="48"/>
        <v>2.991925638375705E-3</v>
      </c>
      <c r="G647" s="16">
        <f t="shared" si="49"/>
        <v>0</v>
      </c>
    </row>
    <row r="648" spans="1:7" x14ac:dyDescent="0.25">
      <c r="A648" s="6">
        <v>40948</v>
      </c>
      <c r="B648" s="7">
        <v>5895.47</v>
      </c>
      <c r="C648" s="9">
        <f t="shared" si="50"/>
        <v>1.4418203392566817E-3</v>
      </c>
      <c r="D648" s="15">
        <f t="shared" si="46"/>
        <v>1.1350307668657711E-2</v>
      </c>
      <c r="E648" s="17">
        <f t="shared" si="47"/>
        <v>-2.4728668486454494E-2</v>
      </c>
      <c r="F648" s="20">
        <f t="shared" si="48"/>
        <v>3.1137142515436649E-3</v>
      </c>
      <c r="G648" s="16">
        <f t="shared" si="49"/>
        <v>0</v>
      </c>
    </row>
    <row r="649" spans="1:7" x14ac:dyDescent="0.25">
      <c r="A649" s="6">
        <v>40949</v>
      </c>
      <c r="B649" s="7">
        <v>5852.39</v>
      </c>
      <c r="C649" s="9">
        <f t="shared" si="50"/>
        <v>-3.1851741754664606E-3</v>
      </c>
      <c r="D649" s="15">
        <f t="shared" si="46"/>
        <v>1.1309164407836546E-2</v>
      </c>
      <c r="E649" s="17">
        <f t="shared" si="47"/>
        <v>-2.4632954949112065E-2</v>
      </c>
      <c r="F649" s="20">
        <f t="shared" si="48"/>
        <v>6.0969763959272281E-3</v>
      </c>
      <c r="G649" s="16">
        <f t="shared" si="49"/>
        <v>0</v>
      </c>
    </row>
    <row r="650" spans="1:7" x14ac:dyDescent="0.25">
      <c r="A650" s="6">
        <v>40952</v>
      </c>
      <c r="B650" s="7">
        <v>5905.7</v>
      </c>
      <c r="C650" s="9">
        <f t="shared" si="50"/>
        <v>3.9381221734579291E-3</v>
      </c>
      <c r="D650" s="15">
        <f t="shared" si="46"/>
        <v>1.1499612265125709E-2</v>
      </c>
      <c r="E650" s="17">
        <f t="shared" si="47"/>
        <v>-2.5076002917032342E-2</v>
      </c>
      <c r="F650" s="20">
        <f t="shared" si="48"/>
        <v>7.2374776555264651E-4</v>
      </c>
      <c r="G650" s="16">
        <f t="shared" si="49"/>
        <v>0</v>
      </c>
    </row>
    <row r="651" spans="1:7" x14ac:dyDescent="0.25">
      <c r="A651" s="6">
        <v>40953</v>
      </c>
      <c r="B651" s="7">
        <v>5899.87</v>
      </c>
      <c r="C651" s="9">
        <f t="shared" si="50"/>
        <v>-4.2893939645767347E-4</v>
      </c>
      <c r="D651" s="15">
        <f t="shared" si="46"/>
        <v>1.1700647932414099E-2</v>
      </c>
      <c r="E651" s="17">
        <f t="shared" si="47"/>
        <v>-2.554368181423507E-2</v>
      </c>
      <c r="F651" s="20">
        <f t="shared" si="48"/>
        <v>2.0591590452435546E-3</v>
      </c>
      <c r="G651" s="16">
        <f t="shared" si="49"/>
        <v>0</v>
      </c>
    </row>
    <row r="652" spans="1:7" x14ac:dyDescent="0.25">
      <c r="A652" s="6">
        <v>40954</v>
      </c>
      <c r="B652" s="7">
        <v>5892.16</v>
      </c>
      <c r="C652" s="9">
        <f t="shared" si="50"/>
        <v>-5.6791085718366436E-4</v>
      </c>
      <c r="D652" s="15">
        <f t="shared" si="46"/>
        <v>1.16526590421741E-2</v>
      </c>
      <c r="E652" s="17">
        <f t="shared" si="47"/>
        <v>-2.5432042961447673E-2</v>
      </c>
      <c r="F652" s="20">
        <f t="shared" si="48"/>
        <v>-1.524726596882045E-3</v>
      </c>
      <c r="G652" s="16">
        <f t="shared" si="49"/>
        <v>0</v>
      </c>
    </row>
    <row r="653" spans="1:7" x14ac:dyDescent="0.25">
      <c r="A653" s="6">
        <v>40955</v>
      </c>
      <c r="B653" s="7">
        <v>5885.38</v>
      </c>
      <c r="C653" s="9">
        <f t="shared" si="50"/>
        <v>-5.0002240070054125E-4</v>
      </c>
      <c r="D653" s="15">
        <f t="shared" si="46"/>
        <v>1.1691075202252012E-2</v>
      </c>
      <c r="E653" s="17">
        <f t="shared" si="47"/>
        <v>-2.5521412313773736E-2</v>
      </c>
      <c r="F653" s="20">
        <f t="shared" si="48"/>
        <v>3.3717206929815215E-3</v>
      </c>
      <c r="G653" s="16">
        <f t="shared" si="49"/>
        <v>0</v>
      </c>
    </row>
    <row r="654" spans="1:7" x14ac:dyDescent="0.25">
      <c r="A654" s="6">
        <v>40956</v>
      </c>
      <c r="B654" s="7">
        <v>5905.07</v>
      </c>
      <c r="C654" s="9">
        <f t="shared" si="50"/>
        <v>1.4505411240760613E-3</v>
      </c>
      <c r="D654" s="15">
        <f t="shared" si="46"/>
        <v>1.1598177748739323E-2</v>
      </c>
      <c r="E654" s="17">
        <f t="shared" si="47"/>
        <v>-2.5305300520290685E-2</v>
      </c>
      <c r="F654" s="20">
        <f t="shared" si="48"/>
        <v>4.4546043416249199E-4</v>
      </c>
      <c r="G654" s="16">
        <f t="shared" si="49"/>
        <v>0</v>
      </c>
    </row>
    <row r="655" spans="1:7" x14ac:dyDescent="0.25">
      <c r="A655" s="6">
        <v>40959</v>
      </c>
      <c r="B655" s="7">
        <v>5945.25</v>
      </c>
      <c r="C655" s="9">
        <f t="shared" si="50"/>
        <v>2.9450713826370042E-3</v>
      </c>
      <c r="D655" s="15">
        <f t="shared" si="46"/>
        <v>1.155984209458741E-2</v>
      </c>
      <c r="E655" s="17">
        <f t="shared" si="47"/>
        <v>-2.5216118452754413E-2</v>
      </c>
      <c r="F655" s="20">
        <f t="shared" si="48"/>
        <v>-5.175556888867892E-3</v>
      </c>
      <c r="G655" s="16">
        <f t="shared" si="49"/>
        <v>0</v>
      </c>
    </row>
    <row r="656" spans="1:7" x14ac:dyDescent="0.25">
      <c r="A656" s="6">
        <v>40960</v>
      </c>
      <c r="B656" s="7">
        <v>5928.2</v>
      </c>
      <c r="C656" s="9">
        <f t="shared" si="50"/>
        <v>-1.2472745505377983E-3</v>
      </c>
      <c r="D656" s="15">
        <f t="shared" si="46"/>
        <v>1.1410685621373946E-2</v>
      </c>
      <c r="E656" s="17">
        <f t="shared" si="47"/>
        <v>-2.4869128608394842E-2</v>
      </c>
      <c r="F656" s="20">
        <f t="shared" si="48"/>
        <v>-1.2063273221500859E-2</v>
      </c>
      <c r="G656" s="16">
        <f t="shared" si="49"/>
        <v>0</v>
      </c>
    </row>
    <row r="657" spans="1:7" x14ac:dyDescent="0.25">
      <c r="A657" s="6">
        <v>40961</v>
      </c>
      <c r="B657" s="7">
        <v>5916.55</v>
      </c>
      <c r="C657" s="9">
        <f t="shared" si="50"/>
        <v>-8.5430800070599214E-4</v>
      </c>
      <c r="D657" s="15">
        <f t="shared" si="46"/>
        <v>1.1292210969977186E-2</v>
      </c>
      <c r="E657" s="17">
        <f t="shared" si="47"/>
        <v>-2.4593515354990259E-2</v>
      </c>
      <c r="F657" s="20">
        <f t="shared" si="48"/>
        <v>-9.2842273495629159E-3</v>
      </c>
      <c r="G657" s="16">
        <f t="shared" si="49"/>
        <v>0</v>
      </c>
    </row>
    <row r="658" spans="1:7" x14ac:dyDescent="0.25">
      <c r="A658" s="6">
        <v>40962</v>
      </c>
      <c r="B658" s="7">
        <v>5937.89</v>
      </c>
      <c r="C658" s="9">
        <f t="shared" si="50"/>
        <v>1.5636089524246547E-3</v>
      </c>
      <c r="D658" s="15">
        <f t="shared" si="46"/>
        <v>1.1154040593752967E-2</v>
      </c>
      <c r="E658" s="17">
        <f t="shared" si="47"/>
        <v>-2.4272082994005628E-2</v>
      </c>
      <c r="F658" s="20">
        <f t="shared" si="48"/>
        <v>-5.7545425844982611E-3</v>
      </c>
      <c r="G658" s="16">
        <f t="shared" si="49"/>
        <v>0</v>
      </c>
    </row>
    <row r="659" spans="1:7" x14ac:dyDescent="0.25">
      <c r="A659" s="6">
        <v>40963</v>
      </c>
      <c r="B659" s="7">
        <v>5935.13</v>
      </c>
      <c r="C659" s="9">
        <f t="shared" si="50"/>
        <v>-2.0191203108287114E-4</v>
      </c>
      <c r="D659" s="15">
        <f t="shared" si="46"/>
        <v>1.0613726912415807E-2</v>
      </c>
      <c r="E659" s="17">
        <f t="shared" si="47"/>
        <v>-2.3015125410111741E-2</v>
      </c>
      <c r="F659" s="20">
        <f t="shared" si="48"/>
        <v>-3.5000534740423201E-3</v>
      </c>
      <c r="G659" s="16">
        <f t="shared" si="49"/>
        <v>0</v>
      </c>
    </row>
    <row r="660" spans="1:7" x14ac:dyDescent="0.25">
      <c r="A660" s="6">
        <v>40966</v>
      </c>
      <c r="B660" s="7">
        <v>5915.55</v>
      </c>
      <c r="C660" s="9">
        <f t="shared" si="50"/>
        <v>-1.4351064569166076E-3</v>
      </c>
      <c r="D660" s="15">
        <f t="shared" si="46"/>
        <v>9.913879616907215E-3</v>
      </c>
      <c r="E660" s="17">
        <f t="shared" si="47"/>
        <v>-2.1387037142052097E-2</v>
      </c>
      <c r="F660" s="20">
        <f t="shared" si="48"/>
        <v>-1.6771129616862347E-3</v>
      </c>
      <c r="G660" s="16">
        <f t="shared" si="49"/>
        <v>0</v>
      </c>
    </row>
    <row r="661" spans="1:7" x14ac:dyDescent="0.25">
      <c r="A661" s="6">
        <v>40967</v>
      </c>
      <c r="B661" s="7">
        <v>5927.91</v>
      </c>
      <c r="C661" s="9">
        <f t="shared" si="50"/>
        <v>9.0647188323320939E-4</v>
      </c>
      <c r="D661" s="15">
        <f t="shared" si="46"/>
        <v>9.1971921560016854E-3</v>
      </c>
      <c r="E661" s="17">
        <f t="shared" si="47"/>
        <v>-1.9719772791022792E-2</v>
      </c>
      <c r="F661" s="20">
        <f t="shared" si="48"/>
        <v>2.0465251065007722E-3</v>
      </c>
      <c r="G661" s="16">
        <f t="shared" si="49"/>
        <v>0</v>
      </c>
    </row>
    <row r="662" spans="1:7" x14ac:dyDescent="0.25">
      <c r="A662" s="6">
        <v>40968</v>
      </c>
      <c r="B662" s="7">
        <v>5871.51</v>
      </c>
      <c r="C662" s="9">
        <f t="shared" si="50"/>
        <v>-4.1517964993092399E-3</v>
      </c>
      <c r="D662" s="15">
        <f t="shared" si="46"/>
        <v>9.1968241806093809E-3</v>
      </c>
      <c r="E662" s="17">
        <f t="shared" si="47"/>
        <v>-1.9718916752251205E-2</v>
      </c>
      <c r="F662" s="20">
        <f t="shared" si="48"/>
        <v>5.4334653212661102E-3</v>
      </c>
      <c r="G662" s="16">
        <f t="shared" si="49"/>
        <v>0</v>
      </c>
    </row>
    <row r="663" spans="1:7" x14ac:dyDescent="0.25">
      <c r="A663" s="6">
        <v>40969</v>
      </c>
      <c r="B663" s="7">
        <v>5931.25</v>
      </c>
      <c r="C663" s="9">
        <f t="shared" si="50"/>
        <v>4.3964248891630638E-3</v>
      </c>
      <c r="D663" s="15">
        <f t="shared" si="46"/>
        <v>8.1068225492150221E-3</v>
      </c>
      <c r="E663" s="17">
        <f t="shared" si="47"/>
        <v>-1.7183193774355891E-2</v>
      </c>
      <c r="F663" s="20">
        <f t="shared" si="48"/>
        <v>6.9285377505625605E-4</v>
      </c>
      <c r="G663" s="16">
        <f t="shared" si="49"/>
        <v>0</v>
      </c>
    </row>
    <row r="664" spans="1:7" x14ac:dyDescent="0.25">
      <c r="A664" s="6">
        <v>40970</v>
      </c>
      <c r="B664" s="7">
        <v>5911.13</v>
      </c>
      <c r="C664" s="9">
        <f t="shared" si="50"/>
        <v>-1.4757191347430181E-3</v>
      </c>
      <c r="D664" s="15">
        <f t="shared" ref="D664:D727" si="51">SQRT(10*_xlfn.VAR.S(C644:C663))</f>
        <v>8.6094970456074907E-3</v>
      </c>
      <c r="E664" s="17">
        <f t="shared" ref="E664:E727" si="52">$K$3+$K$4*D664</f>
        <v>-1.835258952037306E-2</v>
      </c>
      <c r="F664" s="20">
        <f t="shared" si="48"/>
        <v>3.9821634475463146E-3</v>
      </c>
      <c r="G664" s="16">
        <f t="shared" si="49"/>
        <v>0</v>
      </c>
    </row>
    <row r="665" spans="1:7" x14ac:dyDescent="0.25">
      <c r="A665" s="6">
        <v>40973</v>
      </c>
      <c r="B665" s="7">
        <v>5874.82</v>
      </c>
      <c r="C665" s="9">
        <f t="shared" si="50"/>
        <v>-2.6759459403933182E-3</v>
      </c>
      <c r="D665" s="15">
        <f t="shared" si="51"/>
        <v>6.7746460003677194E-3</v>
      </c>
      <c r="E665" s="17">
        <f t="shared" si="52"/>
        <v>-1.40840876920979E-2</v>
      </c>
      <c r="F665" s="20">
        <f t="shared" ref="F665:F728" si="53">LOG(B675/B665)</f>
        <v>6.3325712168286682E-3</v>
      </c>
      <c r="G665" s="16">
        <f t="shared" ref="G665:G728" si="54">IF(F665&lt;E665,1,0)</f>
        <v>0</v>
      </c>
    </row>
    <row r="666" spans="1:7" x14ac:dyDescent="0.25">
      <c r="A666" s="6">
        <v>40974</v>
      </c>
      <c r="B666" s="7">
        <v>5765.8</v>
      </c>
      <c r="C666" s="9">
        <f t="shared" si="50"/>
        <v>-8.1349908831707726E-3</v>
      </c>
      <c r="D666" s="15">
        <f t="shared" si="51"/>
        <v>7.0293012606264223E-3</v>
      </c>
      <c r="E666" s="17">
        <f t="shared" si="52"/>
        <v>-1.4676504415414052E-2</v>
      </c>
      <c r="F666" s="20">
        <f t="shared" si="53"/>
        <v>9.3596737644805455E-3</v>
      </c>
      <c r="G666" s="16">
        <f t="shared" si="54"/>
        <v>0</v>
      </c>
    </row>
    <row r="667" spans="1:7" x14ac:dyDescent="0.25">
      <c r="A667" s="6">
        <v>40975</v>
      </c>
      <c r="B667" s="7">
        <v>5791.41</v>
      </c>
      <c r="C667" s="9">
        <f t="shared" si="50"/>
        <v>1.9247378712319481E-3</v>
      </c>
      <c r="D667" s="15">
        <f t="shared" si="51"/>
        <v>9.0559599832153777E-3</v>
      </c>
      <c r="E667" s="17">
        <f t="shared" si="52"/>
        <v>-1.9391217626115197E-2</v>
      </c>
      <c r="F667" s="20">
        <f t="shared" si="53"/>
        <v>7.4747410117194015E-3</v>
      </c>
      <c r="G667" s="16">
        <f t="shared" si="54"/>
        <v>0</v>
      </c>
    </row>
    <row r="668" spans="1:7" x14ac:dyDescent="0.25">
      <c r="A668" s="6">
        <v>40976</v>
      </c>
      <c r="B668" s="7">
        <v>5859.73</v>
      </c>
      <c r="C668" s="9">
        <f t="shared" si="50"/>
        <v>5.0932937174893948E-3</v>
      </c>
      <c r="D668" s="15">
        <f t="shared" si="51"/>
        <v>9.1974502802044528E-3</v>
      </c>
      <c r="E668" s="17">
        <f t="shared" si="52"/>
        <v>-1.9720373277713137E-2</v>
      </c>
      <c r="F668" s="20">
        <f t="shared" si="53"/>
        <v>-1.0447963678874919E-3</v>
      </c>
      <c r="G668" s="16">
        <f t="shared" si="54"/>
        <v>0</v>
      </c>
    </row>
    <row r="669" spans="1:7" x14ac:dyDescent="0.25">
      <c r="A669" s="6">
        <v>40977</v>
      </c>
      <c r="B669" s="7">
        <v>5887.49</v>
      </c>
      <c r="C669" s="9">
        <f t="shared" si="50"/>
        <v>2.0525770793730818E-3</v>
      </c>
      <c r="D669" s="15">
        <f t="shared" si="51"/>
        <v>9.9000431545292582E-3</v>
      </c>
      <c r="E669" s="17">
        <f t="shared" si="52"/>
        <v>-2.1354848717214891E-2</v>
      </c>
      <c r="F669" s="20">
        <f t="shared" si="53"/>
        <v>-2.4114423967311264E-3</v>
      </c>
      <c r="G669" s="16">
        <f t="shared" si="54"/>
        <v>0</v>
      </c>
    </row>
    <row r="670" spans="1:7" x14ac:dyDescent="0.25">
      <c r="A670" s="6">
        <v>40980</v>
      </c>
      <c r="B670" s="7">
        <v>5892.75</v>
      </c>
      <c r="C670" s="9">
        <f t="shared" si="50"/>
        <v>3.8783405543946534E-4</v>
      </c>
      <c r="D670" s="15">
        <f t="shared" si="51"/>
        <v>9.7413891772962519E-3</v>
      </c>
      <c r="E670" s="17">
        <f t="shared" si="52"/>
        <v>-2.0985764374570764E-2</v>
      </c>
      <c r="F670" s="20">
        <f t="shared" si="53"/>
        <v>7.3269457627971426E-4</v>
      </c>
      <c r="G670" s="16">
        <f t="shared" si="54"/>
        <v>0</v>
      </c>
    </row>
    <row r="671" spans="1:7" x14ac:dyDescent="0.25">
      <c r="A671" s="6">
        <v>40981</v>
      </c>
      <c r="B671" s="7">
        <v>5955.91</v>
      </c>
      <c r="C671" s="9">
        <f t="shared" si="50"/>
        <v>4.6301099514202224E-3</v>
      </c>
      <c r="D671" s="15">
        <f t="shared" si="51"/>
        <v>9.3254948809408586E-3</v>
      </c>
      <c r="E671" s="17">
        <f t="shared" si="52"/>
        <v>-2.0018249562418683E-2</v>
      </c>
      <c r="F671" s="20">
        <f t="shared" si="53"/>
        <v>-6.3433199607179471E-3</v>
      </c>
      <c r="G671" s="16">
        <f t="shared" si="54"/>
        <v>0</v>
      </c>
    </row>
    <row r="672" spans="1:7" x14ac:dyDescent="0.25">
      <c r="A672" s="6">
        <v>40982</v>
      </c>
      <c r="B672" s="7">
        <v>5945.43</v>
      </c>
      <c r="C672" s="9">
        <f t="shared" si="50"/>
        <v>-7.6485628454392863E-4</v>
      </c>
      <c r="D672" s="15">
        <f t="shared" si="51"/>
        <v>9.8859221109732255E-3</v>
      </c>
      <c r="E672" s="17">
        <f t="shared" si="52"/>
        <v>-2.1321998257559076E-2</v>
      </c>
      <c r="F672" s="20">
        <f t="shared" si="53"/>
        <v>-1.0082641351369799E-2</v>
      </c>
      <c r="G672" s="16">
        <f t="shared" si="54"/>
        <v>0</v>
      </c>
    </row>
    <row r="673" spans="1:7" x14ac:dyDescent="0.25">
      <c r="A673" s="6">
        <v>40983</v>
      </c>
      <c r="B673" s="7">
        <v>5940.72</v>
      </c>
      <c r="C673" s="9">
        <f t="shared" si="50"/>
        <v>-3.4418665704676098E-4</v>
      </c>
      <c r="D673" s="15">
        <f t="shared" si="51"/>
        <v>9.8950058897685784E-3</v>
      </c>
      <c r="E673" s="17">
        <f t="shared" si="52"/>
        <v>-2.1343130287047905E-2</v>
      </c>
      <c r="F673" s="20">
        <f t="shared" si="53"/>
        <v>-1.4773626350684169E-2</v>
      </c>
      <c r="G673" s="16">
        <f t="shared" si="54"/>
        <v>0</v>
      </c>
    </row>
    <row r="674" spans="1:7" x14ac:dyDescent="0.25">
      <c r="A674" s="6">
        <v>40984</v>
      </c>
      <c r="B674" s="7">
        <v>5965.58</v>
      </c>
      <c r="C674" s="9">
        <f t="shared" si="50"/>
        <v>1.8135905377470358E-3</v>
      </c>
      <c r="D674" s="15">
        <f t="shared" si="51"/>
        <v>9.8898535100482125E-3</v>
      </c>
      <c r="E674" s="17">
        <f t="shared" si="52"/>
        <v>-2.1331144059439179E-2</v>
      </c>
      <c r="F674" s="20">
        <f t="shared" si="53"/>
        <v>-1.4593541496626857E-2</v>
      </c>
      <c r="G674" s="16">
        <f t="shared" si="54"/>
        <v>0</v>
      </c>
    </row>
    <row r="675" spans="1:7" x14ac:dyDescent="0.25">
      <c r="A675" s="6">
        <v>40987</v>
      </c>
      <c r="B675" s="7">
        <v>5961.11</v>
      </c>
      <c r="C675" s="9">
        <f t="shared" si="50"/>
        <v>-3.2553817111099852E-4</v>
      </c>
      <c r="D675" s="15">
        <f t="shared" si="51"/>
        <v>9.9172463113452198E-3</v>
      </c>
      <c r="E675" s="17">
        <f t="shared" si="52"/>
        <v>-2.1394869244500497E-2</v>
      </c>
      <c r="F675" s="20">
        <f t="shared" si="53"/>
        <v>-6.3273965165621983E-3</v>
      </c>
      <c r="G675" s="16">
        <f t="shared" si="54"/>
        <v>0</v>
      </c>
    </row>
    <row r="676" spans="1:7" x14ac:dyDescent="0.25">
      <c r="A676" s="6">
        <v>40988</v>
      </c>
      <c r="B676" s="7">
        <v>5891.41</v>
      </c>
      <c r="C676" s="9">
        <f t="shared" si="50"/>
        <v>-5.1078883355188424E-3</v>
      </c>
      <c r="D676" s="15">
        <f t="shared" si="51"/>
        <v>9.7120153354912607E-3</v>
      </c>
      <c r="E676" s="17">
        <f t="shared" si="52"/>
        <v>-2.091743060013531E-2</v>
      </c>
      <c r="F676" s="20">
        <f t="shared" si="53"/>
        <v>-3.9298647322919492E-3</v>
      </c>
      <c r="G676" s="16">
        <f t="shared" si="54"/>
        <v>0</v>
      </c>
    </row>
    <row r="677" spans="1:7" x14ac:dyDescent="0.25">
      <c r="A677" s="6">
        <v>40989</v>
      </c>
      <c r="B677" s="7">
        <v>5891.95</v>
      </c>
      <c r="C677" s="9">
        <f t="shared" si="50"/>
        <v>3.9805118470767196E-5</v>
      </c>
      <c r="D677" s="15">
        <f t="shared" si="51"/>
        <v>1.0347907253877565E-2</v>
      </c>
      <c r="E677" s="17">
        <f t="shared" si="52"/>
        <v>-2.239673641259304E-2</v>
      </c>
      <c r="F677" s="20">
        <f t="shared" si="53"/>
        <v>-1.4097048079544735E-2</v>
      </c>
      <c r="G677" s="16">
        <f t="shared" si="54"/>
        <v>0</v>
      </c>
    </row>
    <row r="678" spans="1:7" x14ac:dyDescent="0.25">
      <c r="A678" s="6">
        <v>40990</v>
      </c>
      <c r="B678" s="7">
        <v>5845.65</v>
      </c>
      <c r="C678" s="9">
        <f t="shared" si="50"/>
        <v>-3.4262436621175468E-3</v>
      </c>
      <c r="D678" s="15">
        <f t="shared" si="51"/>
        <v>1.033450921515571E-2</v>
      </c>
      <c r="E678" s="17">
        <f t="shared" si="52"/>
        <v>-2.2365567913696136E-2</v>
      </c>
      <c r="F678" s="20">
        <f t="shared" si="53"/>
        <v>-9.1582226097559893E-3</v>
      </c>
      <c r="G678" s="16">
        <f t="shared" si="54"/>
        <v>0</v>
      </c>
    </row>
    <row r="679" spans="1:7" x14ac:dyDescent="0.25">
      <c r="A679" s="6">
        <v>40991</v>
      </c>
      <c r="B679" s="7">
        <v>5854.89</v>
      </c>
      <c r="C679" s="9">
        <f t="shared" si="50"/>
        <v>6.8593105052939586E-4</v>
      </c>
      <c r="D679" s="15">
        <f t="shared" si="51"/>
        <v>1.0514911406174604E-2</v>
      </c>
      <c r="E679" s="17">
        <f t="shared" si="52"/>
        <v>-2.2785246167245251E-2</v>
      </c>
      <c r="F679" s="20">
        <f t="shared" si="53"/>
        <v>-1.9675959278052494E-2</v>
      </c>
      <c r="G679" s="16">
        <f t="shared" si="54"/>
        <v>0</v>
      </c>
    </row>
    <row r="680" spans="1:7" x14ac:dyDescent="0.25">
      <c r="A680" s="6">
        <v>40994</v>
      </c>
      <c r="B680" s="7">
        <v>5902.7</v>
      </c>
      <c r="C680" s="9">
        <f t="shared" si="50"/>
        <v>3.5319710284502912E-3</v>
      </c>
      <c r="D680" s="15">
        <f t="shared" si="51"/>
        <v>1.0539758856903371E-2</v>
      </c>
      <c r="E680" s="17">
        <f t="shared" si="52"/>
        <v>-2.2843049981423454E-2</v>
      </c>
      <c r="F680" s="20">
        <f t="shared" si="53"/>
        <v>-2.0176829625224817E-2</v>
      </c>
      <c r="G680" s="16">
        <f t="shared" si="54"/>
        <v>0</v>
      </c>
    </row>
    <row r="681" spans="1:7" x14ac:dyDescent="0.25">
      <c r="A681" s="6">
        <v>40995</v>
      </c>
      <c r="B681" s="7">
        <v>5869.55</v>
      </c>
      <c r="C681" s="9">
        <f t="shared" si="50"/>
        <v>-2.445904585577439E-3</v>
      </c>
      <c r="D681" s="15">
        <f t="shared" si="51"/>
        <v>1.0838099549796811E-2</v>
      </c>
      <c r="E681" s="17">
        <f t="shared" si="52"/>
        <v>-2.3537094218075979E-2</v>
      </c>
      <c r="F681" s="20">
        <f t="shared" si="53"/>
        <v>-1.1933712744651969E-2</v>
      </c>
      <c r="G681" s="16">
        <f t="shared" si="54"/>
        <v>0</v>
      </c>
    </row>
    <row r="682" spans="1:7" x14ac:dyDescent="0.25">
      <c r="A682" s="6">
        <v>40996</v>
      </c>
      <c r="B682" s="7">
        <v>5808.99</v>
      </c>
      <c r="C682" s="9">
        <f t="shared" si="50"/>
        <v>-4.5041776751957689E-3</v>
      </c>
      <c r="D682" s="15">
        <f t="shared" si="51"/>
        <v>1.0941581611052466E-2</v>
      </c>
      <c r="E682" s="17">
        <f t="shared" si="52"/>
        <v>-2.3777829491279438E-2</v>
      </c>
      <c r="F682" s="20">
        <f t="shared" si="53"/>
        <v>-1.1914612182222624E-2</v>
      </c>
      <c r="G682" s="16">
        <f t="shared" si="54"/>
        <v>0</v>
      </c>
    </row>
    <row r="683" spans="1:7" x14ac:dyDescent="0.25">
      <c r="A683" s="6">
        <v>40997</v>
      </c>
      <c r="B683" s="7">
        <v>5742.03</v>
      </c>
      <c r="C683" s="9">
        <f t="shared" si="50"/>
        <v>-5.0351716563611379E-3</v>
      </c>
      <c r="D683" s="15">
        <f t="shared" si="51"/>
        <v>1.1010931846855488E-2</v>
      </c>
      <c r="E683" s="17">
        <f t="shared" si="52"/>
        <v>-2.3939162264904029E-2</v>
      </c>
      <c r="F683" s="20">
        <f t="shared" si="53"/>
        <v>-5.767425759930442E-3</v>
      </c>
      <c r="G683" s="16">
        <f t="shared" si="54"/>
        <v>0</v>
      </c>
    </row>
    <row r="684" spans="1:7" x14ac:dyDescent="0.25">
      <c r="A684" s="6">
        <v>40998</v>
      </c>
      <c r="B684" s="7">
        <v>5768.45</v>
      </c>
      <c r="C684" s="9">
        <f t="shared" si="50"/>
        <v>1.9936753918043714E-3</v>
      </c>
      <c r="D684" s="15">
        <f t="shared" si="51"/>
        <v>1.0943609385658779E-2</v>
      </c>
      <c r="E684" s="17">
        <f t="shared" si="52"/>
        <v>-2.3782546800423868E-2</v>
      </c>
      <c r="F684" s="20">
        <f t="shared" si="53"/>
        <v>-1.129465344117494E-4</v>
      </c>
      <c r="G684" s="16">
        <f t="shared" si="54"/>
        <v>0</v>
      </c>
    </row>
    <row r="685" spans="1:7" x14ac:dyDescent="0.25">
      <c r="A685" s="6">
        <v>41001</v>
      </c>
      <c r="B685" s="7">
        <v>5874.89</v>
      </c>
      <c r="C685" s="9">
        <f t="shared" si="50"/>
        <v>7.9406068089536656E-3</v>
      </c>
      <c r="D685" s="15">
        <f t="shared" si="51"/>
        <v>1.1088857597362556E-2</v>
      </c>
      <c r="E685" s="17">
        <f t="shared" si="52"/>
        <v>-2.4120444668929181E-2</v>
      </c>
      <c r="F685" s="20">
        <f t="shared" si="53"/>
        <v>-9.6877843145647402E-3</v>
      </c>
      <c r="G685" s="16">
        <f t="shared" si="54"/>
        <v>0</v>
      </c>
    </row>
    <row r="686" spans="1:7" x14ac:dyDescent="0.25">
      <c r="A686" s="6">
        <v>41002</v>
      </c>
      <c r="B686" s="7">
        <v>5838.34</v>
      </c>
      <c r="C686" s="9">
        <f t="shared" si="50"/>
        <v>-2.7103565512486306E-3</v>
      </c>
      <c r="D686" s="15">
        <f t="shared" si="51"/>
        <v>1.2463670681590325E-2</v>
      </c>
      <c r="E686" s="17">
        <f t="shared" si="52"/>
        <v>-2.7318738164625985E-2</v>
      </c>
      <c r="F686" s="20">
        <f t="shared" si="53"/>
        <v>-7.0333689978420424E-3</v>
      </c>
      <c r="G686" s="16">
        <f t="shared" si="54"/>
        <v>0</v>
      </c>
    </row>
    <row r="687" spans="1:7" x14ac:dyDescent="0.25">
      <c r="A687" s="6">
        <v>41003</v>
      </c>
      <c r="B687" s="7">
        <v>5703.77</v>
      </c>
      <c r="C687" s="9">
        <f t="shared" si="50"/>
        <v>-1.0127378228782001E-2</v>
      </c>
      <c r="D687" s="15">
        <f t="shared" si="51"/>
        <v>1.1117688159688647E-2</v>
      </c>
      <c r="E687" s="17">
        <f t="shared" si="52"/>
        <v>-2.4187514586303884E-2</v>
      </c>
      <c r="F687" s="20">
        <f t="shared" si="53"/>
        <v>5.1756038974756684E-3</v>
      </c>
      <c r="G687" s="16">
        <f t="shared" si="54"/>
        <v>0</v>
      </c>
    </row>
    <row r="688" spans="1:7" x14ac:dyDescent="0.25">
      <c r="A688" s="6">
        <v>41004</v>
      </c>
      <c r="B688" s="7">
        <v>5723.67</v>
      </c>
      <c r="C688" s="9">
        <f t="shared" si="50"/>
        <v>1.5125818076711583E-3</v>
      </c>
      <c r="D688" s="15">
        <f t="shared" si="51"/>
        <v>1.3238425902367075E-2</v>
      </c>
      <c r="E688" s="17">
        <f t="shared" si="52"/>
        <v>-2.9121088325382016E-2</v>
      </c>
      <c r="F688" s="20">
        <f t="shared" si="53"/>
        <v>-4.430976655145127E-3</v>
      </c>
      <c r="G688" s="16">
        <f t="shared" si="54"/>
        <v>0</v>
      </c>
    </row>
    <row r="689" spans="1:7" x14ac:dyDescent="0.25">
      <c r="A689" s="6">
        <v>41009</v>
      </c>
      <c r="B689" s="7">
        <v>5595.55</v>
      </c>
      <c r="C689" s="9">
        <f t="shared" si="50"/>
        <v>-9.8318056177670518E-3</v>
      </c>
      <c r="D689" s="15">
        <f t="shared" si="51"/>
        <v>1.2697288962030692E-2</v>
      </c>
      <c r="E689" s="17">
        <f t="shared" si="52"/>
        <v>-2.7862215554665507E-2</v>
      </c>
      <c r="F689" s="20">
        <f t="shared" si="53"/>
        <v>8.7545358321599077E-3</v>
      </c>
      <c r="G689" s="16">
        <f t="shared" si="54"/>
        <v>0</v>
      </c>
    </row>
    <row r="690" spans="1:7" x14ac:dyDescent="0.25">
      <c r="A690" s="6">
        <v>41010</v>
      </c>
      <c r="B690" s="7">
        <v>5634.74</v>
      </c>
      <c r="C690" s="9">
        <f t="shared" si="50"/>
        <v>3.0311006812779695E-3</v>
      </c>
      <c r="D690" s="15">
        <f t="shared" si="51"/>
        <v>1.4134391102380786E-2</v>
      </c>
      <c r="E690" s="17">
        <f t="shared" si="52"/>
        <v>-3.1205415063648489E-2</v>
      </c>
      <c r="F690" s="20">
        <f t="shared" si="53"/>
        <v>6.4378617013649509E-3</v>
      </c>
      <c r="G690" s="16">
        <f t="shared" si="54"/>
        <v>0</v>
      </c>
    </row>
    <row r="691" spans="1:7" x14ac:dyDescent="0.25">
      <c r="A691" s="6">
        <v>41011</v>
      </c>
      <c r="B691" s="7">
        <v>5710.46</v>
      </c>
      <c r="C691" s="9">
        <f t="shared" si="50"/>
        <v>5.7972122949953827E-3</v>
      </c>
      <c r="D691" s="15">
        <f t="shared" si="51"/>
        <v>1.4402302901001671E-2</v>
      </c>
      <c r="E691" s="17">
        <f t="shared" si="52"/>
        <v>-3.1828671106800648E-2</v>
      </c>
      <c r="F691" s="20">
        <f t="shared" si="53"/>
        <v>2.9000624165914559E-3</v>
      </c>
      <c r="G691" s="16">
        <f t="shared" si="54"/>
        <v>0</v>
      </c>
    </row>
    <row r="692" spans="1:7" x14ac:dyDescent="0.25">
      <c r="A692" s="6">
        <v>41012</v>
      </c>
      <c r="B692" s="7">
        <v>5651.79</v>
      </c>
      <c r="C692" s="9">
        <f t="shared" si="50"/>
        <v>-4.4850771127663957E-3</v>
      </c>
      <c r="D692" s="15">
        <f t="shared" si="51"/>
        <v>1.4662537301332008E-2</v>
      </c>
      <c r="E692" s="17">
        <f t="shared" si="52"/>
        <v>-3.2434066850761417E-2</v>
      </c>
      <c r="F692" s="20">
        <f t="shared" si="53"/>
        <v>9.5246202047862567E-3</v>
      </c>
      <c r="G692" s="16">
        <f t="shared" si="54"/>
        <v>0</v>
      </c>
    </row>
    <row r="693" spans="1:7" x14ac:dyDescent="0.25">
      <c r="A693" s="6">
        <v>41015</v>
      </c>
      <c r="B693" s="7">
        <v>5666.28</v>
      </c>
      <c r="C693" s="9">
        <f t="shared" si="50"/>
        <v>1.112014765931072E-3</v>
      </c>
      <c r="D693" s="15">
        <f t="shared" si="51"/>
        <v>1.4877047844187533E-2</v>
      </c>
      <c r="E693" s="17">
        <f t="shared" si="52"/>
        <v>-3.2933092996092712E-2</v>
      </c>
      <c r="F693" s="20">
        <f t="shared" si="53"/>
        <v>5.445860920021953E-3</v>
      </c>
      <c r="G693" s="16">
        <f t="shared" si="54"/>
        <v>0</v>
      </c>
    </row>
    <row r="694" spans="1:7" x14ac:dyDescent="0.25">
      <c r="A694" s="6">
        <v>41016</v>
      </c>
      <c r="B694" s="7">
        <v>5766.95</v>
      </c>
      <c r="C694" s="9">
        <f t="shared" si="50"/>
        <v>7.6481546173230528E-3</v>
      </c>
      <c r="D694" s="15">
        <f t="shared" si="51"/>
        <v>1.4951426253141293E-2</v>
      </c>
      <c r="E694" s="17">
        <f t="shared" si="52"/>
        <v>-3.3106123049636837E-2</v>
      </c>
      <c r="F694" s="20">
        <f t="shared" si="53"/>
        <v>3.3966056971538529E-3</v>
      </c>
      <c r="G694" s="16">
        <f t="shared" si="54"/>
        <v>0</v>
      </c>
    </row>
    <row r="695" spans="1:7" x14ac:dyDescent="0.25">
      <c r="A695" s="6">
        <v>41017</v>
      </c>
      <c r="B695" s="7">
        <v>5745.29</v>
      </c>
      <c r="C695" s="9">
        <f t="shared" si="50"/>
        <v>-1.6342309711993017E-3</v>
      </c>
      <c r="D695" s="15">
        <f t="shared" si="51"/>
        <v>1.6062765693858293E-2</v>
      </c>
      <c r="E695" s="17">
        <f t="shared" si="52"/>
        <v>-3.5691485194886567E-2</v>
      </c>
      <c r="F695" s="20">
        <f t="shared" si="53"/>
        <v>9.6800207991052604E-4</v>
      </c>
      <c r="G695" s="16">
        <f t="shared" si="54"/>
        <v>0</v>
      </c>
    </row>
    <row r="696" spans="1:7" x14ac:dyDescent="0.25">
      <c r="A696" s="6">
        <v>41018</v>
      </c>
      <c r="B696" s="7">
        <v>5744.55</v>
      </c>
      <c r="C696" s="9">
        <f t="shared" si="50"/>
        <v>-5.5941234525902373E-5</v>
      </c>
      <c r="D696" s="15">
        <f t="shared" si="51"/>
        <v>1.6071847136531186E-2</v>
      </c>
      <c r="E696" s="17">
        <f t="shared" si="52"/>
        <v>-3.5712611789741874E-2</v>
      </c>
      <c r="F696" s="20">
        <f t="shared" si="53"/>
        <v>1.6600481682984905E-3</v>
      </c>
      <c r="G696" s="16">
        <f t="shared" si="54"/>
        <v>0</v>
      </c>
    </row>
    <row r="697" spans="1:7" x14ac:dyDescent="0.25">
      <c r="A697" s="6">
        <v>41019</v>
      </c>
      <c r="B697" s="7">
        <v>5772.15</v>
      </c>
      <c r="C697" s="9">
        <f t="shared" si="50"/>
        <v>2.0815946665357038E-3</v>
      </c>
      <c r="D697" s="15">
        <f t="shared" si="51"/>
        <v>1.5753118255347802E-2</v>
      </c>
      <c r="E697" s="17">
        <f t="shared" si="52"/>
        <v>-3.4971137534605491E-2</v>
      </c>
      <c r="F697" s="20">
        <f t="shared" si="53"/>
        <v>-8.900391377901655E-3</v>
      </c>
      <c r="G697" s="16">
        <f t="shared" si="54"/>
        <v>0</v>
      </c>
    </row>
    <row r="698" spans="1:7" x14ac:dyDescent="0.25">
      <c r="A698" s="6">
        <v>41022</v>
      </c>
      <c r="B698" s="7">
        <v>5665.57</v>
      </c>
      <c r="C698" s="9">
        <f t="shared" si="50"/>
        <v>-8.0939987449496036E-3</v>
      </c>
      <c r="D698" s="15">
        <f t="shared" si="51"/>
        <v>1.5859031369205259E-2</v>
      </c>
      <c r="E698" s="17">
        <f t="shared" si="52"/>
        <v>-3.5217528281860831E-2</v>
      </c>
      <c r="F698" s="20">
        <f t="shared" si="53"/>
        <v>-8.5947292883433342E-3</v>
      </c>
      <c r="G698" s="16">
        <f t="shared" si="54"/>
        <v>0</v>
      </c>
    </row>
    <row r="699" spans="1:7" x14ac:dyDescent="0.25">
      <c r="A699" s="6">
        <v>41023</v>
      </c>
      <c r="B699" s="7">
        <v>5709.49</v>
      </c>
      <c r="C699" s="9">
        <f t="shared" si="50"/>
        <v>3.3537068695379487E-3</v>
      </c>
      <c r="D699" s="15">
        <f t="shared" si="51"/>
        <v>1.6644689778687334E-2</v>
      </c>
      <c r="E699" s="17">
        <f t="shared" si="52"/>
        <v>-3.7045243052481767E-2</v>
      </c>
      <c r="F699" s="20">
        <f t="shared" si="53"/>
        <v>-1.3868258638366979E-2</v>
      </c>
      <c r="G699" s="16">
        <f t="shared" si="54"/>
        <v>0</v>
      </c>
    </row>
    <row r="700" spans="1:7" x14ac:dyDescent="0.25">
      <c r="A700" s="6">
        <v>41024</v>
      </c>
      <c r="B700" s="7">
        <v>5718.89</v>
      </c>
      <c r="C700" s="9">
        <f t="shared" si="50"/>
        <v>7.1442655048305562E-4</v>
      </c>
      <c r="D700" s="15">
        <f t="shared" si="51"/>
        <v>1.6865304100495224E-2</v>
      </c>
      <c r="E700" s="17">
        <f t="shared" si="52"/>
        <v>-3.7558468711002511E-2</v>
      </c>
      <c r="F700" s="20">
        <f t="shared" si="53"/>
        <v>-1.3492438400202018E-2</v>
      </c>
      <c r="G700" s="16">
        <f t="shared" si="54"/>
        <v>0</v>
      </c>
    </row>
    <row r="701" spans="1:7" x14ac:dyDescent="0.25">
      <c r="A701" s="6">
        <v>41025</v>
      </c>
      <c r="B701" s="7">
        <v>5748.72</v>
      </c>
      <c r="C701" s="9">
        <f t="shared" si="50"/>
        <v>2.2594130102219158E-3</v>
      </c>
      <c r="D701" s="15">
        <f t="shared" si="51"/>
        <v>1.6622663904535009E-2</v>
      </c>
      <c r="E701" s="17">
        <f t="shared" si="52"/>
        <v>-3.6994003206973609E-2</v>
      </c>
      <c r="F701" s="20">
        <f t="shared" si="53"/>
        <v>-1.3285778183232427E-2</v>
      </c>
      <c r="G701" s="16">
        <f t="shared" si="54"/>
        <v>0</v>
      </c>
    </row>
    <row r="702" spans="1:7" x14ac:dyDescent="0.25">
      <c r="A702" s="6">
        <v>41026</v>
      </c>
      <c r="B702" s="7">
        <v>5777.11</v>
      </c>
      <c r="C702" s="9">
        <f t="shared" si="50"/>
        <v>2.1394806754283483E-3</v>
      </c>
      <c r="D702" s="15">
        <f t="shared" si="51"/>
        <v>1.6693439193683872E-2</v>
      </c>
      <c r="E702" s="17">
        <f t="shared" si="52"/>
        <v>-3.7158651150419698E-2</v>
      </c>
      <c r="F702" s="20">
        <f t="shared" si="53"/>
        <v>-2.4079149017643672E-2</v>
      </c>
      <c r="G702" s="16">
        <f t="shared" si="54"/>
        <v>0</v>
      </c>
    </row>
    <row r="703" spans="1:7" x14ac:dyDescent="0.25">
      <c r="A703" s="6">
        <v>41029</v>
      </c>
      <c r="B703" s="7">
        <v>5737.78</v>
      </c>
      <c r="C703" s="9">
        <f t="shared" si="50"/>
        <v>-2.9667445188332263E-3</v>
      </c>
      <c r="D703" s="15">
        <f t="shared" si="51"/>
        <v>1.6504532597150904E-2</v>
      </c>
      <c r="E703" s="17">
        <f t="shared" si="52"/>
        <v>-3.6719188691182937E-2</v>
      </c>
      <c r="F703" s="20">
        <f t="shared" si="53"/>
        <v>-2.3335038068950043E-2</v>
      </c>
      <c r="G703" s="16">
        <f t="shared" si="54"/>
        <v>0</v>
      </c>
    </row>
    <row r="704" spans="1:7" x14ac:dyDescent="0.25">
      <c r="A704" s="6">
        <v>41030</v>
      </c>
      <c r="B704" s="7">
        <v>5812.23</v>
      </c>
      <c r="C704" s="9">
        <f t="shared" si="50"/>
        <v>5.5988993944549445E-3</v>
      </c>
      <c r="D704" s="15">
        <f t="shared" si="51"/>
        <v>1.6243027414087129E-2</v>
      </c>
      <c r="E704" s="17">
        <f t="shared" si="52"/>
        <v>-3.6110836664511863E-2</v>
      </c>
      <c r="F704" s="20">
        <f t="shared" si="53"/>
        <v>-3.1527006299144171E-2</v>
      </c>
      <c r="G704" s="16">
        <f t="shared" si="54"/>
        <v>0</v>
      </c>
    </row>
    <row r="705" spans="1:7" x14ac:dyDescent="0.25">
      <c r="A705" s="6">
        <v>41031</v>
      </c>
      <c r="B705" s="7">
        <v>5758.11</v>
      </c>
      <c r="C705" s="9">
        <f t="shared" si="50"/>
        <v>-4.0628345884426657E-3</v>
      </c>
      <c r="D705" s="15">
        <f t="shared" si="51"/>
        <v>1.6672184010246647E-2</v>
      </c>
      <c r="E705" s="17">
        <f t="shared" si="52"/>
        <v>-3.7109204199618162E-2</v>
      </c>
      <c r="F705" s="20">
        <f t="shared" si="53"/>
        <v>-3.2870472380778261E-2</v>
      </c>
      <c r="G705" s="16">
        <f t="shared" si="54"/>
        <v>0</v>
      </c>
    </row>
    <row r="706" spans="1:7" x14ac:dyDescent="0.25">
      <c r="A706" s="6">
        <v>41032</v>
      </c>
      <c r="B706" s="7">
        <v>5766.55</v>
      </c>
      <c r="C706" s="9">
        <f t="shared" si="50"/>
        <v>6.3610485386207899E-4</v>
      </c>
      <c r="D706" s="15">
        <f t="shared" si="51"/>
        <v>1.5866516324744076E-2</v>
      </c>
      <c r="E706" s="17">
        <f t="shared" si="52"/>
        <v>-3.5234940892265851E-2</v>
      </c>
      <c r="F706" s="20">
        <f t="shared" si="53"/>
        <v>-3.9301624096419976E-2</v>
      </c>
      <c r="G706" s="16">
        <f t="shared" si="54"/>
        <v>1</v>
      </c>
    </row>
    <row r="707" spans="1:7" x14ac:dyDescent="0.25">
      <c r="A707" s="6">
        <v>41033</v>
      </c>
      <c r="B707" s="7">
        <v>5655.06</v>
      </c>
      <c r="C707" s="9">
        <f t="shared" si="50"/>
        <v>-8.4788448796643719E-3</v>
      </c>
      <c r="D707" s="15">
        <f t="shared" si="51"/>
        <v>1.5790315895689182E-2</v>
      </c>
      <c r="E707" s="17">
        <f t="shared" si="52"/>
        <v>-3.5057672186132996E-2</v>
      </c>
      <c r="F707" s="20">
        <f t="shared" si="53"/>
        <v>-2.7794400849573207E-2</v>
      </c>
      <c r="G707" s="16">
        <f t="shared" si="54"/>
        <v>0</v>
      </c>
    </row>
    <row r="708" spans="1:7" x14ac:dyDescent="0.25">
      <c r="A708" s="6">
        <v>41037</v>
      </c>
      <c r="B708" s="7">
        <v>5554.55</v>
      </c>
      <c r="C708" s="9">
        <f t="shared" si="50"/>
        <v>-7.788336655391314E-3</v>
      </c>
      <c r="D708" s="15">
        <f t="shared" si="51"/>
        <v>1.5283491128036951E-2</v>
      </c>
      <c r="E708" s="17">
        <f t="shared" si="52"/>
        <v>-3.3878621465393985E-2</v>
      </c>
      <c r="F708" s="20">
        <f t="shared" si="53"/>
        <v>-1.1991407055069816E-2</v>
      </c>
      <c r="G708" s="16">
        <f t="shared" si="54"/>
        <v>0</v>
      </c>
    </row>
    <row r="709" spans="1:7" x14ac:dyDescent="0.25">
      <c r="A709" s="6">
        <v>41038</v>
      </c>
      <c r="B709" s="7">
        <v>5530.05</v>
      </c>
      <c r="C709" s="9">
        <f t="shared" ref="C709:C772" si="55">LOG(B709/B708)</f>
        <v>-1.9198224804857318E-3</v>
      </c>
      <c r="D709" s="15">
        <f t="shared" si="51"/>
        <v>1.6130915519923218E-2</v>
      </c>
      <c r="E709" s="17">
        <f t="shared" si="52"/>
        <v>-3.5850025397868954E-2</v>
      </c>
      <c r="F709" s="20">
        <f t="shared" si="53"/>
        <v>-2.1214391265394698E-2</v>
      </c>
      <c r="G709" s="16">
        <f t="shared" si="54"/>
        <v>0</v>
      </c>
    </row>
    <row r="710" spans="1:7" x14ac:dyDescent="0.25">
      <c r="A710" s="6">
        <v>41039</v>
      </c>
      <c r="B710" s="7">
        <v>5543.95</v>
      </c>
      <c r="C710" s="9">
        <f t="shared" si="55"/>
        <v>1.0902467886480234E-3</v>
      </c>
      <c r="D710" s="15">
        <f t="shared" si="51"/>
        <v>1.4664484250645329E-2</v>
      </c>
      <c r="E710" s="17">
        <f t="shared" si="52"/>
        <v>-3.2438596132157327E-2</v>
      </c>
      <c r="F710" s="20">
        <f t="shared" si="53"/>
        <v>-1.5461463959616634E-2</v>
      </c>
      <c r="G710" s="16">
        <f t="shared" si="54"/>
        <v>0</v>
      </c>
    </row>
    <row r="711" spans="1:7" x14ac:dyDescent="0.25">
      <c r="A711" s="6">
        <v>41040</v>
      </c>
      <c r="B711" s="7">
        <v>5575.52</v>
      </c>
      <c r="C711" s="9">
        <f t="shared" si="55"/>
        <v>2.4660732271915668E-3</v>
      </c>
      <c r="D711" s="15">
        <f t="shared" si="51"/>
        <v>1.4498814996735502E-2</v>
      </c>
      <c r="E711" s="17">
        <f t="shared" si="52"/>
        <v>-3.205319181553027E-2</v>
      </c>
      <c r="F711" s="20">
        <f t="shared" si="53"/>
        <v>-1.7807413646674024E-2</v>
      </c>
      <c r="G711" s="16">
        <f t="shared" si="54"/>
        <v>0</v>
      </c>
    </row>
    <row r="712" spans="1:7" x14ac:dyDescent="0.25">
      <c r="A712" s="6">
        <v>41043</v>
      </c>
      <c r="B712" s="7">
        <v>5465.52</v>
      </c>
      <c r="C712" s="9">
        <f t="shared" si="55"/>
        <v>-8.6538901589828555E-3</v>
      </c>
      <c r="D712" s="15">
        <f t="shared" si="51"/>
        <v>1.3935542475749777E-2</v>
      </c>
      <c r="E712" s="17">
        <f t="shared" si="52"/>
        <v>-3.0742823983829499E-2</v>
      </c>
      <c r="F712" s="20">
        <f t="shared" si="53"/>
        <v>-8.7633512875318689E-3</v>
      </c>
      <c r="G712" s="16">
        <f t="shared" si="54"/>
        <v>0</v>
      </c>
    </row>
    <row r="713" spans="1:7" x14ac:dyDescent="0.25">
      <c r="A713" s="6">
        <v>41044</v>
      </c>
      <c r="B713" s="7">
        <v>5437.62</v>
      </c>
      <c r="C713" s="9">
        <f t="shared" si="55"/>
        <v>-2.2226335701395652E-3</v>
      </c>
      <c r="D713" s="15">
        <f t="shared" si="51"/>
        <v>1.4842224459200446E-2</v>
      </c>
      <c r="E713" s="17">
        <f t="shared" si="52"/>
        <v>-3.2852081688461099E-2</v>
      </c>
      <c r="F713" s="20">
        <f t="shared" si="53"/>
        <v>-3.7282443209793919E-3</v>
      </c>
      <c r="G713" s="16">
        <f t="shared" si="54"/>
        <v>0</v>
      </c>
    </row>
    <row r="714" spans="1:7" x14ac:dyDescent="0.25">
      <c r="A714" s="6">
        <v>41045</v>
      </c>
      <c r="B714" s="7">
        <v>5405.25</v>
      </c>
      <c r="C714" s="9">
        <f t="shared" si="55"/>
        <v>-2.5930688357392482E-3</v>
      </c>
      <c r="D714" s="15">
        <f t="shared" si="51"/>
        <v>1.4811947466883088E-2</v>
      </c>
      <c r="E714" s="17">
        <f t="shared" si="52"/>
        <v>-3.2781646871751266E-2</v>
      </c>
      <c r="F714" s="20">
        <f t="shared" si="53"/>
        <v>-8.7628562684072403E-3</v>
      </c>
      <c r="G714" s="16">
        <f t="shared" si="54"/>
        <v>0</v>
      </c>
    </row>
    <row r="715" spans="1:7" x14ac:dyDescent="0.25">
      <c r="A715" s="6">
        <v>41046</v>
      </c>
      <c r="B715" s="7">
        <v>5338.38</v>
      </c>
      <c r="C715" s="9">
        <f t="shared" si="55"/>
        <v>-5.4063006700767503E-3</v>
      </c>
      <c r="D715" s="15">
        <f t="shared" si="51"/>
        <v>1.3406853996046872E-2</v>
      </c>
      <c r="E715" s="17">
        <f t="shared" si="52"/>
        <v>-2.9512910663042763E-2</v>
      </c>
      <c r="F715" s="20">
        <f t="shared" si="53"/>
        <v>-1.4276526609562554E-3</v>
      </c>
      <c r="G715" s="16">
        <f t="shared" si="54"/>
        <v>0</v>
      </c>
    </row>
    <row r="716" spans="1:7" x14ac:dyDescent="0.25">
      <c r="A716" s="6">
        <v>41047</v>
      </c>
      <c r="B716" s="7">
        <v>5267.62</v>
      </c>
      <c r="C716" s="9">
        <f t="shared" si="55"/>
        <v>-5.7950468617797117E-3</v>
      </c>
      <c r="D716" s="15">
        <f t="shared" si="51"/>
        <v>1.3702632519646204E-2</v>
      </c>
      <c r="E716" s="17">
        <f t="shared" si="52"/>
        <v>-3.0200994402605007E-2</v>
      </c>
      <c r="F716" s="20">
        <f t="shared" si="53"/>
        <v>-6.1300660560567285E-4</v>
      </c>
      <c r="G716" s="16">
        <f t="shared" si="54"/>
        <v>0</v>
      </c>
    </row>
    <row r="717" spans="1:7" x14ac:dyDescent="0.25">
      <c r="A717" s="6">
        <v>41050</v>
      </c>
      <c r="B717" s="7">
        <v>5304.48</v>
      </c>
      <c r="C717" s="9">
        <f t="shared" si="55"/>
        <v>3.0283783671823709E-3</v>
      </c>
      <c r="D717" s="15">
        <f t="shared" si="51"/>
        <v>1.3961817659826235E-2</v>
      </c>
      <c r="E717" s="17">
        <f t="shared" si="52"/>
        <v>-3.08039492024458E-2</v>
      </c>
      <c r="F717" s="20">
        <f t="shared" si="53"/>
        <v>6.471107868716487E-3</v>
      </c>
      <c r="G717" s="16">
        <f t="shared" si="54"/>
        <v>0</v>
      </c>
    </row>
    <row r="718" spans="1:7" x14ac:dyDescent="0.25">
      <c r="A718" s="6">
        <v>41051</v>
      </c>
      <c r="B718" s="7">
        <v>5403.28</v>
      </c>
      <c r="C718" s="9">
        <f t="shared" si="55"/>
        <v>8.0146571391120705E-3</v>
      </c>
      <c r="D718" s="15">
        <f t="shared" si="51"/>
        <v>1.4118456225464253E-2</v>
      </c>
      <c r="E718" s="17">
        <f t="shared" si="52"/>
        <v>-3.1168344996610614E-2</v>
      </c>
      <c r="F718" s="20">
        <f t="shared" si="53"/>
        <v>3.5628847304351309E-3</v>
      </c>
      <c r="G718" s="16">
        <f t="shared" si="54"/>
        <v>0</v>
      </c>
    </row>
    <row r="719" spans="1:7" x14ac:dyDescent="0.25">
      <c r="A719" s="6">
        <v>41052</v>
      </c>
      <c r="B719" s="7">
        <v>5266.41</v>
      </c>
      <c r="C719" s="9">
        <f t="shared" si="55"/>
        <v>-1.1142806690810652E-2</v>
      </c>
      <c r="D719" s="15">
        <f t="shared" si="51"/>
        <v>1.4931182198221725E-2</v>
      </c>
      <c r="E719" s="17">
        <f t="shared" si="52"/>
        <v>-3.3059028335512733E-2</v>
      </c>
      <c r="F719" s="20">
        <f t="shared" si="53"/>
        <v>1.3691274199567944E-2</v>
      </c>
      <c r="G719" s="16">
        <f t="shared" si="54"/>
        <v>0</v>
      </c>
    </row>
    <row r="720" spans="1:7" x14ac:dyDescent="0.25">
      <c r="A720" s="6">
        <v>41053</v>
      </c>
      <c r="B720" s="7">
        <v>5350.05</v>
      </c>
      <c r="C720" s="9">
        <f t="shared" si="55"/>
        <v>6.8431740944260109E-3</v>
      </c>
      <c r="D720" s="15">
        <f t="shared" si="51"/>
        <v>1.6159582604942269E-2</v>
      </c>
      <c r="E720" s="17">
        <f t="shared" si="52"/>
        <v>-3.5916715010157974E-2</v>
      </c>
      <c r="F720" s="20">
        <f t="shared" si="53"/>
        <v>6.6315013500791373E-3</v>
      </c>
      <c r="G720" s="16">
        <f t="shared" si="54"/>
        <v>0</v>
      </c>
    </row>
    <row r="721" spans="1:7" x14ac:dyDescent="0.25">
      <c r="A721" s="6">
        <v>41054</v>
      </c>
      <c r="B721" s="7">
        <v>5351.53</v>
      </c>
      <c r="C721" s="9">
        <f t="shared" si="55"/>
        <v>1.20123540134135E-4</v>
      </c>
      <c r="D721" s="15">
        <f t="shared" si="51"/>
        <v>1.7199951475548106E-2</v>
      </c>
      <c r="E721" s="17">
        <f t="shared" si="52"/>
        <v>-3.8336974920510129E-2</v>
      </c>
      <c r="F721" s="20">
        <f t="shared" si="53"/>
        <v>9.8062004170523399E-3</v>
      </c>
      <c r="G721" s="16">
        <f t="shared" si="54"/>
        <v>0</v>
      </c>
    </row>
    <row r="722" spans="1:7" x14ac:dyDescent="0.25">
      <c r="A722" s="6">
        <v>41057</v>
      </c>
      <c r="B722" s="7">
        <v>5356.34</v>
      </c>
      <c r="C722" s="9">
        <f t="shared" si="55"/>
        <v>3.9017220015935078E-4</v>
      </c>
      <c r="D722" s="15">
        <f t="shared" si="51"/>
        <v>1.7022885603998547E-2</v>
      </c>
      <c r="E722" s="17">
        <f t="shared" si="52"/>
        <v>-3.7925058106665625E-2</v>
      </c>
      <c r="F722" s="20">
        <f t="shared" si="53"/>
        <v>1.0214262614902596E-2</v>
      </c>
      <c r="G722" s="16">
        <f t="shared" si="54"/>
        <v>0</v>
      </c>
    </row>
    <row r="723" spans="1:7" x14ac:dyDescent="0.25">
      <c r="A723" s="6">
        <v>41058</v>
      </c>
      <c r="B723" s="7">
        <v>5391.14</v>
      </c>
      <c r="C723" s="9">
        <f t="shared" si="55"/>
        <v>2.8124733964129079E-3</v>
      </c>
      <c r="D723" s="15">
        <f t="shared" si="51"/>
        <v>1.6867316566974339E-2</v>
      </c>
      <c r="E723" s="17">
        <f t="shared" si="52"/>
        <v>-3.7563150408117779E-2</v>
      </c>
      <c r="F723" s="20">
        <f t="shared" si="53"/>
        <v>6.0724358709260597E-3</v>
      </c>
      <c r="G723" s="16">
        <f t="shared" si="54"/>
        <v>0</v>
      </c>
    </row>
    <row r="724" spans="1:7" x14ac:dyDescent="0.25">
      <c r="A724" s="6">
        <v>41059</v>
      </c>
      <c r="B724" s="7">
        <v>5297.28</v>
      </c>
      <c r="C724" s="9">
        <f t="shared" si="55"/>
        <v>-7.6276807831670767E-3</v>
      </c>
      <c r="D724" s="15">
        <f t="shared" si="51"/>
        <v>1.7121561686617385E-2</v>
      </c>
      <c r="E724" s="17">
        <f t="shared" si="52"/>
        <v>-3.8154613001684642E-2</v>
      </c>
      <c r="F724" s="20">
        <f t="shared" si="53"/>
        <v>1.4633310587194085E-2</v>
      </c>
      <c r="G724" s="16">
        <f t="shared" si="54"/>
        <v>0</v>
      </c>
    </row>
    <row r="725" spans="1:7" x14ac:dyDescent="0.25">
      <c r="A725" s="6">
        <v>41060</v>
      </c>
      <c r="B725" s="7">
        <v>5320.86</v>
      </c>
      <c r="C725" s="9">
        <f t="shared" si="55"/>
        <v>1.9289029373742617E-3</v>
      </c>
      <c r="D725" s="15">
        <f t="shared" si="51"/>
        <v>1.6847180192282322E-2</v>
      </c>
      <c r="E725" s="17">
        <f t="shared" si="52"/>
        <v>-3.7516306195662118E-2</v>
      </c>
      <c r="F725" s="20">
        <f t="shared" si="53"/>
        <v>1.3676729816011647E-2</v>
      </c>
      <c r="G725" s="16">
        <f t="shared" si="54"/>
        <v>0</v>
      </c>
    </row>
    <row r="726" spans="1:7" x14ac:dyDescent="0.25">
      <c r="A726" s="6">
        <v>41061</v>
      </c>
      <c r="B726" s="7">
        <v>5260.19</v>
      </c>
      <c r="C726" s="9">
        <f t="shared" si="55"/>
        <v>-4.9804008064291382E-3</v>
      </c>
      <c r="D726" s="15">
        <f t="shared" si="51"/>
        <v>1.6995848358144595E-2</v>
      </c>
      <c r="E726" s="17">
        <f t="shared" si="52"/>
        <v>-3.7862160067253368E-2</v>
      </c>
      <c r="F726" s="20">
        <f t="shared" si="53"/>
        <v>2.6123600938128023E-2</v>
      </c>
      <c r="G726" s="16">
        <f t="shared" si="54"/>
        <v>0</v>
      </c>
    </row>
    <row r="727" spans="1:7" x14ac:dyDescent="0.25">
      <c r="A727" s="6">
        <v>41066</v>
      </c>
      <c r="B727" s="7">
        <v>5384.11</v>
      </c>
      <c r="C727" s="9">
        <f t="shared" si="55"/>
        <v>1.0112492841504577E-2</v>
      </c>
      <c r="D727" s="15">
        <f t="shared" si="51"/>
        <v>1.7050864792967774E-2</v>
      </c>
      <c r="E727" s="17">
        <f t="shared" si="52"/>
        <v>-3.7990147433441576E-2</v>
      </c>
      <c r="F727" s="20">
        <f t="shared" si="53"/>
        <v>1.8799318779619992E-2</v>
      </c>
      <c r="G727" s="16">
        <f t="shared" si="54"/>
        <v>0</v>
      </c>
    </row>
    <row r="728" spans="1:7" x14ac:dyDescent="0.25">
      <c r="A728" s="6">
        <v>41067</v>
      </c>
      <c r="B728" s="7">
        <v>5447.79</v>
      </c>
      <c r="C728" s="9">
        <f t="shared" si="55"/>
        <v>5.1064340008307226E-3</v>
      </c>
      <c r="D728" s="15">
        <f t="shared" ref="D728:D791" si="56">SQRT(10*_xlfn.VAR.S(C708:C727))</f>
        <v>1.8348773490631919E-2</v>
      </c>
      <c r="E728" s="17">
        <f t="shared" ref="E728:E791" si="57">$K$3+$K$4*D728</f>
        <v>-4.1009534572951679E-2</v>
      </c>
      <c r="F728" s="20">
        <f t="shared" si="53"/>
        <v>9.3509324078724261E-3</v>
      </c>
      <c r="G728" s="16">
        <f t="shared" si="54"/>
        <v>0</v>
      </c>
    </row>
    <row r="729" spans="1:7" x14ac:dyDescent="0.25">
      <c r="A729" s="6">
        <v>41068</v>
      </c>
      <c r="B729" s="7">
        <v>5435.08</v>
      </c>
      <c r="C729" s="9">
        <f t="shared" si="55"/>
        <v>-1.0144172216778181E-3</v>
      </c>
      <c r="D729" s="15">
        <f t="shared" si="56"/>
        <v>1.8126555838205986E-2</v>
      </c>
      <c r="E729" s="17">
        <f t="shared" si="57"/>
        <v>-4.0492579009656263E-2</v>
      </c>
      <c r="F729" s="20">
        <f t="shared" ref="F729:F792" si="58">LOG(B739/B729)</f>
        <v>6.2364038832856752E-3</v>
      </c>
      <c r="G729" s="16">
        <f t="shared" ref="G729:G792" si="59">IF(F729&lt;E729,1,0)</f>
        <v>0</v>
      </c>
    </row>
    <row r="730" spans="1:7" x14ac:dyDescent="0.25">
      <c r="A730" s="6">
        <v>41071</v>
      </c>
      <c r="B730" s="7">
        <v>5432.37</v>
      </c>
      <c r="C730" s="9">
        <f t="shared" si="55"/>
        <v>-2.1659875506282436E-4</v>
      </c>
      <c r="D730" s="15">
        <f t="shared" si="56"/>
        <v>1.8098448745799557E-2</v>
      </c>
      <c r="E730" s="17">
        <f t="shared" si="57"/>
        <v>-4.0427192134991095E-2</v>
      </c>
      <c r="F730" s="20">
        <f t="shared" si="58"/>
        <v>1.4589535984104679E-3</v>
      </c>
      <c r="G730" s="16">
        <f t="shared" si="59"/>
        <v>0</v>
      </c>
    </row>
    <row r="731" spans="1:7" x14ac:dyDescent="0.25">
      <c r="A731" s="6">
        <v>41072</v>
      </c>
      <c r="B731" s="7">
        <v>5473.74</v>
      </c>
      <c r="C731" s="9">
        <f t="shared" si="55"/>
        <v>3.2948226071073221E-3</v>
      </c>
      <c r="D731" s="15">
        <f t="shared" si="56"/>
        <v>1.8066282039723474E-2</v>
      </c>
      <c r="E731" s="17">
        <f t="shared" si="57"/>
        <v>-4.0352361186696099E-2</v>
      </c>
      <c r="F731" s="20">
        <f t="shared" si="58"/>
        <v>-2.1299787629400885E-3</v>
      </c>
      <c r="G731" s="16">
        <f t="shared" si="59"/>
        <v>0</v>
      </c>
    </row>
    <row r="732" spans="1:7" x14ac:dyDescent="0.25">
      <c r="A732" s="6">
        <v>41073</v>
      </c>
      <c r="B732" s="7">
        <v>5483.81</v>
      </c>
      <c r="C732" s="9">
        <f t="shared" si="55"/>
        <v>7.9823439800959304E-4</v>
      </c>
      <c r="D732" s="15">
        <f t="shared" si="56"/>
        <v>1.8145810288955042E-2</v>
      </c>
      <c r="E732" s="17">
        <f t="shared" si="57"/>
        <v>-4.0537371560222149E-2</v>
      </c>
      <c r="F732" s="20">
        <f t="shared" si="58"/>
        <v>3.1649811113877348E-3</v>
      </c>
      <c r="G732" s="16">
        <f t="shared" si="59"/>
        <v>0</v>
      </c>
    </row>
    <row r="733" spans="1:7" x14ac:dyDescent="0.25">
      <c r="A733" s="6">
        <v>41074</v>
      </c>
      <c r="B733" s="7">
        <v>5467.05</v>
      </c>
      <c r="C733" s="9">
        <f t="shared" si="55"/>
        <v>-1.3293533475636518E-3</v>
      </c>
      <c r="D733" s="15">
        <f t="shared" si="56"/>
        <v>1.7082722815833597E-2</v>
      </c>
      <c r="E733" s="17">
        <f t="shared" si="57"/>
        <v>-3.8064260277206628E-2</v>
      </c>
      <c r="F733" s="20">
        <f t="shared" si="58"/>
        <v>2.0612969541650527E-3</v>
      </c>
      <c r="G733" s="16">
        <f t="shared" si="59"/>
        <v>0</v>
      </c>
    </row>
    <row r="734" spans="1:7" x14ac:dyDescent="0.25">
      <c r="A734" s="6">
        <v>41075</v>
      </c>
      <c r="B734" s="7">
        <v>5478.81</v>
      </c>
      <c r="C734" s="9">
        <f t="shared" si="55"/>
        <v>9.3319393310101683E-4</v>
      </c>
      <c r="D734" s="15">
        <f t="shared" si="56"/>
        <v>1.7031155221555509E-2</v>
      </c>
      <c r="E734" s="17">
        <f t="shared" si="57"/>
        <v>-3.7944296113888394E-2</v>
      </c>
      <c r="F734" s="20">
        <f t="shared" si="58"/>
        <v>7.258611975331849E-3</v>
      </c>
      <c r="G734" s="16">
        <f t="shared" si="59"/>
        <v>0</v>
      </c>
    </row>
    <row r="735" spans="1:7" x14ac:dyDescent="0.25">
      <c r="A735" s="6">
        <v>41078</v>
      </c>
      <c r="B735" s="7">
        <v>5491.09</v>
      </c>
      <c r="C735" s="9">
        <f t="shared" si="55"/>
        <v>9.723221661918131E-4</v>
      </c>
      <c r="D735" s="15">
        <f t="shared" si="56"/>
        <v>1.6917959415319438E-2</v>
      </c>
      <c r="E735" s="17">
        <f t="shared" si="57"/>
        <v>-3.7680963290700774E-2</v>
      </c>
      <c r="F735" s="20">
        <f t="shared" si="58"/>
        <v>1.1669820894647825E-2</v>
      </c>
      <c r="G735" s="16">
        <f t="shared" si="59"/>
        <v>0</v>
      </c>
    </row>
    <row r="736" spans="1:7" x14ac:dyDescent="0.25">
      <c r="A736" s="6">
        <v>41079</v>
      </c>
      <c r="B736" s="7">
        <v>5586.31</v>
      </c>
      <c r="C736" s="9">
        <f t="shared" si="55"/>
        <v>7.4664703156872595E-3</v>
      </c>
      <c r="D736" s="15">
        <f t="shared" si="56"/>
        <v>1.6379566973848056E-2</v>
      </c>
      <c r="E736" s="17">
        <f t="shared" si="57"/>
        <v>-3.6428475179084166E-2</v>
      </c>
      <c r="F736" s="20">
        <f t="shared" si="58"/>
        <v>7.8139397362062286E-3</v>
      </c>
      <c r="G736" s="16">
        <f t="shared" si="59"/>
        <v>0</v>
      </c>
    </row>
    <row r="737" spans="1:7" x14ac:dyDescent="0.25">
      <c r="A737" s="6">
        <v>41080</v>
      </c>
      <c r="B737" s="7">
        <v>5622.29</v>
      </c>
      <c r="C737" s="9">
        <f t="shared" si="55"/>
        <v>2.78821068299659E-3</v>
      </c>
      <c r="D737" s="15">
        <f t="shared" si="56"/>
        <v>1.6333360941383705E-2</v>
      </c>
      <c r="E737" s="17">
        <f t="shared" si="57"/>
        <v>-3.6320983873692862E-2</v>
      </c>
      <c r="F737" s="20">
        <f t="shared" si="58"/>
        <v>4.7767358856982594E-3</v>
      </c>
      <c r="G737" s="16">
        <f t="shared" si="59"/>
        <v>0</v>
      </c>
    </row>
    <row r="738" spans="1:7" x14ac:dyDescent="0.25">
      <c r="A738" s="6">
        <v>41081</v>
      </c>
      <c r="B738" s="7">
        <v>5566.36</v>
      </c>
      <c r="C738" s="9">
        <f t="shared" si="55"/>
        <v>-4.3419523709168793E-3</v>
      </c>
      <c r="D738" s="15">
        <f t="shared" si="56"/>
        <v>1.6320673564004674E-2</v>
      </c>
      <c r="E738" s="17">
        <f t="shared" si="57"/>
        <v>-3.6291468620299999E-2</v>
      </c>
      <c r="F738" s="20">
        <f t="shared" si="58"/>
        <v>9.741666621928706E-3</v>
      </c>
      <c r="G738" s="16">
        <f t="shared" si="59"/>
        <v>0</v>
      </c>
    </row>
    <row r="739" spans="1:7" x14ac:dyDescent="0.25">
      <c r="A739" s="6">
        <v>41082</v>
      </c>
      <c r="B739" s="7">
        <v>5513.69</v>
      </c>
      <c r="C739" s="9">
        <f t="shared" si="55"/>
        <v>-4.12894574626452E-3</v>
      </c>
      <c r="D739" s="15">
        <f t="shared" si="56"/>
        <v>1.5965448605569893E-2</v>
      </c>
      <c r="E739" s="17">
        <f t="shared" si="57"/>
        <v>-3.5465091793438999E-2</v>
      </c>
      <c r="F739" s="20">
        <f t="shared" si="58"/>
        <v>1.1575840646456274E-2</v>
      </c>
      <c r="G739" s="16">
        <f t="shared" si="59"/>
        <v>0</v>
      </c>
    </row>
    <row r="740" spans="1:7" x14ac:dyDescent="0.25">
      <c r="A740" s="6">
        <v>41085</v>
      </c>
      <c r="B740" s="7">
        <v>5450.65</v>
      </c>
      <c r="C740" s="9">
        <f t="shared" si="55"/>
        <v>-4.9940490399380576E-3</v>
      </c>
      <c r="D740" s="15">
        <f t="shared" si="56"/>
        <v>1.3872925381716666E-2</v>
      </c>
      <c r="E740" s="17">
        <f t="shared" si="57"/>
        <v>-3.0597154840246957E-2</v>
      </c>
      <c r="F740" s="20">
        <f t="shared" si="58"/>
        <v>1.3854088183258843E-2</v>
      </c>
      <c r="G740" s="16">
        <f t="shared" si="59"/>
        <v>0</v>
      </c>
    </row>
    <row r="741" spans="1:7" x14ac:dyDescent="0.25">
      <c r="A741" s="6">
        <v>41086</v>
      </c>
      <c r="B741" s="7">
        <v>5446.96</v>
      </c>
      <c r="C741" s="9">
        <f t="shared" si="55"/>
        <v>-2.9410975424320346E-4</v>
      </c>
      <c r="D741" s="15">
        <f t="shared" si="56"/>
        <v>1.377191364183274E-2</v>
      </c>
      <c r="E741" s="17">
        <f t="shared" si="57"/>
        <v>-3.036216639391482E-2</v>
      </c>
      <c r="F741" s="20">
        <f t="shared" si="58"/>
        <v>1.6974425965099162E-2</v>
      </c>
      <c r="G741" s="16">
        <f t="shared" si="59"/>
        <v>0</v>
      </c>
    </row>
    <row r="742" spans="1:7" x14ac:dyDescent="0.25">
      <c r="A742" s="6">
        <v>41087</v>
      </c>
      <c r="B742" s="7">
        <v>5523.92</v>
      </c>
      <c r="C742" s="9">
        <f t="shared" si="55"/>
        <v>6.0931942723374205E-3</v>
      </c>
      <c r="D742" s="15">
        <f t="shared" si="56"/>
        <v>1.3779528583765847E-2</v>
      </c>
      <c r="E742" s="17">
        <f t="shared" si="57"/>
        <v>-3.0379881397891849E-2</v>
      </c>
      <c r="F742" s="20">
        <f t="shared" si="58"/>
        <v>1.0912667443613862E-2</v>
      </c>
      <c r="G742" s="16">
        <f t="shared" si="59"/>
        <v>0</v>
      </c>
    </row>
    <row r="743" spans="1:7" x14ac:dyDescent="0.25">
      <c r="A743" s="6">
        <v>41088</v>
      </c>
      <c r="B743" s="7">
        <v>5493.06</v>
      </c>
      <c r="C743" s="9">
        <f t="shared" si="55"/>
        <v>-2.4330375047862522E-3</v>
      </c>
      <c r="D743" s="15">
        <f t="shared" si="56"/>
        <v>1.4358823952850397E-2</v>
      </c>
      <c r="E743" s="17">
        <f t="shared" si="57"/>
        <v>-3.1727523948203398E-2</v>
      </c>
      <c r="F743" s="20">
        <f t="shared" si="58"/>
        <v>9.0130222247570869E-3</v>
      </c>
      <c r="G743" s="16">
        <f t="shared" si="59"/>
        <v>0</v>
      </c>
    </row>
    <row r="744" spans="1:7" x14ac:dyDescent="0.25">
      <c r="A744" s="6">
        <v>41089</v>
      </c>
      <c r="B744" s="7">
        <v>5571.15</v>
      </c>
      <c r="C744" s="9">
        <f t="shared" si="55"/>
        <v>6.1305089542677124E-3</v>
      </c>
      <c r="D744" s="15">
        <f t="shared" si="56"/>
        <v>1.442559969805228E-2</v>
      </c>
      <c r="E744" s="17">
        <f t="shared" si="57"/>
        <v>-3.1882867561091287E-2</v>
      </c>
      <c r="F744" s="20">
        <f t="shared" si="58"/>
        <v>7.34168272347993E-3</v>
      </c>
      <c r="G744" s="16">
        <f t="shared" si="59"/>
        <v>0</v>
      </c>
    </row>
    <row r="745" spans="1:7" x14ac:dyDescent="0.25">
      <c r="A745" s="6">
        <v>41092</v>
      </c>
      <c r="B745" s="7">
        <v>5640.64</v>
      </c>
      <c r="C745" s="9">
        <f t="shared" si="55"/>
        <v>5.3835310855077983E-3</v>
      </c>
      <c r="D745" s="15">
        <f t="shared" si="56"/>
        <v>1.3652313344550889E-2</v>
      </c>
      <c r="E745" s="17">
        <f t="shared" si="57"/>
        <v>-3.0083934496598533E-2</v>
      </c>
      <c r="F745" s="20">
        <f t="shared" si="58"/>
        <v>1.6744633951277016E-3</v>
      </c>
      <c r="G745" s="16">
        <f t="shared" si="59"/>
        <v>0</v>
      </c>
    </row>
    <row r="746" spans="1:7" x14ac:dyDescent="0.25">
      <c r="A746" s="6">
        <v>41093</v>
      </c>
      <c r="B746" s="7">
        <v>5687.73</v>
      </c>
      <c r="C746" s="9">
        <f t="shared" si="55"/>
        <v>3.6105891572455646E-3</v>
      </c>
      <c r="D746" s="15">
        <f t="shared" si="56"/>
        <v>1.3978082953124605E-2</v>
      </c>
      <c r="E746" s="17">
        <f t="shared" si="57"/>
        <v>-3.0841787932931117E-2</v>
      </c>
      <c r="F746" s="20">
        <f t="shared" si="58"/>
        <v>-4.5007796094065997E-3</v>
      </c>
      <c r="G746" s="16">
        <f t="shared" si="59"/>
        <v>0</v>
      </c>
    </row>
    <row r="747" spans="1:7" x14ac:dyDescent="0.25">
      <c r="A747" s="6">
        <v>41094</v>
      </c>
      <c r="B747" s="7">
        <v>5684.47</v>
      </c>
      <c r="C747" s="9">
        <f t="shared" si="55"/>
        <v>-2.4899316751131562E-4</v>
      </c>
      <c r="D747" s="15">
        <f t="shared" si="56"/>
        <v>1.325859077907918E-2</v>
      </c>
      <c r="E747" s="17">
        <f t="shared" si="57"/>
        <v>-2.9167998843451521E-2</v>
      </c>
      <c r="F747" s="20">
        <f t="shared" si="58"/>
        <v>9.9308867523330332E-5</v>
      </c>
      <c r="G747" s="16">
        <f t="shared" si="59"/>
        <v>0</v>
      </c>
    </row>
    <row r="748" spans="1:7" x14ac:dyDescent="0.25">
      <c r="A748" s="6">
        <v>41095</v>
      </c>
      <c r="B748" s="7">
        <v>5692.63</v>
      </c>
      <c r="C748" s="9">
        <f t="shared" si="55"/>
        <v>6.2297836531348297E-4</v>
      </c>
      <c r="D748" s="15">
        <f t="shared" si="56"/>
        <v>1.1733829584165361E-2</v>
      </c>
      <c r="E748" s="17">
        <f t="shared" si="57"/>
        <v>-2.5620873879243784E-2</v>
      </c>
      <c r="F748" s="20">
        <f t="shared" si="58"/>
        <v>1.6417196343929796E-3</v>
      </c>
      <c r="G748" s="16">
        <f t="shared" si="59"/>
        <v>0</v>
      </c>
    </row>
    <row r="749" spans="1:7" x14ac:dyDescent="0.25">
      <c r="A749" s="6">
        <v>41096</v>
      </c>
      <c r="B749" s="7">
        <v>5662.63</v>
      </c>
      <c r="C749" s="9">
        <f t="shared" si="55"/>
        <v>-2.2947717217369147E-3</v>
      </c>
      <c r="D749" s="15">
        <f t="shared" si="56"/>
        <v>1.1366497918785147E-2</v>
      </c>
      <c r="E749" s="17">
        <f t="shared" si="57"/>
        <v>-2.476633264041864E-2</v>
      </c>
      <c r="F749" s="20">
        <f t="shared" si="58"/>
        <v>-8.3370563562773709E-4</v>
      </c>
      <c r="G749" s="16">
        <f t="shared" si="59"/>
        <v>0</v>
      </c>
    </row>
    <row r="750" spans="1:7" x14ac:dyDescent="0.25">
      <c r="A750" s="6">
        <v>41099</v>
      </c>
      <c r="B750" s="7">
        <v>5627.33</v>
      </c>
      <c r="C750" s="9">
        <f t="shared" si="55"/>
        <v>-2.7158015031355153E-3</v>
      </c>
      <c r="D750" s="15">
        <f t="shared" si="56"/>
        <v>1.1518276585799087E-2</v>
      </c>
      <c r="E750" s="17">
        <f t="shared" si="57"/>
        <v>-2.5119422619751273E-2</v>
      </c>
      <c r="F750" s="20">
        <f t="shared" si="58"/>
        <v>-7.2734313507693002E-3</v>
      </c>
      <c r="G750" s="16">
        <f t="shared" si="59"/>
        <v>0</v>
      </c>
    </row>
    <row r="751" spans="1:7" x14ac:dyDescent="0.25">
      <c r="A751" s="6">
        <v>41100</v>
      </c>
      <c r="B751" s="7">
        <v>5664.07</v>
      </c>
      <c r="C751" s="9">
        <f t="shared" si="55"/>
        <v>2.826228027597198E-3</v>
      </c>
      <c r="D751" s="15">
        <f t="shared" si="56"/>
        <v>1.1777371804394204E-2</v>
      </c>
      <c r="E751" s="17">
        <f t="shared" si="57"/>
        <v>-2.5722168230704171E-2</v>
      </c>
      <c r="F751" s="20">
        <f t="shared" si="58"/>
        <v>-1.2826727978247163E-2</v>
      </c>
      <c r="G751" s="16">
        <f t="shared" si="59"/>
        <v>0</v>
      </c>
    </row>
    <row r="752" spans="1:7" x14ac:dyDescent="0.25">
      <c r="A752" s="6">
        <v>41101</v>
      </c>
      <c r="B752" s="7">
        <v>5664.48</v>
      </c>
      <c r="C752" s="9">
        <f t="shared" si="55"/>
        <v>3.1435750852184139E-5</v>
      </c>
      <c r="D752" s="15">
        <f t="shared" si="56"/>
        <v>1.1728970323656955E-2</v>
      </c>
      <c r="E752" s="17">
        <f t="shared" si="57"/>
        <v>-2.5609569548890643E-2</v>
      </c>
      <c r="F752" s="20">
        <f t="shared" si="58"/>
        <v>-1.2930035733215476E-2</v>
      </c>
      <c r="G752" s="16">
        <f t="shared" si="59"/>
        <v>0</v>
      </c>
    </row>
    <row r="753" spans="1:7" x14ac:dyDescent="0.25">
      <c r="A753" s="6">
        <v>41102</v>
      </c>
      <c r="B753" s="7">
        <v>5608.25</v>
      </c>
      <c r="C753" s="9">
        <f t="shared" si="55"/>
        <v>-4.3326827236431029E-3</v>
      </c>
      <c r="D753" s="15">
        <f t="shared" si="56"/>
        <v>1.1739570880446944E-2</v>
      </c>
      <c r="E753" s="17">
        <f t="shared" si="57"/>
        <v>-2.5634230131642684E-2</v>
      </c>
      <c r="F753" s="20">
        <f t="shared" si="58"/>
        <v>-2.7258536086366028E-3</v>
      </c>
      <c r="G753" s="16">
        <f t="shared" si="59"/>
        <v>0</v>
      </c>
    </row>
    <row r="754" spans="1:7" x14ac:dyDescent="0.25">
      <c r="A754" s="6">
        <v>41103</v>
      </c>
      <c r="B754" s="7">
        <v>5666.13</v>
      </c>
      <c r="C754" s="9">
        <f t="shared" si="55"/>
        <v>4.4591694529906032E-3</v>
      </c>
      <c r="D754" s="15">
        <f t="shared" si="56"/>
        <v>1.2196531817380741E-2</v>
      </c>
      <c r="E754" s="17">
        <f t="shared" si="57"/>
        <v>-2.6697280235798333E-2</v>
      </c>
      <c r="F754" s="20">
        <f t="shared" si="58"/>
        <v>-2.9934117193310189E-3</v>
      </c>
      <c r="G754" s="16">
        <f t="shared" si="59"/>
        <v>0</v>
      </c>
    </row>
    <row r="755" spans="1:7" x14ac:dyDescent="0.25">
      <c r="A755" s="6">
        <v>41106</v>
      </c>
      <c r="B755" s="7">
        <v>5662.43</v>
      </c>
      <c r="C755" s="9">
        <f t="shared" si="55"/>
        <v>-2.836882428444868E-4</v>
      </c>
      <c r="D755" s="15">
        <f t="shared" si="56"/>
        <v>1.2505202626790266E-2</v>
      </c>
      <c r="E755" s="17">
        <f t="shared" si="57"/>
        <v>-2.7415355917046646E-2</v>
      </c>
      <c r="F755" s="20">
        <f t="shared" si="58"/>
        <v>2.3863949167277445E-3</v>
      </c>
      <c r="G755" s="16">
        <f t="shared" si="59"/>
        <v>0</v>
      </c>
    </row>
    <row r="756" spans="1:7" x14ac:dyDescent="0.25">
      <c r="A756" s="6">
        <v>41107</v>
      </c>
      <c r="B756" s="7">
        <v>5629.09</v>
      </c>
      <c r="C756" s="9">
        <f t="shared" si="55"/>
        <v>-2.5646538472886785E-3</v>
      </c>
      <c r="D756" s="15">
        <f t="shared" si="56"/>
        <v>1.2523917726725646E-2</v>
      </c>
      <c r="E756" s="17">
        <f t="shared" si="57"/>
        <v>-2.745889374999378E-2</v>
      </c>
      <c r="F756" s="20">
        <f t="shared" si="58"/>
        <v>4.7730731742240493E-4</v>
      </c>
      <c r="G756" s="16">
        <f t="shared" si="59"/>
        <v>0</v>
      </c>
    </row>
    <row r="757" spans="1:7" x14ac:dyDescent="0.25">
      <c r="A757" s="6">
        <v>41108</v>
      </c>
      <c r="B757" s="7">
        <v>5685.77</v>
      </c>
      <c r="C757" s="9">
        <f t="shared" si="55"/>
        <v>4.3510953094186705E-3</v>
      </c>
      <c r="D757" s="15">
        <f t="shared" si="56"/>
        <v>1.1634705206710493E-2</v>
      </c>
      <c r="E757" s="17">
        <f t="shared" si="57"/>
        <v>-2.539027609448603E-2</v>
      </c>
      <c r="F757" s="20">
        <f t="shared" si="58"/>
        <v>2.0612528020218586E-3</v>
      </c>
      <c r="G757" s="16">
        <f t="shared" si="59"/>
        <v>0</v>
      </c>
    </row>
    <row r="758" spans="1:7" x14ac:dyDescent="0.25">
      <c r="A758" s="6">
        <v>41109</v>
      </c>
      <c r="B758" s="7">
        <v>5714.19</v>
      </c>
      <c r="C758" s="9">
        <f t="shared" si="55"/>
        <v>2.1653891321832095E-3</v>
      </c>
      <c r="D758" s="15">
        <f t="shared" si="56"/>
        <v>1.1870220731947467E-2</v>
      </c>
      <c r="E758" s="17">
        <f t="shared" si="57"/>
        <v>-2.5938167135924676E-2</v>
      </c>
      <c r="F758" s="20">
        <f t="shared" si="58"/>
        <v>-3.9618013896698468E-3</v>
      </c>
      <c r="G758" s="16">
        <f t="shared" si="59"/>
        <v>0</v>
      </c>
    </row>
    <row r="759" spans="1:7" x14ac:dyDescent="0.25">
      <c r="A759" s="6">
        <v>41110</v>
      </c>
      <c r="B759" s="7">
        <v>5651.77</v>
      </c>
      <c r="C759" s="9">
        <f t="shared" si="55"/>
        <v>-4.7701969917576777E-3</v>
      </c>
      <c r="D759" s="15">
        <f t="shared" si="56"/>
        <v>1.1430801938506744E-2</v>
      </c>
      <c r="E759" s="17">
        <f t="shared" si="57"/>
        <v>-2.4915926159990259E-2</v>
      </c>
      <c r="F759" s="20">
        <f t="shared" si="58"/>
        <v>1.0290015065456563E-2</v>
      </c>
      <c r="G759" s="16">
        <f t="shared" si="59"/>
        <v>0</v>
      </c>
    </row>
    <row r="760" spans="1:7" x14ac:dyDescent="0.25">
      <c r="A760" s="6">
        <v>41113</v>
      </c>
      <c r="B760" s="7">
        <v>5533.87</v>
      </c>
      <c r="C760" s="9">
        <f t="shared" si="55"/>
        <v>-9.1555272182771135E-3</v>
      </c>
      <c r="D760" s="15">
        <f t="shared" si="56"/>
        <v>1.1577567463056064E-2</v>
      </c>
      <c r="E760" s="17">
        <f t="shared" si="57"/>
        <v>-2.525735382600806E-2</v>
      </c>
      <c r="F760" s="20">
        <f t="shared" si="58"/>
        <v>2.1055228185497186E-2</v>
      </c>
      <c r="G760" s="16">
        <f t="shared" si="59"/>
        <v>0</v>
      </c>
    </row>
    <row r="761" spans="1:7" x14ac:dyDescent="0.25">
      <c r="A761" s="6">
        <v>41114</v>
      </c>
      <c r="B761" s="7">
        <v>5499.23</v>
      </c>
      <c r="C761" s="9">
        <f t="shared" si="55"/>
        <v>-2.7270685998806881E-3</v>
      </c>
      <c r="D761" s="15">
        <f t="shared" si="56"/>
        <v>1.2920072179417255E-2</v>
      </c>
      <c r="E761" s="17">
        <f t="shared" si="57"/>
        <v>-2.8380486818804718E-2</v>
      </c>
      <c r="F761" s="20">
        <f t="shared" si="58"/>
        <v>2.6203166525643053E-2</v>
      </c>
      <c r="G761" s="16">
        <f t="shared" si="59"/>
        <v>0</v>
      </c>
    </row>
    <row r="762" spans="1:7" x14ac:dyDescent="0.25">
      <c r="A762" s="6">
        <v>41115</v>
      </c>
      <c r="B762" s="7">
        <v>5498.32</v>
      </c>
      <c r="C762" s="9">
        <f t="shared" si="55"/>
        <v>-7.1872004116153686E-5</v>
      </c>
      <c r="D762" s="15">
        <f t="shared" si="56"/>
        <v>1.3095181689608409E-2</v>
      </c>
      <c r="E762" s="17">
        <f t="shared" si="57"/>
        <v>-2.8787852455562243E-2</v>
      </c>
      <c r="F762" s="20">
        <f t="shared" si="58"/>
        <v>2.6622855841055618E-2</v>
      </c>
      <c r="G762" s="16">
        <f t="shared" si="59"/>
        <v>0</v>
      </c>
    </row>
    <row r="763" spans="1:7" x14ac:dyDescent="0.25">
      <c r="A763" s="6">
        <v>41116</v>
      </c>
      <c r="B763" s="7">
        <v>5573.16</v>
      </c>
      <c r="C763" s="9">
        <f t="shared" si="55"/>
        <v>5.8714994009357738E-3</v>
      </c>
      <c r="D763" s="15">
        <f t="shared" si="56"/>
        <v>1.2340647832362937E-2</v>
      </c>
      <c r="E763" s="17">
        <f t="shared" si="57"/>
        <v>-2.7032544220867403E-2</v>
      </c>
      <c r="F763" s="20">
        <f t="shared" si="58"/>
        <v>2.1166440153148468E-2</v>
      </c>
      <c r="G763" s="16">
        <f t="shared" si="59"/>
        <v>0</v>
      </c>
    </row>
    <row r="764" spans="1:7" x14ac:dyDescent="0.25">
      <c r="A764" s="6">
        <v>41117</v>
      </c>
      <c r="B764" s="7">
        <v>5627.21</v>
      </c>
      <c r="C764" s="9">
        <f t="shared" si="55"/>
        <v>4.1916113422961979E-3</v>
      </c>
      <c r="D764" s="15">
        <f t="shared" si="56"/>
        <v>1.2899121082838373E-2</v>
      </c>
      <c r="E764" s="17">
        <f t="shared" si="57"/>
        <v>-2.8331747279819609E-2</v>
      </c>
      <c r="F764" s="20">
        <f t="shared" si="58"/>
        <v>1.6648141422001276E-2</v>
      </c>
      <c r="G764" s="16">
        <f t="shared" si="59"/>
        <v>0</v>
      </c>
    </row>
    <row r="765" spans="1:7" x14ac:dyDescent="0.25">
      <c r="A765" s="6">
        <v>41120</v>
      </c>
      <c r="B765" s="7">
        <v>5693.63</v>
      </c>
      <c r="C765" s="9">
        <f t="shared" si="55"/>
        <v>5.0961183932142834E-3</v>
      </c>
      <c r="D765" s="15">
        <f t="shared" si="56"/>
        <v>1.2505860394211992E-2</v>
      </c>
      <c r="E765" s="17">
        <f t="shared" si="57"/>
        <v>-2.7416886112889793E-2</v>
      </c>
      <c r="F765" s="20">
        <f t="shared" si="58"/>
        <v>1.0419337974906918E-2</v>
      </c>
      <c r="G765" s="16">
        <f t="shared" si="59"/>
        <v>0</v>
      </c>
    </row>
    <row r="766" spans="1:7" x14ac:dyDescent="0.25">
      <c r="A766" s="6">
        <v>41121</v>
      </c>
      <c r="B766" s="7">
        <v>5635.28</v>
      </c>
      <c r="C766" s="9">
        <f t="shared" si="55"/>
        <v>-4.4737414465939726E-3</v>
      </c>
      <c r="D766" s="15">
        <f t="shared" si="56"/>
        <v>1.2444874113527607E-2</v>
      </c>
      <c r="E766" s="17">
        <f t="shared" si="57"/>
        <v>-2.7275010808474016E-2</v>
      </c>
      <c r="F766" s="20">
        <f t="shared" si="58"/>
        <v>1.7336225778870378E-2</v>
      </c>
      <c r="G766" s="16">
        <f t="shared" si="59"/>
        <v>0</v>
      </c>
    </row>
    <row r="767" spans="1:7" x14ac:dyDescent="0.25">
      <c r="A767" s="6">
        <v>41122</v>
      </c>
      <c r="B767" s="7">
        <v>5712.82</v>
      </c>
      <c r="C767" s="9">
        <f t="shared" si="55"/>
        <v>5.9350407940181437E-3</v>
      </c>
      <c r="D767" s="15">
        <f t="shared" si="56"/>
        <v>1.2591881568959379E-2</v>
      </c>
      <c r="E767" s="17">
        <f t="shared" si="57"/>
        <v>-2.7617001289885871E-2</v>
      </c>
      <c r="F767" s="20">
        <f t="shared" si="58"/>
        <v>9.0444141192423562E-3</v>
      </c>
      <c r="G767" s="16">
        <f t="shared" si="59"/>
        <v>0</v>
      </c>
    </row>
    <row r="768" spans="1:7" x14ac:dyDescent="0.25">
      <c r="A768" s="6">
        <v>41123</v>
      </c>
      <c r="B768" s="7">
        <v>5662.3</v>
      </c>
      <c r="C768" s="9">
        <f t="shared" si="55"/>
        <v>-3.8576650595085445E-3</v>
      </c>
      <c r="D768" s="15">
        <f t="shared" si="56"/>
        <v>1.3317857847063899E-2</v>
      </c>
      <c r="E768" s="17">
        <f t="shared" si="57"/>
        <v>-2.9305874661058405E-2</v>
      </c>
      <c r="F768" s="20">
        <f t="shared" si="58"/>
        <v>1.3011513103058311E-2</v>
      </c>
      <c r="G768" s="16">
        <f t="shared" si="59"/>
        <v>0</v>
      </c>
    </row>
    <row r="769" spans="1:7" x14ac:dyDescent="0.25">
      <c r="A769" s="6">
        <v>41124</v>
      </c>
      <c r="B769" s="7">
        <v>5787.28</v>
      </c>
      <c r="C769" s="9">
        <f t="shared" si="55"/>
        <v>9.4816194633687723E-3</v>
      </c>
      <c r="D769" s="15">
        <f t="shared" si="56"/>
        <v>1.3600539492826712E-2</v>
      </c>
      <c r="E769" s="17">
        <f t="shared" si="57"/>
        <v>-2.9963490506709087E-2</v>
      </c>
      <c r="F769" s="20">
        <f t="shared" si="58"/>
        <v>4.860990901320591E-3</v>
      </c>
      <c r="G769" s="16">
        <f t="shared" si="59"/>
        <v>0</v>
      </c>
    </row>
    <row r="770" spans="1:7" x14ac:dyDescent="0.25">
      <c r="A770" s="6">
        <v>41127</v>
      </c>
      <c r="B770" s="7">
        <v>5808.77</v>
      </c>
      <c r="C770" s="9">
        <f t="shared" si="55"/>
        <v>1.6096859017635655E-3</v>
      </c>
      <c r="D770" s="15">
        <f t="shared" si="56"/>
        <v>1.5076734630085888E-2</v>
      </c>
      <c r="E770" s="17">
        <f t="shared" si="57"/>
        <v>-3.3397633925941403E-2</v>
      </c>
      <c r="F770" s="20">
        <f t="shared" si="58"/>
        <v>1.1647754568049546E-3</v>
      </c>
      <c r="G770" s="16">
        <f t="shared" si="59"/>
        <v>0</v>
      </c>
    </row>
    <row r="771" spans="1:7" x14ac:dyDescent="0.25">
      <c r="A771" s="6">
        <v>41128</v>
      </c>
      <c r="B771" s="7">
        <v>5841.24</v>
      </c>
      <c r="C771" s="9">
        <f t="shared" si="55"/>
        <v>2.420869740265156E-3</v>
      </c>
      <c r="D771" s="15">
        <f t="shared" si="56"/>
        <v>1.4904516546147129E-2</v>
      </c>
      <c r="E771" s="17">
        <f t="shared" si="57"/>
        <v>-3.2996994752499079E-2</v>
      </c>
      <c r="F771" s="20">
        <f t="shared" si="58"/>
        <v>1.2087295968804463E-3</v>
      </c>
      <c r="G771" s="16">
        <f t="shared" si="59"/>
        <v>0</v>
      </c>
    </row>
    <row r="772" spans="1:7" x14ac:dyDescent="0.25">
      <c r="A772" s="6">
        <v>41129</v>
      </c>
      <c r="B772" s="7">
        <v>5845.92</v>
      </c>
      <c r="C772" s="9">
        <f t="shared" si="55"/>
        <v>3.4781731129647004E-4</v>
      </c>
      <c r="D772" s="15">
        <f t="shared" si="56"/>
        <v>1.4876655181255211E-2</v>
      </c>
      <c r="E772" s="17">
        <f t="shared" si="57"/>
        <v>-3.2932179525514894E-2</v>
      </c>
      <c r="F772" s="20">
        <f t="shared" si="58"/>
        <v>-5.3610454566530488E-3</v>
      </c>
      <c r="G772" s="16">
        <f t="shared" si="59"/>
        <v>0</v>
      </c>
    </row>
    <row r="773" spans="1:7" x14ac:dyDescent="0.25">
      <c r="A773" s="6">
        <v>41130</v>
      </c>
      <c r="B773" s="7">
        <v>5851.51</v>
      </c>
      <c r="C773" s="9">
        <f t="shared" ref="C773:C836" si="60">LOG(B773/B772)</f>
        <v>4.1508371302852816E-4</v>
      </c>
      <c r="D773" s="15">
        <f t="shared" si="56"/>
        <v>1.487120194389626E-2</v>
      </c>
      <c r="E773" s="17">
        <f t="shared" si="57"/>
        <v>-3.2919493398378255E-2</v>
      </c>
      <c r="F773" s="20">
        <f t="shared" si="58"/>
        <v>-5.5956556489614E-3</v>
      </c>
      <c r="G773" s="16">
        <f t="shared" si="59"/>
        <v>0</v>
      </c>
    </row>
    <row r="774" spans="1:7" x14ac:dyDescent="0.25">
      <c r="A774" s="6">
        <v>41131</v>
      </c>
      <c r="B774" s="7">
        <v>5847.11</v>
      </c>
      <c r="C774" s="9">
        <f t="shared" si="60"/>
        <v>-3.2668738885100563E-4</v>
      </c>
      <c r="D774" s="15">
        <f t="shared" si="56"/>
        <v>1.4399599577980624E-2</v>
      </c>
      <c r="E774" s="17">
        <f t="shared" si="57"/>
        <v>-3.1822382237037788E-2</v>
      </c>
      <c r="F774" s="20">
        <f t="shared" si="58"/>
        <v>-5.2689682601104234E-3</v>
      </c>
      <c r="G774" s="16">
        <f t="shared" si="59"/>
        <v>0</v>
      </c>
    </row>
    <row r="775" spans="1:7" x14ac:dyDescent="0.25">
      <c r="A775" s="6">
        <v>41134</v>
      </c>
      <c r="B775" s="7">
        <v>5831.88</v>
      </c>
      <c r="C775" s="9">
        <f t="shared" si="60"/>
        <v>-1.1326850538800532E-3</v>
      </c>
      <c r="D775" s="15">
        <f t="shared" si="56"/>
        <v>1.4176793511226712E-2</v>
      </c>
      <c r="E775" s="17">
        <f t="shared" si="57"/>
        <v>-3.1304057817321422E-2</v>
      </c>
      <c r="F775" s="20">
        <f t="shared" si="58"/>
        <v>-4.2032000548361407E-3</v>
      </c>
      <c r="G775" s="16">
        <f t="shared" si="59"/>
        <v>0</v>
      </c>
    </row>
    <row r="776" spans="1:7" x14ac:dyDescent="0.25">
      <c r="A776" s="6">
        <v>41135</v>
      </c>
      <c r="B776" s="7">
        <v>5864.78</v>
      </c>
      <c r="C776" s="9">
        <f t="shared" si="60"/>
        <v>2.4431463573694732E-3</v>
      </c>
      <c r="D776" s="15">
        <f t="shared" si="56"/>
        <v>1.4219899694740861E-2</v>
      </c>
      <c r="E776" s="17">
        <f t="shared" si="57"/>
        <v>-3.1404337795697575E-2</v>
      </c>
      <c r="F776" s="20">
        <f t="shared" si="58"/>
        <v>-9.0728316288695224E-3</v>
      </c>
      <c r="G776" s="16">
        <f t="shared" si="59"/>
        <v>0</v>
      </c>
    </row>
    <row r="777" spans="1:7" x14ac:dyDescent="0.25">
      <c r="A777" s="6">
        <v>41136</v>
      </c>
      <c r="B777" s="7">
        <v>5833.04</v>
      </c>
      <c r="C777" s="9">
        <f t="shared" si="60"/>
        <v>-2.3567708656098852E-3</v>
      </c>
      <c r="D777" s="15">
        <f t="shared" si="56"/>
        <v>1.4065921796410662E-2</v>
      </c>
      <c r="E777" s="17">
        <f t="shared" si="57"/>
        <v>-3.1046131639267838E-2</v>
      </c>
      <c r="F777" s="20">
        <f t="shared" si="58"/>
        <v>-8.5406869088419258E-3</v>
      </c>
      <c r="G777" s="16">
        <f t="shared" si="59"/>
        <v>0</v>
      </c>
    </row>
    <row r="778" spans="1:7" x14ac:dyDescent="0.25">
      <c r="A778" s="6">
        <v>41137</v>
      </c>
      <c r="B778" s="7">
        <v>5834.51</v>
      </c>
      <c r="C778" s="9">
        <f t="shared" si="60"/>
        <v>1.0943392430730992E-4</v>
      </c>
      <c r="D778" s="15">
        <f t="shared" si="56"/>
        <v>1.399693464691245E-2</v>
      </c>
      <c r="E778" s="17">
        <f t="shared" si="57"/>
        <v>-3.088564353069654E-2</v>
      </c>
      <c r="F778" s="20">
        <f t="shared" si="58"/>
        <v>-9.2557281777232298E-3</v>
      </c>
      <c r="G778" s="16">
        <f t="shared" si="59"/>
        <v>0</v>
      </c>
    </row>
    <row r="779" spans="1:7" x14ac:dyDescent="0.25">
      <c r="A779" s="6">
        <v>41138</v>
      </c>
      <c r="B779" s="7">
        <v>5852.42</v>
      </c>
      <c r="C779" s="9">
        <f t="shared" si="60"/>
        <v>1.3310972616310819E-3</v>
      </c>
      <c r="D779" s="15">
        <f t="shared" si="56"/>
        <v>1.3947871645644793E-2</v>
      </c>
      <c r="E779" s="17">
        <f t="shared" si="57"/>
        <v>-3.0771505922003464E-2</v>
      </c>
      <c r="F779" s="20">
        <f t="shared" si="58"/>
        <v>-7.0329022940744E-3</v>
      </c>
      <c r="G779" s="16">
        <f t="shared" si="59"/>
        <v>0</v>
      </c>
    </row>
    <row r="780" spans="1:7" x14ac:dyDescent="0.25">
      <c r="A780" s="6">
        <v>41141</v>
      </c>
      <c r="B780" s="7">
        <v>5824.37</v>
      </c>
      <c r="C780" s="9">
        <f t="shared" si="60"/>
        <v>-2.0865295427521476E-3</v>
      </c>
      <c r="D780" s="15">
        <f t="shared" si="56"/>
        <v>1.3402006725952011E-2</v>
      </c>
      <c r="E780" s="17">
        <f t="shared" si="57"/>
        <v>-2.9501634226562684E-2</v>
      </c>
      <c r="F780" s="20">
        <f t="shared" si="58"/>
        <v>-1.1511968396756216E-2</v>
      </c>
      <c r="G780" s="16">
        <f t="shared" si="59"/>
        <v>0</v>
      </c>
    </row>
    <row r="781" spans="1:7" x14ac:dyDescent="0.25">
      <c r="A781" s="6">
        <v>41142</v>
      </c>
      <c r="B781" s="7">
        <v>5857.52</v>
      </c>
      <c r="C781" s="9">
        <f t="shared" si="60"/>
        <v>2.4648238803407032E-3</v>
      </c>
      <c r="D781" s="15">
        <f t="shared" si="56"/>
        <v>1.1438332092755705E-2</v>
      </c>
      <c r="E781" s="17">
        <f t="shared" si="57"/>
        <v>-2.4933443918318528E-2</v>
      </c>
      <c r="F781" s="20">
        <f t="shared" si="58"/>
        <v>-1.5061583208329076E-2</v>
      </c>
      <c r="G781" s="16">
        <f t="shared" si="59"/>
        <v>0</v>
      </c>
    </row>
    <row r="782" spans="1:7" x14ac:dyDescent="0.25">
      <c r="A782" s="6">
        <v>41143</v>
      </c>
      <c r="B782" s="7">
        <v>5774.2</v>
      </c>
      <c r="C782" s="9">
        <f t="shared" si="60"/>
        <v>-6.2219577422370715E-3</v>
      </c>
      <c r="D782" s="15">
        <f t="shared" si="56"/>
        <v>1.1105750461055637E-2</v>
      </c>
      <c r="E782" s="17">
        <f t="shared" si="57"/>
        <v>-2.4159743346468043E-2</v>
      </c>
      <c r="F782" s="20">
        <f t="shared" si="58"/>
        <v>2.3610439937244815E-4</v>
      </c>
      <c r="G782" s="16">
        <f t="shared" si="59"/>
        <v>0</v>
      </c>
    </row>
    <row r="783" spans="1:7" x14ac:dyDescent="0.25">
      <c r="A783" s="6">
        <v>41144</v>
      </c>
      <c r="B783" s="7">
        <v>5776.6</v>
      </c>
      <c r="C783" s="9">
        <f t="shared" si="60"/>
        <v>1.8047352072022175E-4</v>
      </c>
      <c r="D783" s="15">
        <f t="shared" si="56"/>
        <v>1.2312094679363183E-2</v>
      </c>
      <c r="E783" s="17">
        <f t="shared" si="57"/>
        <v>-2.6966119654089262E-2</v>
      </c>
      <c r="F783" s="20">
        <f t="shared" si="58"/>
        <v>1.3661555366705383E-3</v>
      </c>
      <c r="G783" s="16">
        <f t="shared" si="59"/>
        <v>0</v>
      </c>
    </row>
    <row r="784" spans="1:7" x14ac:dyDescent="0.25">
      <c r="A784" s="6">
        <v>41145</v>
      </c>
      <c r="B784" s="7">
        <v>5776.6</v>
      </c>
      <c r="C784" s="9">
        <f t="shared" si="60"/>
        <v>0</v>
      </c>
      <c r="D784" s="15">
        <f t="shared" si="56"/>
        <v>1.178883082595469E-2</v>
      </c>
      <c r="E784" s="17">
        <f t="shared" si="57"/>
        <v>-2.5748825901149998E-2</v>
      </c>
      <c r="F784" s="20">
        <f t="shared" si="58"/>
        <v>1.2462260966530478E-3</v>
      </c>
      <c r="G784" s="16">
        <f t="shared" si="59"/>
        <v>0</v>
      </c>
    </row>
    <row r="785" spans="1:7" x14ac:dyDescent="0.25">
      <c r="A785" s="6">
        <v>41149</v>
      </c>
      <c r="B785" s="7">
        <v>5775.71</v>
      </c>
      <c r="C785" s="9">
        <f t="shared" si="60"/>
        <v>-6.6916848605807079E-5</v>
      </c>
      <c r="D785" s="15">
        <f t="shared" si="56"/>
        <v>1.1519639820488078E-2</v>
      </c>
      <c r="E785" s="17">
        <f t="shared" si="57"/>
        <v>-2.5122593977871827E-2</v>
      </c>
      <c r="F785" s="20">
        <f t="shared" si="58"/>
        <v>1.2374204313281882E-3</v>
      </c>
      <c r="G785" s="16">
        <f t="shared" si="59"/>
        <v>0</v>
      </c>
    </row>
    <row r="786" spans="1:7" x14ac:dyDescent="0.25">
      <c r="A786" s="6">
        <v>41150</v>
      </c>
      <c r="B786" s="7">
        <v>5743.53</v>
      </c>
      <c r="C786" s="9">
        <f t="shared" si="60"/>
        <v>-2.4264852166638777E-3</v>
      </c>
      <c r="D786" s="15">
        <f t="shared" si="56"/>
        <v>1.101936832594725E-2</v>
      </c>
      <c r="E786" s="17">
        <f t="shared" si="57"/>
        <v>-2.3958788450103536E-2</v>
      </c>
      <c r="F786" s="20">
        <f t="shared" si="58"/>
        <v>2.9052023641177758E-3</v>
      </c>
      <c r="G786" s="16">
        <f t="shared" si="59"/>
        <v>0</v>
      </c>
    </row>
    <row r="787" spans="1:7" x14ac:dyDescent="0.25">
      <c r="A787" s="6">
        <v>41151</v>
      </c>
      <c r="B787" s="7">
        <v>5719.45</v>
      </c>
      <c r="C787" s="9">
        <f t="shared" si="60"/>
        <v>-1.8246261455822856E-3</v>
      </c>
      <c r="D787" s="15">
        <f t="shared" si="56"/>
        <v>1.0640083377674881E-2</v>
      </c>
      <c r="E787" s="17">
        <f t="shared" si="57"/>
        <v>-2.3076439717034422E-2</v>
      </c>
      <c r="F787" s="20">
        <f t="shared" si="58"/>
        <v>7.5627472248105407E-3</v>
      </c>
      <c r="G787" s="16">
        <f t="shared" si="59"/>
        <v>0</v>
      </c>
    </row>
    <row r="788" spans="1:7" x14ac:dyDescent="0.25">
      <c r="A788" s="6">
        <v>41152</v>
      </c>
      <c r="B788" s="7">
        <v>5711.48</v>
      </c>
      <c r="C788" s="9">
        <f t="shared" si="60"/>
        <v>-6.0560734457400993E-4</v>
      </c>
      <c r="D788" s="15">
        <f t="shared" si="56"/>
        <v>9.9103258104769575E-3</v>
      </c>
      <c r="E788" s="17">
        <f t="shared" si="57"/>
        <v>-2.1378769752018315E-2</v>
      </c>
      <c r="F788" s="20">
        <f t="shared" si="58"/>
        <v>1.524646914240604E-2</v>
      </c>
      <c r="G788" s="16">
        <f t="shared" si="59"/>
        <v>0</v>
      </c>
    </row>
    <row r="789" spans="1:7" x14ac:dyDescent="0.25">
      <c r="A789" s="6">
        <v>41155</v>
      </c>
      <c r="B789" s="7">
        <v>5758.41</v>
      </c>
      <c r="C789" s="9">
        <f t="shared" si="60"/>
        <v>3.553923145279924E-3</v>
      </c>
      <c r="D789" s="15">
        <f t="shared" si="56"/>
        <v>9.4979286149509037E-3</v>
      </c>
      <c r="E789" s="17">
        <f t="shared" si="57"/>
        <v>-2.0419390412945874E-2</v>
      </c>
      <c r="F789" s="20">
        <f t="shared" si="58"/>
        <v>1.007217817220353E-2</v>
      </c>
      <c r="G789" s="16">
        <f t="shared" si="59"/>
        <v>0</v>
      </c>
    </row>
    <row r="790" spans="1:7" x14ac:dyDescent="0.25">
      <c r="A790" s="6">
        <v>41156</v>
      </c>
      <c r="B790" s="7">
        <v>5672.01</v>
      </c>
      <c r="C790" s="9">
        <f t="shared" si="60"/>
        <v>-6.565595645433942E-3</v>
      </c>
      <c r="D790" s="15">
        <f t="shared" si="56"/>
        <v>7.056125718377014E-3</v>
      </c>
      <c r="E790" s="17">
        <f t="shared" si="57"/>
        <v>-1.4738907435674438E-2</v>
      </c>
      <c r="F790" s="20">
        <f t="shared" si="58"/>
        <v>1.476495885775087E-2</v>
      </c>
      <c r="G790" s="16">
        <f t="shared" si="59"/>
        <v>0</v>
      </c>
    </row>
    <row r="791" spans="1:7" x14ac:dyDescent="0.25">
      <c r="A791" s="6">
        <v>41157</v>
      </c>
      <c r="B791" s="7">
        <v>5657.86</v>
      </c>
      <c r="C791" s="9">
        <f t="shared" si="60"/>
        <v>-1.0847909312322074E-3</v>
      </c>
      <c r="D791" s="15">
        <f t="shared" si="56"/>
        <v>8.2716232301450685E-3</v>
      </c>
      <c r="E791" s="17">
        <f t="shared" si="57"/>
        <v>-1.7566577488077988E-2</v>
      </c>
      <c r="F791" s="20">
        <f t="shared" si="58"/>
        <v>1.7351007403375952E-2</v>
      </c>
      <c r="G791" s="16">
        <f t="shared" si="59"/>
        <v>0</v>
      </c>
    </row>
    <row r="792" spans="1:7" x14ac:dyDescent="0.25">
      <c r="A792" s="6">
        <v>41158</v>
      </c>
      <c r="B792" s="7">
        <v>5777.34</v>
      </c>
      <c r="C792" s="9">
        <f t="shared" si="60"/>
        <v>9.0757298654644356E-3</v>
      </c>
      <c r="D792" s="15">
        <f t="shared" ref="D792:D855" si="61">SQRT(10*_xlfn.VAR.S(C772:C791))</f>
        <v>7.9826070840155593E-3</v>
      </c>
      <c r="E792" s="17">
        <f t="shared" ref="E792:E855" si="62">$K$3+$K$4*D792</f>
        <v>-1.6894225390966126E-2</v>
      </c>
      <c r="F792" s="20">
        <f t="shared" si="58"/>
        <v>5.7722688062648488E-3</v>
      </c>
      <c r="G792" s="16">
        <f t="shared" si="59"/>
        <v>0</v>
      </c>
    </row>
    <row r="793" spans="1:7" x14ac:dyDescent="0.25">
      <c r="A793" s="6">
        <v>41159</v>
      </c>
      <c r="B793" s="7">
        <v>5794.8</v>
      </c>
      <c r="C793" s="9">
        <f t="shared" si="60"/>
        <v>1.310524658018257E-3</v>
      </c>
      <c r="D793" s="15">
        <f t="shared" si="61"/>
        <v>1.0553162470772745E-2</v>
      </c>
      <c r="E793" s="17">
        <f t="shared" si="62"/>
        <v>-2.2874231450052934E-2</v>
      </c>
      <c r="F793" s="20">
        <f t="shared" ref="F793:F856" si="63">LOG(B803/B793)</f>
        <v>4.3118756286868783E-3</v>
      </c>
      <c r="G793" s="16">
        <f t="shared" ref="G793:G856" si="64">IF(F793&lt;E793,1,0)</f>
        <v>0</v>
      </c>
    </row>
    <row r="794" spans="1:7" x14ac:dyDescent="0.25">
      <c r="A794" s="6">
        <v>41162</v>
      </c>
      <c r="B794" s="7">
        <v>5793.2</v>
      </c>
      <c r="C794" s="9">
        <f t="shared" si="60"/>
        <v>-1.1992944001743655E-4</v>
      </c>
      <c r="D794" s="15">
        <f t="shared" si="61"/>
        <v>1.0602024392789802E-2</v>
      </c>
      <c r="E794" s="17">
        <f t="shared" si="62"/>
        <v>-2.2987901278458865E-2</v>
      </c>
      <c r="F794" s="20">
        <f t="shared" si="63"/>
        <v>3.4080525635658411E-3</v>
      </c>
      <c r="G794" s="16">
        <f t="shared" si="64"/>
        <v>0</v>
      </c>
    </row>
    <row r="795" spans="1:7" x14ac:dyDescent="0.25">
      <c r="A795" s="6">
        <v>41163</v>
      </c>
      <c r="B795" s="7">
        <v>5792.19</v>
      </c>
      <c r="C795" s="9">
        <f t="shared" si="60"/>
        <v>-7.5722513930686098E-5</v>
      </c>
      <c r="D795" s="15">
        <f t="shared" si="61"/>
        <v>1.0601849877881247E-2</v>
      </c>
      <c r="E795" s="17">
        <f t="shared" si="62"/>
        <v>-2.2987495296072361E-2</v>
      </c>
      <c r="F795" s="20">
        <f t="shared" si="63"/>
        <v>5.0333236032055117E-3</v>
      </c>
      <c r="G795" s="16">
        <f t="shared" si="64"/>
        <v>0</v>
      </c>
    </row>
    <row r="796" spans="1:7" x14ac:dyDescent="0.25">
      <c r="A796" s="6">
        <v>41164</v>
      </c>
      <c r="B796" s="7">
        <v>5782.08</v>
      </c>
      <c r="C796" s="9">
        <f t="shared" si="60"/>
        <v>-7.5870328387424746E-4</v>
      </c>
      <c r="D796" s="15">
        <f t="shared" si="61"/>
        <v>1.0579289806471763E-2</v>
      </c>
      <c r="E796" s="17">
        <f t="shared" si="62"/>
        <v>-2.2935012721910699E-2</v>
      </c>
      <c r="F796" s="20">
        <f t="shared" si="63"/>
        <v>-1.05206811208504E-3</v>
      </c>
      <c r="G796" s="16">
        <f t="shared" si="64"/>
        <v>0</v>
      </c>
    </row>
    <row r="797" spans="1:7" x14ac:dyDescent="0.25">
      <c r="A797" s="6">
        <v>41165</v>
      </c>
      <c r="B797" s="7">
        <v>5819.92</v>
      </c>
      <c r="C797" s="9">
        <f t="shared" si="60"/>
        <v>2.8329187151104134E-3</v>
      </c>
      <c r="D797" s="15">
        <f t="shared" si="61"/>
        <v>1.0407362899422559E-2</v>
      </c>
      <c r="E797" s="17">
        <f t="shared" si="62"/>
        <v>-2.2535050927206365E-2</v>
      </c>
      <c r="F797" s="20">
        <f t="shared" si="63"/>
        <v>-3.0327584144999933E-3</v>
      </c>
      <c r="G797" s="16">
        <f t="shared" si="64"/>
        <v>0</v>
      </c>
    </row>
    <row r="798" spans="1:7" x14ac:dyDescent="0.25">
      <c r="A798" s="6">
        <v>41166</v>
      </c>
      <c r="B798" s="7">
        <v>5915.55</v>
      </c>
      <c r="C798" s="9">
        <f t="shared" si="60"/>
        <v>7.0781145730215303E-3</v>
      </c>
      <c r="D798" s="15">
        <f t="shared" si="61"/>
        <v>1.0516160710220514E-2</v>
      </c>
      <c r="E798" s="17">
        <f t="shared" si="62"/>
        <v>-2.2788152483056486E-2</v>
      </c>
      <c r="F798" s="20">
        <f t="shared" si="63"/>
        <v>-1.2926646940644671E-2</v>
      </c>
      <c r="G798" s="16">
        <f t="shared" si="64"/>
        <v>0</v>
      </c>
    </row>
    <row r="799" spans="1:7" x14ac:dyDescent="0.25">
      <c r="A799" s="6">
        <v>41169</v>
      </c>
      <c r="B799" s="7">
        <v>5893.52</v>
      </c>
      <c r="C799" s="9">
        <f t="shared" si="60"/>
        <v>-1.6203678249226343E-3</v>
      </c>
      <c r="D799" s="15">
        <f t="shared" si="61"/>
        <v>1.1663289418627439E-2</v>
      </c>
      <c r="E799" s="17">
        <f t="shared" si="62"/>
        <v>-2.545677291511015E-2</v>
      </c>
      <c r="F799" s="20">
        <f t="shared" si="63"/>
        <v>-5.4181988513280401E-3</v>
      </c>
      <c r="G799" s="16">
        <f t="shared" si="64"/>
        <v>0</v>
      </c>
    </row>
    <row r="800" spans="1:7" x14ac:dyDescent="0.25">
      <c r="A800" s="6">
        <v>41170</v>
      </c>
      <c r="B800" s="7">
        <v>5868.16</v>
      </c>
      <c r="C800" s="9">
        <f t="shared" si="60"/>
        <v>-1.8728149598866495E-3</v>
      </c>
      <c r="D800" s="15">
        <f t="shared" si="61"/>
        <v>1.1712516226115081E-2</v>
      </c>
      <c r="E800" s="17">
        <f t="shared" si="62"/>
        <v>-2.5571291594054843E-2</v>
      </c>
      <c r="F800" s="20">
        <f t="shared" si="63"/>
        <v>-4.3669284834884732E-3</v>
      </c>
      <c r="G800" s="16">
        <f t="shared" si="64"/>
        <v>0</v>
      </c>
    </row>
    <row r="801" spans="1:7" x14ac:dyDescent="0.25">
      <c r="A801" s="6">
        <v>41171</v>
      </c>
      <c r="B801" s="7">
        <v>5888.48</v>
      </c>
      <c r="C801" s="9">
        <f t="shared" si="60"/>
        <v>1.5012576143929035E-3</v>
      </c>
      <c r="D801" s="15">
        <f t="shared" si="61"/>
        <v>1.1691975699659591E-2</v>
      </c>
      <c r="E801" s="17">
        <f t="shared" si="62"/>
        <v>-2.5523507184003435E-2</v>
      </c>
      <c r="F801" s="20">
        <f t="shared" si="63"/>
        <v>-4.646887664282162E-3</v>
      </c>
      <c r="G801" s="16">
        <f t="shared" si="64"/>
        <v>0</v>
      </c>
    </row>
    <row r="802" spans="1:7" x14ac:dyDescent="0.25">
      <c r="A802" s="6">
        <v>41172</v>
      </c>
      <c r="B802" s="7">
        <v>5854.64</v>
      </c>
      <c r="C802" s="9">
        <f t="shared" si="60"/>
        <v>-2.5030087316466379E-3</v>
      </c>
      <c r="D802" s="15">
        <f t="shared" si="61"/>
        <v>1.1611695642078776E-2</v>
      </c>
      <c r="E802" s="17">
        <f t="shared" si="62"/>
        <v>-2.533674784272243E-2</v>
      </c>
      <c r="F802" s="20">
        <f t="shared" si="63"/>
        <v>-1.9970469027634037E-3</v>
      </c>
      <c r="G802" s="16">
        <f t="shared" si="64"/>
        <v>0</v>
      </c>
    </row>
    <row r="803" spans="1:7" x14ac:dyDescent="0.25">
      <c r="A803" s="6">
        <v>41173</v>
      </c>
      <c r="B803" s="7">
        <v>5852.62</v>
      </c>
      <c r="C803" s="9">
        <f t="shared" si="60"/>
        <v>-1.4986851955974093E-4</v>
      </c>
      <c r="D803" s="15">
        <f t="shared" si="61"/>
        <v>1.0813956481592207E-2</v>
      </c>
      <c r="E803" s="17">
        <f t="shared" si="62"/>
        <v>-2.3480929042685374E-2</v>
      </c>
      <c r="F803" s="20">
        <f t="shared" si="63"/>
        <v>1.3632327550752812E-3</v>
      </c>
      <c r="G803" s="16">
        <f t="shared" si="64"/>
        <v>0</v>
      </c>
    </row>
    <row r="804" spans="1:7" x14ac:dyDescent="0.25">
      <c r="A804" s="6">
        <v>41176</v>
      </c>
      <c r="B804" s="7">
        <v>5838.84</v>
      </c>
      <c r="C804" s="9">
        <f t="shared" si="60"/>
        <v>-1.0237525051384499E-3</v>
      </c>
      <c r="D804" s="15">
        <f t="shared" si="61"/>
        <v>1.081840681693181E-2</v>
      </c>
      <c r="E804" s="17">
        <f t="shared" si="62"/>
        <v>-2.3491282070841429E-2</v>
      </c>
      <c r="F804" s="20">
        <f t="shared" si="63"/>
        <v>2.1564922690431629E-4</v>
      </c>
      <c r="G804" s="16">
        <f t="shared" si="64"/>
        <v>0</v>
      </c>
    </row>
    <row r="805" spans="1:7" x14ac:dyDescent="0.25">
      <c r="A805" s="6">
        <v>41177</v>
      </c>
      <c r="B805" s="7">
        <v>5859.71</v>
      </c>
      <c r="C805" s="9">
        <f t="shared" si="60"/>
        <v>1.5495485257089828E-3</v>
      </c>
      <c r="D805" s="15">
        <f t="shared" si="61"/>
        <v>1.0856698516845351E-2</v>
      </c>
      <c r="E805" s="17">
        <f t="shared" si="62"/>
        <v>-2.3580361885528704E-2</v>
      </c>
      <c r="F805" s="20">
        <f t="shared" si="63"/>
        <v>-3.6813037388047348E-3</v>
      </c>
      <c r="G805" s="16">
        <f t="shared" si="64"/>
        <v>0</v>
      </c>
    </row>
    <row r="806" spans="1:7" x14ac:dyDescent="0.25">
      <c r="A806" s="6">
        <v>41178</v>
      </c>
      <c r="B806" s="7">
        <v>5768.09</v>
      </c>
      <c r="C806" s="9">
        <f t="shared" si="60"/>
        <v>-6.8440949991648752E-3</v>
      </c>
      <c r="D806" s="15">
        <f t="shared" si="61"/>
        <v>1.0893325861730125E-2</v>
      </c>
      <c r="E806" s="17">
        <f t="shared" si="62"/>
        <v>-2.3665569831433159E-2</v>
      </c>
      <c r="F806" s="20">
        <f t="shared" si="63"/>
        <v>6.4853771909258726E-4</v>
      </c>
      <c r="G806" s="16">
        <f t="shared" si="64"/>
        <v>0</v>
      </c>
    </row>
    <row r="807" spans="1:7" x14ac:dyDescent="0.25">
      <c r="A807" s="6">
        <v>41179</v>
      </c>
      <c r="B807" s="7">
        <v>5779.42</v>
      </c>
      <c r="C807" s="9">
        <f t="shared" si="60"/>
        <v>8.5222841269550712E-4</v>
      </c>
      <c r="D807" s="15">
        <f t="shared" si="61"/>
        <v>1.188122920025594E-2</v>
      </c>
      <c r="E807" s="17">
        <f t="shared" si="62"/>
        <v>-2.5963776662770541E-2</v>
      </c>
      <c r="F807" s="20">
        <f t="shared" si="63"/>
        <v>3.7656745864279961E-3</v>
      </c>
      <c r="G807" s="16">
        <f t="shared" si="64"/>
        <v>0</v>
      </c>
    </row>
    <row r="808" spans="1:7" x14ac:dyDescent="0.25">
      <c r="A808" s="6">
        <v>41180</v>
      </c>
      <c r="B808" s="7">
        <v>5742.07</v>
      </c>
      <c r="C808" s="9">
        <f t="shared" si="60"/>
        <v>-2.8157739531230932E-3</v>
      </c>
      <c r="D808" s="15">
        <f t="shared" si="61"/>
        <v>1.180440488658268E-2</v>
      </c>
      <c r="E808" s="17">
        <f t="shared" si="62"/>
        <v>-2.5785056583982103E-2</v>
      </c>
      <c r="F808" s="20">
        <f t="shared" si="63"/>
        <v>3.8590353071978308E-3</v>
      </c>
      <c r="G808" s="16">
        <f t="shared" si="64"/>
        <v>0</v>
      </c>
    </row>
    <row r="809" spans="1:7" x14ac:dyDescent="0.25">
      <c r="A809" s="6">
        <v>41183</v>
      </c>
      <c r="B809" s="7">
        <v>5820.45</v>
      </c>
      <c r="C809" s="9">
        <f t="shared" si="60"/>
        <v>5.8880802643940834E-3</v>
      </c>
      <c r="D809" s="15">
        <f t="shared" si="61"/>
        <v>1.1988422833324359E-2</v>
      </c>
      <c r="E809" s="17">
        <f t="shared" si="62"/>
        <v>-2.6213146343169971E-2</v>
      </c>
      <c r="F809" s="20">
        <f t="shared" si="63"/>
        <v>-1.1087046878654121E-3</v>
      </c>
      <c r="G809" s="16">
        <f t="shared" si="64"/>
        <v>0</v>
      </c>
    </row>
    <row r="810" spans="1:7" x14ac:dyDescent="0.25">
      <c r="A810" s="6">
        <v>41184</v>
      </c>
      <c r="B810" s="7">
        <v>5809.45</v>
      </c>
      <c r="C810" s="9">
        <f t="shared" si="60"/>
        <v>-8.2154459204708996E-4</v>
      </c>
      <c r="D810" s="15">
        <f t="shared" si="61"/>
        <v>1.2445619772939596E-2</v>
      </c>
      <c r="E810" s="17">
        <f t="shared" si="62"/>
        <v>-2.7276745471661853E-2</v>
      </c>
      <c r="F810" s="20">
        <f t="shared" si="63"/>
        <v>4.5430333129998562E-3</v>
      </c>
      <c r="G810" s="16">
        <f t="shared" si="64"/>
        <v>0</v>
      </c>
    </row>
    <row r="811" spans="1:7" x14ac:dyDescent="0.25">
      <c r="A811" s="6">
        <v>41185</v>
      </c>
      <c r="B811" s="7">
        <v>5825.81</v>
      </c>
      <c r="C811" s="9">
        <f t="shared" si="60"/>
        <v>1.2212984335992065E-3</v>
      </c>
      <c r="D811" s="15">
        <f t="shared" si="61"/>
        <v>1.1414267886752526E-2</v>
      </c>
      <c r="E811" s="17">
        <f t="shared" si="62"/>
        <v>-2.4877462203842553E-2</v>
      </c>
      <c r="F811" s="20">
        <f t="shared" si="63"/>
        <v>6.298030132279038E-3</v>
      </c>
      <c r="G811" s="16">
        <f t="shared" si="64"/>
        <v>0</v>
      </c>
    </row>
    <row r="812" spans="1:7" x14ac:dyDescent="0.25">
      <c r="A812" s="6">
        <v>41186</v>
      </c>
      <c r="B812" s="7">
        <v>5827.78</v>
      </c>
      <c r="C812" s="9">
        <f t="shared" si="60"/>
        <v>1.4683202987218774E-4</v>
      </c>
      <c r="D812" s="15">
        <f t="shared" si="61"/>
        <v>1.1359982603012433E-2</v>
      </c>
      <c r="E812" s="17">
        <f t="shared" si="62"/>
        <v>-2.4751175749422084E-2</v>
      </c>
      <c r="F812" s="20">
        <f t="shared" si="63"/>
        <v>6.6020904555108891E-3</v>
      </c>
      <c r="G812" s="16">
        <f t="shared" si="64"/>
        <v>0</v>
      </c>
    </row>
    <row r="813" spans="1:7" x14ac:dyDescent="0.25">
      <c r="A813" s="6">
        <v>41187</v>
      </c>
      <c r="B813" s="7">
        <v>5871.02</v>
      </c>
      <c r="C813" s="9">
        <f t="shared" si="60"/>
        <v>3.2104111382788765E-3</v>
      </c>
      <c r="D813" s="15">
        <f t="shared" si="61"/>
        <v>9.4647071286119728E-3</v>
      </c>
      <c r="E813" s="17">
        <f t="shared" si="62"/>
        <v>-2.0342105678828826E-2</v>
      </c>
      <c r="F813" s="20">
        <f t="shared" si="63"/>
        <v>1.8549637546133417E-3</v>
      </c>
      <c r="G813" s="16">
        <f t="shared" si="64"/>
        <v>0</v>
      </c>
    </row>
    <row r="814" spans="1:7" x14ac:dyDescent="0.25">
      <c r="A814" s="6">
        <v>41190</v>
      </c>
      <c r="B814" s="7">
        <v>5841.74</v>
      </c>
      <c r="C814" s="9">
        <f t="shared" si="60"/>
        <v>-2.1713360333093842E-3</v>
      </c>
      <c r="D814" s="15">
        <f t="shared" si="61"/>
        <v>9.6762006195866557E-3</v>
      </c>
      <c r="E814" s="17">
        <f t="shared" si="62"/>
        <v>-2.0834113111931257E-2</v>
      </c>
      <c r="F814" s="20">
        <f t="shared" si="63"/>
        <v>3.049980563465237E-3</v>
      </c>
      <c r="G814" s="16">
        <f t="shared" si="64"/>
        <v>0</v>
      </c>
    </row>
    <row r="815" spans="1:7" x14ac:dyDescent="0.25">
      <c r="A815" s="6">
        <v>41191</v>
      </c>
      <c r="B815" s="7">
        <v>5810.25</v>
      </c>
      <c r="C815" s="9">
        <f t="shared" si="60"/>
        <v>-2.3474044400000485E-3</v>
      </c>
      <c r="D815" s="15">
        <f t="shared" si="61"/>
        <v>9.8287690009844324E-3</v>
      </c>
      <c r="E815" s="17">
        <f t="shared" si="62"/>
        <v>-2.1189040241641827E-2</v>
      </c>
      <c r="F815" s="20">
        <f t="shared" si="63"/>
        <v>-9.2334976868582968E-4</v>
      </c>
      <c r="G815" s="16">
        <f t="shared" si="64"/>
        <v>0</v>
      </c>
    </row>
    <row r="816" spans="1:7" x14ac:dyDescent="0.25">
      <c r="A816" s="6">
        <v>41192</v>
      </c>
      <c r="B816" s="7">
        <v>5776.71</v>
      </c>
      <c r="C816" s="9">
        <f t="shared" si="60"/>
        <v>-2.5142535412675067E-3</v>
      </c>
      <c r="D816" s="15">
        <f t="shared" si="61"/>
        <v>9.9899598728290517E-3</v>
      </c>
      <c r="E816" s="17">
        <f t="shared" si="62"/>
        <v>-2.1564026283672346E-2</v>
      </c>
      <c r="F816" s="20">
        <f t="shared" si="63"/>
        <v>2.1051988954103695E-3</v>
      </c>
      <c r="G816" s="16">
        <f t="shared" si="64"/>
        <v>0</v>
      </c>
    </row>
    <row r="817" spans="1:7" x14ac:dyDescent="0.25">
      <c r="A817" s="6">
        <v>41193</v>
      </c>
      <c r="B817" s="7">
        <v>5829.75</v>
      </c>
      <c r="C817" s="9">
        <f t="shared" si="60"/>
        <v>3.9693652800308439E-3</v>
      </c>
      <c r="D817" s="15">
        <f t="shared" si="61"/>
        <v>1.0142349020424312E-2</v>
      </c>
      <c r="E817" s="17">
        <f t="shared" si="62"/>
        <v>-2.1918536453207474E-2</v>
      </c>
      <c r="F817" s="20">
        <f t="shared" si="63"/>
        <v>-1.8439663454924279E-3</v>
      </c>
      <c r="G817" s="16">
        <f t="shared" si="64"/>
        <v>0</v>
      </c>
    </row>
    <row r="818" spans="1:7" x14ac:dyDescent="0.25">
      <c r="A818" s="6">
        <v>41194</v>
      </c>
      <c r="B818" s="7">
        <v>5793.32</v>
      </c>
      <c r="C818" s="9">
        <f t="shared" si="60"/>
        <v>-2.7224132323532199E-3</v>
      </c>
      <c r="D818" s="15">
        <f t="shared" si="61"/>
        <v>1.0340504893303782E-2</v>
      </c>
      <c r="E818" s="17">
        <f t="shared" si="62"/>
        <v>-2.2379515946809338E-2</v>
      </c>
      <c r="F818" s="20">
        <f t="shared" si="63"/>
        <v>1.0026190786509791E-3</v>
      </c>
      <c r="G818" s="16">
        <f t="shared" si="64"/>
        <v>0</v>
      </c>
    </row>
    <row r="819" spans="1:7" x14ac:dyDescent="0.25">
      <c r="A819" s="6">
        <v>41197</v>
      </c>
      <c r="B819" s="7">
        <v>5805.61</v>
      </c>
      <c r="C819" s="9">
        <f t="shared" si="60"/>
        <v>9.2034026933077704E-4</v>
      </c>
      <c r="D819" s="15">
        <f t="shared" si="61"/>
        <v>9.0724303573753752E-3</v>
      </c>
      <c r="E819" s="17">
        <f t="shared" si="62"/>
        <v>-1.9429533446026964E-2</v>
      </c>
      <c r="F819" s="20">
        <f t="shared" si="63"/>
        <v>-7.8692360271566538E-4</v>
      </c>
      <c r="G819" s="16">
        <f t="shared" si="64"/>
        <v>0</v>
      </c>
    </row>
    <row r="820" spans="1:7" x14ac:dyDescent="0.25">
      <c r="A820" s="6">
        <v>41198</v>
      </c>
      <c r="B820" s="7">
        <v>5870.54</v>
      </c>
      <c r="C820" s="9">
        <f t="shared" si="60"/>
        <v>4.8301934088182353E-3</v>
      </c>
      <c r="D820" s="15">
        <f t="shared" si="61"/>
        <v>9.0783019450217106E-3</v>
      </c>
      <c r="E820" s="17">
        <f t="shared" si="62"/>
        <v>-1.944319280146526E-2</v>
      </c>
      <c r="F820" s="20">
        <f t="shared" si="63"/>
        <v>-1.5296093615524335E-3</v>
      </c>
      <c r="G820" s="16">
        <f t="shared" si="64"/>
        <v>0</v>
      </c>
    </row>
    <row r="821" spans="1:7" x14ac:dyDescent="0.25">
      <c r="A821" s="6">
        <v>41199</v>
      </c>
      <c r="B821" s="7">
        <v>5910.91</v>
      </c>
      <c r="C821" s="9">
        <f t="shared" si="60"/>
        <v>2.9762952528783674E-3</v>
      </c>
      <c r="D821" s="15">
        <f t="shared" si="61"/>
        <v>9.6937685118635621E-3</v>
      </c>
      <c r="E821" s="17">
        <f t="shared" si="62"/>
        <v>-2.0874982140781016E-2</v>
      </c>
      <c r="F821" s="20">
        <f t="shared" si="63"/>
        <v>-9.523684619211133E-3</v>
      </c>
      <c r="G821" s="16">
        <f t="shared" si="64"/>
        <v>0</v>
      </c>
    </row>
    <row r="822" spans="1:7" x14ac:dyDescent="0.25">
      <c r="A822" s="6">
        <v>41200</v>
      </c>
      <c r="B822" s="7">
        <v>5917.05</v>
      </c>
      <c r="C822" s="9">
        <f t="shared" si="60"/>
        <v>4.5089235310397829E-4</v>
      </c>
      <c r="D822" s="15">
        <f t="shared" si="61"/>
        <v>9.86784190152502E-3</v>
      </c>
      <c r="E822" s="17">
        <f t="shared" si="62"/>
        <v>-2.1279937400747032E-2</v>
      </c>
      <c r="F822" s="20">
        <f t="shared" si="63"/>
        <v>-4.0653519990615714E-3</v>
      </c>
      <c r="G822" s="16">
        <f t="shared" si="64"/>
        <v>0</v>
      </c>
    </row>
    <row r="823" spans="1:7" x14ac:dyDescent="0.25">
      <c r="A823" s="6">
        <v>41201</v>
      </c>
      <c r="B823" s="7">
        <v>5896.15</v>
      </c>
      <c r="C823" s="9">
        <f t="shared" si="60"/>
        <v>-1.5367155626185877E-3</v>
      </c>
      <c r="D823" s="15">
        <f t="shared" si="61"/>
        <v>9.6797515376271532E-3</v>
      </c>
      <c r="E823" s="17">
        <f t="shared" si="62"/>
        <v>-2.0842373782565662E-2</v>
      </c>
      <c r="F823" s="20">
        <f t="shared" si="63"/>
        <v>-2.0377144662884986E-3</v>
      </c>
      <c r="G823" s="16">
        <f t="shared" si="64"/>
        <v>0</v>
      </c>
    </row>
    <row r="824" spans="1:7" x14ac:dyDescent="0.25">
      <c r="A824" s="6">
        <v>41204</v>
      </c>
      <c r="B824" s="7">
        <v>5882.91</v>
      </c>
      <c r="C824" s="9">
        <f t="shared" si="60"/>
        <v>-9.7631922445753146E-4</v>
      </c>
      <c r="D824" s="15">
        <f t="shared" si="61"/>
        <v>9.7577752180665629E-3</v>
      </c>
      <c r="E824" s="17">
        <f t="shared" si="62"/>
        <v>-2.1023884005680723E-2</v>
      </c>
      <c r="F824" s="20">
        <f t="shared" si="63"/>
        <v>-3.2492664397619974E-3</v>
      </c>
      <c r="G824" s="16">
        <f t="shared" si="64"/>
        <v>0</v>
      </c>
    </row>
    <row r="825" spans="1:7" x14ac:dyDescent="0.25">
      <c r="A825" s="6">
        <v>41205</v>
      </c>
      <c r="B825" s="7">
        <v>5797.91</v>
      </c>
      <c r="C825" s="9">
        <f t="shared" si="60"/>
        <v>-6.3207347721511197E-3</v>
      </c>
      <c r="D825" s="15">
        <f t="shared" si="61"/>
        <v>9.7548014970935092E-3</v>
      </c>
      <c r="E825" s="17">
        <f t="shared" si="62"/>
        <v>-2.1016966096217071E-2</v>
      </c>
      <c r="F825" s="20">
        <f t="shared" si="63"/>
        <v>6.4676178416815467E-3</v>
      </c>
      <c r="G825" s="16">
        <f t="shared" si="64"/>
        <v>0</v>
      </c>
    </row>
    <row r="826" spans="1:7" x14ac:dyDescent="0.25">
      <c r="A826" s="6">
        <v>41206</v>
      </c>
      <c r="B826" s="7">
        <v>5804.78</v>
      </c>
      <c r="C826" s="9">
        <f t="shared" si="60"/>
        <v>5.1429512282866305E-4</v>
      </c>
      <c r="D826" s="15">
        <f t="shared" si="61"/>
        <v>1.07071140122907E-2</v>
      </c>
      <c r="E826" s="17">
        <f t="shared" si="62"/>
        <v>-2.3232376291368539E-2</v>
      </c>
      <c r="F826" s="20">
        <f t="shared" si="63"/>
        <v>-9.8495566902632916E-4</v>
      </c>
      <c r="G826" s="16">
        <f t="shared" si="64"/>
        <v>0</v>
      </c>
    </row>
    <row r="827" spans="1:7" x14ac:dyDescent="0.25">
      <c r="A827" s="6">
        <v>41207</v>
      </c>
      <c r="B827" s="7">
        <v>5805.05</v>
      </c>
      <c r="C827" s="9">
        <f t="shared" si="60"/>
        <v>2.0200039128066486E-5</v>
      </c>
      <c r="D827" s="15">
        <f t="shared" si="61"/>
        <v>9.5124351700408057E-3</v>
      </c>
      <c r="E827" s="17">
        <f t="shared" si="62"/>
        <v>-2.0453137706538924E-2</v>
      </c>
      <c r="F827" s="20">
        <f t="shared" si="63"/>
        <v>-2.1750207319908093E-3</v>
      </c>
      <c r="G827" s="16">
        <f t="shared" si="64"/>
        <v>0</v>
      </c>
    </row>
    <row r="828" spans="1:7" x14ac:dyDescent="0.25">
      <c r="A828" s="6">
        <v>41208</v>
      </c>
      <c r="B828" s="7">
        <v>5806.71</v>
      </c>
      <c r="C828" s="9">
        <f t="shared" si="60"/>
        <v>1.2417219179013076E-4</v>
      </c>
      <c r="D828" s="15">
        <f t="shared" si="61"/>
        <v>9.4977233658540133E-3</v>
      </c>
      <c r="E828" s="17">
        <f t="shared" si="62"/>
        <v>-2.0418912932145677E-2</v>
      </c>
      <c r="F828" s="20">
        <f t="shared" si="63"/>
        <v>-2.778410111506834E-3</v>
      </c>
      <c r="G828" s="16">
        <f t="shared" si="64"/>
        <v>0</v>
      </c>
    </row>
    <row r="829" spans="1:7" x14ac:dyDescent="0.25">
      <c r="A829" s="6">
        <v>41211</v>
      </c>
      <c r="B829" s="7">
        <v>5795.1</v>
      </c>
      <c r="C829" s="9">
        <f t="shared" si="60"/>
        <v>-8.6920241203587928E-4</v>
      </c>
      <c r="D829" s="15">
        <f t="shared" si="61"/>
        <v>9.2475465620565928E-3</v>
      </c>
      <c r="E829" s="17">
        <f t="shared" si="62"/>
        <v>-1.9836914656497215E-2</v>
      </c>
      <c r="F829" s="20">
        <f t="shared" si="63"/>
        <v>-2.0906507527235219E-3</v>
      </c>
      <c r="G829" s="16">
        <f t="shared" si="64"/>
        <v>0</v>
      </c>
    </row>
    <row r="830" spans="1:7" x14ac:dyDescent="0.25">
      <c r="A830" s="6">
        <v>41212</v>
      </c>
      <c r="B830" s="7">
        <v>5849.9</v>
      </c>
      <c r="C830" s="9">
        <f t="shared" si="60"/>
        <v>4.0875076499814356E-3</v>
      </c>
      <c r="D830" s="15">
        <f t="shared" si="61"/>
        <v>8.2580315152736561E-3</v>
      </c>
      <c r="E830" s="17">
        <f t="shared" si="62"/>
        <v>-1.7534958431082305E-2</v>
      </c>
      <c r="F830" s="20">
        <f t="shared" si="63"/>
        <v>-4.7512483905634735E-3</v>
      </c>
      <c r="G830" s="16">
        <f t="shared" si="64"/>
        <v>0</v>
      </c>
    </row>
    <row r="831" spans="1:7" x14ac:dyDescent="0.25">
      <c r="A831" s="6">
        <v>41213</v>
      </c>
      <c r="B831" s="7">
        <v>5782.7</v>
      </c>
      <c r="C831" s="9">
        <f t="shared" si="60"/>
        <v>-5.0177800047803561E-3</v>
      </c>
      <c r="D831" s="15">
        <f t="shared" si="61"/>
        <v>8.7457983286700885E-3</v>
      </c>
      <c r="E831" s="17">
        <f t="shared" si="62"/>
        <v>-1.8669673720454773E-2</v>
      </c>
      <c r="F831" s="20">
        <f t="shared" si="63"/>
        <v>-4.5820497173637521E-3</v>
      </c>
      <c r="G831" s="16">
        <f t="shared" si="64"/>
        <v>0</v>
      </c>
    </row>
    <row r="832" spans="1:7" x14ac:dyDescent="0.25">
      <c r="A832" s="6">
        <v>41214</v>
      </c>
      <c r="B832" s="7">
        <v>5861.92</v>
      </c>
      <c r="C832" s="9">
        <f t="shared" si="60"/>
        <v>5.9092249732535509E-3</v>
      </c>
      <c r="D832" s="15">
        <f t="shared" si="61"/>
        <v>9.4297797634472456E-3</v>
      </c>
      <c r="E832" s="17">
        <f t="shared" si="62"/>
        <v>-2.0260852477132017E-2</v>
      </c>
      <c r="F832" s="20">
        <f t="shared" si="63"/>
        <v>-1.3863621188098431E-2</v>
      </c>
      <c r="G832" s="16">
        <f t="shared" si="64"/>
        <v>0</v>
      </c>
    </row>
    <row r="833" spans="1:7" x14ac:dyDescent="0.25">
      <c r="A833" s="6">
        <v>41215</v>
      </c>
      <c r="B833" s="7">
        <v>5868.55</v>
      </c>
      <c r="C833" s="9">
        <f t="shared" si="60"/>
        <v>4.9092197015452861E-4</v>
      </c>
      <c r="D833" s="15">
        <f t="shared" si="61"/>
        <v>1.0363023550831945E-2</v>
      </c>
      <c r="E833" s="17">
        <f t="shared" si="62"/>
        <v>-2.2431902177876235E-2</v>
      </c>
      <c r="F833" s="20">
        <f t="shared" si="63"/>
        <v>-1.9909479386339662E-2</v>
      </c>
      <c r="G833" s="16">
        <f t="shared" si="64"/>
        <v>0</v>
      </c>
    </row>
    <row r="834" spans="1:7" x14ac:dyDescent="0.25">
      <c r="A834" s="6">
        <v>41218</v>
      </c>
      <c r="B834" s="7">
        <v>5839.06</v>
      </c>
      <c r="C834" s="9">
        <f t="shared" si="60"/>
        <v>-2.1878711979309946E-3</v>
      </c>
      <c r="D834" s="15">
        <f t="shared" si="61"/>
        <v>1.0112515316008729E-2</v>
      </c>
      <c r="E834" s="17">
        <f t="shared" si="62"/>
        <v>-2.1849132878365519E-2</v>
      </c>
      <c r="F834" s="20">
        <f t="shared" si="63"/>
        <v>-7.6081285012995509E-3</v>
      </c>
      <c r="G834" s="16">
        <f t="shared" si="64"/>
        <v>0</v>
      </c>
    </row>
    <row r="835" spans="1:7" x14ac:dyDescent="0.25">
      <c r="A835" s="6">
        <v>41219</v>
      </c>
      <c r="B835" s="7">
        <v>5884.9</v>
      </c>
      <c r="C835" s="9">
        <f t="shared" si="60"/>
        <v>3.3961495092924535E-3</v>
      </c>
      <c r="D835" s="15">
        <f t="shared" si="61"/>
        <v>1.0114382666820389E-2</v>
      </c>
      <c r="E835" s="17">
        <f t="shared" si="62"/>
        <v>-2.1853476985956313E-2</v>
      </c>
      <c r="F835" s="20">
        <f t="shared" si="63"/>
        <v>-1.0214772459416752E-2</v>
      </c>
      <c r="G835" s="16">
        <f t="shared" si="64"/>
        <v>0</v>
      </c>
    </row>
    <row r="836" spans="1:7" x14ac:dyDescent="0.25">
      <c r="A836" s="6">
        <v>41220</v>
      </c>
      <c r="B836" s="7">
        <v>5791.63</v>
      </c>
      <c r="C836" s="9">
        <f t="shared" si="60"/>
        <v>-6.9382783878792183E-3</v>
      </c>
      <c r="D836" s="15">
        <f t="shared" si="61"/>
        <v>1.0230500424889544E-2</v>
      </c>
      <c r="E836" s="17">
        <f t="shared" si="62"/>
        <v>-2.2123607285578883E-2</v>
      </c>
      <c r="F836" s="20">
        <f t="shared" si="63"/>
        <v>-2.9796665782273577E-3</v>
      </c>
      <c r="G836" s="16">
        <f t="shared" si="64"/>
        <v>0</v>
      </c>
    </row>
    <row r="837" spans="1:7" x14ac:dyDescent="0.25">
      <c r="A837" s="6">
        <v>41221</v>
      </c>
      <c r="B837" s="7">
        <v>5776.05</v>
      </c>
      <c r="C837" s="9">
        <f t="shared" ref="C837:C900" si="65">LOG(B837/B836)</f>
        <v>-1.1698650238363866E-3</v>
      </c>
      <c r="D837" s="15">
        <f t="shared" si="61"/>
        <v>1.12893148897029E-2</v>
      </c>
      <c r="E837" s="17">
        <f t="shared" si="62"/>
        <v>-2.4586778064801123E-2</v>
      </c>
      <c r="F837" s="20">
        <f t="shared" si="63"/>
        <v>1.1248707497447193E-3</v>
      </c>
      <c r="G837" s="16">
        <f t="shared" si="64"/>
        <v>0</v>
      </c>
    </row>
    <row r="838" spans="1:7" x14ac:dyDescent="0.25">
      <c r="A838" s="6">
        <v>41222</v>
      </c>
      <c r="B838" s="7">
        <v>5769.68</v>
      </c>
      <c r="C838" s="9">
        <f t="shared" si="65"/>
        <v>-4.7921718772588875E-4</v>
      </c>
      <c r="D838" s="15">
        <f t="shared" si="61"/>
        <v>1.093088950310791E-2</v>
      </c>
      <c r="E838" s="17">
        <f t="shared" si="62"/>
        <v>-2.3752955928693604E-2</v>
      </c>
      <c r="F838" s="20">
        <f t="shared" si="63"/>
        <v>3.7070789773574644E-3</v>
      </c>
      <c r="G838" s="16">
        <f t="shared" si="64"/>
        <v>0</v>
      </c>
    </row>
    <row r="839" spans="1:7" x14ac:dyDescent="0.25">
      <c r="A839" s="6">
        <v>41225</v>
      </c>
      <c r="B839" s="7">
        <v>5767.27</v>
      </c>
      <c r="C839" s="9">
        <f t="shared" si="65"/>
        <v>-1.814430532525212E-4</v>
      </c>
      <c r="D839" s="15">
        <f t="shared" si="61"/>
        <v>1.0772487192589135E-2</v>
      </c>
      <c r="E839" s="17">
        <f t="shared" si="62"/>
        <v>-2.3384457050375094E-2</v>
      </c>
      <c r="F839" s="20">
        <f t="shared" si="63"/>
        <v>1.4621850377584159E-3</v>
      </c>
      <c r="G839" s="16">
        <f t="shared" si="64"/>
        <v>0</v>
      </c>
    </row>
    <row r="840" spans="1:7" x14ac:dyDescent="0.25">
      <c r="A840" s="6">
        <v>41226</v>
      </c>
      <c r="B840" s="7">
        <v>5786.25</v>
      </c>
      <c r="C840" s="9">
        <f t="shared" si="65"/>
        <v>1.4269100121415172E-3</v>
      </c>
      <c r="D840" s="15">
        <f t="shared" si="61"/>
        <v>1.0746305557304959E-2</v>
      </c>
      <c r="E840" s="17">
        <f t="shared" si="62"/>
        <v>-2.3323549458792836E-2</v>
      </c>
      <c r="F840" s="20">
        <f t="shared" si="63"/>
        <v>1.0090845050888097E-3</v>
      </c>
      <c r="G840" s="16">
        <f t="shared" si="64"/>
        <v>0</v>
      </c>
    </row>
    <row r="841" spans="1:7" x14ac:dyDescent="0.25">
      <c r="A841" s="6">
        <v>41227</v>
      </c>
      <c r="B841" s="7">
        <v>5722.01</v>
      </c>
      <c r="C841" s="9">
        <f t="shared" si="65"/>
        <v>-4.8485813315806208E-3</v>
      </c>
      <c r="D841" s="15">
        <f t="shared" si="61"/>
        <v>1.0171288920248619E-2</v>
      </c>
      <c r="E841" s="17">
        <f t="shared" si="62"/>
        <v>-2.1985860727638709E-2</v>
      </c>
      <c r="F841" s="20">
        <f t="shared" si="63"/>
        <v>6.1249127013687822E-3</v>
      </c>
      <c r="G841" s="16">
        <f t="shared" si="64"/>
        <v>0</v>
      </c>
    </row>
    <row r="842" spans="1:7" x14ac:dyDescent="0.25">
      <c r="A842" s="6">
        <v>41228</v>
      </c>
      <c r="B842" s="7">
        <v>5677.75</v>
      </c>
      <c r="C842" s="9">
        <f t="shared" si="65"/>
        <v>-3.3723464974811956E-3</v>
      </c>
      <c r="D842" s="15">
        <f t="shared" si="61"/>
        <v>1.0342528549417683E-2</v>
      </c>
      <c r="E842" s="17">
        <f t="shared" si="62"/>
        <v>-2.2384223674907701E-2</v>
      </c>
      <c r="F842" s="20">
        <f t="shared" si="63"/>
        <v>1.4484030348047702E-2</v>
      </c>
      <c r="G842" s="16">
        <f t="shared" si="64"/>
        <v>0</v>
      </c>
    </row>
    <row r="843" spans="1:7" x14ac:dyDescent="0.25">
      <c r="A843" s="6">
        <v>41229</v>
      </c>
      <c r="B843" s="7">
        <v>5605.59</v>
      </c>
      <c r="C843" s="9">
        <f t="shared" si="65"/>
        <v>-5.5549362280867126E-3</v>
      </c>
      <c r="D843" s="15">
        <f t="shared" si="61"/>
        <v>1.0470123006814751E-2</v>
      </c>
      <c r="E843" s="17">
        <f t="shared" si="62"/>
        <v>-2.2681052769612766E-2</v>
      </c>
      <c r="F843" s="20">
        <f t="shared" si="63"/>
        <v>1.9781434090940273E-2</v>
      </c>
      <c r="G843" s="16">
        <f t="shared" si="64"/>
        <v>0</v>
      </c>
    </row>
    <row r="844" spans="1:7" x14ac:dyDescent="0.25">
      <c r="A844" s="6">
        <v>41232</v>
      </c>
      <c r="B844" s="7">
        <v>5737.66</v>
      </c>
      <c r="C844" s="9">
        <f t="shared" si="65"/>
        <v>1.0113479687109081E-2</v>
      </c>
      <c r="D844" s="15">
        <f t="shared" si="61"/>
        <v>1.0972905958545281E-2</v>
      </c>
      <c r="E844" s="17">
        <f t="shared" si="62"/>
        <v>-2.3850700820475062E-2</v>
      </c>
      <c r="F844" s="20">
        <f t="shared" si="63"/>
        <v>9.9950240730507112E-3</v>
      </c>
      <c r="G844" s="16">
        <f t="shared" si="64"/>
        <v>0</v>
      </c>
    </row>
    <row r="845" spans="1:7" x14ac:dyDescent="0.25">
      <c r="A845" s="6">
        <v>41233</v>
      </c>
      <c r="B845" s="7">
        <v>5748.1</v>
      </c>
      <c r="C845" s="9">
        <f t="shared" si="65"/>
        <v>7.8950555117525357E-4</v>
      </c>
      <c r="D845" s="15">
        <f t="shared" si="61"/>
        <v>1.3539181943745506E-2</v>
      </c>
      <c r="E845" s="17">
        <f t="shared" si="62"/>
        <v>-2.9820751502847673E-2</v>
      </c>
      <c r="F845" s="20">
        <f t="shared" si="63"/>
        <v>9.0427544529826358E-3</v>
      </c>
      <c r="G845" s="16">
        <f t="shared" si="64"/>
        <v>0</v>
      </c>
    </row>
    <row r="846" spans="1:7" x14ac:dyDescent="0.25">
      <c r="A846" s="6">
        <v>41234</v>
      </c>
      <c r="B846" s="7">
        <v>5752.03</v>
      </c>
      <c r="C846" s="9">
        <f t="shared" si="65"/>
        <v>2.9682749331012034E-4</v>
      </c>
      <c r="D846" s="15">
        <f t="shared" si="61"/>
        <v>1.285857638136814E-2</v>
      </c>
      <c r="E846" s="17">
        <f t="shared" si="62"/>
        <v>-2.8237426199750715E-2</v>
      </c>
      <c r="F846" s="20">
        <f t="shared" si="63"/>
        <v>1.0447492399558061E-2</v>
      </c>
      <c r="G846" s="16">
        <f t="shared" si="64"/>
        <v>0</v>
      </c>
    </row>
    <row r="847" spans="1:7" x14ac:dyDescent="0.25">
      <c r="A847" s="6">
        <v>41235</v>
      </c>
      <c r="B847" s="7">
        <v>5791.03</v>
      </c>
      <c r="C847" s="9">
        <f t="shared" si="65"/>
        <v>2.9346723041357103E-3</v>
      </c>
      <c r="D847" s="15">
        <f t="shared" si="61"/>
        <v>1.2853249199104202E-2</v>
      </c>
      <c r="E847" s="17">
        <f t="shared" si="62"/>
        <v>-2.8225033320616374E-2</v>
      </c>
      <c r="F847" s="20">
        <f t="shared" si="63"/>
        <v>8.2007094088611815E-3</v>
      </c>
      <c r="G847" s="16">
        <f t="shared" si="64"/>
        <v>0</v>
      </c>
    </row>
    <row r="848" spans="1:7" x14ac:dyDescent="0.25">
      <c r="A848" s="6">
        <v>41236</v>
      </c>
      <c r="B848" s="7">
        <v>5819.14</v>
      </c>
      <c r="C848" s="9">
        <f t="shared" si="65"/>
        <v>2.1029910398867994E-3</v>
      </c>
      <c r="D848" s="15">
        <f t="shared" si="61"/>
        <v>1.3043128714729639E-2</v>
      </c>
      <c r="E848" s="17">
        <f t="shared" si="62"/>
        <v>-2.8666759128115515E-2</v>
      </c>
      <c r="F848" s="20">
        <f t="shared" si="63"/>
        <v>7.0518873801253519E-3</v>
      </c>
      <c r="G848" s="16">
        <f t="shared" si="64"/>
        <v>0</v>
      </c>
    </row>
    <row r="849" spans="1:7" x14ac:dyDescent="0.25">
      <c r="A849" s="6">
        <v>41239</v>
      </c>
      <c r="B849" s="7">
        <v>5786.72</v>
      </c>
      <c r="C849" s="9">
        <f t="shared" si="65"/>
        <v>-2.4263369928515751E-3</v>
      </c>
      <c r="D849" s="15">
        <f t="shared" si="61"/>
        <v>1.3131987156876064E-2</v>
      </c>
      <c r="E849" s="17">
        <f t="shared" si="62"/>
        <v>-2.8873474776093429E-2</v>
      </c>
      <c r="F849" s="20">
        <f t="shared" si="63"/>
        <v>1.0008799150955889E-2</v>
      </c>
      <c r="G849" s="16">
        <f t="shared" si="64"/>
        <v>0</v>
      </c>
    </row>
    <row r="850" spans="1:7" x14ac:dyDescent="0.25">
      <c r="A850" s="6">
        <v>41240</v>
      </c>
      <c r="B850" s="7">
        <v>5799.71</v>
      </c>
      <c r="C850" s="9">
        <f t="shared" si="65"/>
        <v>9.7380947947185866E-4</v>
      </c>
      <c r="D850" s="15">
        <f t="shared" si="61"/>
        <v>1.3234886830944924E-2</v>
      </c>
      <c r="E850" s="17">
        <f t="shared" si="62"/>
        <v>-2.9112855214103017E-2</v>
      </c>
      <c r="F850" s="20">
        <f t="shared" si="63"/>
        <v>9.2798774212165258E-3</v>
      </c>
      <c r="G850" s="16">
        <f t="shared" si="64"/>
        <v>0</v>
      </c>
    </row>
    <row r="851" spans="1:7" x14ac:dyDescent="0.25">
      <c r="A851" s="6">
        <v>41241</v>
      </c>
      <c r="B851" s="7">
        <v>5803.28</v>
      </c>
      <c r="C851" s="9">
        <f t="shared" si="65"/>
        <v>2.6724686469936908E-4</v>
      </c>
      <c r="D851" s="15">
        <f t="shared" si="61"/>
        <v>1.2903862762288542E-2</v>
      </c>
      <c r="E851" s="17">
        <f t="shared" si="62"/>
        <v>-2.8342778075727895E-2</v>
      </c>
      <c r="F851" s="20">
        <f t="shared" si="63"/>
        <v>1.0540423604328799E-2</v>
      </c>
      <c r="G851" s="16">
        <f t="shared" si="64"/>
        <v>0</v>
      </c>
    </row>
    <row r="852" spans="1:7" x14ac:dyDescent="0.25">
      <c r="A852" s="6">
        <v>41242</v>
      </c>
      <c r="B852" s="7">
        <v>5870.3</v>
      </c>
      <c r="C852" s="9">
        <f t="shared" si="65"/>
        <v>4.9867711491976855E-3</v>
      </c>
      <c r="D852" s="15">
        <f t="shared" si="61"/>
        <v>1.2393607305580673E-2</v>
      </c>
      <c r="E852" s="17">
        <f t="shared" si="62"/>
        <v>-2.7155746378797804E-2</v>
      </c>
      <c r="F852" s="20">
        <f t="shared" si="63"/>
        <v>4.3658337461720967E-3</v>
      </c>
      <c r="G852" s="16">
        <f t="shared" si="64"/>
        <v>0</v>
      </c>
    </row>
    <row r="853" spans="1:7" x14ac:dyDescent="0.25">
      <c r="A853" s="6">
        <v>41243</v>
      </c>
      <c r="B853" s="7">
        <v>5866.82</v>
      </c>
      <c r="C853" s="9">
        <f t="shared" si="65"/>
        <v>-2.5753248519408634E-4</v>
      </c>
      <c r="D853" s="15">
        <f t="shared" si="61"/>
        <v>1.2180475674066979E-2</v>
      </c>
      <c r="E853" s="17">
        <f t="shared" si="62"/>
        <v>-2.6659928060935065E-2</v>
      </c>
      <c r="F853" s="20">
        <f t="shared" si="63"/>
        <v>4.0480382850577997E-3</v>
      </c>
      <c r="G853" s="16">
        <f t="shared" si="64"/>
        <v>0</v>
      </c>
    </row>
    <row r="854" spans="1:7" x14ac:dyDescent="0.25">
      <c r="A854" s="6">
        <v>41246</v>
      </c>
      <c r="B854" s="7">
        <v>5871.24</v>
      </c>
      <c r="C854" s="9">
        <f t="shared" si="65"/>
        <v>3.2706966921953052E-4</v>
      </c>
      <c r="D854" s="15">
        <f t="shared" si="61"/>
        <v>1.2177099315928515E-2</v>
      </c>
      <c r="E854" s="17">
        <f t="shared" si="62"/>
        <v>-2.6652073477357648E-2</v>
      </c>
      <c r="F854" s="20">
        <f t="shared" si="63"/>
        <v>3.0156107267671011E-3</v>
      </c>
      <c r="G854" s="16">
        <f t="shared" si="64"/>
        <v>0</v>
      </c>
    </row>
    <row r="855" spans="1:7" x14ac:dyDescent="0.25">
      <c r="A855" s="6">
        <v>41247</v>
      </c>
      <c r="B855" s="7">
        <v>5869.04</v>
      </c>
      <c r="C855" s="9">
        <f t="shared" si="65"/>
        <v>-1.627640688928223E-4</v>
      </c>
      <c r="D855" s="15">
        <f t="shared" si="61"/>
        <v>1.2069349417148503E-2</v>
      </c>
      <c r="E855" s="17">
        <f t="shared" si="62"/>
        <v>-2.6401409729402654E-2</v>
      </c>
      <c r="F855" s="20">
        <f t="shared" si="63"/>
        <v>4.9195065026547795E-3</v>
      </c>
      <c r="G855" s="16">
        <f t="shared" si="64"/>
        <v>0</v>
      </c>
    </row>
    <row r="856" spans="1:7" x14ac:dyDescent="0.25">
      <c r="A856" s="6">
        <v>41248</v>
      </c>
      <c r="B856" s="7">
        <v>5892.08</v>
      </c>
      <c r="C856" s="9">
        <f t="shared" si="65"/>
        <v>1.7015654398855203E-3</v>
      </c>
      <c r="D856" s="15">
        <f t="shared" ref="D856:D919" si="66">SQRT(10*_xlfn.VAR.S(C836:C855))</f>
        <v>1.1820595631019139E-2</v>
      </c>
      <c r="E856" s="17">
        <f t="shared" ref="E856:E919" si="67">$K$3+$K$4*D856</f>
        <v>-2.5822721887880998E-2</v>
      </c>
      <c r="F856" s="20">
        <f t="shared" si="63"/>
        <v>5.0934698642167492E-3</v>
      </c>
      <c r="G856" s="16">
        <f t="shared" si="64"/>
        <v>0</v>
      </c>
    </row>
    <row r="857" spans="1:7" x14ac:dyDescent="0.25">
      <c r="A857" s="6">
        <v>41249</v>
      </c>
      <c r="B857" s="7">
        <v>5901.42</v>
      </c>
      <c r="C857" s="9">
        <f t="shared" si="65"/>
        <v>6.8788931343881647E-4</v>
      </c>
      <c r="D857" s="15">
        <f t="shared" si="66"/>
        <v>1.069963580740055E-2</v>
      </c>
      <c r="E857" s="17">
        <f t="shared" si="67"/>
        <v>-2.3214979385320699E-2</v>
      </c>
      <c r="F857" s="20">
        <f t="shared" ref="F857:F920" si="68">LOG(B867/B857)</f>
        <v>4.1687574987698418E-3</v>
      </c>
      <c r="G857" s="16">
        <f t="shared" ref="G857:G920" si="69">IF(F857&lt;E857,1,0)</f>
        <v>0</v>
      </c>
    </row>
    <row r="858" spans="1:7" x14ac:dyDescent="0.25">
      <c r="A858" s="6">
        <v>41250</v>
      </c>
      <c r="B858" s="7">
        <v>5914.4</v>
      </c>
      <c r="C858" s="9">
        <f t="shared" si="65"/>
        <v>9.5416901115095607E-4</v>
      </c>
      <c r="D858" s="15">
        <f t="shared" si="66"/>
        <v>1.0639076398739754E-2</v>
      </c>
      <c r="E858" s="17">
        <f t="shared" si="67"/>
        <v>-2.3074097133729484E-2</v>
      </c>
      <c r="F858" s="20">
        <f t="shared" si="68"/>
        <v>1.8750206556257542E-3</v>
      </c>
      <c r="G858" s="16">
        <f t="shared" si="69"/>
        <v>0</v>
      </c>
    </row>
    <row r="859" spans="1:7" x14ac:dyDescent="0.25">
      <c r="A859" s="6">
        <v>41253</v>
      </c>
      <c r="B859" s="7">
        <v>5921.63</v>
      </c>
      <c r="C859" s="9">
        <f t="shared" si="65"/>
        <v>5.3057477797898659E-4</v>
      </c>
      <c r="D859" s="15">
        <f t="shared" si="66"/>
        <v>1.0620294434765381E-2</v>
      </c>
      <c r="E859" s="17">
        <f t="shared" si="67"/>
        <v>-2.3030403751767389E-2</v>
      </c>
      <c r="F859" s="20">
        <f t="shared" si="68"/>
        <v>2.3806916387165236E-3</v>
      </c>
      <c r="G859" s="16">
        <f t="shared" si="69"/>
        <v>0</v>
      </c>
    </row>
    <row r="860" spans="1:7" x14ac:dyDescent="0.25">
      <c r="A860" s="6">
        <v>41254</v>
      </c>
      <c r="B860" s="7">
        <v>5924.97</v>
      </c>
      <c r="C860" s="9">
        <f t="shared" si="65"/>
        <v>2.4488774973252633E-4</v>
      </c>
      <c r="D860" s="15">
        <f t="shared" si="66"/>
        <v>1.0606835540019654E-2</v>
      </c>
      <c r="E860" s="17">
        <f t="shared" si="67"/>
        <v>-2.2999093680588729E-2</v>
      </c>
      <c r="F860" s="20">
        <f t="shared" si="68"/>
        <v>2.1445565321139798E-3</v>
      </c>
      <c r="G860" s="16">
        <f t="shared" si="69"/>
        <v>0</v>
      </c>
    </row>
    <row r="861" spans="1:7" x14ac:dyDescent="0.25">
      <c r="A861" s="6">
        <v>41255</v>
      </c>
      <c r="B861" s="7">
        <v>5945.85</v>
      </c>
      <c r="C861" s="9">
        <f t="shared" si="65"/>
        <v>1.527793047811648E-3</v>
      </c>
      <c r="D861" s="15">
        <f t="shared" si="66"/>
        <v>1.0589701034316902E-2</v>
      </c>
      <c r="E861" s="17">
        <f t="shared" si="67"/>
        <v>-2.295923285967439E-2</v>
      </c>
      <c r="F861" s="20">
        <f t="shared" si="68"/>
        <v>-1.4984744303159652E-3</v>
      </c>
      <c r="G861" s="16">
        <f t="shared" si="69"/>
        <v>0</v>
      </c>
    </row>
    <row r="862" spans="1:7" x14ac:dyDescent="0.25">
      <c r="A862" s="6">
        <v>41256</v>
      </c>
      <c r="B862" s="7">
        <v>5929.61</v>
      </c>
      <c r="C862" s="9">
        <f t="shared" si="65"/>
        <v>-1.187818708959054E-3</v>
      </c>
      <c r="D862" s="15">
        <f t="shared" si="66"/>
        <v>9.8221349117758976E-3</v>
      </c>
      <c r="E862" s="17">
        <f t="shared" si="67"/>
        <v>-2.1173607042315353E-2</v>
      </c>
      <c r="F862" s="20">
        <f t="shared" si="68"/>
        <v>-2.3353525626410737E-3</v>
      </c>
      <c r="G862" s="16">
        <f t="shared" si="69"/>
        <v>0</v>
      </c>
    </row>
    <row r="863" spans="1:7" x14ac:dyDescent="0.25">
      <c r="A863" s="6">
        <v>41257</v>
      </c>
      <c r="B863" s="7">
        <v>5921.76</v>
      </c>
      <c r="C863" s="9">
        <f t="shared" si="65"/>
        <v>-5.7532794630839855E-4</v>
      </c>
      <c r="D863" s="15">
        <f t="shared" si="66"/>
        <v>9.4440242956673002E-3</v>
      </c>
      <c r="E863" s="17">
        <f t="shared" si="67"/>
        <v>-2.0293990214378846E-2</v>
      </c>
      <c r="F863" s="20">
        <f t="shared" si="68"/>
        <v>7.6770500560753479E-3</v>
      </c>
      <c r="G863" s="16">
        <f t="shared" si="69"/>
        <v>0</v>
      </c>
    </row>
    <row r="864" spans="1:7" x14ac:dyDescent="0.25">
      <c r="A864" s="6">
        <v>41260</v>
      </c>
      <c r="B864" s="7">
        <v>5912.15</v>
      </c>
      <c r="C864" s="9">
        <f t="shared" si="65"/>
        <v>-7.0535788907110557E-4</v>
      </c>
      <c r="D864" s="15">
        <f t="shared" si="66"/>
        <v>8.2176830255150119E-3</v>
      </c>
      <c r="E864" s="17">
        <f t="shared" si="67"/>
        <v>-1.7441093807711527E-2</v>
      </c>
      <c r="F864" s="20">
        <f t="shared" si="68"/>
        <v>9.8189424393423114E-3</v>
      </c>
      <c r="G864" s="16">
        <f t="shared" si="69"/>
        <v>0</v>
      </c>
    </row>
    <row r="865" spans="1:7" x14ac:dyDescent="0.25">
      <c r="A865" s="6">
        <v>41261</v>
      </c>
      <c r="B865" s="7">
        <v>5935.9</v>
      </c>
      <c r="C865" s="9">
        <f t="shared" si="65"/>
        <v>1.7411317069947788E-3</v>
      </c>
      <c r="D865" s="15">
        <f t="shared" si="66"/>
        <v>4.9444818975143343E-3</v>
      </c>
      <c r="E865" s="17">
        <f t="shared" si="67"/>
        <v>-9.8264893222790653E-3</v>
      </c>
      <c r="F865" s="20">
        <f t="shared" si="68"/>
        <v>1.1119306519697541E-2</v>
      </c>
      <c r="G865" s="16">
        <f t="shared" si="69"/>
        <v>0</v>
      </c>
    </row>
    <row r="866" spans="1:7" x14ac:dyDescent="0.25">
      <c r="A866" s="6">
        <v>41262</v>
      </c>
      <c r="B866" s="7">
        <v>5961.59</v>
      </c>
      <c r="C866" s="9">
        <f t="shared" si="65"/>
        <v>1.8755288014474722E-3</v>
      </c>
      <c r="D866" s="15">
        <f t="shared" si="66"/>
        <v>5.0039893189029964E-3</v>
      </c>
      <c r="E866" s="17">
        <f t="shared" si="67"/>
        <v>-9.9649242855162322E-3</v>
      </c>
      <c r="F866" s="20">
        <f t="shared" si="68"/>
        <v>7.4386246287554067E-3</v>
      </c>
      <c r="G866" s="16">
        <f t="shared" si="69"/>
        <v>0</v>
      </c>
    </row>
    <row r="867" spans="1:7" x14ac:dyDescent="0.25">
      <c r="A867" s="6">
        <v>41263</v>
      </c>
      <c r="B867" s="7">
        <v>5958.34</v>
      </c>
      <c r="C867" s="9">
        <f t="shared" si="65"/>
        <v>-2.3682305200803632E-4</v>
      </c>
      <c r="D867" s="15">
        <f t="shared" si="66"/>
        <v>5.0615417958291154E-3</v>
      </c>
      <c r="E867" s="17">
        <f t="shared" si="67"/>
        <v>-1.0098811367859095E-2</v>
      </c>
      <c r="F867" s="20">
        <f t="shared" si="68"/>
        <v>6.8905915227794124E-3</v>
      </c>
      <c r="G867" s="16">
        <f t="shared" si="69"/>
        <v>0</v>
      </c>
    </row>
    <row r="868" spans="1:7" x14ac:dyDescent="0.25">
      <c r="A868" s="6">
        <v>41264</v>
      </c>
      <c r="B868" s="7">
        <v>5939.99</v>
      </c>
      <c r="C868" s="9">
        <f t="shared" si="65"/>
        <v>-1.3395678319931027E-3</v>
      </c>
      <c r="D868" s="15">
        <f t="shared" si="66"/>
        <v>4.8420397842510723E-3</v>
      </c>
      <c r="E868" s="17">
        <f t="shared" si="67"/>
        <v>-9.5881733298768257E-3</v>
      </c>
      <c r="F868" s="20">
        <f t="shared" si="68"/>
        <v>1.1447996175953894E-2</v>
      </c>
      <c r="G868" s="16">
        <f t="shared" si="69"/>
        <v>0</v>
      </c>
    </row>
    <row r="869" spans="1:7" x14ac:dyDescent="0.25">
      <c r="A869" s="6">
        <v>41267</v>
      </c>
      <c r="B869" s="7">
        <v>5954.18</v>
      </c>
      <c r="C869" s="9">
        <f t="shared" si="65"/>
        <v>1.0362457610697364E-3</v>
      </c>
      <c r="D869" s="15">
        <f t="shared" si="66"/>
        <v>4.8981057297152004E-3</v>
      </c>
      <c r="E869" s="17">
        <f t="shared" si="67"/>
        <v>-9.7186022229133889E-3</v>
      </c>
      <c r="F869" s="20">
        <f t="shared" si="68"/>
        <v>1.0615367784000058E-2</v>
      </c>
      <c r="G869" s="16">
        <f t="shared" si="69"/>
        <v>0</v>
      </c>
    </row>
    <row r="870" spans="1:7" x14ac:dyDescent="0.25">
      <c r="A870" s="6">
        <v>41270</v>
      </c>
      <c r="B870" s="7">
        <v>5954.3</v>
      </c>
      <c r="C870" s="9">
        <f t="shared" si="65"/>
        <v>8.752643129944711E-6</v>
      </c>
      <c r="D870" s="15">
        <f t="shared" si="66"/>
        <v>4.4176642930765595E-3</v>
      </c>
      <c r="E870" s="17">
        <f t="shared" si="67"/>
        <v>-8.6009283081879603E-3</v>
      </c>
      <c r="F870" s="20">
        <f t="shared" si="68"/>
        <v>1.2032817203537003E-2</v>
      </c>
      <c r="G870" s="16">
        <f t="shared" si="69"/>
        <v>0</v>
      </c>
    </row>
    <row r="871" spans="1:7" x14ac:dyDescent="0.25">
      <c r="A871" s="6">
        <v>41271</v>
      </c>
      <c r="B871" s="7">
        <v>5925.37</v>
      </c>
      <c r="C871" s="9">
        <f t="shared" si="65"/>
        <v>-2.1152379146182048E-3</v>
      </c>
      <c r="D871" s="15">
        <f t="shared" si="66"/>
        <v>4.4296133300498856E-3</v>
      </c>
      <c r="E871" s="17">
        <f t="shared" si="67"/>
        <v>-8.6287259249476934E-3</v>
      </c>
      <c r="F871" s="20">
        <f t="shared" si="68"/>
        <v>1.3173599576191769E-2</v>
      </c>
      <c r="G871" s="16">
        <f t="shared" si="69"/>
        <v>0</v>
      </c>
    </row>
    <row r="872" spans="1:7" x14ac:dyDescent="0.25">
      <c r="A872" s="6">
        <v>41274</v>
      </c>
      <c r="B872" s="7">
        <v>5897.81</v>
      </c>
      <c r="C872" s="9">
        <f t="shared" si="65"/>
        <v>-2.0246968412841798E-3</v>
      </c>
      <c r="D872" s="15">
        <f t="shared" si="66"/>
        <v>4.8189130651124226E-3</v>
      </c>
      <c r="E872" s="17">
        <f t="shared" si="67"/>
        <v>-9.5343725359750883E-3</v>
      </c>
      <c r="F872" s="20">
        <f t="shared" si="68"/>
        <v>1.586971181233961E-2</v>
      </c>
      <c r="G872" s="16">
        <f t="shared" si="69"/>
        <v>0</v>
      </c>
    </row>
    <row r="873" spans="1:7" x14ac:dyDescent="0.25">
      <c r="A873" s="6">
        <v>41276</v>
      </c>
      <c r="B873" s="7">
        <v>6027.37</v>
      </c>
      <c r="C873" s="9">
        <f t="shared" si="65"/>
        <v>9.4370746724080374E-3</v>
      </c>
      <c r="D873" s="15">
        <f t="shared" si="66"/>
        <v>3.7860453121947774E-3</v>
      </c>
      <c r="E873" s="17">
        <f t="shared" si="67"/>
        <v>-7.1315628348097831E-3</v>
      </c>
      <c r="F873" s="20">
        <f t="shared" si="68"/>
        <v>5.4852497954703547E-3</v>
      </c>
      <c r="G873" s="16">
        <f t="shared" si="69"/>
        <v>0</v>
      </c>
    </row>
    <row r="874" spans="1:7" x14ac:dyDescent="0.25">
      <c r="A874" s="6">
        <v>41277</v>
      </c>
      <c r="B874" s="7">
        <v>6047.34</v>
      </c>
      <c r="C874" s="9">
        <f t="shared" si="65"/>
        <v>1.4365344941958153E-3</v>
      </c>
      <c r="D874" s="15">
        <f t="shared" si="66"/>
        <v>7.5935976341058057E-3</v>
      </c>
      <c r="E874" s="17">
        <f t="shared" si="67"/>
        <v>-1.5989254084186773E-2</v>
      </c>
      <c r="F874" s="20">
        <f t="shared" si="68"/>
        <v>6.0632555145629192E-3</v>
      </c>
      <c r="G874" s="16">
        <f t="shared" si="69"/>
        <v>0</v>
      </c>
    </row>
    <row r="875" spans="1:7" x14ac:dyDescent="0.25">
      <c r="A875" s="6">
        <v>41278</v>
      </c>
      <c r="B875" s="7">
        <v>6089.84</v>
      </c>
      <c r="C875" s="9">
        <f t="shared" si="65"/>
        <v>3.0414957873499894E-3</v>
      </c>
      <c r="D875" s="15">
        <f t="shared" si="66"/>
        <v>7.6141637900311284E-3</v>
      </c>
      <c r="E875" s="17">
        <f t="shared" si="67"/>
        <v>-1.6037098117300839E-2</v>
      </c>
      <c r="F875" s="20">
        <f t="shared" si="68"/>
        <v>4.5805426468030139E-3</v>
      </c>
      <c r="G875" s="16">
        <f t="shared" si="69"/>
        <v>0</v>
      </c>
    </row>
    <row r="876" spans="1:7" x14ac:dyDescent="0.25">
      <c r="A876" s="6">
        <v>41281</v>
      </c>
      <c r="B876" s="7">
        <v>6064.58</v>
      </c>
      <c r="C876" s="9">
        <f t="shared" si="65"/>
        <v>-1.8051530894945802E-3</v>
      </c>
      <c r="D876" s="15">
        <f t="shared" si="66"/>
        <v>7.771464249128994E-3</v>
      </c>
      <c r="E876" s="17">
        <f t="shared" si="67"/>
        <v>-1.6403033705908808E-2</v>
      </c>
      <c r="F876" s="20">
        <f t="shared" si="68"/>
        <v>8.2566089753361559E-3</v>
      </c>
      <c r="G876" s="16">
        <f t="shared" si="69"/>
        <v>0</v>
      </c>
    </row>
    <row r="877" spans="1:7" x14ac:dyDescent="0.25">
      <c r="A877" s="6">
        <v>41282</v>
      </c>
      <c r="B877" s="7">
        <v>6053.63</v>
      </c>
      <c r="C877" s="9">
        <f t="shared" si="65"/>
        <v>-7.848561579840396E-4</v>
      </c>
      <c r="D877" s="15">
        <f t="shared" si="66"/>
        <v>7.9513159044336743E-3</v>
      </c>
      <c r="E877" s="17">
        <f t="shared" si="67"/>
        <v>-1.6821431221869576E-2</v>
      </c>
      <c r="F877" s="20">
        <f t="shared" si="68"/>
        <v>8.9142703957379148E-3</v>
      </c>
      <c r="G877" s="16">
        <f t="shared" si="69"/>
        <v>0</v>
      </c>
    </row>
    <row r="878" spans="1:7" x14ac:dyDescent="0.25">
      <c r="A878" s="6">
        <v>41283</v>
      </c>
      <c r="B878" s="7">
        <v>6098.65</v>
      </c>
      <c r="C878" s="9">
        <f t="shared" si="65"/>
        <v>3.217836821181336E-3</v>
      </c>
      <c r="D878" s="15">
        <f t="shared" si="66"/>
        <v>8.0132956563382148E-3</v>
      </c>
      <c r="E878" s="17">
        <f t="shared" si="67"/>
        <v>-1.6965617685946285E-2</v>
      </c>
      <c r="F878" s="20">
        <f t="shared" si="68"/>
        <v>6.9926359134911817E-3</v>
      </c>
      <c r="G878" s="16">
        <f t="shared" si="69"/>
        <v>0</v>
      </c>
    </row>
    <row r="879" spans="1:7" x14ac:dyDescent="0.25">
      <c r="A879" s="6">
        <v>41284</v>
      </c>
      <c r="B879" s="7">
        <v>6101.51</v>
      </c>
      <c r="C879" s="9">
        <f t="shared" si="65"/>
        <v>2.0361736911585581E-4</v>
      </c>
      <c r="D879" s="15">
        <f t="shared" si="66"/>
        <v>8.2298839377373898E-3</v>
      </c>
      <c r="E879" s="17">
        <f t="shared" si="67"/>
        <v>-1.7469477373921415E-2</v>
      </c>
      <c r="F879" s="20">
        <f t="shared" si="68"/>
        <v>1.1477509027941644E-2</v>
      </c>
      <c r="G879" s="16">
        <f t="shared" si="69"/>
        <v>0</v>
      </c>
    </row>
    <row r="880" spans="1:7" x14ac:dyDescent="0.25">
      <c r="A880" s="6">
        <v>41285</v>
      </c>
      <c r="B880" s="7">
        <v>6121.58</v>
      </c>
      <c r="C880" s="9">
        <f t="shared" si="65"/>
        <v>1.4262020626669028E-3</v>
      </c>
      <c r="D880" s="15">
        <f t="shared" si="66"/>
        <v>8.2359638678292813E-3</v>
      </c>
      <c r="E880" s="17">
        <f t="shared" si="67"/>
        <v>-1.7483621406365002E-2</v>
      </c>
      <c r="F880" s="20">
        <f t="shared" si="68"/>
        <v>1.1403745820218377E-2</v>
      </c>
      <c r="G880" s="16">
        <f t="shared" si="69"/>
        <v>0</v>
      </c>
    </row>
    <row r="881" spans="1:7" x14ac:dyDescent="0.25">
      <c r="A881" s="6">
        <v>41288</v>
      </c>
      <c r="B881" s="7">
        <v>6107.86</v>
      </c>
      <c r="C881" s="9">
        <f t="shared" si="65"/>
        <v>-9.7445554196347469E-4</v>
      </c>
      <c r="D881" s="15">
        <f t="shared" si="66"/>
        <v>8.2477478782063511E-3</v>
      </c>
      <c r="E881" s="17">
        <f t="shared" si="67"/>
        <v>-1.7511035113853372E-2</v>
      </c>
      <c r="F881" s="20">
        <f t="shared" si="68"/>
        <v>1.3065954297461506E-2</v>
      </c>
      <c r="G881" s="16">
        <f t="shared" si="69"/>
        <v>0</v>
      </c>
    </row>
    <row r="882" spans="1:7" x14ac:dyDescent="0.25">
      <c r="A882" s="6">
        <v>41289</v>
      </c>
      <c r="B882" s="7">
        <v>6117.31</v>
      </c>
      <c r="C882" s="9">
        <f t="shared" si="65"/>
        <v>6.7141539486364338E-4</v>
      </c>
      <c r="D882" s="15">
        <f t="shared" si="66"/>
        <v>8.3065616602150533E-3</v>
      </c>
      <c r="E882" s="17">
        <f t="shared" si="67"/>
        <v>-1.764785643059362E-2</v>
      </c>
      <c r="F882" s="20">
        <f t="shared" si="68"/>
        <v>1.5473279458672651E-2</v>
      </c>
      <c r="G882" s="16">
        <f t="shared" si="69"/>
        <v>0</v>
      </c>
    </row>
    <row r="883" spans="1:7" x14ac:dyDescent="0.25">
      <c r="A883" s="6">
        <v>41290</v>
      </c>
      <c r="B883" s="7">
        <v>6103.98</v>
      </c>
      <c r="C883" s="9">
        <f t="shared" si="65"/>
        <v>-9.4738734446117752E-4</v>
      </c>
      <c r="D883" s="15">
        <f t="shared" si="66"/>
        <v>8.2012324253293179E-3</v>
      </c>
      <c r="E883" s="17">
        <f t="shared" si="67"/>
        <v>-1.7402823988942842E-2</v>
      </c>
      <c r="F883" s="20">
        <f t="shared" si="68"/>
        <v>1.5317635122787825E-2</v>
      </c>
      <c r="G883" s="16">
        <f t="shared" si="69"/>
        <v>0</v>
      </c>
    </row>
    <row r="884" spans="1:7" x14ac:dyDescent="0.25">
      <c r="A884" s="6">
        <v>41291</v>
      </c>
      <c r="B884" s="7">
        <v>6132.36</v>
      </c>
      <c r="C884" s="9">
        <f t="shared" si="65"/>
        <v>2.0145402132882816E-3</v>
      </c>
      <c r="D884" s="15">
        <f t="shared" si="66"/>
        <v>8.2352765888314573E-3</v>
      </c>
      <c r="E884" s="17">
        <f t="shared" si="67"/>
        <v>-1.7482022556329541E-2</v>
      </c>
      <c r="F884" s="20">
        <f t="shared" si="68"/>
        <v>1.0116183809919729E-2</v>
      </c>
      <c r="G884" s="16">
        <f t="shared" si="69"/>
        <v>0</v>
      </c>
    </row>
    <row r="885" spans="1:7" x14ac:dyDescent="0.25">
      <c r="A885" s="6">
        <v>41292</v>
      </c>
      <c r="B885" s="7">
        <v>6154.41</v>
      </c>
      <c r="C885" s="9">
        <f t="shared" si="65"/>
        <v>1.5587829195901201E-3</v>
      </c>
      <c r="D885" s="15">
        <f t="shared" si="66"/>
        <v>8.2228347569335315E-3</v>
      </c>
      <c r="E885" s="17">
        <f t="shared" si="67"/>
        <v>-1.7453078527144627E-2</v>
      </c>
      <c r="F885" s="20">
        <f t="shared" si="68"/>
        <v>1.3398494947413095E-2</v>
      </c>
      <c r="G885" s="16">
        <f t="shared" si="69"/>
        <v>0</v>
      </c>
    </row>
    <row r="886" spans="1:7" x14ac:dyDescent="0.25">
      <c r="A886" s="6">
        <v>41295</v>
      </c>
      <c r="B886" s="7">
        <v>6180.98</v>
      </c>
      <c r="C886" s="9">
        <f t="shared" si="65"/>
        <v>1.8709132390385488E-3</v>
      </c>
      <c r="D886" s="15">
        <f t="shared" si="66"/>
        <v>8.2127863630213627E-3</v>
      </c>
      <c r="E886" s="17">
        <f t="shared" si="67"/>
        <v>-1.7429702467329531E-2</v>
      </c>
      <c r="F886" s="20">
        <f t="shared" si="68"/>
        <v>4.6030441924834187E-3</v>
      </c>
      <c r="G886" s="16">
        <f t="shared" si="69"/>
        <v>0</v>
      </c>
    </row>
    <row r="887" spans="1:7" x14ac:dyDescent="0.25">
      <c r="A887" s="6">
        <v>41296</v>
      </c>
      <c r="B887" s="7">
        <v>6179.17</v>
      </c>
      <c r="C887" s="9">
        <f t="shared" si="65"/>
        <v>-1.2719473758226354E-4</v>
      </c>
      <c r="D887" s="15">
        <f t="shared" si="66"/>
        <v>8.2124644376684198E-3</v>
      </c>
      <c r="E887" s="17">
        <f t="shared" si="67"/>
        <v>-1.742895355696911E-2</v>
      </c>
      <c r="F887" s="20">
        <f t="shared" si="68"/>
        <v>7.220326486978154E-3</v>
      </c>
      <c r="G887" s="16">
        <f t="shared" si="69"/>
        <v>0</v>
      </c>
    </row>
    <row r="888" spans="1:7" x14ac:dyDescent="0.25">
      <c r="A888" s="6">
        <v>41297</v>
      </c>
      <c r="B888" s="7">
        <v>6197.64</v>
      </c>
      <c r="C888" s="9">
        <f t="shared" si="65"/>
        <v>1.2962023389346507E-3</v>
      </c>
      <c r="D888" s="15">
        <f t="shared" si="66"/>
        <v>8.205650020450499E-3</v>
      </c>
      <c r="E888" s="17">
        <f t="shared" si="67"/>
        <v>-1.7413100851961374E-2</v>
      </c>
      <c r="F888" s="20">
        <f t="shared" si="68"/>
        <v>6.7928446072600636E-3</v>
      </c>
      <c r="G888" s="16">
        <f t="shared" si="69"/>
        <v>0</v>
      </c>
    </row>
    <row r="889" spans="1:7" x14ac:dyDescent="0.25">
      <c r="A889" s="6">
        <v>41298</v>
      </c>
      <c r="B889" s="7">
        <v>6264.91</v>
      </c>
      <c r="C889" s="9">
        <f t="shared" si="65"/>
        <v>4.6884904835662895E-3</v>
      </c>
      <c r="D889" s="15">
        <f t="shared" si="66"/>
        <v>8.0558789006483691E-3</v>
      </c>
      <c r="E889" s="17">
        <f t="shared" si="67"/>
        <v>-1.7064681125816973E-2</v>
      </c>
      <c r="F889" s="20">
        <f t="shared" si="68"/>
        <v>-2.5369458276893312E-3</v>
      </c>
      <c r="G889" s="16">
        <f t="shared" si="69"/>
        <v>0</v>
      </c>
    </row>
    <row r="890" spans="1:7" x14ac:dyDescent="0.25">
      <c r="A890" s="6">
        <v>41299</v>
      </c>
      <c r="B890" s="7">
        <v>6284.45</v>
      </c>
      <c r="C890" s="9">
        <f t="shared" si="65"/>
        <v>1.3524388549436242E-3</v>
      </c>
      <c r="D890" s="15">
        <f t="shared" si="66"/>
        <v>8.4856186164195928E-3</v>
      </c>
      <c r="E890" s="17">
        <f t="shared" si="67"/>
        <v>-1.8064405199992275E-2</v>
      </c>
      <c r="F890" s="20">
        <f t="shared" si="68"/>
        <v>-1.4203794772411982E-3</v>
      </c>
      <c r="G890" s="16">
        <f t="shared" si="69"/>
        <v>0</v>
      </c>
    </row>
    <row r="891" spans="1:7" x14ac:dyDescent="0.25">
      <c r="A891" s="6">
        <v>41302</v>
      </c>
      <c r="B891" s="7">
        <v>6294.41</v>
      </c>
      <c r="C891" s="9">
        <f t="shared" si="65"/>
        <v>6.8775293527963957E-4</v>
      </c>
      <c r="D891" s="15">
        <f t="shared" si="66"/>
        <v>8.4473921387478185E-3</v>
      </c>
      <c r="E891" s="17">
        <f t="shared" si="67"/>
        <v>-1.7975477114928473E-2</v>
      </c>
      <c r="F891" s="20">
        <f t="shared" si="68"/>
        <v>-1.1987482840123947E-3</v>
      </c>
      <c r="G891" s="16">
        <f t="shared" si="69"/>
        <v>0</v>
      </c>
    </row>
    <row r="892" spans="1:7" x14ac:dyDescent="0.25">
      <c r="A892" s="6">
        <v>41303</v>
      </c>
      <c r="B892" s="7">
        <v>6339.19</v>
      </c>
      <c r="C892" s="9">
        <f t="shared" si="65"/>
        <v>3.0787405560748732E-3</v>
      </c>
      <c r="D892" s="15">
        <f t="shared" si="66"/>
        <v>8.0986585018245263E-3</v>
      </c>
      <c r="E892" s="17">
        <f t="shared" si="67"/>
        <v>-1.716420136006544E-2</v>
      </c>
      <c r="F892" s="20">
        <f t="shared" si="68"/>
        <v>-5.5496207998864435E-5</v>
      </c>
      <c r="G892" s="16">
        <f t="shared" si="69"/>
        <v>0</v>
      </c>
    </row>
    <row r="893" spans="1:7" x14ac:dyDescent="0.25">
      <c r="A893" s="6">
        <v>41304</v>
      </c>
      <c r="B893" s="7">
        <v>6323.11</v>
      </c>
      <c r="C893" s="9">
        <f t="shared" si="65"/>
        <v>-1.1030316803460523E-3</v>
      </c>
      <c r="D893" s="15">
        <f t="shared" si="66"/>
        <v>7.7901257506783591E-3</v>
      </c>
      <c r="E893" s="17">
        <f t="shared" si="67"/>
        <v>-1.6446446850364584E-2</v>
      </c>
      <c r="F893" s="20">
        <f t="shared" si="68"/>
        <v>2.4656003983560002E-3</v>
      </c>
      <c r="G893" s="16">
        <f t="shared" si="69"/>
        <v>0</v>
      </c>
    </row>
    <row r="894" spans="1:7" x14ac:dyDescent="0.25">
      <c r="A894" s="6">
        <v>41305</v>
      </c>
      <c r="B894" s="7">
        <v>6276.88</v>
      </c>
      <c r="C894" s="9">
        <f t="shared" si="65"/>
        <v>-3.1869110995797266E-3</v>
      </c>
      <c r="D894" s="15">
        <f t="shared" si="66"/>
        <v>5.3774855727370336E-3</v>
      </c>
      <c r="E894" s="17">
        <f t="shared" si="67"/>
        <v>-1.0833806501585263E-2</v>
      </c>
      <c r="F894" s="20">
        <f t="shared" si="68"/>
        <v>3.4787186952706215E-3</v>
      </c>
      <c r="G894" s="16">
        <f t="shared" si="69"/>
        <v>0</v>
      </c>
    </row>
    <row r="895" spans="1:7" x14ac:dyDescent="0.25">
      <c r="A895" s="6">
        <v>41306</v>
      </c>
      <c r="B895" s="7">
        <v>6347.24</v>
      </c>
      <c r="C895" s="9">
        <f t="shared" si="65"/>
        <v>4.8410940570835321E-3</v>
      </c>
      <c r="D895" s="15">
        <f t="shared" si="66"/>
        <v>6.1381047249938403E-3</v>
      </c>
      <c r="E895" s="17">
        <f t="shared" si="67"/>
        <v>-1.2603271249392633E-2</v>
      </c>
      <c r="F895" s="20">
        <f t="shared" si="68"/>
        <v>-1.3006059606500955E-3</v>
      </c>
      <c r="G895" s="16">
        <f t="shared" si="69"/>
        <v>0</v>
      </c>
    </row>
    <row r="896" spans="1:7" x14ac:dyDescent="0.25">
      <c r="A896" s="6">
        <v>41309</v>
      </c>
      <c r="B896" s="7">
        <v>6246.84</v>
      </c>
      <c r="C896" s="9">
        <f t="shared" si="65"/>
        <v>-6.9245375158911845E-3</v>
      </c>
      <c r="D896" s="15">
        <f t="shared" si="66"/>
        <v>6.5973257945754794E-3</v>
      </c>
      <c r="E896" s="17">
        <f t="shared" si="67"/>
        <v>-1.3671579208328639E-2</v>
      </c>
      <c r="F896" s="20">
        <f t="shared" si="68"/>
        <v>4.9322993015937381E-3</v>
      </c>
      <c r="G896" s="16">
        <f t="shared" si="69"/>
        <v>0</v>
      </c>
    </row>
    <row r="897" spans="1:7" x14ac:dyDescent="0.25">
      <c r="A897" s="6">
        <v>41310</v>
      </c>
      <c r="B897" s="7">
        <v>6282.76</v>
      </c>
      <c r="C897" s="9">
        <f t="shared" si="65"/>
        <v>2.4900875569124248E-3</v>
      </c>
      <c r="D897" s="15">
        <f t="shared" si="66"/>
        <v>8.4380511066465044E-3</v>
      </c>
      <c r="E897" s="17">
        <f t="shared" si="67"/>
        <v>-1.7953746624758234E-2</v>
      </c>
      <c r="F897" s="20">
        <f t="shared" si="68"/>
        <v>6.6068977751956633E-3</v>
      </c>
      <c r="G897" s="16">
        <f t="shared" si="69"/>
        <v>0</v>
      </c>
    </row>
    <row r="898" spans="1:7" x14ac:dyDescent="0.25">
      <c r="A898" s="6">
        <v>41311</v>
      </c>
      <c r="B898" s="7">
        <v>6295.34</v>
      </c>
      <c r="C898" s="9">
        <f t="shared" si="65"/>
        <v>8.6872045921654057E-4</v>
      </c>
      <c r="D898" s="15">
        <f t="shared" si="66"/>
        <v>8.4641085056946109E-3</v>
      </c>
      <c r="E898" s="17">
        <f t="shared" si="67"/>
        <v>-1.8014365199636829E-2</v>
      </c>
      <c r="F898" s="20">
        <f t="shared" si="68"/>
        <v>6.8464848264284377E-3</v>
      </c>
      <c r="G898" s="16">
        <f t="shared" si="69"/>
        <v>0</v>
      </c>
    </row>
    <row r="899" spans="1:7" x14ac:dyDescent="0.25">
      <c r="A899" s="6">
        <v>41312</v>
      </c>
      <c r="B899" s="7">
        <v>6228.42</v>
      </c>
      <c r="C899" s="9">
        <f t="shared" si="65"/>
        <v>-4.6412999513831214E-3</v>
      </c>
      <c r="D899" s="15">
        <f t="shared" si="66"/>
        <v>8.2727402992003093E-3</v>
      </c>
      <c r="E899" s="17">
        <f t="shared" si="67"/>
        <v>-1.7569176179299803E-2</v>
      </c>
      <c r="F899" s="20">
        <f t="shared" si="68"/>
        <v>4.3790714910543265E-3</v>
      </c>
      <c r="G899" s="16">
        <f t="shared" si="69"/>
        <v>0</v>
      </c>
    </row>
    <row r="900" spans="1:7" x14ac:dyDescent="0.25">
      <c r="A900" s="6">
        <v>41313</v>
      </c>
      <c r="B900" s="7">
        <v>6263.93</v>
      </c>
      <c r="C900" s="9">
        <f t="shared" si="65"/>
        <v>2.4690052053918236E-3</v>
      </c>
      <c r="D900" s="15">
        <f t="shared" si="66"/>
        <v>9.0912953236784895E-3</v>
      </c>
      <c r="E900" s="17">
        <f t="shared" si="67"/>
        <v>-1.9473419920280066E-2</v>
      </c>
      <c r="F900" s="20">
        <f t="shared" si="68"/>
        <v>4.9477091131071623E-3</v>
      </c>
      <c r="G900" s="16">
        <f t="shared" si="69"/>
        <v>0</v>
      </c>
    </row>
    <row r="901" spans="1:7" x14ac:dyDescent="0.25">
      <c r="A901" s="6">
        <v>41316</v>
      </c>
      <c r="B901" s="7">
        <v>6277.06</v>
      </c>
      <c r="C901" s="9">
        <f t="shared" ref="C901:C964" si="70">LOG(B901/B900)</f>
        <v>9.0938412850840699E-4</v>
      </c>
      <c r="D901" s="15">
        <f t="shared" si="66"/>
        <v>9.1798800009104658E-3</v>
      </c>
      <c r="E901" s="17">
        <f t="shared" si="67"/>
        <v>-1.9679498695831268E-2</v>
      </c>
      <c r="F901" s="20">
        <f t="shared" si="68"/>
        <v>5.3845596676344847E-3</v>
      </c>
      <c r="G901" s="16">
        <f t="shared" si="69"/>
        <v>0</v>
      </c>
    </row>
    <row r="902" spans="1:7" x14ac:dyDescent="0.25">
      <c r="A902" s="6">
        <v>41317</v>
      </c>
      <c r="B902" s="7">
        <v>6338.38</v>
      </c>
      <c r="C902" s="9">
        <f t="shared" si="70"/>
        <v>4.2219926320884388E-3</v>
      </c>
      <c r="D902" s="15">
        <f t="shared" si="66"/>
        <v>9.1171510184655021E-3</v>
      </c>
      <c r="E902" s="17">
        <f t="shared" si="67"/>
        <v>-1.953356926087968E-2</v>
      </c>
      <c r="F902" s="20">
        <f t="shared" si="68"/>
        <v>-4.680255989244971E-3</v>
      </c>
      <c r="G902" s="16">
        <f t="shared" si="69"/>
        <v>0</v>
      </c>
    </row>
    <row r="903" spans="1:7" x14ac:dyDescent="0.25">
      <c r="A903" s="6">
        <v>41318</v>
      </c>
      <c r="B903" s="7">
        <v>6359.11</v>
      </c>
      <c r="C903" s="9">
        <f t="shared" si="70"/>
        <v>1.4180649260088459E-3</v>
      </c>
      <c r="D903" s="15">
        <f t="shared" si="66"/>
        <v>9.4719305868682553E-3</v>
      </c>
      <c r="E903" s="17">
        <f t="shared" si="67"/>
        <v>-2.0358909955586552E-2</v>
      </c>
      <c r="F903" s="20">
        <f t="shared" si="68"/>
        <v>-2.2753882574494135E-3</v>
      </c>
      <c r="G903" s="16">
        <f t="shared" si="69"/>
        <v>0</v>
      </c>
    </row>
    <row r="904" spans="1:7" x14ac:dyDescent="0.25">
      <c r="A904" s="6">
        <v>41319</v>
      </c>
      <c r="B904" s="7">
        <v>6327.36</v>
      </c>
      <c r="C904" s="9">
        <f t="shared" si="70"/>
        <v>-2.1737928026650927E-3</v>
      </c>
      <c r="D904" s="15">
        <f t="shared" si="66"/>
        <v>9.3934407482534361E-3</v>
      </c>
      <c r="E904" s="17">
        <f t="shared" si="67"/>
        <v>-2.0176315286391161E-2</v>
      </c>
      <c r="F904" s="20">
        <f t="shared" si="68"/>
        <v>2.2898785364797447E-3</v>
      </c>
      <c r="G904" s="16">
        <f t="shared" si="69"/>
        <v>0</v>
      </c>
    </row>
    <row r="905" spans="1:7" x14ac:dyDescent="0.25">
      <c r="A905" s="6">
        <v>41320</v>
      </c>
      <c r="B905" s="7">
        <v>6328.26</v>
      </c>
      <c r="C905" s="9">
        <f t="shared" si="70"/>
        <v>6.1769401162772392E-5</v>
      </c>
      <c r="D905" s="15">
        <f t="shared" si="66"/>
        <v>9.5940741777770025E-3</v>
      </c>
      <c r="E905" s="17">
        <f t="shared" si="67"/>
        <v>-2.064305843862483E-2</v>
      </c>
      <c r="F905" s="20">
        <f t="shared" si="68"/>
        <v>3.4410544530740646E-3</v>
      </c>
      <c r="G905" s="16">
        <f t="shared" si="69"/>
        <v>0</v>
      </c>
    </row>
    <row r="906" spans="1:7" x14ac:dyDescent="0.25">
      <c r="A906" s="6">
        <v>41323</v>
      </c>
      <c r="B906" s="7">
        <v>6318.19</v>
      </c>
      <c r="C906" s="9">
        <f t="shared" si="70"/>
        <v>-6.9163225364731861E-4</v>
      </c>
      <c r="D906" s="15">
        <f t="shared" si="66"/>
        <v>9.5802710323845859E-3</v>
      </c>
      <c r="E906" s="17">
        <f t="shared" si="67"/>
        <v>-2.0610947520686106E-2</v>
      </c>
      <c r="F906" s="20">
        <f t="shared" si="68"/>
        <v>1.8820639007474738E-3</v>
      </c>
      <c r="G906" s="16">
        <f t="shared" si="69"/>
        <v>0</v>
      </c>
    </row>
    <row r="907" spans="1:7" x14ac:dyDescent="0.25">
      <c r="A907" s="6">
        <v>41324</v>
      </c>
      <c r="B907" s="7">
        <v>6379.07</v>
      </c>
      <c r="C907" s="9">
        <f t="shared" si="70"/>
        <v>4.1646860305143548E-3</v>
      </c>
      <c r="D907" s="15">
        <f t="shared" si="66"/>
        <v>9.5733971517587661E-3</v>
      </c>
      <c r="E907" s="17">
        <f t="shared" si="67"/>
        <v>-2.059495648310582E-2</v>
      </c>
      <c r="F907" s="20">
        <f t="shared" si="68"/>
        <v>3.5852918240889551E-3</v>
      </c>
      <c r="G907" s="16">
        <f t="shared" si="69"/>
        <v>0</v>
      </c>
    </row>
    <row r="908" spans="1:7" x14ac:dyDescent="0.25">
      <c r="A908" s="6">
        <v>41325</v>
      </c>
      <c r="B908" s="7">
        <v>6395.37</v>
      </c>
      <c r="C908" s="9">
        <f t="shared" si="70"/>
        <v>1.1083075104493161E-3</v>
      </c>
      <c r="D908" s="15">
        <f t="shared" si="66"/>
        <v>9.9061340969078295E-3</v>
      </c>
      <c r="E908" s="17">
        <f t="shared" si="67"/>
        <v>-2.1369018368068187E-2</v>
      </c>
      <c r="F908" s="20">
        <f t="shared" si="68"/>
        <v>2.1858693889662373E-3</v>
      </c>
      <c r="G908" s="16">
        <f t="shared" si="69"/>
        <v>0</v>
      </c>
    </row>
    <row r="909" spans="1:7" x14ac:dyDescent="0.25">
      <c r="A909" s="6">
        <v>41326</v>
      </c>
      <c r="B909" s="7">
        <v>6291.54</v>
      </c>
      <c r="C909" s="9">
        <f t="shared" si="70"/>
        <v>-7.1087132867571944E-3</v>
      </c>
      <c r="D909" s="15">
        <f t="shared" si="66"/>
        <v>9.9009856612278461E-3</v>
      </c>
      <c r="E909" s="17">
        <f t="shared" si="67"/>
        <v>-2.1357041315669421E-2</v>
      </c>
      <c r="F909" s="20">
        <f t="shared" si="68"/>
        <v>1.0072254477316E-2</v>
      </c>
      <c r="G909" s="16">
        <f t="shared" si="69"/>
        <v>0</v>
      </c>
    </row>
    <row r="910" spans="1:7" x14ac:dyDescent="0.25">
      <c r="A910" s="6">
        <v>41327</v>
      </c>
      <c r="B910" s="7">
        <v>6335.7</v>
      </c>
      <c r="C910" s="9">
        <f t="shared" si="70"/>
        <v>3.0376428274446281E-3</v>
      </c>
      <c r="D910" s="15">
        <f t="shared" si="66"/>
        <v>1.085647606929843E-2</v>
      </c>
      <c r="E910" s="17">
        <f t="shared" si="67"/>
        <v>-2.3579844395150842E-2</v>
      </c>
      <c r="F910" s="20">
        <f t="shared" si="68"/>
        <v>1.0020269005040602E-2</v>
      </c>
      <c r="G910" s="16">
        <f t="shared" si="69"/>
        <v>0</v>
      </c>
    </row>
    <row r="911" spans="1:7" x14ac:dyDescent="0.25">
      <c r="A911" s="6">
        <v>41330</v>
      </c>
      <c r="B911" s="7">
        <v>6355.37</v>
      </c>
      <c r="C911" s="9">
        <f t="shared" si="70"/>
        <v>1.3462346830358587E-3</v>
      </c>
      <c r="D911" s="15">
        <f t="shared" si="66"/>
        <v>1.1023553485316818E-2</v>
      </c>
      <c r="E911" s="17">
        <f t="shared" si="67"/>
        <v>-2.3968524586705453E-2</v>
      </c>
      <c r="F911" s="20">
        <f t="shared" si="68"/>
        <v>1.0014986116897282E-2</v>
      </c>
      <c r="G911" s="16">
        <f t="shared" si="69"/>
        <v>0</v>
      </c>
    </row>
    <row r="912" spans="1:7" x14ac:dyDescent="0.25">
      <c r="A912" s="6">
        <v>41331</v>
      </c>
      <c r="B912" s="7">
        <v>6270.44</v>
      </c>
      <c r="C912" s="9">
        <f t="shared" si="70"/>
        <v>-5.8428230247911253E-3</v>
      </c>
      <c r="D912" s="15">
        <f t="shared" si="66"/>
        <v>1.1049434025414579E-2</v>
      </c>
      <c r="E912" s="17">
        <f t="shared" si="67"/>
        <v>-2.4028731726140909E-2</v>
      </c>
      <c r="F912" s="20">
        <f t="shared" si="68"/>
        <v>1.6324331410803982E-2</v>
      </c>
      <c r="G912" s="16">
        <f t="shared" si="69"/>
        <v>0</v>
      </c>
    </row>
    <row r="913" spans="1:7" x14ac:dyDescent="0.25">
      <c r="A913" s="6">
        <v>41332</v>
      </c>
      <c r="B913" s="7">
        <v>6325.88</v>
      </c>
      <c r="C913" s="9">
        <f t="shared" si="70"/>
        <v>3.8229326578043702E-3</v>
      </c>
      <c r="D913" s="15">
        <f t="shared" si="66"/>
        <v>1.1616358842200601E-2</v>
      </c>
      <c r="E913" s="17">
        <f t="shared" si="67"/>
        <v>-2.5347596068412064E-2</v>
      </c>
      <c r="F913" s="20">
        <f t="shared" si="68"/>
        <v>1.0554576141954574E-2</v>
      </c>
      <c r="G913" s="16">
        <f t="shared" si="69"/>
        <v>0</v>
      </c>
    </row>
    <row r="914" spans="1:7" x14ac:dyDescent="0.25">
      <c r="A914" s="6">
        <v>41333</v>
      </c>
      <c r="B914" s="7">
        <v>6360.81</v>
      </c>
      <c r="C914" s="9">
        <f t="shared" si="70"/>
        <v>2.391473991264101E-3</v>
      </c>
      <c r="D914" s="15">
        <f t="shared" si="66"/>
        <v>1.1940715394584432E-2</v>
      </c>
      <c r="E914" s="17">
        <f t="shared" si="67"/>
        <v>-2.6102162244481406E-2</v>
      </c>
      <c r="F914" s="20">
        <f t="shared" si="68"/>
        <v>1.1361516815259761E-2</v>
      </c>
      <c r="G914" s="16">
        <f t="shared" si="69"/>
        <v>0</v>
      </c>
    </row>
    <row r="915" spans="1:7" x14ac:dyDescent="0.25">
      <c r="A915" s="6">
        <v>41334</v>
      </c>
      <c r="B915" s="7">
        <v>6378.6</v>
      </c>
      <c r="C915" s="9">
        <f t="shared" si="70"/>
        <v>1.212945317757175E-3</v>
      </c>
      <c r="D915" s="15">
        <f t="shared" si="66"/>
        <v>1.1805529896967608E-2</v>
      </c>
      <c r="E915" s="17">
        <f t="shared" si="67"/>
        <v>-2.5787673749499355E-2</v>
      </c>
      <c r="F915" s="20">
        <f t="shared" si="68"/>
        <v>7.4959065148488485E-3</v>
      </c>
      <c r="G915" s="16">
        <f t="shared" si="69"/>
        <v>0</v>
      </c>
    </row>
    <row r="916" spans="1:7" x14ac:dyDescent="0.25">
      <c r="A916" s="6">
        <v>41337</v>
      </c>
      <c r="B916" s="7">
        <v>6345.63</v>
      </c>
      <c r="C916" s="9">
        <f t="shared" si="70"/>
        <v>-2.2506228059738773E-3</v>
      </c>
      <c r="D916" s="15">
        <f t="shared" si="66"/>
        <v>1.1338658211473838E-2</v>
      </c>
      <c r="E916" s="17">
        <f t="shared" si="67"/>
        <v>-2.470156779650106E-2</v>
      </c>
      <c r="F916" s="20">
        <f t="shared" si="68"/>
        <v>7.6179149943664771E-3</v>
      </c>
      <c r="G916" s="16">
        <f t="shared" si="69"/>
        <v>0</v>
      </c>
    </row>
    <row r="917" spans="1:7" x14ac:dyDescent="0.25">
      <c r="A917" s="6">
        <v>41338</v>
      </c>
      <c r="B917" s="7">
        <v>6431.95</v>
      </c>
      <c r="C917" s="9">
        <f t="shared" si="70"/>
        <v>5.8679139538557685E-3</v>
      </c>
      <c r="D917" s="15">
        <f t="shared" si="66"/>
        <v>1.0241741344798487E-2</v>
      </c>
      <c r="E917" s="17">
        <f t="shared" si="67"/>
        <v>-2.2149757575711315E-2</v>
      </c>
      <c r="F917" s="20">
        <f t="shared" si="68"/>
        <v>6.3221543773435657E-4</v>
      </c>
      <c r="G917" s="16">
        <f t="shared" si="69"/>
        <v>0</v>
      </c>
    </row>
    <row r="918" spans="1:7" x14ac:dyDescent="0.25">
      <c r="A918" s="6">
        <v>41339</v>
      </c>
      <c r="B918" s="7">
        <v>6427.64</v>
      </c>
      <c r="C918" s="9">
        <f t="shared" si="70"/>
        <v>-2.9111492467338065E-4</v>
      </c>
      <c r="D918" s="15">
        <f t="shared" si="66"/>
        <v>1.087384171569508E-2</v>
      </c>
      <c r="E918" s="17">
        <f t="shared" si="67"/>
        <v>-2.3620242929727031E-2</v>
      </c>
      <c r="F918" s="20">
        <f t="shared" si="68"/>
        <v>3.4175304724907529E-4</v>
      </c>
      <c r="G918" s="16">
        <f t="shared" si="69"/>
        <v>0</v>
      </c>
    </row>
    <row r="919" spans="1:7" x14ac:dyDescent="0.25">
      <c r="A919" s="6">
        <v>41340</v>
      </c>
      <c r="B919" s="7">
        <v>6439.16</v>
      </c>
      <c r="C919" s="9">
        <f t="shared" si="70"/>
        <v>7.77671801592604E-4</v>
      </c>
      <c r="D919" s="15">
        <f t="shared" si="66"/>
        <v>1.0884604335362827E-2</v>
      </c>
      <c r="E919" s="17">
        <f t="shared" si="67"/>
        <v>-2.3645280527110204E-2</v>
      </c>
      <c r="F919" s="20">
        <f t="shared" si="68"/>
        <v>-3.4269184093725161E-3</v>
      </c>
      <c r="G919" s="16">
        <f t="shared" si="69"/>
        <v>0</v>
      </c>
    </row>
    <row r="920" spans="1:7" x14ac:dyDescent="0.25">
      <c r="A920" s="6">
        <v>41341</v>
      </c>
      <c r="B920" s="7">
        <v>6483.58</v>
      </c>
      <c r="C920" s="9">
        <f t="shared" si="70"/>
        <v>2.9856573551691572E-3</v>
      </c>
      <c r="D920" s="15">
        <f t="shared" ref="D920:D983" si="71">SQRT(10*_xlfn.VAR.S(C900:C919))</f>
        <v>1.0203250259618124E-2</v>
      </c>
      <c r="E920" s="17">
        <f t="shared" ref="E920:E983" si="72">$K$3+$K$4*D920</f>
        <v>-2.2060213921532453E-2</v>
      </c>
      <c r="F920" s="20">
        <f t="shared" si="68"/>
        <v>-6.1264736615590301E-3</v>
      </c>
      <c r="G920" s="16">
        <f t="shared" si="69"/>
        <v>0</v>
      </c>
    </row>
    <row r="921" spans="1:7" x14ac:dyDescent="0.25">
      <c r="A921" s="6">
        <v>41344</v>
      </c>
      <c r="B921" s="7">
        <v>6503.63</v>
      </c>
      <c r="C921" s="9">
        <f t="shared" si="70"/>
        <v>1.3409517948925059E-3</v>
      </c>
      <c r="D921" s="15">
        <f t="shared" si="71"/>
        <v>1.0256196738863368E-2</v>
      </c>
      <c r="E921" s="17">
        <f t="shared" si="72"/>
        <v>-2.2183385850962575E-2</v>
      </c>
      <c r="F921" s="20">
        <f t="shared" ref="F921:F984" si="73">LOG(B931/B921)</f>
        <v>-8.445436391891931E-3</v>
      </c>
      <c r="G921" s="16">
        <f t="shared" ref="G921:G984" si="74">IF(F921&lt;E921,1,0)</f>
        <v>0</v>
      </c>
    </row>
    <row r="922" spans="1:7" x14ac:dyDescent="0.25">
      <c r="A922" s="6">
        <v>41345</v>
      </c>
      <c r="B922" s="7">
        <v>6510.62</v>
      </c>
      <c r="C922" s="9">
        <f t="shared" si="70"/>
        <v>4.6652226911555691E-4</v>
      </c>
      <c r="D922" s="15">
        <f t="shared" si="71"/>
        <v>1.0264298783692493E-2</v>
      </c>
      <c r="E922" s="17">
        <f t="shared" si="72"/>
        <v>-2.2202234025726193E-2</v>
      </c>
      <c r="F922" s="20">
        <f t="shared" si="73"/>
        <v>-7.485126961413689E-3</v>
      </c>
      <c r="G922" s="16">
        <f t="shared" si="74"/>
        <v>0</v>
      </c>
    </row>
    <row r="923" spans="1:7" x14ac:dyDescent="0.25">
      <c r="A923" s="6">
        <v>41346</v>
      </c>
      <c r="B923" s="7">
        <v>6481.5</v>
      </c>
      <c r="C923" s="9">
        <f t="shared" si="70"/>
        <v>-1.9468226110450212E-3</v>
      </c>
      <c r="D923" s="15">
        <f t="shared" si="71"/>
        <v>9.9378747391574724E-3</v>
      </c>
      <c r="E923" s="17">
        <f t="shared" si="72"/>
        <v>-2.1442858143686336E-2</v>
      </c>
      <c r="F923" s="20">
        <f t="shared" si="73"/>
        <v>-6.3405327648027874E-3</v>
      </c>
      <c r="G923" s="16">
        <f t="shared" si="74"/>
        <v>0</v>
      </c>
    </row>
    <row r="924" spans="1:7" x14ac:dyDescent="0.25">
      <c r="A924" s="6">
        <v>41347</v>
      </c>
      <c r="B924" s="7">
        <v>6529.41</v>
      </c>
      <c r="C924" s="9">
        <f t="shared" si="70"/>
        <v>3.1984146645692977E-3</v>
      </c>
      <c r="D924" s="15">
        <f t="shared" si="71"/>
        <v>1.0072833720185213E-2</v>
      </c>
      <c r="E924" s="17">
        <f t="shared" si="72"/>
        <v>-2.1756819682282939E-2</v>
      </c>
      <c r="F924" s="20">
        <f t="shared" si="73"/>
        <v>-7.8980369006338719E-3</v>
      </c>
      <c r="G924" s="16">
        <f t="shared" si="74"/>
        <v>0</v>
      </c>
    </row>
    <row r="925" spans="1:7" x14ac:dyDescent="0.25">
      <c r="A925" s="6">
        <v>41348</v>
      </c>
      <c r="B925" s="7">
        <v>6489.65</v>
      </c>
      <c r="C925" s="9">
        <f t="shared" si="70"/>
        <v>-2.6526649826537408E-3</v>
      </c>
      <c r="D925" s="15">
        <f t="shared" si="71"/>
        <v>1.0062736351197079E-2</v>
      </c>
      <c r="E925" s="17">
        <f t="shared" si="72"/>
        <v>-2.1733329689403988E-2</v>
      </c>
      <c r="F925" s="20">
        <f t="shared" si="73"/>
        <v>6.7585046521600385E-5</v>
      </c>
      <c r="G925" s="16">
        <f t="shared" si="74"/>
        <v>0</v>
      </c>
    </row>
    <row r="926" spans="1:7" x14ac:dyDescent="0.25">
      <c r="A926" s="6">
        <v>41351</v>
      </c>
      <c r="B926" s="7">
        <v>6457.92</v>
      </c>
      <c r="C926" s="9">
        <f t="shared" si="70"/>
        <v>-2.1286143264562956E-3</v>
      </c>
      <c r="D926" s="15">
        <f t="shared" si="71"/>
        <v>1.0330370388812288E-2</v>
      </c>
      <c r="E926" s="17">
        <f t="shared" si="72"/>
        <v>-2.2355939563831095E-2</v>
      </c>
      <c r="F926" s="20">
        <f t="shared" si="73"/>
        <v>-2.5386918741960069E-3</v>
      </c>
      <c r="G926" s="16">
        <f t="shared" si="74"/>
        <v>0</v>
      </c>
    </row>
    <row r="927" spans="1:7" x14ac:dyDescent="0.25">
      <c r="A927" s="6">
        <v>41352</v>
      </c>
      <c r="B927" s="7">
        <v>6441.32</v>
      </c>
      <c r="C927" s="9">
        <f t="shared" si="70"/>
        <v>-1.1177856027763014E-3</v>
      </c>
      <c r="D927" s="15">
        <f t="shared" si="71"/>
        <v>1.0470069348031465E-2</v>
      </c>
      <c r="E927" s="17">
        <f t="shared" si="72"/>
        <v>-2.2680927940616345E-2</v>
      </c>
      <c r="F927" s="20">
        <f t="shared" si="73"/>
        <v>-6.603485985812921E-3</v>
      </c>
      <c r="G927" s="16">
        <f t="shared" si="74"/>
        <v>0</v>
      </c>
    </row>
    <row r="928" spans="1:7" x14ac:dyDescent="0.25">
      <c r="A928" s="6">
        <v>41353</v>
      </c>
      <c r="B928" s="7">
        <v>6432.7</v>
      </c>
      <c r="C928" s="9">
        <f t="shared" si="70"/>
        <v>-5.8157731515876237E-4</v>
      </c>
      <c r="D928" s="15">
        <f t="shared" si="71"/>
        <v>1.0151754206361883E-2</v>
      </c>
      <c r="E928" s="17">
        <f t="shared" si="72"/>
        <v>-2.1940416187518304E-2</v>
      </c>
      <c r="F928" s="20">
        <f t="shared" si="73"/>
        <v>-1.2528567895183796E-2</v>
      </c>
      <c r="G928" s="16">
        <f t="shared" si="74"/>
        <v>0</v>
      </c>
    </row>
    <row r="929" spans="1:7" x14ac:dyDescent="0.25">
      <c r="A929" s="6">
        <v>41354</v>
      </c>
      <c r="B929" s="7">
        <v>6388.55</v>
      </c>
      <c r="C929" s="9">
        <f t="shared" si="70"/>
        <v>-2.990999655028945E-3</v>
      </c>
      <c r="D929" s="15">
        <f t="shared" si="71"/>
        <v>1.0143450747782152E-2</v>
      </c>
      <c r="E929" s="17">
        <f t="shared" si="72"/>
        <v>-2.192109945430416E-2</v>
      </c>
      <c r="F929" s="20">
        <f t="shared" si="73"/>
        <v>-7.6543208119751252E-3</v>
      </c>
      <c r="G929" s="16">
        <f t="shared" si="74"/>
        <v>0</v>
      </c>
    </row>
    <row r="930" spans="1:7" x14ac:dyDescent="0.25">
      <c r="A930" s="6">
        <v>41355</v>
      </c>
      <c r="B930" s="7">
        <v>6392.76</v>
      </c>
      <c r="C930" s="9">
        <f t="shared" si="70"/>
        <v>2.8610210298267723E-4</v>
      </c>
      <c r="D930" s="15">
        <f t="shared" si="71"/>
        <v>8.9446814649344238E-3</v>
      </c>
      <c r="E930" s="17">
        <f t="shared" si="72"/>
        <v>-1.9132345081685882E-2</v>
      </c>
      <c r="F930" s="20">
        <f t="shared" si="73"/>
        <v>-5.4381644931753388E-3</v>
      </c>
      <c r="G930" s="16">
        <f t="shared" si="74"/>
        <v>0</v>
      </c>
    </row>
    <row r="931" spans="1:7" x14ac:dyDescent="0.25">
      <c r="A931" s="6">
        <v>41358</v>
      </c>
      <c r="B931" s="7">
        <v>6378.38</v>
      </c>
      <c r="C931" s="9">
        <f t="shared" si="70"/>
        <v>-9.7801093544033963E-4</v>
      </c>
      <c r="D931" s="15">
        <f t="shared" si="71"/>
        <v>8.7153356458457357E-3</v>
      </c>
      <c r="E931" s="17">
        <f t="shared" si="72"/>
        <v>-1.859880692302876E-2</v>
      </c>
      <c r="F931" s="20">
        <f t="shared" si="73"/>
        <v>6.1168486579174682E-4</v>
      </c>
      <c r="G931" s="16">
        <f t="shared" si="74"/>
        <v>0</v>
      </c>
    </row>
    <row r="932" spans="1:7" x14ac:dyDescent="0.25">
      <c r="A932" s="6">
        <v>41359</v>
      </c>
      <c r="B932" s="7">
        <v>6399.37</v>
      </c>
      <c r="C932" s="9">
        <f t="shared" si="70"/>
        <v>1.4268316995937876E-3</v>
      </c>
      <c r="D932" s="15">
        <f t="shared" si="71"/>
        <v>8.708662011482066E-3</v>
      </c>
      <c r="E932" s="17">
        <f t="shared" si="72"/>
        <v>-1.8583281727914711E-2</v>
      </c>
      <c r="F932" s="20">
        <f t="shared" si="73"/>
        <v>1.1366106567154614E-3</v>
      </c>
      <c r="G932" s="16">
        <f t="shared" si="74"/>
        <v>0</v>
      </c>
    </row>
    <row r="933" spans="1:7" x14ac:dyDescent="0.25">
      <c r="A933" s="6">
        <v>41360</v>
      </c>
      <c r="B933" s="7">
        <v>6387.56</v>
      </c>
      <c r="C933" s="9">
        <f t="shared" si="70"/>
        <v>-8.0222841443408979E-4</v>
      </c>
      <c r="D933" s="15">
        <f t="shared" si="71"/>
        <v>7.5467446453292963E-3</v>
      </c>
      <c r="E933" s="17">
        <f t="shared" si="72"/>
        <v>-1.5880257733354081E-2</v>
      </c>
      <c r="F933" s="20">
        <f t="shared" si="73"/>
        <v>-2.1558392193885985E-4</v>
      </c>
      <c r="G933" s="16">
        <f t="shared" si="74"/>
        <v>0</v>
      </c>
    </row>
    <row r="934" spans="1:7" x14ac:dyDescent="0.25">
      <c r="A934" s="6">
        <v>41361</v>
      </c>
      <c r="B934" s="7">
        <v>6411.74</v>
      </c>
      <c r="C934" s="9">
        <f t="shared" si="70"/>
        <v>1.6409105287381912E-3</v>
      </c>
      <c r="D934" s="15">
        <f t="shared" si="71"/>
        <v>7.1546377677968124E-3</v>
      </c>
      <c r="E934" s="17">
        <f t="shared" si="72"/>
        <v>-1.4968080732409595E-2</v>
      </c>
      <c r="F934" s="20">
        <f t="shared" si="73"/>
        <v>-4.640112691033412E-3</v>
      </c>
      <c r="G934" s="16">
        <f t="shared" si="74"/>
        <v>0</v>
      </c>
    </row>
    <row r="935" spans="1:7" x14ac:dyDescent="0.25">
      <c r="A935" s="6">
        <v>41366</v>
      </c>
      <c r="B935" s="7">
        <v>6490.66</v>
      </c>
      <c r="C935" s="9">
        <f t="shared" si="70"/>
        <v>5.3129569645017759E-3</v>
      </c>
      <c r="D935" s="15">
        <f t="shared" si="71"/>
        <v>7.0531949443473317E-3</v>
      </c>
      <c r="E935" s="17">
        <f t="shared" si="72"/>
        <v>-1.4732089435741192E-2</v>
      </c>
      <c r="F935" s="20">
        <f t="shared" si="73"/>
        <v>-1.2632700154998379E-2</v>
      </c>
      <c r="G935" s="16">
        <f t="shared" si="74"/>
        <v>0</v>
      </c>
    </row>
    <row r="936" spans="1:7" x14ac:dyDescent="0.25">
      <c r="A936" s="6">
        <v>41367</v>
      </c>
      <c r="B936" s="7">
        <v>6420.28</v>
      </c>
      <c r="C936" s="9">
        <f t="shared" si="70"/>
        <v>-4.7348912471739417E-3</v>
      </c>
      <c r="D936" s="15">
        <f t="shared" si="71"/>
        <v>7.9145469578897759E-3</v>
      </c>
      <c r="E936" s="17">
        <f t="shared" si="72"/>
        <v>-1.6735893861246458E-2</v>
      </c>
      <c r="F936" s="20">
        <f t="shared" si="73"/>
        <v>-1.2076468386755161E-2</v>
      </c>
      <c r="G936" s="16">
        <f t="shared" si="74"/>
        <v>0</v>
      </c>
    </row>
    <row r="937" spans="1:7" x14ac:dyDescent="0.25">
      <c r="A937" s="6">
        <v>41368</v>
      </c>
      <c r="B937" s="7">
        <v>6344.12</v>
      </c>
      <c r="C937" s="9">
        <f t="shared" si="70"/>
        <v>-5.1825797143932465E-3</v>
      </c>
      <c r="D937" s="15">
        <f t="shared" si="71"/>
        <v>8.520575366813327E-3</v>
      </c>
      <c r="E937" s="17">
        <f t="shared" si="72"/>
        <v>-1.8145726761954115E-2</v>
      </c>
      <c r="F937" s="20">
        <f t="shared" si="73"/>
        <v>-6.9314481332750765E-3</v>
      </c>
      <c r="G937" s="16">
        <f t="shared" si="74"/>
        <v>0</v>
      </c>
    </row>
    <row r="938" spans="1:7" x14ac:dyDescent="0.25">
      <c r="A938" s="6">
        <v>41369</v>
      </c>
      <c r="B938" s="7">
        <v>6249.78</v>
      </c>
      <c r="C938" s="9">
        <f t="shared" si="70"/>
        <v>-6.5066592245296212E-3</v>
      </c>
      <c r="D938" s="15">
        <f t="shared" si="71"/>
        <v>8.2676996357870999E-3</v>
      </c>
      <c r="E938" s="17">
        <f t="shared" si="72"/>
        <v>-1.7557449842684727E-2</v>
      </c>
      <c r="F938" s="20">
        <f t="shared" si="73"/>
        <v>2.550407465931161E-3</v>
      </c>
      <c r="G938" s="16">
        <f t="shared" si="74"/>
        <v>0</v>
      </c>
    </row>
    <row r="939" spans="1:7" x14ac:dyDescent="0.25">
      <c r="A939" s="6">
        <v>41372</v>
      </c>
      <c r="B939" s="7">
        <v>6276.94</v>
      </c>
      <c r="C939" s="9">
        <f t="shared" si="70"/>
        <v>1.8832474281796473E-3</v>
      </c>
      <c r="D939" s="15">
        <f t="shared" si="71"/>
        <v>9.3606954297503434E-3</v>
      </c>
      <c r="E939" s="17">
        <f t="shared" si="72"/>
        <v>-2.01001382843067E-2</v>
      </c>
      <c r="F939" s="20">
        <f t="shared" si="73"/>
        <v>2.5454049021537777E-4</v>
      </c>
      <c r="G939" s="16">
        <f t="shared" si="74"/>
        <v>0</v>
      </c>
    </row>
    <row r="940" spans="1:7" x14ac:dyDescent="0.25">
      <c r="A940" s="6">
        <v>41373</v>
      </c>
      <c r="B940" s="7">
        <v>6313.21</v>
      </c>
      <c r="C940" s="9">
        <f t="shared" si="70"/>
        <v>2.5022584217824222E-3</v>
      </c>
      <c r="D940" s="15">
        <f t="shared" si="71"/>
        <v>9.4788144129241535E-3</v>
      </c>
      <c r="E940" s="17">
        <f t="shared" si="72"/>
        <v>-2.0374924129696957E-2</v>
      </c>
      <c r="F940" s="20">
        <f t="shared" si="73"/>
        <v>6.3448338869953481E-3</v>
      </c>
      <c r="G940" s="16">
        <f t="shared" si="74"/>
        <v>0</v>
      </c>
    </row>
    <row r="941" spans="1:7" x14ac:dyDescent="0.25">
      <c r="A941" s="6">
        <v>41374</v>
      </c>
      <c r="B941" s="7">
        <v>6387.37</v>
      </c>
      <c r="C941" s="9">
        <f t="shared" si="70"/>
        <v>5.0718384235267653E-3</v>
      </c>
      <c r="D941" s="15">
        <f t="shared" si="71"/>
        <v>9.3895476826291596E-3</v>
      </c>
      <c r="E941" s="17">
        <f t="shared" si="72"/>
        <v>-2.0167258661452622E-2</v>
      </c>
      <c r="F941" s="20">
        <f t="shared" si="73"/>
        <v>3.0077562373328126E-3</v>
      </c>
      <c r="G941" s="16">
        <f t="shared" si="74"/>
        <v>0</v>
      </c>
    </row>
    <row r="942" spans="1:7" x14ac:dyDescent="0.25">
      <c r="A942" s="6">
        <v>41375</v>
      </c>
      <c r="B942" s="7">
        <v>6416.14</v>
      </c>
      <c r="C942" s="9">
        <f t="shared" si="70"/>
        <v>1.9517574905174588E-3</v>
      </c>
      <c r="D942" s="15">
        <f t="shared" si="71"/>
        <v>1.0132150592941803E-2</v>
      </c>
      <c r="E942" s="17">
        <f t="shared" si="72"/>
        <v>-2.1894811363114979E-2</v>
      </c>
      <c r="F942" s="20">
        <f t="shared" si="73"/>
        <v>1.7866624849360087E-3</v>
      </c>
      <c r="G942" s="16">
        <f t="shared" si="74"/>
        <v>0</v>
      </c>
    </row>
    <row r="943" spans="1:7" x14ac:dyDescent="0.25">
      <c r="A943" s="6">
        <v>41376</v>
      </c>
      <c r="B943" s="7">
        <v>6384.39</v>
      </c>
      <c r="C943" s="9">
        <f t="shared" si="70"/>
        <v>-2.1544229930883932E-3</v>
      </c>
      <c r="D943" s="15">
        <f t="shared" si="71"/>
        <v>1.0252081128177416E-2</v>
      </c>
      <c r="E943" s="17">
        <f t="shared" si="72"/>
        <v>-2.217381150879293E-2</v>
      </c>
      <c r="F943" s="20">
        <f t="shared" si="73"/>
        <v>2.8496968680021316E-3</v>
      </c>
      <c r="G943" s="16">
        <f t="shared" si="74"/>
        <v>0</v>
      </c>
    </row>
    <row r="944" spans="1:7" x14ac:dyDescent="0.25">
      <c r="A944" s="6">
        <v>41379</v>
      </c>
      <c r="B944" s="7">
        <v>6343.6</v>
      </c>
      <c r="C944" s="9">
        <f t="shared" si="70"/>
        <v>-2.7836182403563783E-3</v>
      </c>
      <c r="D944" s="15">
        <f t="shared" si="71"/>
        <v>1.0270481154846387E-2</v>
      </c>
      <c r="E944" s="17">
        <f t="shared" si="72"/>
        <v>-2.2216616371716586E-2</v>
      </c>
      <c r="F944" s="20">
        <f t="shared" si="73"/>
        <v>7.7635952206091844E-3</v>
      </c>
      <c r="G944" s="16">
        <f t="shared" si="74"/>
        <v>0</v>
      </c>
    </row>
    <row r="945" spans="1:7" x14ac:dyDescent="0.25">
      <c r="A945" s="6">
        <v>41380</v>
      </c>
      <c r="B945" s="7">
        <v>6304.58</v>
      </c>
      <c r="C945" s="9">
        <f t="shared" si="70"/>
        <v>-2.679630499463207E-3</v>
      </c>
      <c r="D945" s="15">
        <f t="shared" si="71"/>
        <v>1.0058377908143986E-2</v>
      </c>
      <c r="E945" s="17">
        <f t="shared" si="72"/>
        <v>-2.1723190434673294E-2</v>
      </c>
      <c r="F945" s="20">
        <f t="shared" si="73"/>
        <v>8.5629179374539614E-3</v>
      </c>
      <c r="G945" s="16">
        <f t="shared" si="74"/>
        <v>0</v>
      </c>
    </row>
    <row r="946" spans="1:7" x14ac:dyDescent="0.25">
      <c r="A946" s="6">
        <v>41381</v>
      </c>
      <c r="B946" s="7">
        <v>6244.21</v>
      </c>
      <c r="C946" s="9">
        <f t="shared" si="70"/>
        <v>-4.1786594789307401E-3</v>
      </c>
      <c r="D946" s="15">
        <f t="shared" si="71"/>
        <v>1.0061253914997974E-2</v>
      </c>
      <c r="E946" s="17">
        <f t="shared" si="72"/>
        <v>-2.1729881027103798E-2</v>
      </c>
      <c r="F946" s="20">
        <f t="shared" si="73"/>
        <v>1.4169064385497301E-2</v>
      </c>
      <c r="G946" s="16">
        <f t="shared" si="74"/>
        <v>0</v>
      </c>
    </row>
    <row r="947" spans="1:7" x14ac:dyDescent="0.25">
      <c r="A947" s="6">
        <v>41382</v>
      </c>
      <c r="B947" s="7">
        <v>6243.67</v>
      </c>
      <c r="C947" s="9">
        <f t="shared" si="70"/>
        <v>-3.7559460913105125E-5</v>
      </c>
      <c r="D947" s="15">
        <f t="shared" si="71"/>
        <v>1.0323171028317034E-2</v>
      </c>
      <c r="E947" s="17">
        <f t="shared" si="72"/>
        <v>-2.2339191346848506E-2</v>
      </c>
      <c r="F947" s="20">
        <f t="shared" si="73"/>
        <v>1.4840306427784136E-2</v>
      </c>
      <c r="G947" s="16">
        <f t="shared" si="74"/>
        <v>0</v>
      </c>
    </row>
    <row r="948" spans="1:7" x14ac:dyDescent="0.25">
      <c r="A948" s="6">
        <v>41383</v>
      </c>
      <c r="B948" s="7">
        <v>6286.59</v>
      </c>
      <c r="C948" s="9">
        <f t="shared" si="70"/>
        <v>2.9751963746766832E-3</v>
      </c>
      <c r="D948" s="15">
        <f t="shared" si="71"/>
        <v>1.0330112436423091E-2</v>
      </c>
      <c r="E948" s="17">
        <f t="shared" si="72"/>
        <v>-2.2355339476838883E-2</v>
      </c>
      <c r="F948" s="20">
        <f t="shared" si="73"/>
        <v>1.5929697461289624E-2</v>
      </c>
      <c r="G948" s="16">
        <f t="shared" si="74"/>
        <v>0</v>
      </c>
    </row>
    <row r="949" spans="1:7" x14ac:dyDescent="0.25">
      <c r="A949" s="6">
        <v>41386</v>
      </c>
      <c r="B949" s="7">
        <v>6280.62</v>
      </c>
      <c r="C949" s="9">
        <f t="shared" si="70"/>
        <v>-4.1261954753611701E-4</v>
      </c>
      <c r="D949" s="15">
        <f t="shared" si="71"/>
        <v>1.0648608080539305E-2</v>
      </c>
      <c r="E949" s="17">
        <f t="shared" si="72"/>
        <v>-2.3096271141419905E-2</v>
      </c>
      <c r="F949" s="20">
        <f t="shared" si="73"/>
        <v>1.8722535499406029E-2</v>
      </c>
      <c r="G949" s="16">
        <f t="shared" si="74"/>
        <v>0</v>
      </c>
    </row>
    <row r="950" spans="1:7" x14ac:dyDescent="0.25">
      <c r="A950" s="6">
        <v>41387</v>
      </c>
      <c r="B950" s="7">
        <v>6406.12</v>
      </c>
      <c r="C950" s="9">
        <f t="shared" si="70"/>
        <v>8.5925518185624022E-3</v>
      </c>
      <c r="D950" s="15">
        <f t="shared" si="71"/>
        <v>1.0485853766215521E-2</v>
      </c>
      <c r="E950" s="17">
        <f t="shared" si="72"/>
        <v>-2.2717647988301795E-2</v>
      </c>
      <c r="F950" s="20">
        <f t="shared" si="73"/>
        <v>1.1860450910201031E-2</v>
      </c>
      <c r="G950" s="16">
        <f t="shared" si="74"/>
        <v>0</v>
      </c>
    </row>
    <row r="951" spans="1:7" x14ac:dyDescent="0.25">
      <c r="A951" s="6">
        <v>41388</v>
      </c>
      <c r="B951" s="7">
        <v>6431.76</v>
      </c>
      <c r="C951" s="9">
        <f t="shared" si="70"/>
        <v>1.7347607738641654E-3</v>
      </c>
      <c r="D951" s="15">
        <f t="shared" si="71"/>
        <v>1.2255133678427572E-2</v>
      </c>
      <c r="E951" s="17">
        <f t="shared" si="72"/>
        <v>-2.6833608550659464E-2</v>
      </c>
      <c r="F951" s="20">
        <f t="shared" si="73"/>
        <v>1.0736118250699022E-2</v>
      </c>
      <c r="G951" s="16">
        <f t="shared" si="74"/>
        <v>0</v>
      </c>
    </row>
    <row r="952" spans="1:7" x14ac:dyDescent="0.25">
      <c r="A952" s="6">
        <v>41389</v>
      </c>
      <c r="B952" s="7">
        <v>6442.59</v>
      </c>
      <c r="C952" s="9">
        <f t="shared" si="70"/>
        <v>7.3066373812074106E-4</v>
      </c>
      <c r="D952" s="15">
        <f t="shared" si="71"/>
        <v>1.2285994318133117E-2</v>
      </c>
      <c r="E952" s="17">
        <f t="shared" si="72"/>
        <v>-2.6905401134229998E-2</v>
      </c>
      <c r="F952" s="20">
        <f t="shared" si="73"/>
        <v>1.2124077370991035E-2</v>
      </c>
      <c r="G952" s="16">
        <f t="shared" si="74"/>
        <v>0</v>
      </c>
    </row>
    <row r="953" spans="1:7" x14ac:dyDescent="0.25">
      <c r="A953" s="6">
        <v>41390</v>
      </c>
      <c r="B953" s="7">
        <v>6426.42</v>
      </c>
      <c r="C953" s="9">
        <f t="shared" si="70"/>
        <v>-1.0913886100222716E-3</v>
      </c>
      <c r="D953" s="15">
        <f t="shared" si="71"/>
        <v>1.2258670601338548E-2</v>
      </c>
      <c r="E953" s="17">
        <f t="shared" si="72"/>
        <v>-2.684183666375406E-2</v>
      </c>
      <c r="F953" s="20">
        <f t="shared" si="73"/>
        <v>1.3659695383420739E-2</v>
      </c>
      <c r="G953" s="16">
        <f t="shared" si="74"/>
        <v>0</v>
      </c>
    </row>
    <row r="954" spans="1:7" x14ac:dyDescent="0.25">
      <c r="A954" s="6">
        <v>41393</v>
      </c>
      <c r="B954" s="7">
        <v>6458.02</v>
      </c>
      <c r="C954" s="9">
        <f t="shared" si="70"/>
        <v>2.1302801122506012E-3</v>
      </c>
      <c r="D954" s="15">
        <f t="shared" si="71"/>
        <v>1.2272142538984634E-2</v>
      </c>
      <c r="E954" s="17">
        <f t="shared" si="72"/>
        <v>-2.6873177077256245E-2</v>
      </c>
      <c r="F954" s="20">
        <f t="shared" si="73"/>
        <v>1.5070883926667805E-2</v>
      </c>
      <c r="G954" s="16">
        <f t="shared" si="74"/>
        <v>0</v>
      </c>
    </row>
    <row r="955" spans="1:7" x14ac:dyDescent="0.25">
      <c r="A955" s="6">
        <v>41394</v>
      </c>
      <c r="B955" s="7">
        <v>6430.12</v>
      </c>
      <c r="C955" s="9">
        <f t="shared" si="70"/>
        <v>-1.8803077826184235E-3</v>
      </c>
      <c r="D955" s="15">
        <f t="shared" si="71"/>
        <v>1.2308641447393267E-2</v>
      </c>
      <c r="E955" s="17">
        <f t="shared" si="72"/>
        <v>-2.6958086235237478E-2</v>
      </c>
      <c r="F955" s="20">
        <f t="shared" si="73"/>
        <v>1.743743398529481E-2</v>
      </c>
      <c r="G955" s="16">
        <f t="shared" si="74"/>
        <v>0</v>
      </c>
    </row>
    <row r="956" spans="1:7" x14ac:dyDescent="0.25">
      <c r="A956" s="6">
        <v>41395</v>
      </c>
      <c r="B956" s="7">
        <v>6451.29</v>
      </c>
      <c r="C956" s="9">
        <f t="shared" si="70"/>
        <v>1.4274869691125562E-3</v>
      </c>
      <c r="D956" s="15">
        <f t="shared" si="71"/>
        <v>1.1761282143997773E-2</v>
      </c>
      <c r="E956" s="17">
        <f t="shared" si="72"/>
        <v>-2.5684738083446897E-2</v>
      </c>
      <c r="F956" s="20">
        <f t="shared" si="73"/>
        <v>1.563671211467518E-2</v>
      </c>
      <c r="G956" s="16">
        <f t="shared" si="74"/>
        <v>0</v>
      </c>
    </row>
    <row r="957" spans="1:7" x14ac:dyDescent="0.25">
      <c r="A957" s="6">
        <v>41396</v>
      </c>
      <c r="B957" s="7">
        <v>6460.71</v>
      </c>
      <c r="C957" s="9">
        <f t="shared" si="70"/>
        <v>6.336825813737136E-4</v>
      </c>
      <c r="D957" s="15">
        <f t="shared" si="71"/>
        <v>1.1310229928394958E-2</v>
      </c>
      <c r="E957" s="17">
        <f t="shared" si="72"/>
        <v>-2.4635433720597875E-2</v>
      </c>
      <c r="F957" s="20">
        <f t="shared" si="73"/>
        <v>1.7286739708128659E-2</v>
      </c>
      <c r="G957" s="16">
        <f t="shared" si="74"/>
        <v>0</v>
      </c>
    </row>
    <row r="958" spans="1:7" x14ac:dyDescent="0.25">
      <c r="A958" s="6">
        <v>41397</v>
      </c>
      <c r="B958" s="7">
        <v>6521.46</v>
      </c>
      <c r="C958" s="9">
        <f t="shared" si="70"/>
        <v>4.0645874081821146E-3</v>
      </c>
      <c r="D958" s="15">
        <f t="shared" si="71"/>
        <v>1.0604972493213996E-2</v>
      </c>
      <c r="E958" s="17">
        <f t="shared" si="72"/>
        <v>-2.2994759585613148E-2</v>
      </c>
      <c r="F958" s="20">
        <f t="shared" si="73"/>
        <v>1.5321020781471116E-2</v>
      </c>
      <c r="G958" s="16">
        <f t="shared" si="74"/>
        <v>0</v>
      </c>
    </row>
    <row r="959" spans="1:7" x14ac:dyDescent="0.25">
      <c r="A959" s="6">
        <v>41401</v>
      </c>
      <c r="B959" s="7">
        <v>6557.3</v>
      </c>
      <c r="C959" s="9">
        <f t="shared" si="70"/>
        <v>2.3802184905803454E-3</v>
      </c>
      <c r="D959" s="15">
        <f t="shared" si="71"/>
        <v>9.5674993600907872E-3</v>
      </c>
      <c r="E959" s="17">
        <f t="shared" si="72"/>
        <v>-2.058123616799748E-2</v>
      </c>
      <c r="F959" s="20">
        <f t="shared" si="73"/>
        <v>1.6030953726645546E-2</v>
      </c>
      <c r="G959" s="16">
        <f t="shared" si="74"/>
        <v>0</v>
      </c>
    </row>
    <row r="960" spans="1:7" x14ac:dyDescent="0.25">
      <c r="A960" s="6">
        <v>41402</v>
      </c>
      <c r="B960" s="7">
        <v>6583.48</v>
      </c>
      <c r="C960" s="9">
        <f t="shared" si="70"/>
        <v>1.7304672293574055E-3</v>
      </c>
      <c r="D960" s="15">
        <f t="shared" si="71"/>
        <v>9.600121875530044E-3</v>
      </c>
      <c r="E960" s="17">
        <f t="shared" si="72"/>
        <v>-2.0657127487435461E-2</v>
      </c>
      <c r="F960" s="20">
        <f t="shared" si="73"/>
        <v>1.66177240285952E-2</v>
      </c>
      <c r="G960" s="16">
        <f t="shared" si="74"/>
        <v>0</v>
      </c>
    </row>
    <row r="961" spans="1:7" x14ac:dyDescent="0.25">
      <c r="A961" s="6">
        <v>41403</v>
      </c>
      <c r="B961" s="7">
        <v>6592.74</v>
      </c>
      <c r="C961" s="9">
        <f t="shared" si="70"/>
        <v>6.1042811436215158E-4</v>
      </c>
      <c r="D961" s="15">
        <f t="shared" si="71"/>
        <v>9.5497731193358044E-3</v>
      </c>
      <c r="E961" s="17">
        <f t="shared" si="72"/>
        <v>-2.0539998765502391E-2</v>
      </c>
      <c r="F961" s="20">
        <f t="shared" si="73"/>
        <v>6.8007317390292414E-3</v>
      </c>
      <c r="G961" s="16">
        <f t="shared" si="74"/>
        <v>0</v>
      </c>
    </row>
    <row r="962" spans="1:7" x14ac:dyDescent="0.25">
      <c r="A962" s="6">
        <v>41404</v>
      </c>
      <c r="B962" s="7">
        <v>6624.98</v>
      </c>
      <c r="C962" s="9">
        <f t="shared" si="70"/>
        <v>2.1186228584127629E-3</v>
      </c>
      <c r="D962" s="15">
        <f t="shared" si="71"/>
        <v>9.0336362532701178E-3</v>
      </c>
      <c r="E962" s="17">
        <f t="shared" si="72"/>
        <v>-1.9339284864416377E-2</v>
      </c>
      <c r="F962" s="20">
        <f t="shared" si="73"/>
        <v>1.92041561850793E-3</v>
      </c>
      <c r="G962" s="16">
        <f t="shared" si="74"/>
        <v>0</v>
      </c>
    </row>
    <row r="963" spans="1:7" x14ac:dyDescent="0.25">
      <c r="A963" s="6">
        <v>41407</v>
      </c>
      <c r="B963" s="7">
        <v>6631.76</v>
      </c>
      <c r="C963" s="9">
        <f t="shared" si="70"/>
        <v>4.4422940240745955E-4</v>
      </c>
      <c r="D963" s="15">
        <f t="shared" si="71"/>
        <v>9.0466913161292919E-3</v>
      </c>
      <c r="E963" s="17">
        <f t="shared" si="72"/>
        <v>-1.9369655482144289E-2</v>
      </c>
      <c r="F963" s="20">
        <f t="shared" si="73"/>
        <v>8.4470077551240565E-3</v>
      </c>
      <c r="G963" s="16">
        <f t="shared" si="74"/>
        <v>0</v>
      </c>
    </row>
    <row r="964" spans="1:7" x14ac:dyDescent="0.25">
      <c r="A964" s="6">
        <v>41408</v>
      </c>
      <c r="B964" s="7">
        <v>6686.06</v>
      </c>
      <c r="C964" s="9">
        <f t="shared" si="70"/>
        <v>3.5414686554976816E-3</v>
      </c>
      <c r="D964" s="15">
        <f t="shared" si="71"/>
        <v>8.7990495608732608E-3</v>
      </c>
      <c r="E964" s="17">
        <f t="shared" si="72"/>
        <v>-1.8793554611280676E-2</v>
      </c>
      <c r="F964" s="20">
        <f t="shared" si="73"/>
        <v>-3.8421583418550421E-3</v>
      </c>
      <c r="G964" s="16">
        <f t="shared" si="74"/>
        <v>0</v>
      </c>
    </row>
    <row r="965" spans="1:7" x14ac:dyDescent="0.25">
      <c r="A965" s="6">
        <v>41409</v>
      </c>
      <c r="B965" s="7">
        <v>6693.55</v>
      </c>
      <c r="C965" s="9">
        <f t="shared" ref="C965:C1011" si="75">LOG(B965/B964)</f>
        <v>4.8624227600866396E-4</v>
      </c>
      <c r="D965" s="15">
        <f t="shared" si="71"/>
        <v>8.5672269815347726E-3</v>
      </c>
      <c r="E965" s="17">
        <f t="shared" si="72"/>
        <v>-1.8254254646681921E-2</v>
      </c>
      <c r="F965" s="20">
        <f t="shared" si="73"/>
        <v>-2.3786072996032546E-3</v>
      </c>
      <c r="G965" s="16">
        <f t="shared" si="74"/>
        <v>0</v>
      </c>
    </row>
    <row r="966" spans="1:7" x14ac:dyDescent="0.25">
      <c r="A966" s="6">
        <v>41410</v>
      </c>
      <c r="B966" s="7">
        <v>6687.8</v>
      </c>
      <c r="C966" s="9">
        <f t="shared" si="75"/>
        <v>-3.7323490150714352E-4</v>
      </c>
      <c r="D966" s="15">
        <f t="shared" si="71"/>
        <v>8.1039557371147177E-3</v>
      </c>
      <c r="E966" s="17">
        <f t="shared" si="72"/>
        <v>-1.7176524572121071E-2</v>
      </c>
      <c r="F966" s="20">
        <f t="shared" si="73"/>
        <v>-6.8534844190821197E-3</v>
      </c>
      <c r="G966" s="16">
        <f t="shared" si="74"/>
        <v>0</v>
      </c>
    </row>
    <row r="967" spans="1:7" x14ac:dyDescent="0.25">
      <c r="A967" s="6">
        <v>41411</v>
      </c>
      <c r="B967" s="7">
        <v>6723.06</v>
      </c>
      <c r="C967" s="9">
        <f t="shared" si="75"/>
        <v>2.283710174827184E-3</v>
      </c>
      <c r="D967" s="15">
        <f t="shared" si="71"/>
        <v>7.1392390843470757E-3</v>
      </c>
      <c r="E967" s="17">
        <f t="shared" si="72"/>
        <v>-1.4932258037903269E-2</v>
      </c>
      <c r="F967" s="20">
        <f t="shared" si="73"/>
        <v>-1.2978484174588944E-2</v>
      </c>
      <c r="G967" s="16">
        <f t="shared" si="74"/>
        <v>0</v>
      </c>
    </row>
    <row r="968" spans="1:7" x14ac:dyDescent="0.25">
      <c r="A968" s="6">
        <v>41414</v>
      </c>
      <c r="B968" s="7">
        <v>6755.63</v>
      </c>
      <c r="C968" s="9">
        <f t="shared" si="75"/>
        <v>2.0988684815246308E-3</v>
      </c>
      <c r="D968" s="15">
        <f t="shared" si="71"/>
        <v>7.0660931792556579E-3</v>
      </c>
      <c r="E968" s="17">
        <f t="shared" si="72"/>
        <v>-1.4762095217099059E-2</v>
      </c>
      <c r="F968" s="20">
        <f t="shared" si="73"/>
        <v>-1.2856035285001568E-2</v>
      </c>
      <c r="G968" s="16">
        <f t="shared" si="74"/>
        <v>0</v>
      </c>
    </row>
    <row r="969" spans="1:7" x14ac:dyDescent="0.25">
      <c r="A969" s="6">
        <v>41415</v>
      </c>
      <c r="B969" s="7">
        <v>6803.87</v>
      </c>
      <c r="C969" s="9">
        <f t="shared" si="75"/>
        <v>3.0901514357547354E-3</v>
      </c>
      <c r="D969" s="15">
        <f t="shared" si="71"/>
        <v>7.0036388634178125E-3</v>
      </c>
      <c r="E969" s="17">
        <f t="shared" si="72"/>
        <v>-1.461680475222501E-2</v>
      </c>
      <c r="F969" s="20">
        <f t="shared" si="73"/>
        <v>-2.5267658003079205E-2</v>
      </c>
      <c r="G969" s="16">
        <f t="shared" si="74"/>
        <v>1</v>
      </c>
    </row>
    <row r="970" spans="1:7" x14ac:dyDescent="0.25">
      <c r="A970" s="6">
        <v>41416</v>
      </c>
      <c r="B970" s="7">
        <v>6840.27</v>
      </c>
      <c r="C970" s="9">
        <f t="shared" si="75"/>
        <v>2.3172375313071291E-3</v>
      </c>
      <c r="D970" s="15">
        <f t="shared" si="71"/>
        <v>6.9212000326791517E-3</v>
      </c>
      <c r="E970" s="17">
        <f t="shared" si="72"/>
        <v>-1.4425023353597714E-2</v>
      </c>
      <c r="F970" s="20">
        <f t="shared" si="73"/>
        <v>-3.3250536234262357E-2</v>
      </c>
      <c r="G970" s="16">
        <f t="shared" si="74"/>
        <v>1</v>
      </c>
    </row>
    <row r="971" spans="1:7" x14ac:dyDescent="0.25">
      <c r="A971" s="6">
        <v>41417</v>
      </c>
      <c r="B971" s="7">
        <v>6696.79</v>
      </c>
      <c r="C971" s="9">
        <f t="shared" si="75"/>
        <v>-9.2065641752038171E-3</v>
      </c>
      <c r="D971" s="15">
        <f t="shared" si="71"/>
        <v>4.723585284969801E-3</v>
      </c>
      <c r="E971" s="17">
        <f t="shared" si="72"/>
        <v>-9.3126069573032672E-3</v>
      </c>
      <c r="F971" s="20">
        <f t="shared" si="73"/>
        <v>-1.8873844043384647E-2</v>
      </c>
      <c r="G971" s="16">
        <f t="shared" si="74"/>
        <v>1</v>
      </c>
    </row>
    <row r="972" spans="1:7" x14ac:dyDescent="0.25">
      <c r="A972" s="6">
        <v>41418</v>
      </c>
      <c r="B972" s="7">
        <v>6654.34</v>
      </c>
      <c r="C972" s="9">
        <f t="shared" si="75"/>
        <v>-2.7616932621084742E-3</v>
      </c>
      <c r="D972" s="15">
        <f t="shared" si="71"/>
        <v>8.8650106443982513E-3</v>
      </c>
      <c r="E972" s="17">
        <f t="shared" si="72"/>
        <v>-1.8947003037708469E-2</v>
      </c>
      <c r="F972" s="20">
        <f t="shared" si="73"/>
        <v>-1.6894477906539768E-2</v>
      </c>
      <c r="G972" s="16">
        <f t="shared" si="74"/>
        <v>0</v>
      </c>
    </row>
    <row r="973" spans="1:7" x14ac:dyDescent="0.25">
      <c r="A973" s="6">
        <v>41422</v>
      </c>
      <c r="B973" s="7">
        <v>6762.01</v>
      </c>
      <c r="C973" s="9">
        <f t="shared" si="75"/>
        <v>6.9708215390235232E-3</v>
      </c>
      <c r="D973" s="15">
        <f t="shared" si="71"/>
        <v>9.2316883460501677E-3</v>
      </c>
      <c r="E973" s="17">
        <f t="shared" si="72"/>
        <v>-1.9800022929404588E-2</v>
      </c>
      <c r="F973" s="20">
        <f t="shared" si="73"/>
        <v>-2.7981070783004259E-2</v>
      </c>
      <c r="G973" s="16">
        <f t="shared" si="74"/>
        <v>1</v>
      </c>
    </row>
    <row r="974" spans="1:7" x14ac:dyDescent="0.25">
      <c r="A974" s="6">
        <v>41423</v>
      </c>
      <c r="B974" s="7">
        <v>6627.17</v>
      </c>
      <c r="C974" s="9">
        <f t="shared" si="75"/>
        <v>-8.7476974414814404E-3</v>
      </c>
      <c r="D974" s="15">
        <f t="shared" si="71"/>
        <v>1.0124333097724253E-2</v>
      </c>
      <c r="E974" s="17">
        <f t="shared" si="72"/>
        <v>-2.1876625149735311E-2</v>
      </c>
      <c r="F974" s="20">
        <f t="shared" si="73"/>
        <v>-2.2025478044378703E-2</v>
      </c>
      <c r="G974" s="16">
        <f t="shared" si="74"/>
        <v>1</v>
      </c>
    </row>
    <row r="975" spans="1:7" x14ac:dyDescent="0.25">
      <c r="A975" s="6">
        <v>41424</v>
      </c>
      <c r="B975" s="7">
        <v>6656.99</v>
      </c>
      <c r="C975" s="9">
        <f t="shared" si="75"/>
        <v>1.9497933182604441E-3</v>
      </c>
      <c r="D975" s="15">
        <f t="shared" si="71"/>
        <v>1.224463897129267E-2</v>
      </c>
      <c r="E975" s="17">
        <f t="shared" si="72"/>
        <v>-2.6809194211027502E-2</v>
      </c>
      <c r="F975" s="20">
        <f t="shared" si="73"/>
        <v>-2.3618300359136129E-2</v>
      </c>
      <c r="G975" s="16">
        <f t="shared" si="74"/>
        <v>0</v>
      </c>
    </row>
    <row r="976" spans="1:7" x14ac:dyDescent="0.25">
      <c r="A976" s="6">
        <v>41425</v>
      </c>
      <c r="B976" s="7">
        <v>6583.09</v>
      </c>
      <c r="C976" s="9">
        <f t="shared" si="75"/>
        <v>-4.8481120209860522E-3</v>
      </c>
      <c r="D976" s="15">
        <f t="shared" si="71"/>
        <v>1.2141732864335753E-2</v>
      </c>
      <c r="E976" s="17">
        <f t="shared" si="72"/>
        <v>-2.6569798807882461E-2</v>
      </c>
      <c r="F976" s="20">
        <f t="shared" si="73"/>
        <v>-1.852020772104563E-2</v>
      </c>
      <c r="G976" s="16">
        <f t="shared" si="74"/>
        <v>0</v>
      </c>
    </row>
    <row r="977" spans="1:7" x14ac:dyDescent="0.25">
      <c r="A977" s="6">
        <v>41428</v>
      </c>
      <c r="B977" s="7">
        <v>6525.12</v>
      </c>
      <c r="C977" s="9">
        <f t="shared" si="75"/>
        <v>-3.8412895806796362E-3</v>
      </c>
      <c r="D977" s="15">
        <f t="shared" si="71"/>
        <v>1.27537159898346E-2</v>
      </c>
      <c r="E977" s="17">
        <f t="shared" si="72"/>
        <v>-2.7993484450835573E-2</v>
      </c>
      <c r="F977" s="20">
        <f t="shared" si="73"/>
        <v>-1.3151175873376067E-2</v>
      </c>
      <c r="G977" s="16">
        <f t="shared" si="74"/>
        <v>0</v>
      </c>
    </row>
    <row r="978" spans="1:7" x14ac:dyDescent="0.25">
      <c r="A978" s="6">
        <v>41429</v>
      </c>
      <c r="B978" s="7">
        <v>6558.58</v>
      </c>
      <c r="C978" s="9">
        <f t="shared" si="75"/>
        <v>2.2213173711119684E-3</v>
      </c>
      <c r="D978" s="15">
        <f t="shared" si="71"/>
        <v>1.310548236271669E-2</v>
      </c>
      <c r="E978" s="17">
        <f t="shared" si="72"/>
        <v>-2.8811815404548882E-2</v>
      </c>
      <c r="F978" s="20">
        <f t="shared" si="73"/>
        <v>-1.2383453015302092E-2</v>
      </c>
      <c r="G978" s="16">
        <f t="shared" si="74"/>
        <v>0</v>
      </c>
    </row>
    <row r="979" spans="1:7" x14ac:dyDescent="0.25">
      <c r="A979" s="6">
        <v>41430</v>
      </c>
      <c r="B979" s="7">
        <v>6419.31</v>
      </c>
      <c r="C979" s="9">
        <f t="shared" si="75"/>
        <v>-9.3214712823228921E-3</v>
      </c>
      <c r="D979" s="15">
        <f t="shared" si="71"/>
        <v>1.2883477685120241E-2</v>
      </c>
      <c r="E979" s="17">
        <f t="shared" si="72"/>
        <v>-2.8295355294795259E-2</v>
      </c>
      <c r="F979" s="20">
        <f t="shared" si="73"/>
        <v>-4.795334799530912E-3</v>
      </c>
      <c r="G979" s="16">
        <f t="shared" si="74"/>
        <v>0</v>
      </c>
    </row>
    <row r="980" spans="1:7" x14ac:dyDescent="0.25">
      <c r="A980" s="6">
        <v>41431</v>
      </c>
      <c r="B980" s="7">
        <v>6336.11</v>
      </c>
      <c r="C980" s="9">
        <f t="shared" si="75"/>
        <v>-5.6656406998760282E-3</v>
      </c>
      <c r="D980" s="15">
        <f t="shared" si="71"/>
        <v>1.4375270322114201E-2</v>
      </c>
      <c r="E980" s="17">
        <f t="shared" si="72"/>
        <v>-3.1765783924375936E-2</v>
      </c>
      <c r="F980" s="20">
        <f t="shared" si="73"/>
        <v>-1.2276543712354785E-2</v>
      </c>
      <c r="G980" s="16">
        <f t="shared" si="74"/>
        <v>0</v>
      </c>
    </row>
    <row r="981" spans="1:7" x14ac:dyDescent="0.25">
      <c r="A981" s="6">
        <v>41432</v>
      </c>
      <c r="B981" s="7">
        <v>6411.99</v>
      </c>
      <c r="C981" s="9">
        <f t="shared" si="75"/>
        <v>5.1701280156738237E-3</v>
      </c>
      <c r="D981" s="15">
        <f t="shared" si="71"/>
        <v>1.472860151458997E-2</v>
      </c>
      <c r="E981" s="17">
        <f t="shared" si="72"/>
        <v>-3.258775519282426E-2</v>
      </c>
      <c r="F981" s="20">
        <f t="shared" si="73"/>
        <v>-2.0513288168342719E-2</v>
      </c>
      <c r="G981" s="16">
        <f t="shared" si="74"/>
        <v>0</v>
      </c>
    </row>
    <row r="982" spans="1:7" x14ac:dyDescent="0.25">
      <c r="A982" s="6">
        <v>41435</v>
      </c>
      <c r="B982" s="7">
        <v>6400.45</v>
      </c>
      <c r="C982" s="9">
        <f t="shared" si="75"/>
        <v>-7.8232712526356632E-4</v>
      </c>
      <c r="D982" s="15">
        <f t="shared" si="71"/>
        <v>1.5305182406915707E-2</v>
      </c>
      <c r="E982" s="17">
        <f t="shared" si="72"/>
        <v>-3.3929082925898808E-2</v>
      </c>
      <c r="F982" s="20">
        <f t="shared" si="73"/>
        <v>-2.5958022010728131E-2</v>
      </c>
      <c r="G982" s="16">
        <f t="shared" si="74"/>
        <v>0</v>
      </c>
    </row>
    <row r="983" spans="1:7" x14ac:dyDescent="0.25">
      <c r="A983" s="6">
        <v>41436</v>
      </c>
      <c r="B983" s="7">
        <v>6340.08</v>
      </c>
      <c r="C983" s="9">
        <f t="shared" si="75"/>
        <v>-4.1157713374409587E-3</v>
      </c>
      <c r="D983" s="15">
        <f t="shared" si="71"/>
        <v>1.5170482142828139E-2</v>
      </c>
      <c r="E983" s="17">
        <f t="shared" si="72"/>
        <v>-3.3615723252905953E-2</v>
      </c>
      <c r="F983" s="20">
        <f t="shared" si="73"/>
        <v>-1.6628940167894971E-2</v>
      </c>
      <c r="G983" s="16">
        <f t="shared" si="74"/>
        <v>0</v>
      </c>
    </row>
    <row r="984" spans="1:7" x14ac:dyDescent="0.25">
      <c r="A984" s="6">
        <v>41437</v>
      </c>
      <c r="B984" s="7">
        <v>6299.45</v>
      </c>
      <c r="C984" s="9">
        <f t="shared" si="75"/>
        <v>-2.7921047028558431E-3</v>
      </c>
      <c r="D984" s="15">
        <f t="shared" ref="D984:D1011" si="76">SQRT(10*_xlfn.VAR.S(C964:C983))</f>
        <v>1.5323650179048454E-2</v>
      </c>
      <c r="E984" s="17">
        <f t="shared" ref="E984:E1011" si="77">$K$3+$K$4*D984</f>
        <v>-3.3972045388338097E-2</v>
      </c>
      <c r="F984" s="20">
        <f t="shared" si="73"/>
        <v>-9.3357399030962792E-3</v>
      </c>
      <c r="G984" s="16">
        <f t="shared" si="74"/>
        <v>0</v>
      </c>
    </row>
    <row r="985" spans="1:7" x14ac:dyDescent="0.25">
      <c r="A985" s="6">
        <v>41438</v>
      </c>
      <c r="B985" s="7">
        <v>6304.63</v>
      </c>
      <c r="C985" s="9">
        <f t="shared" si="75"/>
        <v>3.5697100350305427E-4</v>
      </c>
      <c r="D985" s="15">
        <f t="shared" si="76"/>
        <v>1.499163245352299E-2</v>
      </c>
      <c r="E985" s="17">
        <f t="shared" si="77"/>
        <v>-3.3199656658418057E-2</v>
      </c>
      <c r="F985" s="20">
        <f t="shared" ref="F985:F1001" si="78">LOG(B995/B985)</f>
        <v>-4.238444152487789E-3</v>
      </c>
      <c r="G985" s="16">
        <f t="shared" ref="G985:G1001" si="79">IF(F985&lt;E985,1,0)</f>
        <v>0</v>
      </c>
    </row>
    <row r="986" spans="1:7" x14ac:dyDescent="0.25">
      <c r="A986" s="6">
        <v>41439</v>
      </c>
      <c r="B986" s="7">
        <v>6308.26</v>
      </c>
      <c r="C986" s="9">
        <f t="shared" si="75"/>
        <v>2.4998061710442492E-4</v>
      </c>
      <c r="D986" s="15">
        <f t="shared" si="76"/>
        <v>1.4983832512462929E-2</v>
      </c>
      <c r="E986" s="17">
        <f t="shared" si="77"/>
        <v>-3.3181511282115335E-2</v>
      </c>
      <c r="F986" s="20">
        <f t="shared" si="78"/>
        <v>-6.4356102205003702E-3</v>
      </c>
      <c r="G986" s="16">
        <f t="shared" si="79"/>
        <v>0</v>
      </c>
    </row>
    <row r="987" spans="1:7" x14ac:dyDescent="0.25">
      <c r="A987" s="6">
        <v>41442</v>
      </c>
      <c r="B987" s="7">
        <v>6330.49</v>
      </c>
      <c r="C987" s="9">
        <f t="shared" si="75"/>
        <v>1.5277422669899784E-3</v>
      </c>
      <c r="D987" s="15">
        <f t="shared" si="76"/>
        <v>1.5010573179103225E-2</v>
      </c>
      <c r="E987" s="17">
        <f t="shared" si="77"/>
        <v>-3.3243719375104425E-2</v>
      </c>
      <c r="F987" s="20">
        <f t="shared" si="78"/>
        <v>-1.5607893009902125E-3</v>
      </c>
      <c r="G987" s="16">
        <f t="shared" si="79"/>
        <v>0</v>
      </c>
    </row>
    <row r="988" spans="1:7" x14ac:dyDescent="0.25">
      <c r="A988" s="6">
        <v>41443</v>
      </c>
      <c r="B988" s="7">
        <v>6374.21</v>
      </c>
      <c r="C988" s="9">
        <f t="shared" si="75"/>
        <v>2.9890402291859559E-3</v>
      </c>
      <c r="D988" s="15">
        <f t="shared" si="76"/>
        <v>1.4925689683714551E-2</v>
      </c>
      <c r="E988" s="17">
        <f t="shared" si="77"/>
        <v>-3.3046250836065827E-2</v>
      </c>
      <c r="F988" s="20">
        <f t="shared" si="78"/>
        <v>-4.8142963692820399E-3</v>
      </c>
      <c r="G988" s="16">
        <f t="shared" si="79"/>
        <v>0</v>
      </c>
    </row>
    <row r="989" spans="1:7" x14ac:dyDescent="0.25">
      <c r="A989" s="6">
        <v>41444</v>
      </c>
      <c r="B989" s="7">
        <v>6348.82</v>
      </c>
      <c r="C989" s="9">
        <f t="shared" si="75"/>
        <v>-1.7333530665517131E-3</v>
      </c>
      <c r="D989" s="15">
        <f t="shared" si="76"/>
        <v>1.5045374960478345E-2</v>
      </c>
      <c r="E989" s="17">
        <f t="shared" si="77"/>
        <v>-3.3324680425219272E-2</v>
      </c>
      <c r="F989" s="20">
        <f t="shared" si="78"/>
        <v>-8.2140300111332252E-3</v>
      </c>
      <c r="G989" s="16">
        <f t="shared" si="79"/>
        <v>0</v>
      </c>
    </row>
    <row r="990" spans="1:7" x14ac:dyDescent="0.25">
      <c r="A990" s="6">
        <v>41445</v>
      </c>
      <c r="B990" s="7">
        <v>6159.51</v>
      </c>
      <c r="C990" s="9">
        <f t="shared" si="75"/>
        <v>-1.3146849612699889E-2</v>
      </c>
      <c r="D990" s="15">
        <f t="shared" si="76"/>
        <v>1.469350327723885E-2</v>
      </c>
      <c r="E990" s="17">
        <f t="shared" si="77"/>
        <v>-3.25061044829799E-2</v>
      </c>
      <c r="F990" s="20">
        <f t="shared" si="78"/>
        <v>1.810181942277236E-2</v>
      </c>
      <c r="G990" s="16">
        <f t="shared" si="79"/>
        <v>0</v>
      </c>
    </row>
    <row r="991" spans="1:7" x14ac:dyDescent="0.25">
      <c r="A991" s="6">
        <v>41446</v>
      </c>
      <c r="B991" s="7">
        <v>6116.17</v>
      </c>
      <c r="C991" s="9">
        <f t="shared" si="75"/>
        <v>-3.0666164403140503E-3</v>
      </c>
      <c r="D991" s="15">
        <f t="shared" si="76"/>
        <v>1.6531177316820255E-2</v>
      </c>
      <c r="E991" s="17">
        <f t="shared" si="77"/>
        <v>-3.6781173578140147E-2</v>
      </c>
      <c r="F991" s="20">
        <f t="shared" si="78"/>
        <v>1.8036064268019156E-2</v>
      </c>
      <c r="G991" s="16">
        <f t="shared" si="79"/>
        <v>0</v>
      </c>
    </row>
    <row r="992" spans="1:7" x14ac:dyDescent="0.25">
      <c r="A992" s="6">
        <v>41449</v>
      </c>
      <c r="B992" s="7">
        <v>6029.1</v>
      </c>
      <c r="C992" s="9">
        <f t="shared" si="75"/>
        <v>-6.2270609676489744E-3</v>
      </c>
      <c r="D992" s="15">
        <f t="shared" si="76"/>
        <v>1.5727003567820044E-2</v>
      </c>
      <c r="E992" s="17">
        <f t="shared" si="77"/>
        <v>-3.4910385686794054E-2</v>
      </c>
      <c r="F992" s="20">
        <f t="shared" si="78"/>
        <v>2.9311940652713708E-2</v>
      </c>
      <c r="G992" s="16">
        <f t="shared" si="79"/>
        <v>0</v>
      </c>
    </row>
    <row r="993" spans="1:7" x14ac:dyDescent="0.25">
      <c r="A993" s="6">
        <v>41450</v>
      </c>
      <c r="B993" s="7">
        <v>6101.91</v>
      </c>
      <c r="C993" s="9">
        <f t="shared" si="75"/>
        <v>5.2133105053922086E-3</v>
      </c>
      <c r="D993" s="15">
        <f t="shared" si="76"/>
        <v>1.6007288285394796E-2</v>
      </c>
      <c r="E993" s="17">
        <f t="shared" si="77"/>
        <v>-3.5562425443650215E-2</v>
      </c>
      <c r="F993" s="20">
        <f t="shared" si="78"/>
        <v>2.832061489936958E-2</v>
      </c>
      <c r="G993" s="16">
        <f t="shared" si="79"/>
        <v>0</v>
      </c>
    </row>
    <row r="994" spans="1:7" x14ac:dyDescent="0.25">
      <c r="A994" s="6">
        <v>41451</v>
      </c>
      <c r="B994" s="7">
        <v>6165.48</v>
      </c>
      <c r="C994" s="9">
        <f t="shared" si="75"/>
        <v>4.5010955619428561E-3</v>
      </c>
      <c r="D994" s="15">
        <f t="shared" si="76"/>
        <v>1.5521524372049227E-2</v>
      </c>
      <c r="E994" s="17">
        <f t="shared" si="77"/>
        <v>-3.4432369596552985E-2</v>
      </c>
      <c r="F994" s="20">
        <f t="shared" si="78"/>
        <v>2.327773706445864E-2</v>
      </c>
      <c r="G994" s="16">
        <f t="shared" si="79"/>
        <v>0</v>
      </c>
    </row>
    <row r="995" spans="1:7" x14ac:dyDescent="0.25">
      <c r="A995" s="6">
        <v>41452</v>
      </c>
      <c r="B995" s="7">
        <v>6243.4</v>
      </c>
      <c r="C995" s="9">
        <f t="shared" si="75"/>
        <v>5.4542667541115294E-3</v>
      </c>
      <c r="D995" s="15">
        <f t="shared" si="76"/>
        <v>1.5420554819795105E-2</v>
      </c>
      <c r="E995" s="17">
        <f t="shared" si="77"/>
        <v>-3.4197479293323757E-2</v>
      </c>
      <c r="F995" s="20">
        <f t="shared" si="78"/>
        <v>2.0382973322901964E-2</v>
      </c>
      <c r="G995" s="16">
        <f t="shared" si="79"/>
        <v>0</v>
      </c>
    </row>
    <row r="996" spans="1:7" x14ac:dyDescent="0.25">
      <c r="A996" s="6">
        <v>41453</v>
      </c>
      <c r="B996" s="7">
        <v>6215.47</v>
      </c>
      <c r="C996" s="9">
        <f t="shared" si="75"/>
        <v>-1.9471854509081207E-3</v>
      </c>
      <c r="D996" s="15">
        <f t="shared" si="76"/>
        <v>1.6028451536742105E-2</v>
      </c>
      <c r="E996" s="17">
        <f t="shared" si="77"/>
        <v>-3.5611658528429818E-2</v>
      </c>
      <c r="F996" s="20">
        <f t="shared" si="78"/>
        <v>2.2431694958331271E-2</v>
      </c>
      <c r="G996" s="16">
        <f t="shared" si="79"/>
        <v>0</v>
      </c>
    </row>
    <row r="997" spans="1:7" x14ac:dyDescent="0.25">
      <c r="A997" s="6">
        <v>41456</v>
      </c>
      <c r="B997" s="7">
        <v>6307.78</v>
      </c>
      <c r="C997" s="9">
        <f t="shared" si="75"/>
        <v>6.4025631865000897E-3</v>
      </c>
      <c r="D997" s="15">
        <f t="shared" si="76"/>
        <v>1.582933653494983E-2</v>
      </c>
      <c r="E997" s="17">
        <f t="shared" si="77"/>
        <v>-3.514844776732072E-2</v>
      </c>
      <c r="F997" s="20">
        <f t="shared" si="78"/>
        <v>1.8752442155698785E-2</v>
      </c>
      <c r="G997" s="16">
        <f t="shared" si="79"/>
        <v>0</v>
      </c>
    </row>
    <row r="998" spans="1:7" x14ac:dyDescent="0.25">
      <c r="A998" s="6">
        <v>41457</v>
      </c>
      <c r="B998" s="7">
        <v>6303.94</v>
      </c>
      <c r="C998" s="9">
        <f t="shared" si="75"/>
        <v>-2.6446683910586979E-4</v>
      </c>
      <c r="D998" s="15">
        <f t="shared" si="76"/>
        <v>1.6585247994372727E-2</v>
      </c>
      <c r="E998" s="17">
        <f t="shared" si="77"/>
        <v>-3.6906960783912285E-2</v>
      </c>
      <c r="F998" s="20">
        <f t="shared" si="78"/>
        <v>1.7050058668129215E-2</v>
      </c>
      <c r="G998" s="16">
        <f t="shared" si="79"/>
        <v>0</v>
      </c>
    </row>
    <row r="999" spans="1:7" x14ac:dyDescent="0.25">
      <c r="A999" s="6">
        <v>41458</v>
      </c>
      <c r="B999" s="7">
        <v>6229.87</v>
      </c>
      <c r="C999" s="9">
        <f t="shared" si="75"/>
        <v>-5.1330867084028887E-3</v>
      </c>
      <c r="D999" s="15">
        <f t="shared" si="76"/>
        <v>1.6444540216673863E-2</v>
      </c>
      <c r="E999" s="17">
        <f t="shared" si="77"/>
        <v>-3.6579625544401521E-2</v>
      </c>
      <c r="F999" s="20">
        <f t="shared" si="78"/>
        <v>2.3213944720324651E-2</v>
      </c>
      <c r="G999" s="16">
        <f t="shared" si="79"/>
        <v>0</v>
      </c>
    </row>
    <row r="1000" spans="1:7" x14ac:dyDescent="0.25">
      <c r="A1000" s="6">
        <v>41459</v>
      </c>
      <c r="B1000" s="7">
        <v>6421.67</v>
      </c>
      <c r="C1000" s="9">
        <f t="shared" si="75"/>
        <v>1.3168999821205597E-2</v>
      </c>
      <c r="D1000" s="15">
        <f t="shared" si="76"/>
        <v>1.5552766185279348E-2</v>
      </c>
      <c r="E1000" s="17">
        <f t="shared" si="77"/>
        <v>-3.450504892234206E-2</v>
      </c>
      <c r="F1000" s="20">
        <f t="shared" si="78"/>
        <v>1.4151049865068821E-2</v>
      </c>
      <c r="G1000" s="16">
        <f t="shared" si="79"/>
        <v>0</v>
      </c>
    </row>
    <row r="1001" spans="1:7" x14ac:dyDescent="0.25">
      <c r="A1001" s="6">
        <v>41460</v>
      </c>
      <c r="B1001" s="7">
        <v>6375.52</v>
      </c>
      <c r="C1001" s="9">
        <f t="shared" si="75"/>
        <v>-3.1323715950672465E-3</v>
      </c>
      <c r="D1001" s="15">
        <f t="shared" si="76"/>
        <v>1.7883788262308967E-2</v>
      </c>
      <c r="E1001" s="17">
        <f t="shared" si="77"/>
        <v>-3.9927817175582185E-2</v>
      </c>
      <c r="F1001" s="20">
        <f t="shared" si="78"/>
        <v>1.7041801700579031E-2</v>
      </c>
      <c r="G1001" s="16">
        <f t="shared" si="79"/>
        <v>0</v>
      </c>
    </row>
    <row r="1002" spans="1:7" x14ac:dyDescent="0.25">
      <c r="A1002" s="6">
        <v>41463</v>
      </c>
      <c r="B1002" s="7">
        <v>6450.07</v>
      </c>
      <c r="C1002" s="9">
        <f t="shared" si="75"/>
        <v>5.0488154170456592E-3</v>
      </c>
      <c r="D1002" s="15">
        <f t="shared" si="76"/>
        <v>1.7653807774956551E-2</v>
      </c>
      <c r="E1002" s="17">
        <f t="shared" si="77"/>
        <v>-3.939280255775901E-2</v>
      </c>
      <c r="F1002" s="21"/>
      <c r="G1002" s="22"/>
    </row>
    <row r="1003" spans="1:7" x14ac:dyDescent="0.25">
      <c r="A1003" s="6">
        <v>41464</v>
      </c>
      <c r="B1003" s="7">
        <v>6513.08</v>
      </c>
      <c r="C1003" s="9">
        <f t="shared" si="75"/>
        <v>4.2219847520479914E-3</v>
      </c>
      <c r="D1003" s="15">
        <f t="shared" si="76"/>
        <v>1.8017112622798644E-2</v>
      </c>
      <c r="E1003" s="17">
        <f t="shared" si="77"/>
        <v>-4.0237976018165193E-2</v>
      </c>
      <c r="F1003" s="21"/>
      <c r="G1003" s="22"/>
    </row>
    <row r="1004" spans="1:7" x14ac:dyDescent="0.25">
      <c r="A1004" s="6">
        <v>41465</v>
      </c>
      <c r="B1004" s="7">
        <v>6504.96</v>
      </c>
      <c r="C1004" s="9">
        <f t="shared" si="75"/>
        <v>-5.4178227296814829E-4</v>
      </c>
      <c r="D1004" s="15">
        <f t="shared" si="76"/>
        <v>1.793826132739601E-2</v>
      </c>
      <c r="E1004" s="17">
        <f t="shared" si="77"/>
        <v>-4.0054540474739914E-2</v>
      </c>
      <c r="F1004" s="21"/>
      <c r="G1004" s="22"/>
    </row>
    <row r="1005" spans="1:7" x14ac:dyDescent="0.25">
      <c r="A1005" s="6">
        <v>41466</v>
      </c>
      <c r="B1005" s="7">
        <v>6543.41</v>
      </c>
      <c r="C1005" s="9">
        <f t="shared" si="75"/>
        <v>2.5595030125549062E-3</v>
      </c>
      <c r="D1005" s="15">
        <f t="shared" si="76"/>
        <v>1.7785236263075033E-2</v>
      </c>
      <c r="E1005" s="17">
        <f t="shared" si="77"/>
        <v>-3.9698550941681843E-2</v>
      </c>
      <c r="F1005" s="21"/>
      <c r="G1005" s="22"/>
    </row>
    <row r="1006" spans="1:7" x14ac:dyDescent="0.25">
      <c r="A1006" s="6">
        <v>41467</v>
      </c>
      <c r="B1006" s="7">
        <v>6544.94</v>
      </c>
      <c r="C1006" s="9">
        <f t="shared" si="75"/>
        <v>1.0153618452111194E-4</v>
      </c>
      <c r="D1006" s="15">
        <f t="shared" si="76"/>
        <v>1.7831198198707914E-2</v>
      </c>
      <c r="E1006" s="17">
        <f t="shared" si="77"/>
        <v>-3.9805474392928197E-2</v>
      </c>
      <c r="F1006" s="21"/>
      <c r="G1006" s="22"/>
    </row>
    <row r="1007" spans="1:7" x14ac:dyDescent="0.25">
      <c r="A1007" s="6">
        <v>41470</v>
      </c>
      <c r="B1007" s="7">
        <v>6586.11</v>
      </c>
      <c r="C1007" s="9">
        <f t="shared" si="75"/>
        <v>2.7233103838676482E-3</v>
      </c>
      <c r="D1007" s="15">
        <f t="shared" si="76"/>
        <v>1.783394854780021E-2</v>
      </c>
      <c r="E1007" s="17">
        <f t="shared" si="77"/>
        <v>-3.9811872661691936E-2</v>
      </c>
      <c r="F1007" s="21"/>
      <c r="G1007" s="22"/>
    </row>
    <row r="1008" spans="1:7" x14ac:dyDescent="0.25">
      <c r="A1008" s="6">
        <v>41471</v>
      </c>
      <c r="B1008" s="7">
        <v>6556.35</v>
      </c>
      <c r="C1008" s="9">
        <f t="shared" si="75"/>
        <v>-1.9668503266753968E-3</v>
      </c>
      <c r="D1008" s="15">
        <f t="shared" si="76"/>
        <v>1.7879611771604968E-2</v>
      </c>
      <c r="E1008" s="17">
        <f t="shared" si="77"/>
        <v>-3.991810120531198E-2</v>
      </c>
      <c r="F1008" s="21"/>
      <c r="G1008" s="22"/>
    </row>
    <row r="1009" spans="1:7" x14ac:dyDescent="0.25">
      <c r="A1009" s="6">
        <v>41472</v>
      </c>
      <c r="B1009" s="7">
        <v>6571.93</v>
      </c>
      <c r="C1009" s="9">
        <f t="shared" si="75"/>
        <v>1.0307993437924613E-3</v>
      </c>
      <c r="D1009" s="15">
        <f t="shared" si="76"/>
        <v>1.7912346134121477E-2</v>
      </c>
      <c r="E1009" s="17">
        <f t="shared" si="77"/>
        <v>-3.9994252719960342E-2</v>
      </c>
      <c r="F1009" s="21"/>
      <c r="G1009" s="22"/>
    </row>
    <row r="1010" spans="1:7" x14ac:dyDescent="0.25">
      <c r="A1010" s="6">
        <v>41473</v>
      </c>
      <c r="B1010" s="7">
        <v>6634.36</v>
      </c>
      <c r="C1010" s="9">
        <f t="shared" si="75"/>
        <v>4.1061049659498958E-3</v>
      </c>
      <c r="D1010" s="15">
        <f t="shared" si="76"/>
        <v>1.7828317657970837E-2</v>
      </c>
      <c r="E1010" s="17">
        <f t="shared" si="77"/>
        <v>-3.9798773253108412E-2</v>
      </c>
      <c r="F1010" s="21"/>
      <c r="G1010" s="22"/>
    </row>
    <row r="1011" spans="1:7" x14ac:dyDescent="0.25">
      <c r="A1011" s="10">
        <v>41474</v>
      </c>
      <c r="B1011" s="11">
        <v>6630.67</v>
      </c>
      <c r="C1011" s="12">
        <f t="shared" si="75"/>
        <v>-2.4161975955705193E-4</v>
      </c>
      <c r="D1011" s="18">
        <f t="shared" si="76"/>
        <v>1.4639004611461651E-2</v>
      </c>
      <c r="E1011" s="19">
        <f t="shared" si="77"/>
        <v>-3.2379321627711052E-2</v>
      </c>
      <c r="F1011" s="23"/>
      <c r="G1011" s="24"/>
    </row>
  </sheetData>
  <mergeCells count="3">
    <mergeCell ref="D1:E1"/>
    <mergeCell ref="F1:G1"/>
    <mergeCell ref="A1:C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 Data</vt:lpstr>
    </vt:vector>
  </TitlesOfParts>
  <Company>7city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CQF</dc:creator>
  <cp:lastModifiedBy>Zhao, Ran</cp:lastModifiedBy>
  <dcterms:created xsi:type="dcterms:W3CDTF">2013-07-22T13:04:54Z</dcterms:created>
  <dcterms:modified xsi:type="dcterms:W3CDTF">2016-03-25T01:21:07Z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-161043012</vt:i4>
  </property>
  <property fmtid="{D5CDD505-2E9C-101B-9397-08002B2CF9AE}" pid="3" name="_NewReviewCycle">
    <vt:lpwstr/>
  </property>
  <property fmtid="{D5CDD505-2E9C-101B-9397-08002B2CF9AE}" pid="4" name="_EmailSubject">
    <vt:lpwstr>CQF Module 2 Exam - January 2016 Cohort </vt:lpwstr>
  </property>
  <property fmtid="{D5CDD505-2E9C-101B-9397-08002B2CF9AE}" pid="5" name="_AuthorEmail">
    <vt:lpwstr>Elise.Goss@fitchlearning.com</vt:lpwstr>
  </property>
  <property fmtid="{D5CDD505-2E9C-101B-9397-08002B2CF9AE}" pid="6" name="_AuthorEmailDisplayName">
    <vt:lpwstr>Elise Goss</vt:lpwstr>
  </property>
  <property fmtid="{D5CDD505-2E9C-101B-9397-08002B2CF9AE}" pid="7" name="_PreviousAdHocReviewCycleID">
    <vt:i4>270637022</vt:i4>
  </property>
  <property fmtid="{D5CDD505-2E9C-101B-9397-08002B2CF9AE}" pid="8" name="_ReviewingToolsShownOnce">
    <vt:lpwstr/>
  </property>
</Properties>
</file>