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" sheetId="1" r:id="rId4"/>
    <sheet state="visible" name="Demographics" sheetId="2" r:id="rId5"/>
    <sheet state="visible" name="Police Force" sheetId="3" r:id="rId6"/>
  </sheets>
  <definedNames/>
  <calcPr/>
</workbook>
</file>

<file path=xl/sharedStrings.xml><?xml version="1.0" encoding="utf-8"?>
<sst xmlns="http://schemas.openxmlformats.org/spreadsheetml/2006/main" count="48" uniqueCount="42">
  <si>
    <t>Categories</t>
  </si>
  <si>
    <t>DeKalb</t>
  </si>
  <si>
    <t>Gwinnett</t>
  </si>
  <si>
    <t>Crime Rate(Per 1000)</t>
  </si>
  <si>
    <t>Murder</t>
  </si>
  <si>
    <t>Rape</t>
  </si>
  <si>
    <t>Robbery</t>
  </si>
  <si>
    <t>Aggrv. Assault</t>
  </si>
  <si>
    <t>Burglary</t>
  </si>
  <si>
    <t>Larceny-Theft</t>
  </si>
  <si>
    <t>Motor Vehicle Theft</t>
  </si>
  <si>
    <t>Arson</t>
  </si>
  <si>
    <t>Human Traffick (Commercial)</t>
  </si>
  <si>
    <t>Human Traffick (Involuntary)</t>
  </si>
  <si>
    <t>Crime Index Total</t>
  </si>
  <si>
    <t>Total Crime Index (Dekalb + Gwinnett)</t>
  </si>
  <si>
    <t>Black</t>
  </si>
  <si>
    <t>White</t>
  </si>
  <si>
    <t>Hispanic</t>
  </si>
  <si>
    <t>Asian</t>
  </si>
  <si>
    <t>Total Population</t>
  </si>
  <si>
    <t>Black Percentage</t>
  </si>
  <si>
    <t>White Percentage</t>
  </si>
  <si>
    <t>Hispanic Percentage</t>
  </si>
  <si>
    <t>Asian Percentage</t>
  </si>
  <si>
    <t>Employed</t>
  </si>
  <si>
    <t>Unemployed</t>
  </si>
  <si>
    <t>Employed Percentage</t>
  </si>
  <si>
    <t>Unemployed Percentage</t>
  </si>
  <si>
    <t>University Admittance</t>
  </si>
  <si>
    <t>University Enrolled</t>
  </si>
  <si>
    <t>Home Ownership</t>
  </si>
  <si>
    <t xml:space="preserve">Median Income </t>
  </si>
  <si>
    <t>Percent Improverished</t>
  </si>
  <si>
    <t>Total Employed</t>
  </si>
  <si>
    <t>Officers</t>
  </si>
  <si>
    <t>Police Budget</t>
  </si>
  <si>
    <t>Street Lighting</t>
  </si>
  <si>
    <t>E911</t>
  </si>
  <si>
    <t>Victim Assitance</t>
  </si>
  <si>
    <t>Total County Budget</t>
  </si>
  <si>
    <t>Crime Budget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</si>
</sst>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2" fillId="0" fontId="2" numFmtId="3" xfId="0" applyAlignment="1" applyBorder="1" applyFont="1" applyNumberFormat="1">
      <alignment horizontal="center"/>
    </xf>
    <xf borderId="3" fillId="0" fontId="3" numFmtId="0" xfId="0" applyBorder="1" applyFont="1"/>
    <xf borderId="1" fillId="0" fontId="1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3" xfId="0" applyBorder="1" applyFont="1" applyNumberFormat="1"/>
    <xf borderId="1" fillId="0" fontId="2" numFmtId="10" xfId="0" applyBorder="1" applyFont="1" applyNumberFormat="1"/>
    <xf borderId="1" fillId="0" fontId="2" numFmtId="10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 ht="30.0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4">
        <v>36.07</v>
      </c>
      <c r="C2" s="4">
        <v>3.39</v>
      </c>
      <c r="D2" s="2"/>
      <c r="E2" s="2"/>
      <c r="F2" s="2"/>
    </row>
    <row r="3">
      <c r="A3" s="3" t="s">
        <v>4</v>
      </c>
      <c r="B3" s="5">
        <v>151.0</v>
      </c>
      <c r="C3" s="5">
        <v>3.0</v>
      </c>
      <c r="D3" s="2"/>
      <c r="E3" s="2"/>
      <c r="F3" s="2"/>
    </row>
    <row r="4">
      <c r="A4" s="3" t="s">
        <v>5</v>
      </c>
      <c r="B4" s="5">
        <v>325.0</v>
      </c>
      <c r="C4" s="5">
        <v>96.0</v>
      </c>
      <c r="D4" s="2"/>
      <c r="E4" s="2"/>
      <c r="F4" s="2"/>
    </row>
    <row r="5">
      <c r="A5" s="3" t="s">
        <v>6</v>
      </c>
      <c r="B5" s="5">
        <v>1021.0</v>
      </c>
      <c r="C5" s="5">
        <v>64.0</v>
      </c>
      <c r="D5" s="2"/>
      <c r="E5" s="2"/>
      <c r="F5" s="2"/>
    </row>
    <row r="6">
      <c r="A6" s="3" t="s">
        <v>7</v>
      </c>
      <c r="B6" s="5">
        <v>3907.0</v>
      </c>
      <c r="C6" s="5">
        <v>267.0</v>
      </c>
      <c r="D6" s="2"/>
      <c r="E6" s="2"/>
      <c r="F6" s="2"/>
    </row>
    <row r="7">
      <c r="A7" s="3" t="s">
        <v>8</v>
      </c>
      <c r="B7" s="5">
        <v>2634.0</v>
      </c>
      <c r="C7" s="5">
        <v>285.0</v>
      </c>
      <c r="D7" s="2"/>
      <c r="E7" s="2"/>
      <c r="F7" s="2"/>
    </row>
    <row r="8">
      <c r="A8" s="3" t="s">
        <v>9</v>
      </c>
      <c r="B8" s="5">
        <v>15978.0</v>
      </c>
      <c r="C8" s="5">
        <v>2292.0</v>
      </c>
      <c r="D8" s="2"/>
      <c r="E8" s="2"/>
      <c r="F8" s="2"/>
    </row>
    <row r="9">
      <c r="A9" s="3" t="s">
        <v>10</v>
      </c>
      <c r="B9" s="5">
        <v>3576.0</v>
      </c>
      <c r="C9" s="5">
        <v>222.0</v>
      </c>
      <c r="D9" s="2"/>
      <c r="E9" s="2"/>
      <c r="F9" s="2"/>
    </row>
    <row r="10">
      <c r="A10" s="3" t="s">
        <v>11</v>
      </c>
      <c r="B10" s="5">
        <v>107.0</v>
      </c>
      <c r="C10" s="5">
        <v>8.0</v>
      </c>
      <c r="D10" s="2"/>
      <c r="E10" s="2"/>
      <c r="F10" s="2"/>
    </row>
    <row r="11">
      <c r="A11" s="3" t="s">
        <v>12</v>
      </c>
      <c r="B11" s="5">
        <v>17.0</v>
      </c>
      <c r="C11" s="5">
        <v>11.0</v>
      </c>
      <c r="D11" s="2"/>
      <c r="E11" s="2"/>
      <c r="F11" s="2"/>
    </row>
    <row r="12">
      <c r="A12" s="3" t="s">
        <v>13</v>
      </c>
      <c r="B12" s="5">
        <v>16.0</v>
      </c>
      <c r="C12" s="5">
        <v>0.0</v>
      </c>
      <c r="D12" s="2"/>
      <c r="E12" s="2"/>
      <c r="F12" s="2"/>
    </row>
    <row r="13">
      <c r="A13" s="3" t="s">
        <v>14</v>
      </c>
      <c r="B13" s="5">
        <v>27732.0</v>
      </c>
      <c r="C13" s="5">
        <v>3248.0</v>
      </c>
      <c r="D13" s="2"/>
      <c r="E13" s="2"/>
      <c r="F13" s="2"/>
    </row>
    <row r="14">
      <c r="A14" s="3" t="s">
        <v>15</v>
      </c>
      <c r="B14" s="6">
        <f>SUM(B13,C13)</f>
        <v>30980</v>
      </c>
      <c r="C14" s="7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</sheetData>
  <mergeCells count="1">
    <mergeCell ref="B14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 ht="31.5" customHeight="1">
      <c r="A1" s="1" t="s">
        <v>0</v>
      </c>
      <c r="B1" s="1" t="s">
        <v>1</v>
      </c>
      <c r="C1" s="1" t="s">
        <v>2</v>
      </c>
      <c r="D1" s="2"/>
    </row>
    <row r="2">
      <c r="A2" s="8" t="s">
        <v>16</v>
      </c>
      <c r="B2" s="9">
        <v>399000.0</v>
      </c>
      <c r="C2" s="9">
        <v>253000.0</v>
      </c>
      <c r="D2" s="2"/>
    </row>
    <row r="3">
      <c r="A3" s="8" t="s">
        <v>17</v>
      </c>
      <c r="B3" s="9">
        <v>220000.0</v>
      </c>
      <c r="C3" s="9">
        <v>335000.0</v>
      </c>
      <c r="D3" s="2"/>
    </row>
    <row r="4">
      <c r="A4" s="8" t="s">
        <v>18</v>
      </c>
      <c r="B4" s="9">
        <v>63700.0</v>
      </c>
      <c r="C4" s="9">
        <v>197000.0</v>
      </c>
      <c r="D4" s="2"/>
    </row>
    <row r="5">
      <c r="A5" s="8" t="s">
        <v>19</v>
      </c>
      <c r="B5" s="9">
        <v>46100.0</v>
      </c>
      <c r="C5" s="9">
        <v>112000.0</v>
      </c>
      <c r="D5" s="2"/>
    </row>
    <row r="6">
      <c r="A6" s="8" t="s">
        <v>20</v>
      </c>
      <c r="B6" s="10">
        <f t="shared" ref="B6:C6" si="1">SUM(B2:B5)</f>
        <v>728800</v>
      </c>
      <c r="C6" s="9">
        <f t="shared" si="1"/>
        <v>897000</v>
      </c>
      <c r="D6" s="2"/>
    </row>
    <row r="7">
      <c r="A7" s="8" t="s">
        <v>21</v>
      </c>
      <c r="B7" s="11">
        <f t="shared" ref="B7:B10" si="2">B2/$B$6</f>
        <v>0.5474753019</v>
      </c>
      <c r="C7" s="11">
        <f t="shared" ref="C7:C10" si="3">C2/$C$6</f>
        <v>0.2820512821</v>
      </c>
      <c r="D7" s="2"/>
    </row>
    <row r="8">
      <c r="A8" s="8" t="s">
        <v>22</v>
      </c>
      <c r="B8" s="11">
        <f t="shared" si="2"/>
        <v>0.3018660812</v>
      </c>
      <c r="C8" s="11">
        <f t="shared" si="3"/>
        <v>0.3734671126</v>
      </c>
      <c r="D8" s="2"/>
    </row>
    <row r="9">
      <c r="A9" s="8" t="s">
        <v>23</v>
      </c>
      <c r="B9" s="11">
        <f t="shared" si="2"/>
        <v>0.0874039517</v>
      </c>
      <c r="C9" s="11">
        <f t="shared" si="3"/>
        <v>0.2196209588</v>
      </c>
      <c r="D9" s="2"/>
    </row>
    <row r="10">
      <c r="A10" s="8" t="s">
        <v>24</v>
      </c>
      <c r="B10" s="11">
        <f t="shared" si="2"/>
        <v>0.0632546652</v>
      </c>
      <c r="C10" s="11">
        <f t="shared" si="3"/>
        <v>0.1248606466</v>
      </c>
      <c r="D10" s="2"/>
    </row>
    <row r="11">
      <c r="A11" s="8" t="s">
        <v>25</v>
      </c>
      <c r="B11" s="9">
        <v>385000.0</v>
      </c>
      <c r="C11" s="9">
        <v>465000.0</v>
      </c>
    </row>
    <row r="12">
      <c r="A12" s="8" t="s">
        <v>26</v>
      </c>
      <c r="B12" s="10">
        <f t="shared" ref="B12:C12" si="4">B6-B11</f>
        <v>343800</v>
      </c>
      <c r="C12" s="10">
        <f t="shared" si="4"/>
        <v>432000</v>
      </c>
    </row>
    <row r="13">
      <c r="A13" s="8" t="s">
        <v>27</v>
      </c>
      <c r="B13" s="11">
        <f t="shared" ref="B13:C13" si="5">B11/B6</f>
        <v>0.5282656422</v>
      </c>
      <c r="C13" s="11">
        <f t="shared" si="5"/>
        <v>0.5183946488</v>
      </c>
    </row>
    <row r="14">
      <c r="A14" s="8" t="s">
        <v>28</v>
      </c>
      <c r="B14" s="11">
        <f t="shared" ref="B14:C14" si="6">B12/B6</f>
        <v>0.4717343578</v>
      </c>
      <c r="C14" s="11">
        <f t="shared" si="6"/>
        <v>0.4816053512</v>
      </c>
    </row>
    <row r="15">
      <c r="A15" s="8" t="s">
        <v>29</v>
      </c>
      <c r="B15" s="12">
        <v>0.198</v>
      </c>
      <c r="C15" s="12">
        <v>0.93</v>
      </c>
    </row>
    <row r="16">
      <c r="A16" s="8" t="s">
        <v>30</v>
      </c>
      <c r="B16" s="12">
        <v>0.305</v>
      </c>
      <c r="C16" s="12">
        <v>0.435</v>
      </c>
    </row>
    <row r="17">
      <c r="A17" s="8" t="s">
        <v>31</v>
      </c>
      <c r="B17" s="12">
        <v>0.557</v>
      </c>
      <c r="C17" s="12">
        <v>0.665</v>
      </c>
    </row>
    <row r="18">
      <c r="A18" s="8" t="s">
        <v>32</v>
      </c>
      <c r="B18" s="13">
        <v>65116.0</v>
      </c>
      <c r="C18" s="13">
        <v>72787.0</v>
      </c>
    </row>
    <row r="19">
      <c r="A19" s="8" t="s">
        <v>33</v>
      </c>
      <c r="B19" s="12">
        <v>0.144</v>
      </c>
      <c r="C19" s="12">
        <v>0.114</v>
      </c>
    </row>
    <row r="20">
      <c r="A20" s="8"/>
      <c r="B20" s="14"/>
      <c r="C2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3" width="17.5"/>
  </cols>
  <sheetData>
    <row r="1" ht="30.0" customHeight="1">
      <c r="A1" s="1" t="s">
        <v>0</v>
      </c>
      <c r="B1" s="1" t="s">
        <v>1</v>
      </c>
      <c r="C1" s="1" t="s">
        <v>2</v>
      </c>
      <c r="D1" s="2"/>
      <c r="E1" s="2"/>
    </row>
    <row r="2">
      <c r="A2" s="8" t="s">
        <v>34</v>
      </c>
      <c r="B2" s="9">
        <v>1092.0</v>
      </c>
      <c r="C2" s="9">
        <v>1355.0</v>
      </c>
      <c r="D2" s="2"/>
      <c r="E2" s="2"/>
    </row>
    <row r="3">
      <c r="A3" s="8" t="s">
        <v>35</v>
      </c>
      <c r="B3" s="9">
        <v>860.0</v>
      </c>
      <c r="C3" s="9">
        <v>930.0</v>
      </c>
      <c r="D3" s="2"/>
      <c r="E3" s="2"/>
    </row>
    <row r="4">
      <c r="A4" s="8" t="s">
        <v>36</v>
      </c>
      <c r="B4" s="13">
        <v>9.7049726E7</v>
      </c>
      <c r="C4" s="13">
        <v>1.4398545E8</v>
      </c>
      <c r="D4" s="2"/>
      <c r="E4" s="2"/>
    </row>
    <row r="5">
      <c r="A5" s="8" t="s">
        <v>37</v>
      </c>
      <c r="B5" s="13">
        <v>4577362.0</v>
      </c>
      <c r="C5" s="13">
        <v>8939774.0</v>
      </c>
      <c r="D5" s="2"/>
      <c r="E5" s="2"/>
    </row>
    <row r="6">
      <c r="A6" s="8" t="s">
        <v>38</v>
      </c>
      <c r="B6" s="13">
        <v>1.3113495E7</v>
      </c>
      <c r="C6" s="13">
        <v>2.7137366E7</v>
      </c>
      <c r="D6" s="2"/>
      <c r="E6" s="2"/>
    </row>
    <row r="7">
      <c r="A7" s="8" t="s">
        <v>39</v>
      </c>
      <c r="B7" s="13">
        <v>771276.0</v>
      </c>
      <c r="C7" s="13">
        <v>880393.0</v>
      </c>
      <c r="D7" s="2"/>
      <c r="E7" s="2"/>
    </row>
    <row r="8">
      <c r="A8" s="8" t="s">
        <v>40</v>
      </c>
      <c r="B8" s="15">
        <v>1.382346738E9</v>
      </c>
      <c r="C8" s="15">
        <v>1.470703799E9</v>
      </c>
      <c r="D8" s="2"/>
      <c r="E8" s="2"/>
    </row>
    <row r="9">
      <c r="A9" s="8" t="s">
        <v>41</v>
      </c>
      <c r="B9" s="11">
        <f>SUM(B4:B7)/$B$8</f>
        <v>0.08356214532</v>
      </c>
      <c r="C9" s="11">
        <f>SUM(C4:C7)/$C$8</f>
        <v>0.1230315602</v>
      </c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16"/>
      <c r="B16" s="16"/>
      <c r="C16" s="16"/>
      <c r="D16" s="16"/>
      <c r="E16" s="16"/>
    </row>
    <row r="17">
      <c r="A17" s="16"/>
      <c r="B17" s="16"/>
      <c r="C17" s="16"/>
      <c r="D17" s="16"/>
      <c r="E17" s="16"/>
    </row>
  </sheetData>
  <drawing r:id="rId1"/>
</worksheet>
</file>