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96" windowWidth="23844" windowHeight="19044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6" l="1"/>
  <c r="F29" i="6"/>
  <c r="E29" i="6"/>
  <c r="D29" i="6"/>
  <c r="C29" i="6"/>
  <c r="M4" i="6"/>
  <c r="N4" i="6"/>
  <c r="O4" i="6"/>
  <c r="L4" i="6"/>
  <c r="P19" i="6"/>
  <c r="O19" i="6"/>
  <c r="N19" i="6"/>
  <c r="M19" i="6"/>
  <c r="L19" i="6"/>
  <c r="G19" i="6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<sst xmlns="http://schemas.openxmlformats.org/spreadsheetml/2006/main" count="222" uniqueCount="39">
  <si>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</si>
  <si>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</si>
  <si>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</si>
  <si>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</si>
  <si>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</si>
  <si>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</si>
  <si>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</si>
  <si>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</si>
  <si>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</si>
  <si>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</si>
  <si>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</si>
  <si>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</si>
  <si>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</si>
  <si>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</si>
  <si>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</si>
  <si>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</si>
  <si>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</si>
  <si>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</si>
  <si>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</si>
  <si>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</si>
  <si>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</si>
  <si>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</si>
  <si>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</si>
  <si>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</si>
  <si>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</si>
  <si>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</si>
  <si>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</si>
  <si>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</si>
  <si>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</si>
  <si>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</si>
  <si>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</si>
  <si>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</si>
  <si>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</si>
  <si>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</si>
  <si>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T</t>
  </si>
  <si>
    <t>2014101703_Savitzky-Golay</t>
  </si>
  <si>
    <t>2014101801_Raw-Data</t>
  </si>
  <si>
    <t>models_02Oct2014.Rdata</t>
  </si>
  <si>
    <t>SOC (gbm_SG)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</si>
</sst>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  <xf numFmtId="164" fontId="9" fillId="0" borderId="1" xfId="0" applyNumberFormat="1" applyFont="1" applyBorder="1"/>
    <xf numFmtId="164" fontId="11" fillId="0" borderId="1" xfId="0" applyNumberFormat="1" applyFont="1" applyBorder="1"/>
    <xf numFmtId="0" fontId="13" fillId="0" borderId="0" xfId="0" applyFont="1"/>
    <xf numFmtId="0" fontId="14" fillId="5" borderId="1" xfId="0" applyFont="1" applyFill="1" applyBorder="1"/>
    <xf numFmtId="0" fontId="15" fillId="0" borderId="1" xfId="0" applyFont="1" applyBorder="1"/>
    <xf numFmtId="164" fontId="15" fillId="0" borderId="1" xfId="0" applyNumberFormat="1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showGridLines="0" tabSelected="1" workbookViewId="0">
      <selection activeCell="C29" sqref="C29"/>
    </sheetView>
  </sheetViews>
  <sheetFormatPr defaultColWidth="8.77734375" defaultRowHeight="13.8" x14ac:dyDescent="0.25"/>
  <cols>
    <col min="1" max="6" width="8.77734375" style="13"/>
    <col min="7" max="7" width="10.6640625" style="13" bestFit="1" customWidth="1"/>
    <col min="8" max="8" width="11.77734375" style="13" bestFit="1" customWidth="1"/>
    <col min="9" max="9" width="7.44140625" style="13" customWidth="1"/>
    <col min="10" max="10" width="8.77734375" style="13"/>
    <col min="11" max="11" width="10.77734375" style="13" customWidth="1"/>
    <col min="12" max="15" width="8.77734375" style="13"/>
    <col min="16" max="16" width="10.6640625" style="13" bestFit="1" customWidth="1"/>
    <col min="17" max="17" width="11.88671875" style="13" bestFit="1" customWidth="1"/>
    <col min="18" max="16384" width="8.77734375" style="13"/>
  </cols>
  <sheetData>
    <row r="2" spans="2:18" x14ac:dyDescent="0.25">
      <c r="B2" s="12" t="s">
        <v>31</v>
      </c>
      <c r="K2" s="12" t="s">
        <v>37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>
        <f>L14</f>
        <v>0.307</v>
      </c>
      <c r="M4" s="16">
        <f t="shared" ref="M4:O4" si="0">M14</f>
        <v>0.91900000000000004</v>
      </c>
      <c r="N4" s="16">
        <f t="shared" si="0"/>
        <v>0.1208</v>
      </c>
      <c r="O4" s="16">
        <f t="shared" si="0"/>
        <v>4.4900000000000002E-2</v>
      </c>
      <c r="P4" s="23"/>
      <c r="Q4" s="19" t="s">
        <v>22</v>
      </c>
      <c r="R4" s="17">
        <v>10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>
        <v>0.82599999999999996</v>
      </c>
      <c r="M5" s="16">
        <v>0.28000000000000003</v>
      </c>
      <c r="N5" s="16">
        <v>0.33600000000000002</v>
      </c>
      <c r="O5" s="16">
        <v>0.14410000000000001</v>
      </c>
      <c r="P5" s="23"/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>
        <v>0.35899999999999999</v>
      </c>
      <c r="M6" s="16">
        <v>0.84799999999999998</v>
      </c>
      <c r="N6" s="16">
        <v>4.2000000000000003E-2</v>
      </c>
      <c r="O6" s="16">
        <v>3.8399999999999997E-2</v>
      </c>
      <c r="P6" s="23"/>
      <c r="Q6" s="19" t="s">
        <v>24</v>
      </c>
      <c r="R6" s="17"/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>
        <v>0.34499999999999997</v>
      </c>
      <c r="M7" s="16">
        <v>0.878</v>
      </c>
      <c r="N7" s="16">
        <v>4.5900000000000003E-2</v>
      </c>
      <c r="O7" s="16">
        <v>3.1199999999999999E-2</v>
      </c>
      <c r="P7" s="23"/>
      <c r="Q7" s="19" t="s">
        <v>26</v>
      </c>
      <c r="R7" s="17"/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6" t="s">
        <v>38</v>
      </c>
      <c r="L8" s="27">
        <v>0.30499999999999999</v>
      </c>
      <c r="M8" s="27">
        <v>0.92800000000000005</v>
      </c>
      <c r="N8" s="27">
        <v>7.7200000000000005E-2</v>
      </c>
      <c r="O8" s="27">
        <v>3.3700000000000001E-2</v>
      </c>
      <c r="P8" s="28"/>
      <c r="Q8" s="19" t="s">
        <v>25</v>
      </c>
      <c r="R8" s="17">
        <v>13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1">AVERAGE(D4:D8)</f>
        <v>0.78300000000000014</v>
      </c>
      <c r="E9" s="15">
        <f t="shared" si="1"/>
        <v>7.4299999999999991E-2</v>
      </c>
      <c r="F9" s="15">
        <f t="shared" si="1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>
        <f>AVERAGE(L4:L8)</f>
        <v>0.4284</v>
      </c>
      <c r="M9" s="15">
        <f t="shared" ref="M9:O9" si="2">AVERAGE(M4:M8)</f>
        <v>0.77060000000000006</v>
      </c>
      <c r="N9" s="15">
        <f t="shared" si="2"/>
        <v>0.12438000000000002</v>
      </c>
      <c r="O9" s="15">
        <f t="shared" si="2"/>
        <v>5.8459999999999998E-2</v>
      </c>
      <c r="P9" s="24" t="e">
        <f>AVERAGE(P4:P8)</f>
        <v>#DIV/0!</v>
      </c>
      <c r="Q9" s="19" t="s">
        <v>27</v>
      </c>
      <c r="R9" s="17"/>
    </row>
    <row r="10" spans="2:18" x14ac:dyDescent="0.25">
      <c r="B10" s="22" t="s">
        <v>33</v>
      </c>
      <c r="C10" s="22">
        <v>0.55517000000000005</v>
      </c>
      <c r="I10" s="13">
        <v>0.9</v>
      </c>
      <c r="K10" s="22" t="s">
        <v>33</v>
      </c>
      <c r="L10" s="22">
        <v>0.39276</v>
      </c>
      <c r="R10" s="13">
        <v>0.9</v>
      </c>
    </row>
    <row r="12" spans="2:18" x14ac:dyDescent="0.25">
      <c r="B12" s="12" t="s">
        <v>35</v>
      </c>
      <c r="K12" s="12" t="s">
        <v>36</v>
      </c>
    </row>
    <row r="13" spans="2:18" x14ac:dyDescent="0.25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>
        <v>16</v>
      </c>
      <c r="K13" s="14"/>
      <c r="L13" s="14" t="s">
        <v>11</v>
      </c>
      <c r="M13" s="14" t="s">
        <v>10</v>
      </c>
      <c r="N13" s="14" t="s">
        <v>16</v>
      </c>
      <c r="O13" s="14" t="s">
        <v>17</v>
      </c>
      <c r="P13" s="21" t="s">
        <v>32</v>
      </c>
      <c r="Q13" s="18" t="s">
        <v>21</v>
      </c>
      <c r="R13" s="18">
        <v>16</v>
      </c>
    </row>
    <row r="14" spans="2:18" x14ac:dyDescent="0.25">
      <c r="B14" s="20" t="s">
        <v>4</v>
      </c>
      <c r="C14" s="16">
        <v>0.254</v>
      </c>
      <c r="D14" s="16">
        <v>0.94599999999999995</v>
      </c>
      <c r="E14" s="16">
        <v>8.5400000000000004E-2</v>
      </c>
      <c r="F14" s="16">
        <v>2.3E-2</v>
      </c>
      <c r="G14" s="16">
        <v>0.2155552</v>
      </c>
      <c r="H14" s="19" t="s">
        <v>22</v>
      </c>
      <c r="I14" s="17">
        <v>10</v>
      </c>
      <c r="K14" s="20" t="s">
        <v>4</v>
      </c>
      <c r="L14" s="16">
        <v>0.307</v>
      </c>
      <c r="M14" s="16">
        <v>0.91900000000000004</v>
      </c>
      <c r="N14" s="16">
        <v>0.1208</v>
      </c>
      <c r="O14" s="16">
        <v>4.4900000000000002E-2</v>
      </c>
      <c r="P14" s="16">
        <v>0.34141640000000001</v>
      </c>
      <c r="Q14" s="19" t="s">
        <v>22</v>
      </c>
      <c r="R14" s="17">
        <v>10</v>
      </c>
    </row>
    <row r="15" spans="2:18" x14ac:dyDescent="0.25">
      <c r="B15" s="20" t="s">
        <v>6</v>
      </c>
      <c r="C15" s="16">
        <v>0.745</v>
      </c>
      <c r="D15" s="16">
        <v>0.40600000000000003</v>
      </c>
      <c r="E15" s="16">
        <v>0.312</v>
      </c>
      <c r="F15" s="16">
        <v>0.16619999999999999</v>
      </c>
      <c r="G15" s="16">
        <v>0.36424790000000001</v>
      </c>
      <c r="H15" s="19" t="s">
        <v>23</v>
      </c>
      <c r="I15" s="17">
        <v>10</v>
      </c>
      <c r="K15" s="20" t="s">
        <v>6</v>
      </c>
      <c r="L15" s="16">
        <v>0.82599999999999996</v>
      </c>
      <c r="M15" s="16">
        <v>0.27</v>
      </c>
      <c r="N15" s="16">
        <v>0.376</v>
      </c>
      <c r="O15" s="16">
        <v>0.1236</v>
      </c>
      <c r="P15" s="16">
        <v>0.37877820000000001</v>
      </c>
      <c r="Q15" s="19" t="s">
        <v>23</v>
      </c>
      <c r="R15" s="17">
        <v>5</v>
      </c>
    </row>
    <row r="16" spans="2:18" x14ac:dyDescent="0.25">
      <c r="B16" s="20" t="s">
        <v>15</v>
      </c>
      <c r="C16" s="16">
        <v>0.32900000000000001</v>
      </c>
      <c r="D16" s="16">
        <v>0.873</v>
      </c>
      <c r="E16" s="16">
        <v>3.6900000000000002E-2</v>
      </c>
      <c r="F16" s="16">
        <v>2.8199999999999999E-2</v>
      </c>
      <c r="G16" s="16">
        <v>0.34278910000000001</v>
      </c>
      <c r="H16" s="19" t="s">
        <v>24</v>
      </c>
      <c r="I16" s="17">
        <v>12</v>
      </c>
      <c r="K16" s="20" t="s">
        <v>15</v>
      </c>
      <c r="L16" s="16">
        <v>0.35899999999999999</v>
      </c>
      <c r="M16" s="16">
        <v>0.84799999999999998</v>
      </c>
      <c r="N16" s="16">
        <v>3.7199999999999997E-2</v>
      </c>
      <c r="O16" s="16">
        <v>3.2599999999999997E-2</v>
      </c>
      <c r="P16" s="16">
        <v>0.37604009999999999</v>
      </c>
      <c r="Q16" s="19" t="s">
        <v>24</v>
      </c>
      <c r="R16" s="17">
        <v>12</v>
      </c>
    </row>
    <row r="17" spans="2:18" x14ac:dyDescent="0.25">
      <c r="B17" s="20" t="s">
        <v>7</v>
      </c>
      <c r="C17" s="16">
        <v>0.317</v>
      </c>
      <c r="D17" s="16">
        <v>0.89700000000000002</v>
      </c>
      <c r="E17" s="16">
        <v>4.1300000000000003E-2</v>
      </c>
      <c r="F17" s="16">
        <v>2.8899999999999999E-2</v>
      </c>
      <c r="G17" s="16">
        <v>0.36424790000000001</v>
      </c>
      <c r="H17" s="19" t="s">
        <v>26</v>
      </c>
      <c r="I17" s="17" t="s">
        <v>29</v>
      </c>
      <c r="K17" s="20" t="s">
        <v>7</v>
      </c>
      <c r="L17" s="16">
        <v>0.34200000000000003</v>
      </c>
      <c r="M17" s="16">
        <v>0.88</v>
      </c>
      <c r="N17" s="16">
        <v>4.7399999999999998E-2</v>
      </c>
      <c r="O17" s="16">
        <v>3.4000000000000002E-2</v>
      </c>
      <c r="P17" s="16">
        <v>0.37877820000000001</v>
      </c>
      <c r="Q17" s="19" t="s">
        <v>26</v>
      </c>
      <c r="R17" s="17" t="s">
        <v>29</v>
      </c>
    </row>
    <row r="18" spans="2:18" x14ac:dyDescent="0.25">
      <c r="B18" s="20" t="s">
        <v>0</v>
      </c>
      <c r="C18" s="16">
        <v>0.32200000000000001</v>
      </c>
      <c r="D18" s="16">
        <v>0.92100000000000004</v>
      </c>
      <c r="E18" s="16">
        <v>8.14E-2</v>
      </c>
      <c r="F18" s="16">
        <v>3.8300000000000001E-2</v>
      </c>
      <c r="G18" s="16">
        <v>0.36613820000000002</v>
      </c>
      <c r="H18" s="19" t="s">
        <v>25</v>
      </c>
      <c r="I18" s="17">
        <v>18</v>
      </c>
      <c r="K18" s="20" t="s">
        <v>0</v>
      </c>
      <c r="L18" s="16">
        <v>0.308</v>
      </c>
      <c r="M18" s="16">
        <v>0.92600000000000005</v>
      </c>
      <c r="N18" s="16">
        <v>8.5900000000000004E-2</v>
      </c>
      <c r="O18" s="16">
        <v>3.9100000000000003E-2</v>
      </c>
      <c r="P18" s="16">
        <v>0.3893855</v>
      </c>
      <c r="Q18" s="19" t="s">
        <v>25</v>
      </c>
      <c r="R18" s="17">
        <v>17</v>
      </c>
    </row>
    <row r="19" spans="2:18" x14ac:dyDescent="0.25">
      <c r="B19" s="20" t="s">
        <v>18</v>
      </c>
      <c r="C19" s="15">
        <f>AVERAGE(C14:C18)</f>
        <v>0.39340000000000003</v>
      </c>
      <c r="D19" s="15">
        <f t="shared" ref="D19:F19" si="3">AVERAGE(D14:D18)</f>
        <v>0.80859999999999999</v>
      </c>
      <c r="E19" s="15">
        <f t="shared" si="3"/>
        <v>0.11139999999999999</v>
      </c>
      <c r="F19" s="15">
        <f t="shared" si="3"/>
        <v>5.6919999999999991E-2</v>
      </c>
      <c r="G19" s="15">
        <f>AVERAGE(G14:G18)</f>
        <v>0.33059566000000001</v>
      </c>
      <c r="H19" s="19" t="s">
        <v>27</v>
      </c>
      <c r="I19" s="17" t="s">
        <v>34</v>
      </c>
      <c r="K19" s="20" t="s">
        <v>18</v>
      </c>
      <c r="L19" s="15">
        <f>AVERAGE(L14:L18)</f>
        <v>0.4284</v>
      </c>
      <c r="M19" s="15">
        <f t="shared" ref="M19:O19" si="4">AVERAGE(M14:M18)</f>
        <v>0.76859999999999995</v>
      </c>
      <c r="N19" s="15">
        <f t="shared" si="4"/>
        <v>0.13346</v>
      </c>
      <c r="O19" s="15">
        <f t="shared" si="4"/>
        <v>5.484E-2</v>
      </c>
      <c r="P19" s="15">
        <f>AVERAGE(P14:P18)</f>
        <v>0.37287967999999999</v>
      </c>
      <c r="Q19" s="19" t="s">
        <v>27</v>
      </c>
      <c r="R19" s="17" t="s">
        <v>34</v>
      </c>
    </row>
    <row r="20" spans="2:18" x14ac:dyDescent="0.25">
      <c r="B20" s="22" t="s">
        <v>33</v>
      </c>
      <c r="C20" s="22">
        <v>0.55686000000000002</v>
      </c>
      <c r="I20" s="13">
        <v>0.7</v>
      </c>
      <c r="K20" s="22" t="s">
        <v>33</v>
      </c>
      <c r="L20" s="22">
        <v>0.41520000000000001</v>
      </c>
      <c r="R20" s="13">
        <v>0.7</v>
      </c>
    </row>
    <row r="21" spans="2:18" x14ac:dyDescent="0.25">
      <c r="L21" s="25"/>
    </row>
    <row r="22" spans="2:18" x14ac:dyDescent="0.25">
      <c r="B22" s="12" t="s">
        <v>36</v>
      </c>
    </row>
    <row r="23" spans="2:18" x14ac:dyDescent="0.25">
      <c r="B23" s="14"/>
      <c r="C23" s="14" t="s">
        <v>11</v>
      </c>
      <c r="D23" s="14" t="s">
        <v>10</v>
      </c>
      <c r="E23" s="14" t="s">
        <v>16</v>
      </c>
      <c r="F23" s="14" t="s">
        <v>17</v>
      </c>
      <c r="G23" s="21" t="s">
        <v>32</v>
      </c>
      <c r="H23" s="18" t="s">
        <v>21</v>
      </c>
      <c r="I23" s="18">
        <v>16</v>
      </c>
    </row>
    <row r="24" spans="2:18" x14ac:dyDescent="0.25">
      <c r="B24" s="20" t="s">
        <v>4</v>
      </c>
      <c r="C24" s="16">
        <v>0.30399999999999999</v>
      </c>
      <c r="D24" s="16">
        <v>0.92400000000000004</v>
      </c>
      <c r="E24" s="16">
        <v>0.1137</v>
      </c>
      <c r="F24" s="16">
        <v>4.1500000000000002E-2</v>
      </c>
      <c r="G24" s="16">
        <v>0.44902710000000001</v>
      </c>
      <c r="H24" s="19" t="s">
        <v>22</v>
      </c>
      <c r="I24" s="17">
        <v>10</v>
      </c>
    </row>
    <row r="25" spans="2:18" x14ac:dyDescent="0.25">
      <c r="B25" s="20" t="s">
        <v>6</v>
      </c>
      <c r="C25" s="16">
        <v>0.82399999999999995</v>
      </c>
      <c r="D25" s="16">
        <v>0.27800000000000002</v>
      </c>
      <c r="E25" s="16">
        <v>0.36799999999999999</v>
      </c>
      <c r="F25" s="16">
        <v>0.14660000000000001</v>
      </c>
      <c r="G25" s="16">
        <v>0.85241540000000005</v>
      </c>
      <c r="H25" s="19" t="s">
        <v>23</v>
      </c>
      <c r="I25" s="17">
        <v>10</v>
      </c>
    </row>
    <row r="26" spans="2:18" x14ac:dyDescent="0.25">
      <c r="B26" s="20" t="s">
        <v>15</v>
      </c>
      <c r="C26" s="16">
        <v>0.35499999999999998</v>
      </c>
      <c r="D26" s="16">
        <v>0.85099999999999998</v>
      </c>
      <c r="E26" s="16">
        <v>3.9800000000000002E-2</v>
      </c>
      <c r="F26" s="16">
        <v>3.7100000000000001E-2</v>
      </c>
      <c r="G26" s="16">
        <v>0.46028269999999999</v>
      </c>
      <c r="H26" s="19" t="s">
        <v>24</v>
      </c>
      <c r="I26" s="17">
        <v>12</v>
      </c>
    </row>
    <row r="27" spans="2:18" x14ac:dyDescent="0.25">
      <c r="B27" s="20" t="s">
        <v>7</v>
      </c>
      <c r="C27" s="16">
        <v>0.33900000000000002</v>
      </c>
      <c r="D27" s="16">
        <v>0.88200000000000001</v>
      </c>
      <c r="E27" s="16">
        <v>4.4299999999999999E-2</v>
      </c>
      <c r="F27" s="16">
        <v>3.15E-2</v>
      </c>
      <c r="G27" s="16">
        <v>0.3333874</v>
      </c>
      <c r="H27" s="19" t="s">
        <v>26</v>
      </c>
      <c r="I27" s="17" t="s">
        <v>29</v>
      </c>
    </row>
    <row r="28" spans="2:18" x14ac:dyDescent="0.25">
      <c r="B28" s="20" t="s">
        <v>0</v>
      </c>
      <c r="C28" s="16">
        <v>0.3</v>
      </c>
      <c r="D28" s="16">
        <v>0.92900000000000005</v>
      </c>
      <c r="E28" s="16">
        <v>7.9299999999999995E-2</v>
      </c>
      <c r="F28" s="16">
        <v>3.5900000000000001E-2</v>
      </c>
      <c r="G28" s="16">
        <v>0.35235179999999999</v>
      </c>
      <c r="H28" s="19" t="s">
        <v>25</v>
      </c>
      <c r="I28" s="17">
        <v>17</v>
      </c>
    </row>
    <row r="29" spans="2:18" x14ac:dyDescent="0.25">
      <c r="B29" s="20" t="s">
        <v>18</v>
      </c>
      <c r="C29" s="15">
        <f>AVERAGE(C24:C28)</f>
        <v>0.4244</v>
      </c>
      <c r="D29" s="15">
        <f t="shared" ref="D29:F29" si="5">AVERAGE(D24:D28)</f>
        <v>0.77279999999999993</v>
      </c>
      <c r="E29" s="15">
        <f t="shared" si="5"/>
        <v>0.12902000000000002</v>
      </c>
      <c r="F29" s="15">
        <f t="shared" si="5"/>
        <v>5.8520000000000003E-2</v>
      </c>
      <c r="G29" s="15">
        <f>AVERAGE(G24:G28)</f>
        <v>0.48949288000000007</v>
      </c>
      <c r="H29" s="19" t="s">
        <v>27</v>
      </c>
      <c r="I29" s="17" t="s">
        <v>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777343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2014-10-18T12:58:31Z</dcterms:modified>
</cp:coreProperties>
</file>