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quanker\Documents\Biotech Analysis\"/>
    </mc:Choice>
  </mc:AlternateContent>
  <xr:revisionPtr revIDLastSave="0" documentId="8_{AFF3D3D3-1271-4CE9-917C-6F6AA6D59231}" xr6:coauthVersionLast="47" xr6:coauthVersionMax="47" xr10:uidLastSave="{00000000-0000-0000-0000-000000000000}"/>
  <bookViews>
    <workbookView xWindow="-110" yWindow="-110" windowWidth="38620" windowHeight="21220" xr2:uid="{DFE32F5D-232F-46D0-BE2C-D63A99CCA8BB}"/>
  </bookViews>
  <sheets>
    <sheet name="Dialysis data " sheetId="1" r:id="rId1"/>
    <sheet name="Trauma data" sheetId="2" r:id="rId2"/>
    <sheet name="PAD data" sheetId="4" r:id="rId3"/>
    <sheet name="PTFE Data " sheetId="3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0" i="2" l="1"/>
  <c r="H159" i="2"/>
  <c r="H158" i="2"/>
  <c r="H157" i="2"/>
  <c r="H156" i="2"/>
  <c r="K42" i="2"/>
</calcChain>
</file>

<file path=xl/sharedStrings.xml><?xml version="1.0" encoding="utf-8"?>
<sst xmlns="http://schemas.openxmlformats.org/spreadsheetml/2006/main" count="336" uniqueCount="303">
  <si>
    <t xml:space="preserve">HUMA </t>
  </si>
  <si>
    <t>ph3,  N=355, multi ntl, OL, randomized, comparison btwn 1of2 ePTFE and HAV/ATEV in hemodialysis access surgery</t>
  </si>
  <si>
    <t>ePTFE</t>
  </si>
  <si>
    <t xml:space="preserve">ph3, N=242, multi ctr, OL, randomized, HAV/ATEV vs AVF for hemodialysis </t>
  </si>
  <si>
    <t>followed for 24mths and then for  up to 5yrs</t>
  </si>
  <si>
    <t>called it humacyl</t>
  </si>
  <si>
    <t>torso is thorax (minus heart), abdomen, and retrooperitineum</t>
  </si>
  <si>
    <t>active study 36mths</t>
  </si>
  <si>
    <t xml:space="preserve">24mths of enrollment + 36mths follow up </t>
  </si>
  <si>
    <t>V007/NCT03183245</t>
  </si>
  <si>
    <t xml:space="preserve">looked at functional patency(?) at 6mths and secondary patency at 12mths co-primary endpts </t>
  </si>
  <si>
    <t>ATEV</t>
  </si>
  <si>
    <t>AVF</t>
  </si>
  <si>
    <t>2nd pat</t>
  </si>
  <si>
    <t xml:space="preserve">p=0.0071 for both </t>
  </si>
  <si>
    <t>"patients on ATEV also achieved a significantly longer duration of hemodialysis over the first 12 months, as compared to autogenous fistula (p=0.0162)"</t>
  </si>
  <si>
    <t>more AEs w ATEV compared to AVF</t>
  </si>
  <si>
    <t xml:space="preserve">primary pat?? </t>
  </si>
  <si>
    <t xml:space="preserve">Meta analysis </t>
  </si>
  <si>
    <t xml:space="preserve">True historical comparison for hemodyalisys surgery </t>
  </si>
  <si>
    <t>1yr</t>
  </si>
  <si>
    <t>maturation rate</t>
  </si>
  <si>
    <t xml:space="preserve">mTime to maturation </t>
  </si>
  <si>
    <t xml:space="preserve">AVF  </t>
  </si>
  <si>
    <t>prosthetic</t>
  </si>
  <si>
    <t>N=</t>
  </si>
  <si>
    <t>https://www.jvascsurg.org/article/S0741-5214(18)30403-8/fulltext</t>
  </si>
  <si>
    <t>47d</t>
  </si>
  <si>
    <t>29d</t>
  </si>
  <si>
    <t>V005/ NCT03005418</t>
  </si>
  <si>
    <t xml:space="preserve">69 enrolled, 51 had vascular injury to the extremities were primary evaluation group </t>
  </si>
  <si>
    <t>30 day patency(??)</t>
  </si>
  <si>
    <t>historical synth graft??</t>
  </si>
  <si>
    <t>amputation rates</t>
  </si>
  <si>
    <t>infection rate</t>
  </si>
  <si>
    <t>prosthethic</t>
  </si>
  <si>
    <t>primary pat</t>
  </si>
  <si>
    <t>primary assisted</t>
  </si>
  <si>
    <t>Infection rates for AV access</t>
  </si>
  <si>
    <t>catheter</t>
  </si>
  <si>
    <t>best</t>
  </si>
  <si>
    <t>all cause mortality p=0.001</t>
  </si>
  <si>
    <t>aHR severe infection p=0.001</t>
  </si>
  <si>
    <t>%infected p=0.001</t>
  </si>
  <si>
    <t>pt survival</t>
  </si>
  <si>
    <t>most patients in study that got AVF had allready used catheter</t>
  </si>
  <si>
    <t>severe infections mean they have to remove the graft</t>
  </si>
  <si>
    <t>V-017/ NCT05873959</t>
  </si>
  <si>
    <t>V-006/ NCT02644941</t>
  </si>
  <si>
    <t>v001, v003, v011, v006, fistula published data not h2h</t>
  </si>
  <si>
    <t>did not meet primary endpt, 2nd pat at 18mths</t>
  </si>
  <si>
    <t>2nd pat of HAV &gt; ePTFE at 6,12mths but not 18,24mths</t>
  </si>
  <si>
    <t>V011/ NCT04135417</t>
  </si>
  <si>
    <t xml:space="preserve">n=30, multicenter, OL, single arm, patients w vascular access for dialysis </t>
  </si>
  <si>
    <t>24mths follow after implantation, visists eveyr 6mths</t>
  </si>
  <si>
    <t>study completion 2022-03-02</t>
  </si>
  <si>
    <t>Poland</t>
  </si>
  <si>
    <t>V001/  NCT01744418</t>
  </si>
  <si>
    <t>interventional trial, n=40, vascular prosthesis for end-stage renal disease, pilot study</t>
  </si>
  <si>
    <t>study start 11/22/2012</t>
  </si>
  <si>
    <t>completion 12/2024</t>
  </si>
  <si>
    <t>Utilization, patency, and complications associated with vascular access for hemodialysis in the United States</t>
  </si>
  <si>
    <t>longer term data shows the difference much more easily in primary pat vs 2nd</t>
  </si>
  <si>
    <t xml:space="preserve">the synth actually touches/ crosses AVF initially at the 4-6mth mark </t>
  </si>
  <si>
    <t>pts had them btwn June 2022 and May 2023</t>
  </si>
  <si>
    <t>Pimary outcomes:</t>
  </si>
  <si>
    <t xml:space="preserve"> rate of adverse events up to 12mths</t>
  </si>
  <si>
    <t xml:space="preserve">primary pat at 30days </t>
  </si>
  <si>
    <t>Secondary outcomes:</t>
  </si>
  <si>
    <t>time frame when HAV has not been replaced, ligated or removed, up to 12mths</t>
  </si>
  <si>
    <t xml:space="preserve"> frequency of adverse events of special interest (AESIs), up to 12mths</t>
  </si>
  <si>
    <t>rate of affected limb salvage/ amputation, up to 12mths</t>
  </si>
  <si>
    <t>patency of HAV (primary, secondary, primary assisted), up to 12mths</t>
  </si>
  <si>
    <t>ukraine</t>
  </si>
  <si>
    <t>last update was aug 29, 2024</t>
  </si>
  <si>
    <t>eligibility: Life expectancy of at least 1 year?</t>
  </si>
  <si>
    <t>Primary Outcomes:</t>
  </si>
  <si>
    <t xml:space="preserve">HAV primary patency, 30days </t>
  </si>
  <si>
    <t>the interval from the time of access placement until any intervention designed to maintain or reestablish patency, access thrombosis or the measurement of patency', i.e., patent without interventions</t>
  </si>
  <si>
    <t>freq and severity of A.E.s, 36mths</t>
  </si>
  <si>
    <t xml:space="preserve">Secondary outcomes: </t>
  </si>
  <si>
    <t>limb viability, 36mths</t>
  </si>
  <si>
    <t>HAV primary pat, primary asssisted, secondary, 36mths</t>
  </si>
  <si>
    <t>rate of HAV interventions, 36mths</t>
  </si>
  <si>
    <t>patient survival, 36mths</t>
  </si>
  <si>
    <t>Freq of HAV aneurysm formation, 36mths</t>
  </si>
  <si>
    <t>Freq of HAV pseudoaneurysm formation, 36mths</t>
  </si>
  <si>
    <t>HAV remodelling by histopathology of clin explants, 36mths</t>
  </si>
  <si>
    <t>Freq of anastomotic bleeding or spont. Rupture, 36mths</t>
  </si>
  <si>
    <t>Freq of HAV infection, 36mths</t>
  </si>
  <si>
    <t>Freq of HAV thrombosis, 36mths</t>
  </si>
  <si>
    <t>Freq of HAV removal, 36mths</t>
  </si>
  <si>
    <t>Freq of HAV hemodynamically sig. stenosis (&gt;70% in duplex ultrasound), 36mths</t>
  </si>
  <si>
    <t>Study regd 2016-12-29</t>
  </si>
  <si>
    <t>Last update: 2023-10-31</t>
  </si>
  <si>
    <t>originally wanted all these to be 12mths not 36mths</t>
  </si>
  <si>
    <t>study start: 2018-09-01</t>
  </si>
  <si>
    <t>enrollment done: 2020-09-01</t>
  </si>
  <si>
    <t>Topline data in slides:</t>
  </si>
  <si>
    <t>Topline data PR, 2023-12-12</t>
  </si>
  <si>
    <t>n=69, 51 had vascular injury of extremities, evln group</t>
  </si>
  <si>
    <t>HAV</t>
  </si>
  <si>
    <t>30day secondary pat</t>
  </si>
  <si>
    <t xml:space="preserve">amputation rate </t>
  </si>
  <si>
    <t>primary pat (time??)</t>
  </si>
  <si>
    <t>infection</t>
  </si>
  <si>
    <t>retrospective, observational, n=16, retrospective, humanatarian basis, life or limb threatening trauma</t>
  </si>
  <si>
    <t xml:space="preserve">explosive vs  gunshot wounds ? </t>
  </si>
  <si>
    <t>Patency of arterial repairs from wartime extremity vascular injuries</t>
  </si>
  <si>
    <t>doi: 10.1136/tsaco-2020-000616</t>
  </si>
  <si>
    <t>https://www.ncbi.nlm.nih.gov/pmc/articles/PMC7768973/</t>
  </si>
  <si>
    <t>early upper extremity amputation rates range 9.3%-12.1% (24, 35)</t>
  </si>
  <si>
    <t>reporting long term lower limb salvage rates of 74-82.7% (3,4)</t>
  </si>
  <si>
    <t>noting issue of not getting patency follow-up data, only amputation</t>
  </si>
  <si>
    <t>VA Vascular Injury Study (VAVIS)</t>
  </si>
  <si>
    <t>difference btwn civ and wartime</t>
  </si>
  <si>
    <t xml:space="preserve">civ should be better </t>
  </si>
  <si>
    <t>difference between explosive and gunshots. Gunshots worse</t>
  </si>
  <si>
    <t>civ studies (32,33)</t>
  </si>
  <si>
    <t>VA Vascular Injury Study (VAVIS) (37,38), younger possibly fitter cohort</t>
  </si>
  <si>
    <t>We did not find comparable patency studies in the literature on combat‐related arterial injuries.</t>
  </si>
  <si>
    <t>NOT POSSIBLE</t>
  </si>
  <si>
    <t>BLA submitted in December 2023, priority review granted in Feb 2024, PDUFA Aug 10, 2024</t>
  </si>
  <si>
    <t>approval of the Human Acellular Vessel (HAV) in urgent arterial repair following extremity vascular trauma when synthetic graft is not indicated, and when autologous vein use is not feasible.</t>
  </si>
  <si>
    <t xml:space="preserve">Saphenous/ cephalic vein </t>
  </si>
  <si>
    <t xml:space="preserve">9/10 patent postoperatively </t>
  </si>
  <si>
    <t>mean follow up 59mths, (23-139mths)</t>
  </si>
  <si>
    <t>n=17</t>
  </si>
  <si>
    <t>n=10, got angiogrpahy</t>
  </si>
  <si>
    <t>normaly patency is 50-60%, and the increase in patency rates affected by platelet agents/ statis/ yearly duplex ultrasound is no less than 12% (conservatively)</t>
  </si>
  <si>
    <t xml:space="preserve">inclusion criteria much less stringent for this group </t>
  </si>
  <si>
    <t xml:space="preserve">exclusion: </t>
  </si>
  <si>
    <t>1. Known medical condition which would preclude long term antiplatelet therapy after resolution of acute injuries</t>
  </si>
  <si>
    <t>Limb Trauma with Arterial Injury: Long-term Performance of Venous Interposition Grafts</t>
  </si>
  <si>
    <t>https://sci-hub.se/10.1055/s-2003-38986</t>
  </si>
  <si>
    <t xml:space="preserve">ECRI meta data </t>
  </si>
  <si>
    <t>Grafts</t>
  </si>
  <si>
    <t xml:space="preserve">22 human studies </t>
  </si>
  <si>
    <t>Appendix D</t>
  </si>
  <si>
    <t>Local Host responses, reported:</t>
  </si>
  <si>
    <t>patency, thrombosis, occlusion, hematoma and complication rate</t>
  </si>
  <si>
    <t xml:space="preserve">no dif in out come of PTFE vs other graft material/ technique </t>
  </si>
  <si>
    <t xml:space="preserve">Hemodialysis </t>
  </si>
  <si>
    <t>2019 SR Flixene and Acuseal</t>
  </si>
  <si>
    <t>Flixene</t>
  </si>
  <si>
    <t>Acuseal</t>
  </si>
  <si>
    <t>mTime to first cannulation</t>
  </si>
  <si>
    <t>2-21d</t>
  </si>
  <si>
    <t>1-15d</t>
  </si>
  <si>
    <t>primary pat, 12m</t>
  </si>
  <si>
    <t>secondary pat, 12m</t>
  </si>
  <si>
    <t>steal syndrome</t>
  </si>
  <si>
    <t>0-8%</t>
  </si>
  <si>
    <t>0-11%</t>
  </si>
  <si>
    <t>access thrombosis</t>
  </si>
  <si>
    <t>11-29%</t>
  </si>
  <si>
    <t>17-41%</t>
  </si>
  <si>
    <t>pseudoaneurym</t>
  </si>
  <si>
    <t>0-6%</t>
  </si>
  <si>
    <t>0-15%</t>
  </si>
  <si>
    <t>Avflo</t>
  </si>
  <si>
    <t>polyurethane Vectra</t>
  </si>
  <si>
    <t>7d</t>
  </si>
  <si>
    <t>1-19d</t>
  </si>
  <si>
    <t>16-42%</t>
  </si>
  <si>
    <t>n/a</t>
  </si>
  <si>
    <t>0-3.5%</t>
  </si>
  <si>
    <t>23-37%</t>
  </si>
  <si>
    <t>0-17%</t>
  </si>
  <si>
    <t>primary pat, 6m</t>
  </si>
  <si>
    <t>assisted primary pat, 12m</t>
  </si>
  <si>
    <t>assisted primary pat, 24m</t>
  </si>
  <si>
    <t>assisted primary pat, 36m</t>
  </si>
  <si>
    <t>standard PTFEe</t>
  </si>
  <si>
    <t>heparin bonded ePTFE graft</t>
  </si>
  <si>
    <t xml:space="preserve">2015 single arm study, ePTFE study </t>
  </si>
  <si>
    <t>secondary pat, 24m</t>
  </si>
  <si>
    <t>secondary pat, 36m</t>
  </si>
  <si>
    <t>fcn pat, 6m</t>
  </si>
  <si>
    <t>2nd pat, 12m</t>
  </si>
  <si>
    <t xml:space="preserve">much fewer thromboses in haparin bonded graft </t>
  </si>
  <si>
    <t xml:space="preserve">ph2/3, n=72, multi ctr, non-randomized, with life or limb threatening vascular trauma </t>
  </si>
  <si>
    <t>p=0.389 alone</t>
  </si>
  <si>
    <t>Initial, short-term placement of prosthetic grafts with subsequent revision to a vein graft was defined as a temporizing procedure, and the patency of the vein graft was reported</t>
  </si>
  <si>
    <t>The Antiplatelet Trialists’ Collaboration found that antiplatelet therapy was associated with a relative risk reduction of 43% in graft occlusion</t>
  </si>
  <si>
    <t>is this all 30d data??</t>
  </si>
  <si>
    <t>2ndary pat, 30d</t>
  </si>
  <si>
    <t>prim pat, 30d</t>
  </si>
  <si>
    <t>amputations</t>
  </si>
  <si>
    <t>infections</t>
  </si>
  <si>
    <t>Combo data</t>
  </si>
  <si>
    <t xml:space="preserve">2ndary pat, 30d </t>
  </si>
  <si>
    <t>Lifeline, Cytograft USA</t>
  </si>
  <si>
    <t>prim pat1m</t>
  </si>
  <si>
    <t>prim pat 6m</t>
  </si>
  <si>
    <t>Autologous skin fibroblasts, cell sheets, seeded with vein EC</t>
  </si>
  <si>
    <t>https://pubmed.ncbi.nlm.nih.gov/36874956/</t>
  </si>
  <si>
    <t>Six-year outcomes of a phase II study of human-tissue engineered blood vessels for peripheral arterial bypass</t>
  </si>
  <si>
    <t>Comparative outcomes of arterial bypass using the human acellular vessel and great saphenous vein in patients with chronic limb ischemia</t>
  </si>
  <si>
    <t>comparison btwn GSV and HAV in PAD</t>
  </si>
  <si>
    <t>mostly in tibial bypass</t>
  </si>
  <si>
    <t>group 1, n=34, got HAV</t>
  </si>
  <si>
    <t>group 2, historical, multi-center, single-segment GSV, n=88</t>
  </si>
  <si>
    <t>G1</t>
  </si>
  <si>
    <t>more smoking, more coronary artery disease (71% v 43%), prior grafting (38% v 14%)</t>
  </si>
  <si>
    <t>more wounds, ischemia, foot infections stage 4 (weird stat, 56% v 33%)</t>
  </si>
  <si>
    <t>previous leg revascularizations (97% v 53%)</t>
  </si>
  <si>
    <t xml:space="preserve">85% of pts had to have HAV sewn together </t>
  </si>
  <si>
    <t>tibial vessels target of surgery 79% vs 100%</t>
  </si>
  <si>
    <t>amputation free survival</t>
  </si>
  <si>
    <t>G2</t>
  </si>
  <si>
    <t xml:space="preserve">mOperative time </t>
  </si>
  <si>
    <t>364mins</t>
  </si>
  <si>
    <t>464mins</t>
  </si>
  <si>
    <t>p=0.55</t>
  </si>
  <si>
    <t>OS</t>
  </si>
  <si>
    <t>p=0.20</t>
  </si>
  <si>
    <t>prim assist pat</t>
  </si>
  <si>
    <t xml:space="preserve">secondary pat </t>
  </si>
  <si>
    <t>p=0.44</t>
  </si>
  <si>
    <t>p=0.002</t>
  </si>
  <si>
    <t>p=0.003</t>
  </si>
  <si>
    <t>Outcomes of Arterial Bypass With the Human Acellular Vessel for Chronic Limb-Threatening Ischemia Performed Under the FDA Expanded Access Program</t>
  </si>
  <si>
    <t xml:space="preserve">limb salvage, limb threatening ischemia, FDA expanded access program </t>
  </si>
  <si>
    <t>n=14, older popln, 12men mAge 62+/- 14yrs</t>
  </si>
  <si>
    <t xml:space="preserve">freedom from graft complications </t>
  </si>
  <si>
    <t>AV</t>
  </si>
  <si>
    <t>p=0.13</t>
  </si>
  <si>
    <t xml:space="preserve">carotid, subclavian, acillary pos </t>
  </si>
  <si>
    <t>equal</t>
  </si>
  <si>
    <t>p=0.90</t>
  </si>
  <si>
    <t>periphery, 8yr no Aes</t>
  </si>
  <si>
    <t>A Retrospective Cohort Comparison of Expanded Polytetrafluorethylene to Autologous Vein for Vascular Reconstruction in Modern Combat Casualty Care</t>
  </si>
  <si>
    <t>n=</t>
  </si>
  <si>
    <t>p=0.044</t>
  </si>
  <si>
    <t>n=49, age~25</t>
  </si>
  <si>
    <t>ISS ~20, MESS ~6</t>
  </si>
  <si>
    <t>DATA FOR HISTORICAL COMPARISON</t>
  </si>
  <si>
    <t>Ischemia and functional status of the left arm and quality of life after left subclavian artery coverage during stent grafting of thoracic aortic diseases</t>
  </si>
  <si>
    <t>Watson paper</t>
  </si>
  <si>
    <t>Klocker paper</t>
  </si>
  <si>
    <t>thoracic data. This is not in the patient population</t>
  </si>
  <si>
    <t>The Use of Prosthetic Grafts in Complex Military Vascular Trauma: A Limb Salvage Strategy for Patients With Severely Limited Autologous Conduit</t>
  </si>
  <si>
    <t>(wrong yr reported)</t>
  </si>
  <si>
    <t>n=14, 95 total pts in cohort but 14 got prosthetic grafts for extremirt bypass for vascular injuries</t>
  </si>
  <si>
    <t>blast injury</t>
  </si>
  <si>
    <t xml:space="preserve">gunshot wound </t>
  </si>
  <si>
    <t xml:space="preserve">blunt trauma </t>
  </si>
  <si>
    <t>near term patency</t>
  </si>
  <si>
    <t>PTFE graft</t>
  </si>
  <si>
    <t>then they got a AV graft</t>
  </si>
  <si>
    <t xml:space="preserve">no deaths or blowouts </t>
  </si>
  <si>
    <t xml:space="preserve">no patients had amputations </t>
  </si>
  <si>
    <t xml:space="preserve">3pts </t>
  </si>
  <si>
    <t>https://doi.org/10.1016/j.avsg.2014.12.026</t>
  </si>
  <si>
    <t>https://www.jvascsurg.org/article/S0741-5214(14)00162-1/fulltext</t>
  </si>
  <si>
    <t>limb cohort and torso cohort, avg age 39 (18-81)</t>
  </si>
  <si>
    <r>
      <t xml:space="preserve">limb will include upper and lower body, </t>
    </r>
    <r>
      <rPr>
        <sz val="11"/>
        <color rgb="FFFF0000"/>
        <rFont val="Aptos Narrow"/>
        <family val="2"/>
        <scheme val="minor"/>
      </rPr>
      <t xml:space="preserve">mostly lower body </t>
    </r>
  </si>
  <si>
    <t>6m</t>
  </si>
  <si>
    <t>12m</t>
  </si>
  <si>
    <t>18m</t>
  </si>
  <si>
    <t>24m</t>
  </si>
  <si>
    <t>V002</t>
  </si>
  <si>
    <t>V004</t>
  </si>
  <si>
    <t>implanted as interposition vessel or bypass</t>
  </si>
  <si>
    <t>non-iatrogenic</t>
  </si>
  <si>
    <t>mostly blast, less gunshot wounds. She actually admits this is better for outcomes</t>
  </si>
  <si>
    <t>Hemodialysis Arteriovenous Fistula Patency Revisited: Results of a Prospective, Multicenter Initiative</t>
  </si>
  <si>
    <t>doi: 10.2215/CJN.02950707</t>
  </si>
  <si>
    <t>functional patency</t>
  </si>
  <si>
    <t>secondary patency</t>
  </si>
  <si>
    <t>n=491 AVFs, n=395pts</t>
  </si>
  <si>
    <t>primary fail rate</t>
  </si>
  <si>
    <t>thrombosis rate</t>
  </si>
  <si>
    <t xml:space="preserve">0.14/pt yr </t>
  </si>
  <si>
    <t xml:space="preserve">prospective, multi-center study,standardized defns, </t>
  </si>
  <si>
    <t>Literature Review Synthetic Graft</t>
  </si>
  <si>
    <t>S</t>
  </si>
  <si>
    <t>Patency of ePTFE Arteriovenous Graft Placements in Hemodialysis Patients: Systematic Literature Review and Meta-Analysis</t>
  </si>
  <si>
    <t>DOI: 10.34067/KID.0003502020</t>
  </si>
  <si>
    <t xml:space="preserve">Primary </t>
  </si>
  <si>
    <t xml:space="preserve">Primary assisted </t>
  </si>
  <si>
    <t xml:space="preserve">Secondary </t>
  </si>
  <si>
    <t xml:space="preserve">Laura did the review and meta-analysis </t>
  </si>
  <si>
    <t>Location</t>
  </si>
  <si>
    <t>Lower ex</t>
  </si>
  <si>
    <t>Upper Ex</t>
  </si>
  <si>
    <t>Torso</t>
  </si>
  <si>
    <t xml:space="preserve">Mechanism </t>
  </si>
  <si>
    <t>From old SEC deck</t>
  </si>
  <si>
    <t>Gunshot</t>
  </si>
  <si>
    <t>Motor vehicle</t>
  </si>
  <si>
    <t>Fall</t>
  </si>
  <si>
    <t>Iatrogenic</t>
  </si>
  <si>
    <t>Industriall/ crush</t>
  </si>
  <si>
    <t>superficial femoral</t>
  </si>
  <si>
    <t>brachial</t>
  </si>
  <si>
    <t>common carotid</t>
  </si>
  <si>
    <t>subclavian</t>
  </si>
  <si>
    <t>axillary</t>
  </si>
  <si>
    <t>L</t>
  </si>
  <si>
    <t>U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</si>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</sst>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Aptos Narrow"/>
      <family val="2"/>
      <scheme val="minor"/>
    </font>
    <font>
      <b/>
      <sz val="8"/>
      <color rgb="FF1B1B1B"/>
      <name val="Arial"/>
      <family val="2"/>
    </font>
    <font>
      <sz val="11"/>
      <color rgb="FFFF000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1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2" fillId="0" borderId="0" xfId="0" applyFont="1"/>
    <xf numFmtId="9" fontId="0" fillId="0" borderId="0" xfId="0" applyNumberForma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9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164" fontId="0" fillId="0" borderId="0" xfId="0" applyNumberFormat="1"/>
    <xf numFmtId="0" fontId="4" fillId="2" borderId="0" xfId="2" applyFill="1"/>
    <xf numFmtId="0" fontId="5" fillId="2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2"/>
    <xf numFmtId="0" fontId="6" fillId="0" borderId="0" xfId="0" applyFont="1"/>
    <xf numFmtId="0" fontId="7" fillId="0" borderId="0" xfId="0" applyFont="1"/>
    <xf numFmtId="9" fontId="0" fillId="0" borderId="5" xfId="0" applyNumberFormat="1" applyBorder="1"/>
    <xf numFmtId="9" fontId="0" fillId="0" borderId="6" xfId="0" applyNumberFormat="1" applyBorder="1"/>
    <xf numFmtId="9" fontId="0" fillId="0" borderId="8" xfId="0" applyNumberFormat="1" applyBorder="1"/>
    <xf numFmtId="9" fontId="0" fillId="0" borderId="9" xfId="0" applyNumberFormat="1" applyBorder="1"/>
    <xf numFmtId="0" fontId="0" fillId="0" borderId="10" xfId="0" applyBorder="1"/>
    <xf numFmtId="9" fontId="0" fillId="0" borderId="11" xfId="0" applyNumberFormat="1" applyBorder="1"/>
    <xf numFmtId="0" fontId="2" fillId="3" borderId="0" xfId="0" applyFont="1" applyFill="1"/>
    <xf numFmtId="10" fontId="0" fillId="0" borderId="6" xfId="0" applyNumberFormat="1" applyBorder="1"/>
    <xf numFmtId="10" fontId="0" fillId="0" borderId="11" xfId="0" applyNumberFormat="1" applyBorder="1"/>
    <xf numFmtId="0" fontId="0" fillId="0" borderId="11" xfId="0" applyBorder="1"/>
    <xf numFmtId="10" fontId="0" fillId="0" borderId="9" xfId="0" applyNumberForma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490055</xdr:colOff>
      <xdr:row>15</xdr:row>
      <xdr:rowOff>68918</xdr:rowOff>
    </xdr:from>
    <xdr:to>
      <xdr:col>8</xdr:col>
      <xdr:colOff>31293</xdr:colOff>
      <xdr:row>21</xdr:row>
      <xdr:rowOff>19414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800E14-B0F6-7B42-1D24-BC4A1835C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055" y="2868440"/>
          <a:ext cx="5057455" cy="104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4</xdr:col>
      <xdr:colOff>219507</xdr:colOff>
      <xdr:row>129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B0722F-0EE9-F334-1960-B9236B28F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650" y="16840200"/>
          <a:ext cx="2048307" cy="1612900"/>
        </a:xfrm>
        <a:prstGeom prst="rect">
          <a:avLst/>
        </a:prstGeom>
      </xdr:spPr>
    </xdr:pic>
    <xdr:clientData/>
  </xdr:twoCellAnchor>
  <xdr:twoCellAnchor editAs="oneCell">
    <xdr:from>
      <xdr:col>0</xdr:col>
      <xdr:colOff>1212850</xdr:colOff>
      <xdr:row>108</xdr:row>
      <xdr:rowOff>165099</xdr:rowOff>
    </xdr:from>
    <xdr:to>
      <xdr:col>4</xdr:col>
      <xdr:colOff>325783</xdr:colOff>
      <xdr:row>117</xdr:row>
      <xdr:rowOff>136588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B4F341-83CE-23B6-A6E1-AFDA081C5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2850" y="14825316"/>
          <a:ext cx="2199585" cy="1611445"/>
        </a:xfrm>
        <a:prstGeom prst="rect">
          <a:avLst/>
        </a:prstGeom>
      </xdr:spPr>
    </xdr:pic>
    <xdr:clientData/>
  </xdr:twoCellAnchor>
  <xdr:twoCellAnchor editAs="oneCell">
    <xdr:from>
      <xdr:col>4</xdr:col>
      <xdr:colOff>413002</xdr:colOff>
      <xdr:row>118</xdr:row>
      <xdr:rowOff>132521</xdr:rowOff>
    </xdr:from>
    <xdr:to>
      <xdr:col>8</xdr:col>
      <xdr:colOff>129579</xdr:colOff>
      <xdr:row>129</xdr:row>
      <xdr:rowOff>111538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84F1F9-9362-6B4C-2094-8F6B86434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99654" y="17708217"/>
          <a:ext cx="2146142" cy="1685234"/>
        </a:xfrm>
        <a:prstGeom prst="rect">
          <a:avLst/>
        </a:prstGeom>
      </xdr:spPr>
    </xdr:pic>
    <xdr:clientData/>
  </xdr:twoCellAnchor>
  <xdr:twoCellAnchor editAs="oneCell">
    <xdr:from>
      <xdr:col>8</xdr:col>
      <xdr:colOff>270566</xdr:colOff>
      <xdr:row>118</xdr:row>
      <xdr:rowOff>64403</xdr:rowOff>
    </xdr:from>
    <xdr:to>
      <xdr:col>13</xdr:col>
      <xdr:colOff>484809</xdr:colOff>
      <xdr:row>129</xdr:row>
      <xdr:rowOff>44173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7ADA090-C698-3506-4451-C109478A9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6783" y="17640099"/>
          <a:ext cx="3251200" cy="16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552173</xdr:colOff>
      <xdr:row>60</xdr:row>
      <xdr:rowOff>117948</xdr:rowOff>
    </xdr:from>
    <xdr:to>
      <xdr:col>9</xdr:col>
      <xdr:colOff>407663</xdr:colOff>
      <xdr:row>71</xdr:row>
      <xdr:rowOff>5524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1464EB2-F3C0-B126-99C4-0B451D3B6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31434" y="8201774"/>
          <a:ext cx="3499838" cy="1891968"/>
        </a:xfrm>
        <a:prstGeom prst="rect">
          <a:avLst/>
        </a:prstGeom>
      </xdr:spPr>
    </xdr:pic>
    <xdr:clientData/>
  </xdr:twoCellAnchor>
  <xdr:twoCellAnchor editAs="oneCell">
    <xdr:from>
      <xdr:col>4</xdr:col>
      <xdr:colOff>84561</xdr:colOff>
      <xdr:row>36</xdr:row>
      <xdr:rowOff>140424</xdr:rowOff>
    </xdr:from>
    <xdr:to>
      <xdr:col>11</xdr:col>
      <xdr:colOff>439794</xdr:colOff>
      <xdr:row>42</xdr:row>
      <xdr:rowOff>33129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DB2084D-36F0-8A98-A3FB-A1AACC4C0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10800000" flipH="1" flipV="1">
          <a:off x="3171213" y="6766511"/>
          <a:ext cx="4606972" cy="9860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4693</xdr:colOff>
      <xdr:row>109</xdr:row>
      <xdr:rowOff>0</xdr:rowOff>
    </xdr:from>
    <xdr:to>
      <xdr:col>4</xdr:col>
      <xdr:colOff>235833</xdr:colOff>
      <xdr:row>116</xdr:row>
      <xdr:rowOff>41845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F8B75B-53DD-2EA6-3CD4-1A793268C1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6743" y="19888200"/>
          <a:ext cx="2059940" cy="1330895"/>
        </a:xfrm>
        <a:prstGeom prst="rect">
          <a:avLst/>
        </a:prstGeom>
      </xdr:spPr>
    </xdr:pic>
    <xdr:clientData/>
  </xdr:twoCellAnchor>
  <xdr:twoCellAnchor editAs="oneCell">
    <xdr:from>
      <xdr:col>4</xdr:col>
      <xdr:colOff>546100</xdr:colOff>
      <xdr:row>109</xdr:row>
      <xdr:rowOff>51554</xdr:rowOff>
    </xdr:from>
    <xdr:to>
      <xdr:col>8</xdr:col>
      <xdr:colOff>64351</xdr:colOff>
      <xdr:row>116</xdr:row>
      <xdr:rowOff>86301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5ACE4A-034E-B499-4890-9C76C4897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36950" y="19939754"/>
          <a:ext cx="1956651" cy="1323797"/>
        </a:xfrm>
        <a:prstGeom prst="rect">
          <a:avLst/>
        </a:prstGeom>
      </xdr:spPr>
    </xdr:pic>
    <xdr:clientData/>
  </xdr:twoCellAnchor>
  <xdr:twoCellAnchor editAs="oneCell">
    <xdr:from>
      <xdr:col>8</xdr:col>
      <xdr:colOff>546100</xdr:colOff>
      <xdr:row>109</xdr:row>
      <xdr:rowOff>53464</xdr:rowOff>
    </xdr:from>
    <xdr:to>
      <xdr:col>12</xdr:col>
      <xdr:colOff>200889</xdr:colOff>
      <xdr:row>116</xdr:row>
      <xdr:rowOff>114858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2BD26BF-535E-F907-D136-6E1861D8E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5350" y="19941664"/>
          <a:ext cx="2093189" cy="13504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2</xdr:row>
      <xdr:rowOff>153361</xdr:rowOff>
    </xdr:from>
    <xdr:to>
      <xdr:col>5</xdr:col>
      <xdr:colOff>379390</xdr:colOff>
      <xdr:row>11</xdr:row>
      <xdr:rowOff>96149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C8C1B7-21DE-D462-D8E3-E838B44B6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2400" y="521661"/>
          <a:ext cx="2786040" cy="1600138"/>
        </a:xfrm>
        <a:prstGeom prst="rect">
          <a:avLst/>
        </a:prstGeom>
      </xdr:spPr>
    </xdr:pic>
    <xdr:clientData/>
  </xdr:twoCellAnchor>
  <xdr:twoCellAnchor editAs="oneCell">
    <xdr:from>
      <xdr:col>0</xdr:col>
      <xdr:colOff>1365742</xdr:colOff>
      <xdr:row>15</xdr:row>
      <xdr:rowOff>12700</xdr:rowOff>
    </xdr:from>
    <xdr:to>
      <xdr:col>5</xdr:col>
      <xdr:colOff>382494</xdr:colOff>
      <xdr:row>24</xdr:row>
      <xdr:rowOff>51691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CDD97E-6625-5571-710F-4649D9A8EA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5742" y="2774950"/>
          <a:ext cx="2845802" cy="1696341"/>
        </a:xfrm>
        <a:prstGeom prst="rect">
          <a:avLst/>
        </a:prstGeom>
      </xdr:spPr>
    </xdr:pic>
    <xdr:clientData/>
  </xdr:twoCellAnchor>
  <xdr:twoCellAnchor editAs="oneCell">
    <xdr:from>
      <xdr:col>4</xdr:col>
      <xdr:colOff>361950</xdr:colOff>
      <xdr:row>39</xdr:row>
      <xdr:rowOff>93186</xdr:rowOff>
    </xdr:from>
    <xdr:to>
      <xdr:col>7</xdr:col>
      <xdr:colOff>70594</xdr:colOff>
      <xdr:row>42</xdr:row>
      <xdr:rowOff>174932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7EC42D-E33A-4951-F1AD-FDB46D43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81400" y="7275036"/>
          <a:ext cx="1537444" cy="634196"/>
        </a:xfrm>
        <a:prstGeom prst="rect">
          <a:avLst/>
        </a:prstGeom>
      </xdr:spPr>
    </xdr:pic>
    <xdr:clientData/>
  </xdr:twoCellAnchor>
  <xdr:twoCellAnchor editAs="oneCell">
    <xdr:from>
      <xdr:col>4</xdr:col>
      <xdr:colOff>355600</xdr:colOff>
      <xdr:row>43</xdr:row>
      <xdr:rowOff>83399</xdr:rowOff>
    </xdr:from>
    <xdr:to>
      <xdr:col>8</xdr:col>
      <xdr:colOff>302331</xdr:colOff>
      <xdr:row>47</xdr:row>
      <xdr:rowOff>16073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EF69F0-339B-FCEF-FE67-74117ECEF6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75050" y="8001849"/>
          <a:ext cx="2385131" cy="669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jvascsurg.org/article/S0741-5214(18)30403-8/fulltex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vascsurg.org/article/S0741-5214(14)00162-1/fulltext" TargetMode="External"/><Relationship Id="rId2" Type="http://schemas.openxmlformats.org/officeDocument/2006/relationships/hyperlink" Target="https://www.ncbi.nlm.nih.gov/pmc/articles/PMC7768973/" TargetMode="External"/><Relationship Id="rId1" Type="http://schemas.openxmlformats.org/officeDocument/2006/relationships/hyperlink" Target="https://doi.org/10.1136%2Ftsaco-2020-000616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2F87-22F6-4A73-AE59-8F1AD2B65A37}">
  <dimension ref="A1:J165"/>
  <sheetViews>
    <sheetView tabSelected="1" topLeftCell="A127" zoomScale="115" zoomScaleNormal="115" workbookViewId="0">
      <selection activeCell="E154" sqref="E154"/>
    </sheetView>
  </sheetViews>
  <sheetFormatPr defaultRowHeight="14.5" x14ac:dyDescent="0.35"/>
  <cols>
    <col min="1" max="1" width="18.08984375" bestFit="1" customWidth="1"/>
  </cols>
  <sheetData>
    <row r="1" spans="1:6" x14ac:dyDescent="0.35">
      <c r="A1" s="4" t="s">
        <v>0</v>
      </c>
    </row>
    <row r="2" spans="1:6" x14ac:dyDescent="0.35">
      <c r="B2" t="s">
        <v>49</v>
      </c>
    </row>
    <row r="3" spans="1:6" ht="19.5" customHeight="1" x14ac:dyDescent="0.35"/>
    <row r="4" spans="1:6" x14ac:dyDescent="0.35">
      <c r="B4" s="6" t="s">
        <v>9</v>
      </c>
    </row>
    <row r="5" spans="1:6" x14ac:dyDescent="0.35">
      <c r="B5" t="s">
        <v>3</v>
      </c>
    </row>
    <row r="6" spans="1:6" x14ac:dyDescent="0.35">
      <c r="B6" t="s">
        <v>4</v>
      </c>
    </row>
    <row r="7" spans="1:6" x14ac:dyDescent="0.35">
      <c r="B7" t="s">
        <v>5</v>
      </c>
    </row>
    <row r="8" spans="1:6" x14ac:dyDescent="0.35">
      <c r="B8" t="s">
        <v>10</v>
      </c>
    </row>
    <row r="9" spans="1:6" x14ac:dyDescent="0.35">
      <c r="B9" t="s">
        <v>11</v>
      </c>
      <c r="C9" t="s">
        <v>12</v>
      </c>
    </row>
    <row r="10" spans="1:6" x14ac:dyDescent="0.35">
      <c r="A10" t="s">
        <v>178</v>
      </c>
      <c r="B10" s="1">
        <v>0.81299999999999994</v>
      </c>
      <c r="C10" s="1">
        <v>0.66400000000000003</v>
      </c>
    </row>
    <row r="11" spans="1:6" x14ac:dyDescent="0.35">
      <c r="A11" t="s">
        <v>179</v>
      </c>
      <c r="B11" s="1">
        <v>0.68300000000000005</v>
      </c>
      <c r="C11" s="1">
        <v>0.622</v>
      </c>
      <c r="D11" t="s">
        <v>14</v>
      </c>
      <c r="F11" t="s">
        <v>182</v>
      </c>
    </row>
    <row r="12" spans="1:6" x14ac:dyDescent="0.35">
      <c r="B12" t="s">
        <v>15</v>
      </c>
    </row>
    <row r="13" spans="1:6" x14ac:dyDescent="0.35">
      <c r="B13" t="s">
        <v>16</v>
      </c>
    </row>
    <row r="14" spans="1:6" x14ac:dyDescent="0.35">
      <c r="B14" t="s">
        <v>17</v>
      </c>
    </row>
    <row r="23" spans="2:2" x14ac:dyDescent="0.35">
      <c r="B23" t="s">
        <v>269</v>
      </c>
    </row>
    <row r="32" spans="2:2" x14ac:dyDescent="0.35">
      <c r="B32" s="7" t="s">
        <v>48</v>
      </c>
    </row>
    <row r="33" spans="1:3" x14ac:dyDescent="0.35">
      <c r="B33" t="s">
        <v>1</v>
      </c>
    </row>
    <row r="34" spans="1:3" x14ac:dyDescent="0.35">
      <c r="B34" t="s">
        <v>2</v>
      </c>
    </row>
    <row r="35" spans="1:3" x14ac:dyDescent="0.35">
      <c r="B35" t="s">
        <v>50</v>
      </c>
    </row>
    <row r="36" spans="1:3" x14ac:dyDescent="0.35">
      <c r="B36" t="s">
        <v>51</v>
      </c>
    </row>
    <row r="38" spans="1:3" x14ac:dyDescent="0.35">
      <c r="A38" t="s">
        <v>13</v>
      </c>
      <c r="B38" t="s">
        <v>101</v>
      </c>
      <c r="C38" t="s">
        <v>2</v>
      </c>
    </row>
    <row r="39" spans="1:3" x14ac:dyDescent="0.35">
      <c r="A39" t="s">
        <v>258</v>
      </c>
      <c r="B39" s="5">
        <v>0.92</v>
      </c>
      <c r="C39" s="5">
        <v>0.87</v>
      </c>
    </row>
    <row r="40" spans="1:3" x14ac:dyDescent="0.35">
      <c r="A40" t="s">
        <v>259</v>
      </c>
      <c r="B40" s="5">
        <v>0.82</v>
      </c>
      <c r="C40" s="5">
        <v>0.8</v>
      </c>
    </row>
    <row r="41" spans="1:3" x14ac:dyDescent="0.35">
      <c r="A41" t="s">
        <v>260</v>
      </c>
      <c r="B41" s="5">
        <v>0.73</v>
      </c>
      <c r="C41" s="5">
        <v>0.77</v>
      </c>
    </row>
    <row r="42" spans="1:3" x14ac:dyDescent="0.35">
      <c r="A42" t="s">
        <v>261</v>
      </c>
      <c r="B42" s="5">
        <v>0.67</v>
      </c>
      <c r="C42" s="5">
        <v>0.74</v>
      </c>
    </row>
    <row r="47" spans="1:3" x14ac:dyDescent="0.35">
      <c r="B47" s="8" t="s">
        <v>52</v>
      </c>
    </row>
    <row r="48" spans="1:3" x14ac:dyDescent="0.35">
      <c r="B48" t="s">
        <v>53</v>
      </c>
    </row>
    <row r="49" spans="2:2" x14ac:dyDescent="0.35">
      <c r="B49" t="s">
        <v>54</v>
      </c>
    </row>
    <row r="50" spans="2:2" x14ac:dyDescent="0.35">
      <c r="B50" t="s">
        <v>55</v>
      </c>
    </row>
    <row r="51" spans="2:2" x14ac:dyDescent="0.35">
      <c r="B51" t="s">
        <v>56</v>
      </c>
    </row>
    <row r="53" spans="2:2" x14ac:dyDescent="0.35">
      <c r="B53" s="4" t="s">
        <v>197</v>
      </c>
    </row>
    <row r="54" spans="2:2" x14ac:dyDescent="0.35">
      <c r="B54" t="s">
        <v>196</v>
      </c>
    </row>
    <row r="59" spans="2:2" x14ac:dyDescent="0.35">
      <c r="B59" s="8" t="s">
        <v>57</v>
      </c>
    </row>
    <row r="60" spans="2:2" x14ac:dyDescent="0.35">
      <c r="B60" t="s">
        <v>58</v>
      </c>
    </row>
    <row r="61" spans="2:2" x14ac:dyDescent="0.35">
      <c r="B61" t="s">
        <v>59</v>
      </c>
    </row>
    <row r="62" spans="2:2" x14ac:dyDescent="0.35">
      <c r="B62" t="s">
        <v>60</v>
      </c>
    </row>
    <row r="73" spans="1:3" ht="1.5" customHeight="1" x14ac:dyDescent="0.35"/>
    <row r="74" spans="1:3" x14ac:dyDescent="0.35">
      <c r="A74">
        <v>2018</v>
      </c>
      <c r="B74" s="4" t="s">
        <v>61</v>
      </c>
    </row>
    <row r="75" spans="1:3" x14ac:dyDescent="0.35">
      <c r="B75" s="13" t="s">
        <v>26</v>
      </c>
    </row>
    <row r="76" spans="1:3" x14ac:dyDescent="0.35">
      <c r="B76" t="s">
        <v>18</v>
      </c>
    </row>
    <row r="77" spans="1:3" x14ac:dyDescent="0.35">
      <c r="B77" t="s">
        <v>23</v>
      </c>
      <c r="C77" t="s">
        <v>24</v>
      </c>
    </row>
    <row r="78" spans="1:3" x14ac:dyDescent="0.35">
      <c r="A78" t="s">
        <v>25</v>
      </c>
      <c r="B78">
        <v>73884</v>
      </c>
      <c r="C78">
        <v>16533</v>
      </c>
    </row>
    <row r="79" spans="1:3" x14ac:dyDescent="0.35">
      <c r="A79" t="s">
        <v>21</v>
      </c>
      <c r="B79" s="5">
        <v>0.79</v>
      </c>
      <c r="C79" s="5">
        <v>0.84</v>
      </c>
    </row>
    <row r="80" spans="1:3" x14ac:dyDescent="0.35">
      <c r="A80" t="s">
        <v>22</v>
      </c>
      <c r="B80" t="s">
        <v>27</v>
      </c>
      <c r="C80" t="s">
        <v>28</v>
      </c>
    </row>
    <row r="86" spans="1:10" x14ac:dyDescent="0.35">
      <c r="B86" s="4" t="s">
        <v>19</v>
      </c>
      <c r="H86" s="4" t="s">
        <v>38</v>
      </c>
    </row>
    <row r="87" spans="1:10" x14ac:dyDescent="0.35">
      <c r="A87" t="s">
        <v>36</v>
      </c>
      <c r="B87" t="s">
        <v>12</v>
      </c>
      <c r="C87" t="s">
        <v>35</v>
      </c>
      <c r="H87" t="s">
        <v>12</v>
      </c>
      <c r="I87" t="s">
        <v>24</v>
      </c>
      <c r="J87" t="s">
        <v>39</v>
      </c>
    </row>
    <row r="88" spans="1:10" x14ac:dyDescent="0.35">
      <c r="A88" t="s">
        <v>20</v>
      </c>
      <c r="B88" s="3">
        <v>0.42699999999999999</v>
      </c>
      <c r="C88" s="3">
        <v>0.315</v>
      </c>
      <c r="G88" t="s">
        <v>43</v>
      </c>
      <c r="H88" s="1">
        <v>5.0000000000000001E-3</v>
      </c>
      <c r="I88" s="1">
        <v>0.05</v>
      </c>
    </row>
    <row r="89" spans="1:10" x14ac:dyDescent="0.35">
      <c r="A89">
        <v>2</v>
      </c>
      <c r="B89" s="3">
        <v>0.34100000000000003</v>
      </c>
      <c r="C89" s="3">
        <v>0.20499999999999999</v>
      </c>
      <c r="G89" t="s">
        <v>25</v>
      </c>
      <c r="H89">
        <v>925</v>
      </c>
      <c r="I89">
        <v>2491</v>
      </c>
    </row>
    <row r="90" spans="1:10" x14ac:dyDescent="0.35">
      <c r="A90">
        <v>3</v>
      </c>
      <c r="B90" s="3">
        <v>0.27700000000000002</v>
      </c>
      <c r="C90" s="3">
        <v>0.14099999999999999</v>
      </c>
      <c r="G90" t="s">
        <v>42</v>
      </c>
      <c r="H90" t="s">
        <v>40</v>
      </c>
      <c r="I90">
        <v>9.6</v>
      </c>
      <c r="J90">
        <v>2.2999999999999998</v>
      </c>
    </row>
    <row r="91" spans="1:10" x14ac:dyDescent="0.35">
      <c r="A91">
        <v>4</v>
      </c>
      <c r="B91" s="3">
        <v>0.22800000000000001</v>
      </c>
      <c r="C91" s="3">
        <v>0.108</v>
      </c>
      <c r="G91" t="s">
        <v>46</v>
      </c>
    </row>
    <row r="92" spans="1:10" x14ac:dyDescent="0.35">
      <c r="A92">
        <v>5</v>
      </c>
      <c r="B92" s="3">
        <v>0.19899999999999998</v>
      </c>
      <c r="C92" s="3">
        <v>9.2999999999999999E-2</v>
      </c>
      <c r="G92" t="s">
        <v>41</v>
      </c>
      <c r="H92" s="1">
        <v>0.29499999999999998</v>
      </c>
      <c r="I92" s="1">
        <v>0.36699999999999999</v>
      </c>
      <c r="J92" s="1">
        <v>0.42199999999999999</v>
      </c>
    </row>
    <row r="93" spans="1:10" x14ac:dyDescent="0.35">
      <c r="B93" s="12"/>
      <c r="C93" s="12"/>
    </row>
    <row r="94" spans="1:10" x14ac:dyDescent="0.35">
      <c r="A94" t="s">
        <v>37</v>
      </c>
      <c r="B94" s="12" t="s">
        <v>12</v>
      </c>
      <c r="C94" s="12" t="s">
        <v>35</v>
      </c>
      <c r="F94" t="s">
        <v>44</v>
      </c>
      <c r="G94" t="s">
        <v>20</v>
      </c>
      <c r="H94" s="3">
        <v>0.84</v>
      </c>
      <c r="I94" s="3">
        <v>0.78200000000000003</v>
      </c>
      <c r="J94" s="3">
        <v>0.69599999999999995</v>
      </c>
    </row>
    <row r="95" spans="1:10" x14ac:dyDescent="0.35">
      <c r="A95" t="s">
        <v>20</v>
      </c>
      <c r="B95" s="3">
        <v>0.53300000000000003</v>
      </c>
      <c r="C95" s="3">
        <v>0.39700000000000002</v>
      </c>
      <c r="G95">
        <v>2</v>
      </c>
      <c r="H95" s="3">
        <v>0.72299999999999998</v>
      </c>
      <c r="I95" s="3">
        <v>0.64400000000000002</v>
      </c>
      <c r="J95" s="3">
        <v>0.58799999999999997</v>
      </c>
    </row>
    <row r="96" spans="1:10" x14ac:dyDescent="0.35">
      <c r="A96">
        <v>2</v>
      </c>
      <c r="B96" s="3">
        <v>0.46800000000000003</v>
      </c>
      <c r="C96" s="3">
        <v>0.29299999999999998</v>
      </c>
      <c r="G96">
        <v>3</v>
      </c>
      <c r="H96" s="3">
        <v>0.62</v>
      </c>
      <c r="I96" s="3">
        <v>0.53600000000000003</v>
      </c>
      <c r="J96" s="3">
        <v>0.51200000000000001</v>
      </c>
    </row>
    <row r="97" spans="1:10" x14ac:dyDescent="0.35">
      <c r="A97">
        <v>3</v>
      </c>
      <c r="B97" s="3">
        <v>0.42</v>
      </c>
      <c r="C97" s="3">
        <v>0.22700000000000001</v>
      </c>
      <c r="G97">
        <v>4</v>
      </c>
      <c r="H97" s="3">
        <v>0.53500000000000003</v>
      </c>
      <c r="I97" s="3">
        <v>0.44900000000000001</v>
      </c>
      <c r="J97" s="3">
        <v>0.45200000000000001</v>
      </c>
    </row>
    <row r="98" spans="1:10" x14ac:dyDescent="0.35">
      <c r="A98">
        <v>4</v>
      </c>
      <c r="B98" s="3">
        <v>0.377</v>
      </c>
      <c r="C98" s="3">
        <v>0.189</v>
      </c>
      <c r="G98">
        <v>5</v>
      </c>
      <c r="H98" s="3">
        <v>0.5</v>
      </c>
      <c r="I98" s="3">
        <v>0.41199999999999998</v>
      </c>
      <c r="J98" s="3">
        <v>0.42899999999999999</v>
      </c>
    </row>
    <row r="99" spans="1:10" x14ac:dyDescent="0.35">
      <c r="A99">
        <v>5</v>
      </c>
      <c r="B99" s="3">
        <v>0.34899999999999998</v>
      </c>
      <c r="C99" s="3">
        <v>0.16300000000000001</v>
      </c>
      <c r="H99" s="2"/>
      <c r="I99" s="2"/>
      <c r="J99" s="2"/>
    </row>
    <row r="100" spans="1:10" x14ac:dyDescent="0.35">
      <c r="B100" s="12"/>
      <c r="C100" s="12"/>
    </row>
    <row r="101" spans="1:10" x14ac:dyDescent="0.35">
      <c r="A101" t="s">
        <v>13</v>
      </c>
      <c r="B101" s="12" t="s">
        <v>12</v>
      </c>
      <c r="C101" s="12" t="s">
        <v>35</v>
      </c>
    </row>
    <row r="102" spans="1:10" x14ac:dyDescent="0.35">
      <c r="A102" t="s">
        <v>20</v>
      </c>
      <c r="B102" s="3">
        <v>0.59499999999999997</v>
      </c>
      <c r="C102" s="3">
        <v>0.56799999999999995</v>
      </c>
    </row>
    <row r="103" spans="1:10" x14ac:dyDescent="0.35">
      <c r="A103">
        <v>2</v>
      </c>
      <c r="B103" s="3">
        <v>0.54200000000000004</v>
      </c>
      <c r="C103" s="3">
        <v>0.48099999999999998</v>
      </c>
    </row>
    <row r="104" spans="1:10" x14ac:dyDescent="0.35">
      <c r="A104">
        <v>3</v>
      </c>
      <c r="B104" s="3">
        <v>0.503</v>
      </c>
      <c r="C104" s="3">
        <v>0.41699999999999998</v>
      </c>
    </row>
    <row r="105" spans="1:10" x14ac:dyDescent="0.35">
      <c r="A105">
        <v>4</v>
      </c>
      <c r="B105" s="3">
        <v>0.46600000000000003</v>
      </c>
      <c r="C105" s="3">
        <v>0.37</v>
      </c>
    </row>
    <row r="106" spans="1:10" x14ac:dyDescent="0.35">
      <c r="A106">
        <v>5</v>
      </c>
      <c r="B106" s="3">
        <v>0.439</v>
      </c>
      <c r="C106" s="3">
        <v>0.33200000000000002</v>
      </c>
    </row>
    <row r="108" spans="1:10" x14ac:dyDescent="0.35">
      <c r="A108" t="s">
        <v>45</v>
      </c>
      <c r="B108" s="3"/>
      <c r="C108" s="3"/>
      <c r="D108" s="3"/>
      <c r="E108" s="3"/>
      <c r="F108" s="3"/>
    </row>
    <row r="109" spans="1:10" x14ac:dyDescent="0.35">
      <c r="B109" s="3"/>
      <c r="C109" s="3"/>
      <c r="D109" s="3"/>
      <c r="E109" s="3"/>
      <c r="F109" s="3"/>
    </row>
    <row r="111" spans="1:10" x14ac:dyDescent="0.35">
      <c r="F111" t="s">
        <v>62</v>
      </c>
    </row>
    <row r="112" spans="1:10" x14ac:dyDescent="0.35">
      <c r="F112" t="s">
        <v>63</v>
      </c>
    </row>
    <row r="128" ht="5" customHeight="1" x14ac:dyDescent="0.35"/>
    <row r="129" spans="1:4" hidden="1" x14ac:dyDescent="0.35"/>
    <row r="135" spans="1:4" ht="5" customHeight="1" x14ac:dyDescent="0.35"/>
    <row r="137" spans="1:4" x14ac:dyDescent="0.35">
      <c r="B137" t="s">
        <v>192</v>
      </c>
      <c r="D137" t="s">
        <v>195</v>
      </c>
    </row>
    <row r="138" spans="1:4" x14ac:dyDescent="0.35">
      <c r="A138" t="s">
        <v>193</v>
      </c>
      <c r="B138" s="5">
        <v>0.78</v>
      </c>
    </row>
    <row r="139" spans="1:4" x14ac:dyDescent="0.35">
      <c r="A139" t="s">
        <v>194</v>
      </c>
      <c r="B139" s="5">
        <v>0.6</v>
      </c>
    </row>
    <row r="143" spans="1:4" x14ac:dyDescent="0.35">
      <c r="A143">
        <v>2008</v>
      </c>
      <c r="B143" s="4" t="s">
        <v>267</v>
      </c>
    </row>
    <row r="144" spans="1:4" x14ac:dyDescent="0.35">
      <c r="B144" t="s">
        <v>268</v>
      </c>
    </row>
    <row r="145" spans="1:4" x14ac:dyDescent="0.35">
      <c r="B145" t="s">
        <v>275</v>
      </c>
    </row>
    <row r="147" spans="1:4" x14ac:dyDescent="0.35">
      <c r="B147" t="s">
        <v>271</v>
      </c>
    </row>
    <row r="148" spans="1:4" x14ac:dyDescent="0.35">
      <c r="B148" t="s">
        <v>258</v>
      </c>
      <c r="C148" t="s">
        <v>259</v>
      </c>
      <c r="D148" t="s">
        <v>260</v>
      </c>
    </row>
    <row r="149" spans="1:4" x14ac:dyDescent="0.35">
      <c r="A149" t="s">
        <v>269</v>
      </c>
      <c r="B149" s="5">
        <v>0.9</v>
      </c>
      <c r="C149" s="5">
        <v>0.88</v>
      </c>
      <c r="D149" s="5">
        <v>0.86</v>
      </c>
    </row>
    <row r="150" spans="1:4" x14ac:dyDescent="0.35">
      <c r="A150" t="s">
        <v>270</v>
      </c>
      <c r="B150" s="5">
        <v>0.75</v>
      </c>
      <c r="C150" s="5">
        <v>0.7</v>
      </c>
      <c r="D150" s="5">
        <v>0.67</v>
      </c>
    </row>
    <row r="152" spans="1:4" x14ac:dyDescent="0.35">
      <c r="A152" t="s">
        <v>272</v>
      </c>
      <c r="B152" s="5">
        <v>0.4</v>
      </c>
    </row>
    <row r="153" spans="1:4" x14ac:dyDescent="0.35">
      <c r="A153" t="s">
        <v>273</v>
      </c>
      <c r="B153" t="s">
        <v>274</v>
      </c>
    </row>
    <row r="157" spans="1:4" x14ac:dyDescent="0.35">
      <c r="A157">
        <v>2020</v>
      </c>
      <c r="B157" s="4" t="s">
        <v>278</v>
      </c>
    </row>
    <row r="158" spans="1:4" x14ac:dyDescent="0.35">
      <c r="B158" t="s">
        <v>279</v>
      </c>
    </row>
    <row r="159" spans="1:4" x14ac:dyDescent="0.35">
      <c r="B159" t="s">
        <v>283</v>
      </c>
    </row>
    <row r="162" spans="1:5" x14ac:dyDescent="0.35">
      <c r="B162" t="s">
        <v>258</v>
      </c>
      <c r="C162" t="s">
        <v>259</v>
      </c>
      <c r="D162" t="s">
        <v>260</v>
      </c>
      <c r="E162" t="s">
        <v>261</v>
      </c>
    </row>
    <row r="163" spans="1:5" x14ac:dyDescent="0.35">
      <c r="A163" t="s">
        <v>280</v>
      </c>
      <c r="B163" s="5">
        <v>0.56000000000000005</v>
      </c>
      <c r="C163" s="5">
        <v>0.41</v>
      </c>
      <c r="D163" s="5">
        <v>0.34</v>
      </c>
      <c r="E163" s="5">
        <v>0.28000000000000003</v>
      </c>
    </row>
    <row r="164" spans="1:5" x14ac:dyDescent="0.35">
      <c r="A164" t="s">
        <v>281</v>
      </c>
      <c r="B164" s="5">
        <v>0.59</v>
      </c>
      <c r="C164" s="5">
        <v>0.46</v>
      </c>
      <c r="D164" s="5">
        <v>0.39</v>
      </c>
      <c r="E164" s="5">
        <v>0.34</v>
      </c>
    </row>
    <row r="165" spans="1:5" x14ac:dyDescent="0.35">
      <c r="A165" t="s">
        <v>282</v>
      </c>
      <c r="B165" s="5">
        <v>0.8</v>
      </c>
      <c r="C165" s="5">
        <v>0.7</v>
      </c>
      <c r="D165" s="5">
        <v>0.59</v>
      </c>
      <c r="E165" s="5">
        <v>0.54</v>
      </c>
    </row>
  </sheetData>
  <hyperlinks>
    <hyperlink ref="B75" r:id="rId1" xr:uid="{A12A36AC-A7DA-48DF-882C-0CD27683CCC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0B03-A85E-4475-AFC6-CFCE429589BC}">
  <dimension ref="A3:L164"/>
  <sheetViews>
    <sheetView topLeftCell="A127" workbookViewId="0">
      <selection activeCell="D42" sqref="D42"/>
    </sheetView>
  </sheetViews>
  <sheetFormatPr defaultRowHeight="14.5" x14ac:dyDescent="0.35"/>
  <cols>
    <col min="1" max="1" width="16.6328125" customWidth="1"/>
  </cols>
  <sheetData>
    <row r="3" spans="2:12" x14ac:dyDescent="0.35">
      <c r="B3" t="s">
        <v>122</v>
      </c>
    </row>
    <row r="5" spans="2:12" x14ac:dyDescent="0.35">
      <c r="B5" t="s">
        <v>123</v>
      </c>
    </row>
    <row r="10" spans="2:12" x14ac:dyDescent="0.35">
      <c r="B10" s="6" t="s">
        <v>29</v>
      </c>
    </row>
    <row r="11" spans="2:12" x14ac:dyDescent="0.35">
      <c r="B11" t="s">
        <v>181</v>
      </c>
      <c r="J11" t="s">
        <v>75</v>
      </c>
    </row>
    <row r="12" spans="2:12" x14ac:dyDescent="0.35">
      <c r="B12" t="s">
        <v>256</v>
      </c>
    </row>
    <row r="13" spans="2:12" x14ac:dyDescent="0.35">
      <c r="C13" t="s">
        <v>257</v>
      </c>
    </row>
    <row r="14" spans="2:12" x14ac:dyDescent="0.35">
      <c r="C14" t="s">
        <v>6</v>
      </c>
      <c r="J14" s="15" t="s">
        <v>93</v>
      </c>
      <c r="K14" s="16"/>
      <c r="L14" s="17"/>
    </row>
    <row r="15" spans="2:12" x14ac:dyDescent="0.35">
      <c r="B15" t="s">
        <v>264</v>
      </c>
      <c r="J15" s="18" t="s">
        <v>94</v>
      </c>
      <c r="K15" s="19"/>
      <c r="L15" s="20"/>
    </row>
    <row r="16" spans="2:12" x14ac:dyDescent="0.35">
      <c r="B16" t="s">
        <v>7</v>
      </c>
      <c r="J16" t="s">
        <v>96</v>
      </c>
    </row>
    <row r="17" spans="2:10" x14ac:dyDescent="0.35">
      <c r="B17" t="s">
        <v>8</v>
      </c>
      <c r="J17" t="s">
        <v>97</v>
      </c>
    </row>
    <row r="19" spans="2:10" x14ac:dyDescent="0.35">
      <c r="B19" t="s">
        <v>76</v>
      </c>
    </row>
    <row r="20" spans="2:10" x14ac:dyDescent="0.35">
      <c r="C20" t="s">
        <v>77</v>
      </c>
    </row>
    <row r="21" spans="2:10" x14ac:dyDescent="0.35">
      <c r="D21" t="s">
        <v>78</v>
      </c>
    </row>
    <row r="22" spans="2:10" x14ac:dyDescent="0.35">
      <c r="C22" t="s">
        <v>79</v>
      </c>
    </row>
    <row r="23" spans="2:10" x14ac:dyDescent="0.35">
      <c r="B23" t="s">
        <v>80</v>
      </c>
    </row>
    <row r="24" spans="2:10" x14ac:dyDescent="0.35">
      <c r="C24" t="s">
        <v>81</v>
      </c>
    </row>
    <row r="25" spans="2:10" x14ac:dyDescent="0.35">
      <c r="C25" t="s">
        <v>82</v>
      </c>
      <c r="J25" t="s">
        <v>95</v>
      </c>
    </row>
    <row r="26" spans="2:10" x14ac:dyDescent="0.35">
      <c r="C26" t="s">
        <v>83</v>
      </c>
    </row>
    <row r="27" spans="2:10" x14ac:dyDescent="0.35">
      <c r="C27" t="s">
        <v>84</v>
      </c>
      <c r="J27" t="s">
        <v>131</v>
      </c>
    </row>
    <row r="28" spans="2:10" x14ac:dyDescent="0.35">
      <c r="C28" t="s">
        <v>87</v>
      </c>
      <c r="J28" s="22" t="s">
        <v>132</v>
      </c>
    </row>
    <row r="29" spans="2:10" x14ac:dyDescent="0.35">
      <c r="C29" t="s">
        <v>88</v>
      </c>
    </row>
    <row r="30" spans="2:10" x14ac:dyDescent="0.35">
      <c r="C30" t="s">
        <v>89</v>
      </c>
    </row>
    <row r="31" spans="2:10" x14ac:dyDescent="0.35">
      <c r="C31" t="s">
        <v>90</v>
      </c>
    </row>
    <row r="32" spans="2:10" x14ac:dyDescent="0.35">
      <c r="C32" t="s">
        <v>86</v>
      </c>
    </row>
    <row r="33" spans="1:11" x14ac:dyDescent="0.35">
      <c r="C33" t="s">
        <v>85</v>
      </c>
    </row>
    <row r="34" spans="1:11" x14ac:dyDescent="0.35">
      <c r="C34" t="s">
        <v>92</v>
      </c>
    </row>
    <row r="35" spans="1:11" x14ac:dyDescent="0.35">
      <c r="C35" t="s">
        <v>91</v>
      </c>
    </row>
    <row r="36" spans="1:11" x14ac:dyDescent="0.35">
      <c r="A36" s="30" t="s">
        <v>99</v>
      </c>
    </row>
    <row r="37" spans="1:11" x14ac:dyDescent="0.35">
      <c r="A37" t="s">
        <v>100</v>
      </c>
      <c r="J37" s="4" t="s">
        <v>289</v>
      </c>
    </row>
    <row r="38" spans="1:11" x14ac:dyDescent="0.35">
      <c r="C38" t="s">
        <v>101</v>
      </c>
      <c r="D38" t="s">
        <v>276</v>
      </c>
      <c r="J38" s="23" t="s">
        <v>284</v>
      </c>
    </row>
    <row r="39" spans="1:11" x14ac:dyDescent="0.35">
      <c r="A39" t="s">
        <v>102</v>
      </c>
      <c r="C39" s="1">
        <v>0.90200000000000002</v>
      </c>
      <c r="D39" s="1">
        <v>0.78900000000000003</v>
      </c>
      <c r="J39" t="s">
        <v>285</v>
      </c>
      <c r="K39">
        <v>29</v>
      </c>
    </row>
    <row r="40" spans="1:11" x14ac:dyDescent="0.35">
      <c r="A40" t="s">
        <v>104</v>
      </c>
      <c r="C40" s="1">
        <v>0.84299999999999997</v>
      </c>
      <c r="D40" t="s">
        <v>121</v>
      </c>
      <c r="J40" t="s">
        <v>286</v>
      </c>
      <c r="K40">
        <v>9</v>
      </c>
    </row>
    <row r="41" spans="1:11" x14ac:dyDescent="0.35">
      <c r="A41" t="s">
        <v>103</v>
      </c>
      <c r="C41" s="1">
        <v>9.8000000000000004E-2</v>
      </c>
      <c r="D41" s="1">
        <v>0.24299999999999999</v>
      </c>
      <c r="G41" t="s">
        <v>107</v>
      </c>
      <c r="J41" t="s">
        <v>287</v>
      </c>
      <c r="K41">
        <v>3</v>
      </c>
    </row>
    <row r="42" spans="1:11" x14ac:dyDescent="0.35">
      <c r="A42" t="s">
        <v>105</v>
      </c>
      <c r="C42" s="1">
        <v>0.02</v>
      </c>
      <c r="D42" s="1">
        <v>8.4000000000000005E-2</v>
      </c>
      <c r="G42" t="s">
        <v>185</v>
      </c>
      <c r="K42">
        <f>SUM(K39:K41)</f>
        <v>41</v>
      </c>
    </row>
    <row r="43" spans="1:11" x14ac:dyDescent="0.35">
      <c r="C43" s="1"/>
      <c r="D43" s="1"/>
      <c r="J43" s="23" t="s">
        <v>288</v>
      </c>
    </row>
    <row r="44" spans="1:11" x14ac:dyDescent="0.35">
      <c r="A44" s="4" t="s">
        <v>190</v>
      </c>
      <c r="C44" s="1"/>
      <c r="D44" s="1"/>
      <c r="J44" t="s">
        <v>290</v>
      </c>
      <c r="K44">
        <v>18</v>
      </c>
    </row>
    <row r="45" spans="1:11" x14ac:dyDescent="0.35">
      <c r="A45" s="15" t="s">
        <v>191</v>
      </c>
      <c r="B45" s="31">
        <v>0.91500000000000004</v>
      </c>
      <c r="C45" s="1"/>
      <c r="D45" s="1"/>
      <c r="J45" t="s">
        <v>291</v>
      </c>
      <c r="K45">
        <v>6</v>
      </c>
    </row>
    <row r="46" spans="1:11" x14ac:dyDescent="0.35">
      <c r="A46" s="28" t="s">
        <v>33</v>
      </c>
      <c r="B46" s="32">
        <v>4.4999999999999998E-2</v>
      </c>
      <c r="C46" s="1"/>
      <c r="D46" s="1"/>
      <c r="J46" t="s">
        <v>292</v>
      </c>
      <c r="K46">
        <v>4</v>
      </c>
    </row>
    <row r="47" spans="1:11" x14ac:dyDescent="0.35">
      <c r="A47" s="18" t="s">
        <v>105</v>
      </c>
      <c r="B47" s="34">
        <v>8.9999999999999993E-3</v>
      </c>
      <c r="C47" s="1"/>
      <c r="D47" s="1"/>
      <c r="J47" t="s">
        <v>293</v>
      </c>
      <c r="K47">
        <v>11</v>
      </c>
    </row>
    <row r="48" spans="1:11" x14ac:dyDescent="0.35">
      <c r="C48" s="1"/>
      <c r="D48" s="1"/>
      <c r="J48" t="s">
        <v>294</v>
      </c>
      <c r="K48">
        <v>2</v>
      </c>
    </row>
    <row r="50" spans="1:3" x14ac:dyDescent="0.35">
      <c r="A50" s="30" t="s">
        <v>98</v>
      </c>
    </row>
    <row r="51" spans="1:3" x14ac:dyDescent="0.35">
      <c r="B51" t="s">
        <v>30</v>
      </c>
    </row>
    <row r="52" spans="1:3" x14ac:dyDescent="0.35">
      <c r="B52" t="s">
        <v>11</v>
      </c>
      <c r="C52" t="s">
        <v>32</v>
      </c>
    </row>
    <row r="53" spans="1:3" x14ac:dyDescent="0.35">
      <c r="A53" t="s">
        <v>31</v>
      </c>
      <c r="B53" s="1">
        <v>0.90200000000000002</v>
      </c>
      <c r="C53" s="9">
        <v>0.81</v>
      </c>
    </row>
    <row r="54" spans="1:3" x14ac:dyDescent="0.35">
      <c r="A54" t="s">
        <v>33</v>
      </c>
      <c r="B54" s="1">
        <v>9.8000000000000004E-2</v>
      </c>
      <c r="C54" s="10">
        <v>0.2</v>
      </c>
    </row>
    <row r="55" spans="1:3" x14ac:dyDescent="0.35">
      <c r="A55" t="s">
        <v>34</v>
      </c>
      <c r="B55" s="1">
        <v>0.02</v>
      </c>
      <c r="C55" s="11">
        <v>0.08</v>
      </c>
    </row>
    <row r="59" spans="1:3" x14ac:dyDescent="0.35">
      <c r="B59" s="14" t="s">
        <v>47</v>
      </c>
    </row>
    <row r="60" spans="1:3" x14ac:dyDescent="0.35">
      <c r="B60" t="s">
        <v>106</v>
      </c>
    </row>
    <row r="61" spans="1:3" x14ac:dyDescent="0.35">
      <c r="B61" t="s">
        <v>64</v>
      </c>
    </row>
    <row r="62" spans="1:3" x14ac:dyDescent="0.35">
      <c r="B62" t="s">
        <v>73</v>
      </c>
    </row>
    <row r="63" spans="1:3" x14ac:dyDescent="0.35">
      <c r="B63" t="s">
        <v>74</v>
      </c>
    </row>
    <row r="64" spans="1:3" x14ac:dyDescent="0.35">
      <c r="B64" t="s">
        <v>130</v>
      </c>
    </row>
    <row r="65" spans="1:3" x14ac:dyDescent="0.35">
      <c r="B65" t="s">
        <v>265</v>
      </c>
    </row>
    <row r="66" spans="1:3" x14ac:dyDescent="0.35">
      <c r="B66" t="s">
        <v>266</v>
      </c>
    </row>
    <row r="69" spans="1:3" x14ac:dyDescent="0.35">
      <c r="B69" t="s">
        <v>65</v>
      </c>
    </row>
    <row r="70" spans="1:3" x14ac:dyDescent="0.35">
      <c r="C70" t="s">
        <v>66</v>
      </c>
    </row>
    <row r="71" spans="1:3" x14ac:dyDescent="0.35">
      <c r="C71" t="s">
        <v>67</v>
      </c>
    </row>
    <row r="73" spans="1:3" x14ac:dyDescent="0.35">
      <c r="B73" t="s">
        <v>68</v>
      </c>
    </row>
    <row r="74" spans="1:3" x14ac:dyDescent="0.35">
      <c r="C74" t="s">
        <v>70</v>
      </c>
    </row>
    <row r="75" spans="1:3" x14ac:dyDescent="0.35">
      <c r="C75" t="s">
        <v>69</v>
      </c>
    </row>
    <row r="76" spans="1:3" x14ac:dyDescent="0.35">
      <c r="C76" t="s">
        <v>71</v>
      </c>
    </row>
    <row r="77" spans="1:3" x14ac:dyDescent="0.35">
      <c r="C77" t="s">
        <v>72</v>
      </c>
    </row>
    <row r="79" spans="1:3" x14ac:dyDescent="0.35">
      <c r="A79" s="15" t="s">
        <v>187</v>
      </c>
      <c r="B79" s="31">
        <v>0.93799999999999994</v>
      </c>
    </row>
    <row r="80" spans="1:3" x14ac:dyDescent="0.35">
      <c r="A80" s="28" t="s">
        <v>186</v>
      </c>
      <c r="B80" s="32">
        <v>0.93799999999999994</v>
      </c>
    </row>
    <row r="81" spans="1:3" x14ac:dyDescent="0.35">
      <c r="A81" s="28" t="s">
        <v>188</v>
      </c>
      <c r="B81" s="33">
        <v>0</v>
      </c>
    </row>
    <row r="82" spans="1:3" x14ac:dyDescent="0.35">
      <c r="A82" s="18" t="s">
        <v>189</v>
      </c>
      <c r="B82" s="20">
        <v>0</v>
      </c>
    </row>
    <row r="87" spans="1:3" x14ac:dyDescent="0.35">
      <c r="A87">
        <v>2020</v>
      </c>
      <c r="B87" s="4" t="s">
        <v>108</v>
      </c>
    </row>
    <row r="88" spans="1:3" x14ac:dyDescent="0.35">
      <c r="B88" s="21" t="s">
        <v>109</v>
      </c>
    </row>
    <row r="89" spans="1:3" x14ac:dyDescent="0.35">
      <c r="B89" s="21" t="s">
        <v>110</v>
      </c>
    </row>
    <row r="91" spans="1:3" x14ac:dyDescent="0.35">
      <c r="B91" t="s">
        <v>112</v>
      </c>
    </row>
    <row r="92" spans="1:3" x14ac:dyDescent="0.35">
      <c r="B92" t="s">
        <v>111</v>
      </c>
    </row>
    <row r="93" spans="1:3" x14ac:dyDescent="0.35">
      <c r="B93" t="s">
        <v>113</v>
      </c>
    </row>
    <row r="94" spans="1:3" x14ac:dyDescent="0.35">
      <c r="C94" t="s">
        <v>119</v>
      </c>
    </row>
    <row r="95" spans="1:3" x14ac:dyDescent="0.35">
      <c r="C95" t="s">
        <v>117</v>
      </c>
    </row>
    <row r="96" spans="1:3" x14ac:dyDescent="0.35">
      <c r="C96" t="s">
        <v>115</v>
      </c>
    </row>
    <row r="97" spans="1:4" x14ac:dyDescent="0.35">
      <c r="D97" t="s">
        <v>116</v>
      </c>
    </row>
    <row r="98" spans="1:4" x14ac:dyDescent="0.35">
      <c r="B98" t="s">
        <v>118</v>
      </c>
    </row>
    <row r="99" spans="1:4" x14ac:dyDescent="0.35">
      <c r="B99" t="s">
        <v>120</v>
      </c>
    </row>
    <row r="101" spans="1:4" x14ac:dyDescent="0.35">
      <c r="B101" t="s">
        <v>183</v>
      </c>
    </row>
    <row r="105" spans="1:4" x14ac:dyDescent="0.35">
      <c r="A105">
        <v>2015</v>
      </c>
      <c r="B105" s="4" t="s">
        <v>114</v>
      </c>
    </row>
    <row r="107" spans="1:4" x14ac:dyDescent="0.35">
      <c r="B107" s="22" t="s">
        <v>129</v>
      </c>
    </row>
    <row r="108" spans="1:4" x14ac:dyDescent="0.35">
      <c r="B108" t="s">
        <v>184</v>
      </c>
    </row>
    <row r="121" spans="1:2" x14ac:dyDescent="0.35">
      <c r="A121">
        <v>2002</v>
      </c>
      <c r="B121" s="4" t="s">
        <v>133</v>
      </c>
    </row>
    <row r="122" spans="1:2" x14ac:dyDescent="0.35">
      <c r="B122" t="s">
        <v>134</v>
      </c>
    </row>
    <row r="123" spans="1:2" x14ac:dyDescent="0.35">
      <c r="B123" t="s">
        <v>124</v>
      </c>
    </row>
    <row r="124" spans="1:2" x14ac:dyDescent="0.35">
      <c r="B124" t="s">
        <v>128</v>
      </c>
    </row>
    <row r="125" spans="1:2" x14ac:dyDescent="0.35">
      <c r="B125" t="s">
        <v>125</v>
      </c>
    </row>
    <row r="126" spans="1:2" x14ac:dyDescent="0.35">
      <c r="B126" t="s">
        <v>126</v>
      </c>
    </row>
    <row r="127" spans="1:2" x14ac:dyDescent="0.35">
      <c r="B127" t="s">
        <v>127</v>
      </c>
    </row>
    <row r="129" spans="1:3" x14ac:dyDescent="0.35">
      <c r="A129" t="s">
        <v>237</v>
      </c>
    </row>
    <row r="131" spans="1:3" x14ac:dyDescent="0.35">
      <c r="A131">
        <v>2014</v>
      </c>
      <c r="B131" s="4" t="s">
        <v>238</v>
      </c>
    </row>
    <row r="132" spans="1:3" x14ac:dyDescent="0.35">
      <c r="B132" s="21" t="s">
        <v>255</v>
      </c>
    </row>
    <row r="133" spans="1:3" x14ac:dyDescent="0.35">
      <c r="B133" t="s">
        <v>240</v>
      </c>
    </row>
    <row r="134" spans="1:3" x14ac:dyDescent="0.35">
      <c r="B134" t="s">
        <v>241</v>
      </c>
    </row>
    <row r="137" spans="1:3" x14ac:dyDescent="0.35">
      <c r="A137">
        <v>2013</v>
      </c>
      <c r="B137" s="4" t="s">
        <v>232</v>
      </c>
    </row>
    <row r="138" spans="1:3" x14ac:dyDescent="0.35">
      <c r="B138" t="s">
        <v>239</v>
      </c>
    </row>
    <row r="139" spans="1:3" x14ac:dyDescent="0.35">
      <c r="B139" t="s">
        <v>254</v>
      </c>
    </row>
    <row r="140" spans="1:3" x14ac:dyDescent="0.35">
      <c r="B140" t="s">
        <v>235</v>
      </c>
    </row>
    <row r="141" spans="1:3" x14ac:dyDescent="0.35">
      <c r="B141" t="s">
        <v>236</v>
      </c>
    </row>
    <row r="143" spans="1:3" x14ac:dyDescent="0.35">
      <c r="B143" t="s">
        <v>226</v>
      </c>
      <c r="C143" t="s">
        <v>2</v>
      </c>
    </row>
    <row r="144" spans="1:3" x14ac:dyDescent="0.35">
      <c r="A144" t="s">
        <v>233</v>
      </c>
      <c r="B144">
        <v>24</v>
      </c>
      <c r="C144">
        <v>25</v>
      </c>
    </row>
    <row r="145" spans="1:8" x14ac:dyDescent="0.35">
      <c r="A145" t="s">
        <v>225</v>
      </c>
      <c r="B145" s="5">
        <v>0.65</v>
      </c>
      <c r="C145" s="5">
        <v>0.17</v>
      </c>
      <c r="D145" t="s">
        <v>227</v>
      </c>
    </row>
    <row r="146" spans="1:8" x14ac:dyDescent="0.35">
      <c r="A146" t="s">
        <v>228</v>
      </c>
      <c r="B146" t="s">
        <v>229</v>
      </c>
      <c r="C146" t="s">
        <v>229</v>
      </c>
      <c r="D146" t="s">
        <v>230</v>
      </c>
    </row>
    <row r="147" spans="1:8" x14ac:dyDescent="0.35">
      <c r="A147" t="s">
        <v>231</v>
      </c>
      <c r="B147" s="5">
        <v>0.77</v>
      </c>
      <c r="C147" s="5">
        <v>0.31</v>
      </c>
      <c r="D147" t="s">
        <v>234</v>
      </c>
    </row>
    <row r="148" spans="1:8" x14ac:dyDescent="0.35">
      <c r="B148" s="5"/>
      <c r="C148" s="5"/>
    </row>
    <row r="149" spans="1:8" x14ac:dyDescent="0.35">
      <c r="B149" s="5"/>
      <c r="C149" s="5"/>
    </row>
    <row r="150" spans="1:8" x14ac:dyDescent="0.35">
      <c r="B150" s="5"/>
      <c r="C150" s="5"/>
    </row>
    <row r="151" spans="1:8" x14ac:dyDescent="0.35">
      <c r="B151" s="5"/>
      <c r="C151" s="5"/>
    </row>
    <row r="153" spans="1:8" x14ac:dyDescent="0.35">
      <c r="A153">
        <v>2009</v>
      </c>
      <c r="B153" s="4" t="s">
        <v>242</v>
      </c>
    </row>
    <row r="154" spans="1:8" x14ac:dyDescent="0.35">
      <c r="A154" t="s">
        <v>243</v>
      </c>
      <c r="B154" t="s">
        <v>244</v>
      </c>
    </row>
    <row r="156" spans="1:8" x14ac:dyDescent="0.35">
      <c r="A156" t="s">
        <v>245</v>
      </c>
      <c r="B156">
        <v>6</v>
      </c>
      <c r="E156" t="s">
        <v>295</v>
      </c>
      <c r="F156">
        <v>8</v>
      </c>
      <c r="G156" t="s">
        <v>300</v>
      </c>
      <c r="H156" s="1">
        <f>F156/14</f>
        <v>0.5714285714285714</v>
      </c>
    </row>
    <row r="157" spans="1:8" x14ac:dyDescent="0.35">
      <c r="A157" t="s">
        <v>246</v>
      </c>
      <c r="B157">
        <v>6</v>
      </c>
      <c r="E157" t="s">
        <v>296</v>
      </c>
      <c r="F157">
        <v>3</v>
      </c>
      <c r="G157" t="s">
        <v>301</v>
      </c>
      <c r="H157" s="1">
        <f>F157/14</f>
        <v>0.21428571428571427</v>
      </c>
    </row>
    <row r="158" spans="1:8" x14ac:dyDescent="0.35">
      <c r="A158" t="s">
        <v>247</v>
      </c>
      <c r="B158">
        <v>2</v>
      </c>
      <c r="E158" t="s">
        <v>297</v>
      </c>
      <c r="F158">
        <v>1</v>
      </c>
      <c r="G158" t="s">
        <v>302</v>
      </c>
      <c r="H158" s="1">
        <f>F158/14</f>
        <v>7.1428571428571425E-2</v>
      </c>
    </row>
    <row r="159" spans="1:8" x14ac:dyDescent="0.35">
      <c r="B159" t="s">
        <v>249</v>
      </c>
      <c r="E159" t="s">
        <v>298</v>
      </c>
      <c r="F159">
        <v>1</v>
      </c>
      <c r="G159" t="s">
        <v>302</v>
      </c>
      <c r="H159" s="1">
        <f>F159/14</f>
        <v>7.1428571428571425E-2</v>
      </c>
    </row>
    <row r="160" spans="1:8" x14ac:dyDescent="0.35">
      <c r="A160" t="s">
        <v>248</v>
      </c>
      <c r="B160" s="5">
        <v>0.79</v>
      </c>
      <c r="E160" t="s">
        <v>299</v>
      </c>
      <c r="F160">
        <v>1</v>
      </c>
      <c r="G160" t="s">
        <v>302</v>
      </c>
      <c r="H160" s="1">
        <f>F160/14</f>
        <v>7.1428571428571425E-2</v>
      </c>
    </row>
    <row r="161" spans="2:2" x14ac:dyDescent="0.35">
      <c r="B161" t="s">
        <v>250</v>
      </c>
    </row>
    <row r="162" spans="2:2" x14ac:dyDescent="0.35">
      <c r="B162" t="s">
        <v>251</v>
      </c>
    </row>
    <row r="163" spans="2:2" x14ac:dyDescent="0.35">
      <c r="B163" t="s">
        <v>252</v>
      </c>
    </row>
    <row r="164" spans="2:2" x14ac:dyDescent="0.35">
      <c r="B164" t="s">
        <v>253</v>
      </c>
    </row>
  </sheetData>
  <hyperlinks>
    <hyperlink ref="B88" r:id="rId1" display="https://doi.org/10.1136%2Ftsaco-2020-000616" xr:uid="{8543E924-11BC-44D4-A5DD-B2DDF9123DD7}"/>
    <hyperlink ref="B89" r:id="rId2" xr:uid="{C0DE061A-8047-4785-B719-85952DFC7F4B}"/>
    <hyperlink ref="B132" r:id="rId3" xr:uid="{D65CCD94-5EDD-44D1-846E-6B42D9A22C23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884E-B733-4EFD-9677-6057AAE5A4A7}">
  <dimension ref="A2:H52"/>
  <sheetViews>
    <sheetView topLeftCell="A22" workbookViewId="0">
      <selection activeCell="H55" sqref="H55"/>
    </sheetView>
  </sheetViews>
  <sheetFormatPr defaultRowHeight="14.5" x14ac:dyDescent="0.35"/>
  <cols>
    <col min="1" max="1" width="19.90625" customWidth="1"/>
  </cols>
  <sheetData>
    <row r="2" spans="2:2" x14ac:dyDescent="0.35">
      <c r="B2" s="4" t="s">
        <v>262</v>
      </c>
    </row>
    <row r="14" spans="2:2" x14ac:dyDescent="0.35">
      <c r="B14" s="4" t="s">
        <v>263</v>
      </c>
    </row>
    <row r="28" spans="1:2" x14ac:dyDescent="0.35">
      <c r="A28">
        <v>2024</v>
      </c>
      <c r="B28" s="4" t="s">
        <v>198</v>
      </c>
    </row>
    <row r="29" spans="1:2" x14ac:dyDescent="0.35">
      <c r="B29" t="s">
        <v>199</v>
      </c>
    </row>
    <row r="30" spans="1:2" x14ac:dyDescent="0.35">
      <c r="B30" t="s">
        <v>200</v>
      </c>
    </row>
    <row r="31" spans="1:2" x14ac:dyDescent="0.35">
      <c r="B31" t="s">
        <v>201</v>
      </c>
    </row>
    <row r="32" spans="1:2" x14ac:dyDescent="0.35">
      <c r="B32" t="s">
        <v>202</v>
      </c>
    </row>
    <row r="34" spans="1:8" x14ac:dyDescent="0.35">
      <c r="B34" t="s">
        <v>203</v>
      </c>
      <c r="C34" t="s">
        <v>204</v>
      </c>
    </row>
    <row r="35" spans="1:8" x14ac:dyDescent="0.35">
      <c r="C35" t="s">
        <v>205</v>
      </c>
    </row>
    <row r="36" spans="1:8" x14ac:dyDescent="0.35">
      <c r="C36" t="s">
        <v>206</v>
      </c>
    </row>
    <row r="37" spans="1:8" x14ac:dyDescent="0.35">
      <c r="C37" t="s">
        <v>207</v>
      </c>
    </row>
    <row r="38" spans="1:8" x14ac:dyDescent="0.35">
      <c r="C38" t="s">
        <v>208</v>
      </c>
    </row>
    <row r="40" spans="1:8" x14ac:dyDescent="0.35">
      <c r="B40" t="s">
        <v>203</v>
      </c>
      <c r="C40" t="s">
        <v>210</v>
      </c>
    </row>
    <row r="41" spans="1:8" x14ac:dyDescent="0.35">
      <c r="A41" t="s">
        <v>211</v>
      </c>
      <c r="B41" t="s">
        <v>212</v>
      </c>
      <c r="C41" t="s">
        <v>213</v>
      </c>
    </row>
    <row r="42" spans="1:8" x14ac:dyDescent="0.35">
      <c r="A42" t="s">
        <v>209</v>
      </c>
      <c r="B42" s="5">
        <v>0.73</v>
      </c>
      <c r="C42" s="5">
        <v>0.81</v>
      </c>
      <c r="D42" t="s">
        <v>214</v>
      </c>
    </row>
    <row r="43" spans="1:8" x14ac:dyDescent="0.35">
      <c r="A43" t="s">
        <v>215</v>
      </c>
      <c r="B43" s="5">
        <v>0.84</v>
      </c>
      <c r="C43" s="5">
        <v>0.88</v>
      </c>
      <c r="D43" t="s">
        <v>216</v>
      </c>
      <c r="H43" t="s">
        <v>277</v>
      </c>
    </row>
    <row r="44" spans="1:8" x14ac:dyDescent="0.35">
      <c r="A44" t="s">
        <v>36</v>
      </c>
      <c r="B44" s="5">
        <v>0.36</v>
      </c>
      <c r="C44" s="5">
        <v>0.5</v>
      </c>
      <c r="D44" t="s">
        <v>219</v>
      </c>
    </row>
    <row r="45" spans="1:8" x14ac:dyDescent="0.35">
      <c r="A45" t="s">
        <v>217</v>
      </c>
      <c r="B45" s="5">
        <v>0.45</v>
      </c>
      <c r="C45" s="5">
        <v>0.72</v>
      </c>
      <c r="D45" t="s">
        <v>220</v>
      </c>
    </row>
    <row r="46" spans="1:8" x14ac:dyDescent="0.35">
      <c r="A46" t="s">
        <v>218</v>
      </c>
      <c r="B46" s="5">
        <v>0.64</v>
      </c>
      <c r="C46" s="5">
        <v>0.72</v>
      </c>
      <c r="D46" t="s">
        <v>221</v>
      </c>
    </row>
    <row r="50" spans="1:2" x14ac:dyDescent="0.35">
      <c r="A50">
        <v>2024</v>
      </c>
      <c r="B50" s="4" t="s">
        <v>222</v>
      </c>
    </row>
    <row r="51" spans="1:2" x14ac:dyDescent="0.35">
      <c r="B51" t="s">
        <v>223</v>
      </c>
    </row>
    <row r="52" spans="1:2" x14ac:dyDescent="0.35">
      <c r="B52" t="s">
        <v>224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015B-5796-4A98-8696-46F44A8E800F}">
  <dimension ref="A3:E34"/>
  <sheetViews>
    <sheetView workbookViewId="0">
      <selection activeCell="A15" sqref="A15"/>
    </sheetView>
  </sheetViews>
  <sheetFormatPr defaultRowHeight="14.5" x14ac:dyDescent="0.35"/>
  <cols>
    <col min="1" max="1" width="21.26953125" customWidth="1"/>
    <col min="2" max="2" width="13.453125" customWidth="1"/>
  </cols>
  <sheetData>
    <row r="3" spans="1:5" x14ac:dyDescent="0.35">
      <c r="A3" t="s">
        <v>135</v>
      </c>
    </row>
    <row r="5" spans="1:5" x14ac:dyDescent="0.35">
      <c r="A5" t="s">
        <v>136</v>
      </c>
    </row>
    <row r="6" spans="1:5" x14ac:dyDescent="0.35">
      <c r="A6" t="s">
        <v>137</v>
      </c>
    </row>
    <row r="7" spans="1:5" x14ac:dyDescent="0.35">
      <c r="A7" t="s">
        <v>138</v>
      </c>
    </row>
    <row r="8" spans="1:5" x14ac:dyDescent="0.35">
      <c r="B8" t="s">
        <v>139</v>
      </c>
    </row>
    <row r="9" spans="1:5" x14ac:dyDescent="0.35">
      <c r="B9" t="s">
        <v>140</v>
      </c>
    </row>
    <row r="10" spans="1:5" x14ac:dyDescent="0.35">
      <c r="B10" t="s">
        <v>141</v>
      </c>
    </row>
    <row r="12" spans="1:5" x14ac:dyDescent="0.35">
      <c r="A12" s="23" t="s">
        <v>142</v>
      </c>
    </row>
    <row r="13" spans="1:5" x14ac:dyDescent="0.35">
      <c r="A13" t="s">
        <v>143</v>
      </c>
    </row>
    <row r="14" spans="1:5" x14ac:dyDescent="0.35">
      <c r="B14" t="s">
        <v>144</v>
      </c>
      <c r="C14" t="s">
        <v>145</v>
      </c>
      <c r="D14" t="s">
        <v>160</v>
      </c>
      <c r="E14" t="s">
        <v>161</v>
      </c>
    </row>
    <row r="15" spans="1:5" x14ac:dyDescent="0.35">
      <c r="A15" t="s">
        <v>146</v>
      </c>
      <c r="B15" t="s">
        <v>147</v>
      </c>
      <c r="C15" t="s">
        <v>148</v>
      </c>
      <c r="D15" t="s">
        <v>162</v>
      </c>
      <c r="E15" t="s">
        <v>163</v>
      </c>
    </row>
    <row r="16" spans="1:5" x14ac:dyDescent="0.35">
      <c r="A16" t="s">
        <v>149</v>
      </c>
      <c r="B16" s="1">
        <v>0.433</v>
      </c>
      <c r="C16" s="1">
        <v>0.436</v>
      </c>
      <c r="D16" s="1">
        <v>0.58199999999999996</v>
      </c>
      <c r="E16" s="1">
        <v>0.63700000000000001</v>
      </c>
    </row>
    <row r="17" spans="1:5" x14ac:dyDescent="0.35">
      <c r="A17" t="s">
        <v>150</v>
      </c>
      <c r="B17" s="1">
        <v>0.73399999999999999</v>
      </c>
      <c r="C17" s="1">
        <v>0.70499999999999996</v>
      </c>
      <c r="D17" s="1">
        <v>0.79200000000000004</v>
      </c>
      <c r="E17" s="1">
        <v>0.85799999999999998</v>
      </c>
    </row>
    <row r="18" spans="1:5" x14ac:dyDescent="0.35">
      <c r="A18" t="s">
        <v>151</v>
      </c>
      <c r="B18" t="s">
        <v>152</v>
      </c>
      <c r="C18" t="s">
        <v>153</v>
      </c>
      <c r="D18" t="s">
        <v>165</v>
      </c>
      <c r="E18" t="s">
        <v>166</v>
      </c>
    </row>
    <row r="19" spans="1:5" x14ac:dyDescent="0.35">
      <c r="A19" t="s">
        <v>154</v>
      </c>
      <c r="B19" t="s">
        <v>155</v>
      </c>
      <c r="C19" t="s">
        <v>156</v>
      </c>
      <c r="D19" t="s">
        <v>164</v>
      </c>
      <c r="E19" t="s">
        <v>167</v>
      </c>
    </row>
    <row r="20" spans="1:5" x14ac:dyDescent="0.35">
      <c r="A20" t="s">
        <v>157</v>
      </c>
      <c r="B20" t="s">
        <v>158</v>
      </c>
      <c r="C20" t="s">
        <v>159</v>
      </c>
      <c r="D20" s="5">
        <v>0</v>
      </c>
      <c r="E20" t="s">
        <v>168</v>
      </c>
    </row>
    <row r="23" spans="1:5" x14ac:dyDescent="0.35">
      <c r="A23" t="s">
        <v>175</v>
      </c>
    </row>
    <row r="24" spans="1:5" x14ac:dyDescent="0.35">
      <c r="B24" t="s">
        <v>173</v>
      </c>
      <c r="C24" t="s">
        <v>174</v>
      </c>
    </row>
    <row r="25" spans="1:5" x14ac:dyDescent="0.35">
      <c r="A25" s="15" t="s">
        <v>169</v>
      </c>
      <c r="B25" s="24">
        <v>0.28999999999999998</v>
      </c>
      <c r="C25" s="25">
        <v>0.35</v>
      </c>
    </row>
    <row r="26" spans="1:5" x14ac:dyDescent="0.35">
      <c r="A26" s="18" t="s">
        <v>149</v>
      </c>
      <c r="B26" s="26">
        <v>0.12</v>
      </c>
      <c r="C26" s="27">
        <v>0.14000000000000001</v>
      </c>
    </row>
    <row r="27" spans="1:5" x14ac:dyDescent="0.35">
      <c r="A27" s="15" t="s">
        <v>170</v>
      </c>
      <c r="B27" s="24">
        <v>0.41</v>
      </c>
      <c r="C27" s="25">
        <v>0.54</v>
      </c>
    </row>
    <row r="28" spans="1:5" x14ac:dyDescent="0.35">
      <c r="A28" s="28" t="s">
        <v>171</v>
      </c>
      <c r="B28" s="5">
        <v>0.3</v>
      </c>
      <c r="C28" s="29">
        <v>0.41</v>
      </c>
    </row>
    <row r="29" spans="1:5" x14ac:dyDescent="0.35">
      <c r="A29" s="18" t="s">
        <v>172</v>
      </c>
      <c r="B29" s="26">
        <v>0.23</v>
      </c>
      <c r="C29" s="27">
        <v>0.27</v>
      </c>
    </row>
    <row r="30" spans="1:5" x14ac:dyDescent="0.35">
      <c r="A30" s="15" t="s">
        <v>150</v>
      </c>
      <c r="B30" s="24">
        <v>0.81</v>
      </c>
      <c r="C30" s="25">
        <v>0.83</v>
      </c>
    </row>
    <row r="31" spans="1:5" x14ac:dyDescent="0.35">
      <c r="A31" s="28" t="s">
        <v>176</v>
      </c>
      <c r="B31" s="5">
        <v>0.73</v>
      </c>
      <c r="C31" s="29">
        <v>0.83</v>
      </c>
    </row>
    <row r="32" spans="1:5" x14ac:dyDescent="0.35">
      <c r="A32" s="18" t="s">
        <v>177</v>
      </c>
      <c r="B32" s="26">
        <v>0.68</v>
      </c>
      <c r="C32" s="27">
        <v>0.81</v>
      </c>
    </row>
    <row r="34" spans="2:2" x14ac:dyDescent="0.35">
      <c r="B34" t="s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Dialysis data </vt:lpstr>
      <vt:lpstr>Trauma data</vt:lpstr>
      <vt:lpstr>PAD data</vt:lpstr>
      <vt:lpstr>PTFE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</dc:creator>
  <cp:lastModifiedBy>Anthony S</cp:lastModifiedBy>
  <dcterms:created xsi:type="dcterms:W3CDTF">2024-09-10T23:41:15Z</dcterms:created>
  <dcterms:modified xsi:type="dcterms:W3CDTF">2024-10-09T15:13:18Z</dcterms:modified>
</cp:coreProperties>
</file>