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hony.contu\Desktop\es_epicode\week4\drive-download-20231207T145822Z-001\M2-4-1\"/>
    </mc:Choice>
  </mc:AlternateContent>
  <xr:revisionPtr revIDLastSave="0" documentId="13_ncr:1_{E418E67F-09BA-466A-907B-76DD3FBEA1BD}" xr6:coauthVersionLast="47" xr6:coauthVersionMax="47" xr10:uidLastSave="{00000000-0000-0000-0000-000000000000}"/>
  <bookViews>
    <workbookView xWindow="-120" yWindow="-120" windowWidth="29040" windowHeight="15840" xr2:uid="{FEBFDFF5-C7DF-4FEE-B397-0DED34440024}"/>
  </bookViews>
  <sheets>
    <sheet name="power_pivot" sheetId="5" r:id="rId1"/>
    <sheet name="ESERCIZIO" sheetId="3" r:id="rId2"/>
    <sheet name="MASCHERA" sheetId="2" r:id="rId3"/>
  </sheets>
  <definedNames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1" hidden="1">ESERCIZIO!$A$1:$I$500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8" calcMode="manual"/>
  <pivotCaches>
    <pivotCache cacheId="203" r:id="rId4"/>
  </pivotCaches>
  <extLst>
    <ext xmlns:x14="http://schemas.microsoft.com/office/spreadsheetml/2009/9/main" uri="{876F7934-8845-4945-9796-88D515C7AA90}">
      <x14:pivotCaches>
        <pivotCache cacheId="107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70" r:id="rId7"/>
      </x15:timelineCachePivotCaches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" name="Tabella1_2" connection="WorksheetConnection_FATTURAZIONE.xlsx!Tabella1_2"/>
        </x15:modelTables>
        <x15:modelRelationships>
          <x15:modelRelationship fromTable="Tabella1_2" fromColumn="CLIENTE" toTable="Foglio1  2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8" i="2"/>
  <c r="N4" i="3"/>
  <c r="N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2" i="3"/>
  <c r="L3" i="3"/>
  <c r="F3" i="3" s="1"/>
  <c r="F2" i="3"/>
  <c r="L4" i="3"/>
  <c r="F4" i="3" s="1"/>
  <c r="L5" i="3"/>
  <c r="F5" i="3" s="1"/>
  <c r="L6" i="3"/>
  <c r="F6" i="3" s="1"/>
  <c r="L7" i="3"/>
  <c r="F7" i="3" s="1"/>
  <c r="L8" i="3"/>
  <c r="F8" i="3" s="1"/>
  <c r="L9" i="3"/>
  <c r="F9" i="3" s="1"/>
  <c r="L10" i="3"/>
  <c r="F10" i="3" s="1"/>
  <c r="L11" i="3"/>
  <c r="F11" i="3" s="1"/>
  <c r="L12" i="3"/>
  <c r="F12" i="3" s="1"/>
  <c r="L13" i="3"/>
  <c r="F13" i="3" s="1"/>
  <c r="L14" i="3"/>
  <c r="F14" i="3" s="1"/>
  <c r="L15" i="3"/>
  <c r="F15" i="3" s="1"/>
  <c r="L16" i="3"/>
  <c r="F16" i="3" s="1"/>
  <c r="L17" i="3"/>
  <c r="F17" i="3" s="1"/>
  <c r="L18" i="3"/>
  <c r="F18" i="3" s="1"/>
  <c r="L19" i="3"/>
  <c r="F19" i="3" s="1"/>
  <c r="L20" i="3"/>
  <c r="F20" i="3" s="1"/>
  <c r="L21" i="3"/>
  <c r="F21" i="3" s="1"/>
  <c r="L22" i="3"/>
  <c r="F22" i="3" s="1"/>
  <c r="L23" i="3"/>
  <c r="F23" i="3" s="1"/>
  <c r="L24" i="3"/>
  <c r="F24" i="3" s="1"/>
  <c r="L25" i="3"/>
  <c r="F25" i="3" s="1"/>
  <c r="L26" i="3"/>
  <c r="F26" i="3" s="1"/>
  <c r="L27" i="3"/>
  <c r="F27" i="3" s="1"/>
  <c r="L28" i="3"/>
  <c r="F28" i="3" s="1"/>
  <c r="L29" i="3"/>
  <c r="F29" i="3" s="1"/>
  <c r="L30" i="3"/>
  <c r="F30" i="3" s="1"/>
  <c r="L31" i="3"/>
  <c r="F31" i="3" s="1"/>
  <c r="L32" i="3"/>
  <c r="F32" i="3" s="1"/>
  <c r="L33" i="3"/>
  <c r="F33" i="3" s="1"/>
  <c r="L34" i="3"/>
  <c r="F34" i="3" s="1"/>
  <c r="L35" i="3"/>
  <c r="F35" i="3" s="1"/>
  <c r="L36" i="3"/>
  <c r="F36" i="3" s="1"/>
  <c r="L37" i="3"/>
  <c r="F37" i="3" s="1"/>
  <c r="L38" i="3"/>
  <c r="F38" i="3" s="1"/>
  <c r="L39" i="3"/>
  <c r="F39" i="3" s="1"/>
  <c r="L40" i="3"/>
  <c r="F40" i="3" s="1"/>
  <c r="L41" i="3"/>
  <c r="F41" i="3" s="1"/>
  <c r="L42" i="3"/>
  <c r="F42" i="3" s="1"/>
  <c r="L43" i="3"/>
  <c r="F43" i="3" s="1"/>
  <c r="L44" i="3"/>
  <c r="F44" i="3" s="1"/>
  <c r="L45" i="3"/>
  <c r="F45" i="3" s="1"/>
  <c r="L46" i="3"/>
  <c r="F46" i="3" s="1"/>
  <c r="L47" i="3"/>
  <c r="F47" i="3" s="1"/>
  <c r="L48" i="3"/>
  <c r="F48" i="3" s="1"/>
  <c r="L49" i="3"/>
  <c r="F49" i="3" s="1"/>
  <c r="L50" i="3"/>
  <c r="F50" i="3" s="1"/>
  <c r="L51" i="3"/>
  <c r="F51" i="3" s="1"/>
  <c r="L52" i="3"/>
  <c r="F52" i="3" s="1"/>
  <c r="L53" i="3"/>
  <c r="F53" i="3" s="1"/>
  <c r="L54" i="3"/>
  <c r="F54" i="3" s="1"/>
  <c r="L55" i="3"/>
  <c r="F55" i="3" s="1"/>
  <c r="L56" i="3"/>
  <c r="F56" i="3" s="1"/>
  <c r="L57" i="3"/>
  <c r="F57" i="3" s="1"/>
  <c r="L58" i="3"/>
  <c r="F58" i="3" s="1"/>
  <c r="L59" i="3"/>
  <c r="F59" i="3" s="1"/>
  <c r="L60" i="3"/>
  <c r="F60" i="3" s="1"/>
  <c r="L61" i="3"/>
  <c r="F61" i="3" s="1"/>
  <c r="L62" i="3"/>
  <c r="F62" i="3" s="1"/>
  <c r="L63" i="3"/>
  <c r="F63" i="3" s="1"/>
  <c r="L64" i="3"/>
  <c r="F64" i="3" s="1"/>
  <c r="L65" i="3"/>
  <c r="F65" i="3" s="1"/>
  <c r="L66" i="3"/>
  <c r="F66" i="3" s="1"/>
  <c r="L67" i="3"/>
  <c r="F67" i="3" s="1"/>
  <c r="L68" i="3"/>
  <c r="F68" i="3" s="1"/>
  <c r="L69" i="3"/>
  <c r="F69" i="3" s="1"/>
  <c r="L70" i="3"/>
  <c r="F70" i="3" s="1"/>
  <c r="L71" i="3"/>
  <c r="F71" i="3" s="1"/>
  <c r="L72" i="3"/>
  <c r="F72" i="3" s="1"/>
  <c r="L73" i="3"/>
  <c r="F73" i="3" s="1"/>
  <c r="L74" i="3"/>
  <c r="F74" i="3" s="1"/>
  <c r="L75" i="3"/>
  <c r="F75" i="3" s="1"/>
  <c r="L76" i="3"/>
  <c r="F76" i="3" s="1"/>
  <c r="L77" i="3"/>
  <c r="F77" i="3" s="1"/>
  <c r="L78" i="3"/>
  <c r="F78" i="3" s="1"/>
  <c r="L79" i="3"/>
  <c r="F79" i="3" s="1"/>
  <c r="L80" i="3"/>
  <c r="F80" i="3" s="1"/>
  <c r="L81" i="3"/>
  <c r="F81" i="3" s="1"/>
  <c r="L82" i="3"/>
  <c r="F82" i="3" s="1"/>
  <c r="L83" i="3"/>
  <c r="F83" i="3" s="1"/>
  <c r="L84" i="3"/>
  <c r="F84" i="3" s="1"/>
  <c r="L85" i="3"/>
  <c r="F85" i="3" s="1"/>
  <c r="L86" i="3"/>
  <c r="F86" i="3" s="1"/>
  <c r="L87" i="3"/>
  <c r="F87" i="3" s="1"/>
  <c r="L88" i="3"/>
  <c r="F88" i="3" s="1"/>
  <c r="L89" i="3"/>
  <c r="F89" i="3" s="1"/>
  <c r="L90" i="3"/>
  <c r="F90" i="3" s="1"/>
  <c r="L91" i="3"/>
  <c r="F91" i="3" s="1"/>
  <c r="L92" i="3"/>
  <c r="F92" i="3" s="1"/>
  <c r="L93" i="3"/>
  <c r="F93" i="3" s="1"/>
  <c r="L94" i="3"/>
  <c r="F94" i="3" s="1"/>
  <c r="L95" i="3"/>
  <c r="F95" i="3" s="1"/>
  <c r="L96" i="3"/>
  <c r="F96" i="3" s="1"/>
  <c r="L97" i="3"/>
  <c r="F97" i="3" s="1"/>
  <c r="L98" i="3"/>
  <c r="F98" i="3" s="1"/>
  <c r="L99" i="3"/>
  <c r="F99" i="3" s="1"/>
  <c r="L100" i="3"/>
  <c r="F100" i="3" s="1"/>
  <c r="L101" i="3"/>
  <c r="F101" i="3" s="1"/>
  <c r="L102" i="3"/>
  <c r="F102" i="3" s="1"/>
  <c r="L103" i="3"/>
  <c r="F103" i="3" s="1"/>
  <c r="L104" i="3"/>
  <c r="F104" i="3" s="1"/>
  <c r="L105" i="3"/>
  <c r="F105" i="3" s="1"/>
  <c r="L106" i="3"/>
  <c r="F106" i="3" s="1"/>
  <c r="L107" i="3"/>
  <c r="F107" i="3" s="1"/>
  <c r="L108" i="3"/>
  <c r="F108" i="3" s="1"/>
  <c r="L109" i="3"/>
  <c r="F109" i="3" s="1"/>
  <c r="L110" i="3"/>
  <c r="F110" i="3" s="1"/>
  <c r="L111" i="3"/>
  <c r="F111" i="3" s="1"/>
  <c r="L112" i="3"/>
  <c r="F112" i="3" s="1"/>
  <c r="L113" i="3"/>
  <c r="F113" i="3" s="1"/>
  <c r="L114" i="3"/>
  <c r="F114" i="3" s="1"/>
  <c r="L115" i="3"/>
  <c r="F115" i="3" s="1"/>
  <c r="L116" i="3"/>
  <c r="F116" i="3" s="1"/>
  <c r="L117" i="3"/>
  <c r="F117" i="3" s="1"/>
  <c r="L118" i="3"/>
  <c r="F118" i="3" s="1"/>
  <c r="L119" i="3"/>
  <c r="F119" i="3" s="1"/>
  <c r="L120" i="3"/>
  <c r="F120" i="3" s="1"/>
  <c r="L121" i="3"/>
  <c r="F121" i="3" s="1"/>
  <c r="L122" i="3"/>
  <c r="F122" i="3" s="1"/>
  <c r="L123" i="3"/>
  <c r="F123" i="3" s="1"/>
  <c r="L124" i="3"/>
  <c r="F124" i="3" s="1"/>
  <c r="L125" i="3"/>
  <c r="F125" i="3" s="1"/>
  <c r="L126" i="3"/>
  <c r="F126" i="3" s="1"/>
  <c r="L127" i="3"/>
  <c r="F127" i="3" s="1"/>
  <c r="L128" i="3"/>
  <c r="F128" i="3" s="1"/>
  <c r="L129" i="3"/>
  <c r="F129" i="3" s="1"/>
  <c r="L130" i="3"/>
  <c r="F130" i="3" s="1"/>
  <c r="L131" i="3"/>
  <c r="F131" i="3" s="1"/>
  <c r="L132" i="3"/>
  <c r="F132" i="3" s="1"/>
  <c r="L133" i="3"/>
  <c r="F133" i="3" s="1"/>
  <c r="L134" i="3"/>
  <c r="F134" i="3" s="1"/>
  <c r="L135" i="3"/>
  <c r="F135" i="3" s="1"/>
  <c r="L136" i="3"/>
  <c r="F136" i="3" s="1"/>
  <c r="L137" i="3"/>
  <c r="F137" i="3" s="1"/>
  <c r="L138" i="3"/>
  <c r="F138" i="3" s="1"/>
  <c r="L139" i="3"/>
  <c r="F139" i="3" s="1"/>
  <c r="L140" i="3"/>
  <c r="F140" i="3" s="1"/>
  <c r="L141" i="3"/>
  <c r="F141" i="3" s="1"/>
  <c r="L142" i="3"/>
  <c r="F142" i="3" s="1"/>
  <c r="L143" i="3"/>
  <c r="F143" i="3" s="1"/>
  <c r="L144" i="3"/>
  <c r="F144" i="3" s="1"/>
  <c r="L145" i="3"/>
  <c r="F145" i="3" s="1"/>
  <c r="L146" i="3"/>
  <c r="F146" i="3" s="1"/>
  <c r="L147" i="3"/>
  <c r="F147" i="3" s="1"/>
  <c r="L148" i="3"/>
  <c r="F148" i="3" s="1"/>
  <c r="L149" i="3"/>
  <c r="F149" i="3" s="1"/>
  <c r="L150" i="3"/>
  <c r="F150" i="3" s="1"/>
  <c r="L151" i="3"/>
  <c r="F151" i="3" s="1"/>
  <c r="L152" i="3"/>
  <c r="F152" i="3" s="1"/>
  <c r="L153" i="3"/>
  <c r="F153" i="3" s="1"/>
  <c r="L154" i="3"/>
  <c r="F154" i="3" s="1"/>
  <c r="L155" i="3"/>
  <c r="F155" i="3" s="1"/>
  <c r="L156" i="3"/>
  <c r="F156" i="3" s="1"/>
  <c r="L157" i="3"/>
  <c r="F157" i="3" s="1"/>
  <c r="L158" i="3"/>
  <c r="F158" i="3" s="1"/>
  <c r="L159" i="3"/>
  <c r="F159" i="3" s="1"/>
  <c r="L160" i="3"/>
  <c r="F160" i="3" s="1"/>
  <c r="L161" i="3"/>
  <c r="F161" i="3" s="1"/>
  <c r="L162" i="3"/>
  <c r="F162" i="3" s="1"/>
  <c r="L163" i="3"/>
  <c r="F163" i="3" s="1"/>
  <c r="L164" i="3"/>
  <c r="F164" i="3" s="1"/>
  <c r="L165" i="3"/>
  <c r="F165" i="3" s="1"/>
  <c r="L166" i="3"/>
  <c r="F166" i="3" s="1"/>
  <c r="L167" i="3"/>
  <c r="F167" i="3" s="1"/>
  <c r="L168" i="3"/>
  <c r="F168" i="3" s="1"/>
  <c r="L169" i="3"/>
  <c r="F169" i="3" s="1"/>
  <c r="L170" i="3"/>
  <c r="F170" i="3" s="1"/>
  <c r="L171" i="3"/>
  <c r="F171" i="3" s="1"/>
  <c r="L172" i="3"/>
  <c r="F172" i="3" s="1"/>
  <c r="L173" i="3"/>
  <c r="F173" i="3" s="1"/>
  <c r="L174" i="3"/>
  <c r="F174" i="3" s="1"/>
  <c r="L175" i="3"/>
  <c r="F175" i="3" s="1"/>
  <c r="L176" i="3"/>
  <c r="F176" i="3" s="1"/>
  <c r="L177" i="3"/>
  <c r="F177" i="3" s="1"/>
  <c r="L178" i="3"/>
  <c r="F178" i="3" s="1"/>
  <c r="L179" i="3"/>
  <c r="F179" i="3" s="1"/>
  <c r="L180" i="3"/>
  <c r="F180" i="3" s="1"/>
  <c r="L181" i="3"/>
  <c r="F181" i="3" s="1"/>
  <c r="L182" i="3"/>
  <c r="F182" i="3" s="1"/>
  <c r="L183" i="3"/>
  <c r="F183" i="3" s="1"/>
  <c r="L184" i="3"/>
  <c r="F184" i="3" s="1"/>
  <c r="L185" i="3"/>
  <c r="F185" i="3" s="1"/>
  <c r="L186" i="3"/>
  <c r="F186" i="3" s="1"/>
  <c r="L187" i="3"/>
  <c r="F187" i="3" s="1"/>
  <c r="L188" i="3"/>
  <c r="F188" i="3" s="1"/>
  <c r="L189" i="3"/>
  <c r="F189" i="3" s="1"/>
  <c r="L190" i="3"/>
  <c r="F190" i="3" s="1"/>
  <c r="L191" i="3"/>
  <c r="F191" i="3" s="1"/>
  <c r="L192" i="3"/>
  <c r="F192" i="3" s="1"/>
  <c r="L193" i="3"/>
  <c r="F193" i="3" s="1"/>
  <c r="L194" i="3"/>
  <c r="F194" i="3" s="1"/>
  <c r="L195" i="3"/>
  <c r="F195" i="3" s="1"/>
  <c r="L196" i="3"/>
  <c r="F196" i="3" s="1"/>
  <c r="L197" i="3"/>
  <c r="F197" i="3" s="1"/>
  <c r="L198" i="3"/>
  <c r="F198" i="3" s="1"/>
  <c r="L199" i="3"/>
  <c r="F199" i="3" s="1"/>
  <c r="L200" i="3"/>
  <c r="F200" i="3" s="1"/>
  <c r="L201" i="3"/>
  <c r="F201" i="3" s="1"/>
  <c r="L202" i="3"/>
  <c r="F202" i="3" s="1"/>
  <c r="L203" i="3"/>
  <c r="F203" i="3" s="1"/>
  <c r="L204" i="3"/>
  <c r="F204" i="3" s="1"/>
  <c r="L205" i="3"/>
  <c r="F205" i="3" s="1"/>
  <c r="L206" i="3"/>
  <c r="F206" i="3" s="1"/>
  <c r="L207" i="3"/>
  <c r="F207" i="3" s="1"/>
  <c r="L208" i="3"/>
  <c r="F208" i="3" s="1"/>
  <c r="L209" i="3"/>
  <c r="F209" i="3" s="1"/>
  <c r="L210" i="3"/>
  <c r="F210" i="3" s="1"/>
  <c r="L211" i="3"/>
  <c r="F211" i="3" s="1"/>
  <c r="L212" i="3"/>
  <c r="F212" i="3" s="1"/>
  <c r="L213" i="3"/>
  <c r="F213" i="3" s="1"/>
  <c r="L214" i="3"/>
  <c r="F214" i="3" s="1"/>
  <c r="L215" i="3"/>
  <c r="F215" i="3" s="1"/>
  <c r="L216" i="3"/>
  <c r="F216" i="3" s="1"/>
  <c r="L217" i="3"/>
  <c r="F217" i="3" s="1"/>
  <c r="L218" i="3"/>
  <c r="F218" i="3" s="1"/>
  <c r="L219" i="3"/>
  <c r="F219" i="3" s="1"/>
  <c r="L220" i="3"/>
  <c r="F220" i="3" s="1"/>
  <c r="L221" i="3"/>
  <c r="F221" i="3" s="1"/>
  <c r="L222" i="3"/>
  <c r="F222" i="3" s="1"/>
  <c r="L223" i="3"/>
  <c r="F223" i="3" s="1"/>
  <c r="L224" i="3"/>
  <c r="F224" i="3" s="1"/>
  <c r="L225" i="3"/>
  <c r="F225" i="3" s="1"/>
  <c r="L226" i="3"/>
  <c r="F226" i="3" s="1"/>
  <c r="L227" i="3"/>
  <c r="F227" i="3" s="1"/>
  <c r="L228" i="3"/>
  <c r="F228" i="3" s="1"/>
  <c r="L229" i="3"/>
  <c r="F229" i="3" s="1"/>
  <c r="L230" i="3"/>
  <c r="F230" i="3" s="1"/>
  <c r="L231" i="3"/>
  <c r="F231" i="3" s="1"/>
  <c r="L232" i="3"/>
  <c r="F232" i="3" s="1"/>
  <c r="L233" i="3"/>
  <c r="F233" i="3" s="1"/>
  <c r="L234" i="3"/>
  <c r="F234" i="3" s="1"/>
  <c r="L235" i="3"/>
  <c r="F235" i="3" s="1"/>
  <c r="L236" i="3"/>
  <c r="F236" i="3" s="1"/>
  <c r="L237" i="3"/>
  <c r="F237" i="3" s="1"/>
  <c r="L238" i="3"/>
  <c r="F238" i="3" s="1"/>
  <c r="L239" i="3"/>
  <c r="F239" i="3" s="1"/>
  <c r="L240" i="3"/>
  <c r="F240" i="3" s="1"/>
  <c r="L241" i="3"/>
  <c r="F241" i="3" s="1"/>
  <c r="L242" i="3"/>
  <c r="F242" i="3" s="1"/>
  <c r="L243" i="3"/>
  <c r="F243" i="3" s="1"/>
  <c r="L244" i="3"/>
  <c r="F244" i="3" s="1"/>
  <c r="L245" i="3"/>
  <c r="F245" i="3" s="1"/>
  <c r="L246" i="3"/>
  <c r="F246" i="3" s="1"/>
  <c r="L247" i="3"/>
  <c r="F247" i="3" s="1"/>
  <c r="L248" i="3"/>
  <c r="F248" i="3" s="1"/>
  <c r="L249" i="3"/>
  <c r="F249" i="3" s="1"/>
  <c r="L250" i="3"/>
  <c r="F250" i="3" s="1"/>
  <c r="L251" i="3"/>
  <c r="F251" i="3" s="1"/>
  <c r="L252" i="3"/>
  <c r="F252" i="3" s="1"/>
  <c r="L253" i="3"/>
  <c r="F253" i="3" s="1"/>
  <c r="L254" i="3"/>
  <c r="F254" i="3" s="1"/>
  <c r="L255" i="3"/>
  <c r="F255" i="3" s="1"/>
  <c r="L256" i="3"/>
  <c r="F256" i="3" s="1"/>
  <c r="L257" i="3"/>
  <c r="F257" i="3" s="1"/>
  <c r="L258" i="3"/>
  <c r="F258" i="3" s="1"/>
  <c r="L259" i="3"/>
  <c r="F259" i="3" s="1"/>
  <c r="L260" i="3"/>
  <c r="F260" i="3" s="1"/>
  <c r="L261" i="3"/>
  <c r="F261" i="3" s="1"/>
  <c r="L262" i="3"/>
  <c r="F262" i="3" s="1"/>
  <c r="L263" i="3"/>
  <c r="F263" i="3" s="1"/>
  <c r="L264" i="3"/>
  <c r="F264" i="3" s="1"/>
  <c r="L265" i="3"/>
  <c r="F265" i="3" s="1"/>
  <c r="L266" i="3"/>
  <c r="F266" i="3" s="1"/>
  <c r="L267" i="3"/>
  <c r="F267" i="3" s="1"/>
  <c r="L268" i="3"/>
  <c r="F268" i="3" s="1"/>
  <c r="L269" i="3"/>
  <c r="F269" i="3" s="1"/>
  <c r="L270" i="3"/>
  <c r="F270" i="3" s="1"/>
  <c r="L271" i="3"/>
  <c r="F271" i="3" s="1"/>
  <c r="L272" i="3"/>
  <c r="F272" i="3" s="1"/>
  <c r="L273" i="3"/>
  <c r="F273" i="3" s="1"/>
  <c r="L274" i="3"/>
  <c r="F274" i="3" s="1"/>
  <c r="L275" i="3"/>
  <c r="F275" i="3" s="1"/>
  <c r="L276" i="3"/>
  <c r="F276" i="3" s="1"/>
  <c r="L277" i="3"/>
  <c r="F277" i="3" s="1"/>
  <c r="L278" i="3"/>
  <c r="F278" i="3" s="1"/>
  <c r="L279" i="3"/>
  <c r="F279" i="3" s="1"/>
  <c r="L280" i="3"/>
  <c r="F280" i="3" s="1"/>
  <c r="L281" i="3"/>
  <c r="F281" i="3" s="1"/>
  <c r="L282" i="3"/>
  <c r="F282" i="3" s="1"/>
  <c r="L283" i="3"/>
  <c r="F283" i="3" s="1"/>
  <c r="L284" i="3"/>
  <c r="F284" i="3" s="1"/>
  <c r="L285" i="3"/>
  <c r="F285" i="3" s="1"/>
  <c r="L286" i="3"/>
  <c r="F286" i="3" s="1"/>
  <c r="L287" i="3"/>
  <c r="F287" i="3" s="1"/>
  <c r="L288" i="3"/>
  <c r="F288" i="3" s="1"/>
  <c r="L289" i="3"/>
  <c r="F289" i="3" s="1"/>
  <c r="L290" i="3"/>
  <c r="F290" i="3" s="1"/>
  <c r="L291" i="3"/>
  <c r="F291" i="3" s="1"/>
  <c r="L292" i="3"/>
  <c r="F292" i="3" s="1"/>
  <c r="L293" i="3"/>
  <c r="F293" i="3" s="1"/>
  <c r="L294" i="3"/>
  <c r="F294" i="3" s="1"/>
  <c r="L295" i="3"/>
  <c r="F295" i="3" s="1"/>
  <c r="L296" i="3"/>
  <c r="F296" i="3" s="1"/>
  <c r="L297" i="3"/>
  <c r="F297" i="3" s="1"/>
  <c r="L298" i="3"/>
  <c r="F298" i="3" s="1"/>
  <c r="L299" i="3"/>
  <c r="F299" i="3" s="1"/>
  <c r="L300" i="3"/>
  <c r="F300" i="3" s="1"/>
  <c r="L301" i="3"/>
  <c r="F301" i="3" s="1"/>
  <c r="L302" i="3"/>
  <c r="F302" i="3" s="1"/>
  <c r="L303" i="3"/>
  <c r="F303" i="3" s="1"/>
  <c r="L304" i="3"/>
  <c r="F304" i="3" s="1"/>
  <c r="L305" i="3"/>
  <c r="F305" i="3" s="1"/>
  <c r="L306" i="3"/>
  <c r="F306" i="3" s="1"/>
  <c r="L307" i="3"/>
  <c r="F307" i="3" s="1"/>
  <c r="L308" i="3"/>
  <c r="F308" i="3" s="1"/>
  <c r="L309" i="3"/>
  <c r="F309" i="3" s="1"/>
  <c r="L310" i="3"/>
  <c r="F310" i="3" s="1"/>
  <c r="L311" i="3"/>
  <c r="F311" i="3" s="1"/>
  <c r="L312" i="3"/>
  <c r="F312" i="3" s="1"/>
  <c r="L313" i="3"/>
  <c r="F313" i="3" s="1"/>
  <c r="L314" i="3"/>
  <c r="F314" i="3" s="1"/>
  <c r="L315" i="3"/>
  <c r="F315" i="3" s="1"/>
  <c r="L316" i="3"/>
  <c r="F316" i="3" s="1"/>
  <c r="L317" i="3"/>
  <c r="F317" i="3" s="1"/>
  <c r="L318" i="3"/>
  <c r="F318" i="3" s="1"/>
  <c r="L319" i="3"/>
  <c r="F319" i="3" s="1"/>
  <c r="L320" i="3"/>
  <c r="F320" i="3" s="1"/>
  <c r="L321" i="3"/>
  <c r="F321" i="3" s="1"/>
  <c r="L322" i="3"/>
  <c r="F322" i="3" s="1"/>
  <c r="L323" i="3"/>
  <c r="F323" i="3" s="1"/>
  <c r="L324" i="3"/>
  <c r="F324" i="3" s="1"/>
  <c r="L325" i="3"/>
  <c r="F325" i="3" s="1"/>
  <c r="L326" i="3"/>
  <c r="F326" i="3" s="1"/>
  <c r="L327" i="3"/>
  <c r="F327" i="3" s="1"/>
  <c r="L328" i="3"/>
  <c r="F328" i="3" s="1"/>
  <c r="L329" i="3"/>
  <c r="F329" i="3" s="1"/>
  <c r="L330" i="3"/>
  <c r="F330" i="3" s="1"/>
  <c r="L331" i="3"/>
  <c r="F331" i="3" s="1"/>
  <c r="L332" i="3"/>
  <c r="F332" i="3" s="1"/>
  <c r="L333" i="3"/>
  <c r="F333" i="3" s="1"/>
  <c r="L334" i="3"/>
  <c r="F334" i="3" s="1"/>
  <c r="L335" i="3"/>
  <c r="F335" i="3" s="1"/>
  <c r="L336" i="3"/>
  <c r="F336" i="3" s="1"/>
  <c r="L337" i="3"/>
  <c r="F337" i="3" s="1"/>
  <c r="L338" i="3"/>
  <c r="F338" i="3" s="1"/>
  <c r="L339" i="3"/>
  <c r="F339" i="3" s="1"/>
  <c r="L340" i="3"/>
  <c r="F340" i="3" s="1"/>
  <c r="L341" i="3"/>
  <c r="F341" i="3" s="1"/>
  <c r="L342" i="3"/>
  <c r="F342" i="3" s="1"/>
  <c r="L343" i="3"/>
  <c r="F343" i="3" s="1"/>
  <c r="L344" i="3"/>
  <c r="F344" i="3" s="1"/>
  <c r="L345" i="3"/>
  <c r="F345" i="3" s="1"/>
  <c r="L346" i="3"/>
  <c r="F346" i="3" s="1"/>
  <c r="L347" i="3"/>
  <c r="F347" i="3" s="1"/>
  <c r="L348" i="3"/>
  <c r="F348" i="3" s="1"/>
  <c r="L349" i="3"/>
  <c r="F349" i="3" s="1"/>
  <c r="L350" i="3"/>
  <c r="F350" i="3" s="1"/>
  <c r="L351" i="3"/>
  <c r="F351" i="3" s="1"/>
  <c r="L352" i="3"/>
  <c r="F352" i="3" s="1"/>
  <c r="L353" i="3"/>
  <c r="F353" i="3" s="1"/>
  <c r="L354" i="3"/>
  <c r="F354" i="3" s="1"/>
  <c r="L355" i="3"/>
  <c r="F355" i="3" s="1"/>
  <c r="L356" i="3"/>
  <c r="F356" i="3" s="1"/>
  <c r="L357" i="3"/>
  <c r="F357" i="3" s="1"/>
  <c r="L358" i="3"/>
  <c r="F358" i="3" s="1"/>
  <c r="L359" i="3"/>
  <c r="F359" i="3" s="1"/>
  <c r="L360" i="3"/>
  <c r="F360" i="3" s="1"/>
  <c r="L361" i="3"/>
  <c r="F361" i="3" s="1"/>
  <c r="L362" i="3"/>
  <c r="F362" i="3" s="1"/>
  <c r="L363" i="3"/>
  <c r="F363" i="3" s="1"/>
  <c r="L364" i="3"/>
  <c r="F364" i="3" s="1"/>
  <c r="L365" i="3"/>
  <c r="F365" i="3" s="1"/>
  <c r="L366" i="3"/>
  <c r="F366" i="3" s="1"/>
  <c r="L367" i="3"/>
  <c r="F367" i="3" s="1"/>
  <c r="L368" i="3"/>
  <c r="F368" i="3" s="1"/>
  <c r="L369" i="3"/>
  <c r="F369" i="3" s="1"/>
  <c r="L370" i="3"/>
  <c r="F370" i="3" s="1"/>
  <c r="L371" i="3"/>
  <c r="F371" i="3" s="1"/>
  <c r="L372" i="3"/>
  <c r="F372" i="3" s="1"/>
  <c r="L373" i="3"/>
  <c r="F373" i="3" s="1"/>
  <c r="L374" i="3"/>
  <c r="F374" i="3" s="1"/>
  <c r="L375" i="3"/>
  <c r="F375" i="3" s="1"/>
  <c r="L376" i="3"/>
  <c r="F376" i="3" s="1"/>
  <c r="L377" i="3"/>
  <c r="F377" i="3" s="1"/>
  <c r="L378" i="3"/>
  <c r="F378" i="3" s="1"/>
  <c r="L379" i="3"/>
  <c r="F379" i="3" s="1"/>
  <c r="L380" i="3"/>
  <c r="F380" i="3" s="1"/>
  <c r="L381" i="3"/>
  <c r="F381" i="3" s="1"/>
  <c r="L382" i="3"/>
  <c r="F382" i="3" s="1"/>
  <c r="L383" i="3"/>
  <c r="F383" i="3" s="1"/>
  <c r="L384" i="3"/>
  <c r="F384" i="3" s="1"/>
  <c r="L385" i="3"/>
  <c r="F385" i="3" s="1"/>
  <c r="L386" i="3"/>
  <c r="F386" i="3" s="1"/>
  <c r="L387" i="3"/>
  <c r="F387" i="3" s="1"/>
  <c r="L388" i="3"/>
  <c r="F388" i="3" s="1"/>
  <c r="L389" i="3"/>
  <c r="F389" i="3" s="1"/>
  <c r="L390" i="3"/>
  <c r="F390" i="3" s="1"/>
  <c r="L391" i="3"/>
  <c r="F391" i="3" s="1"/>
  <c r="L392" i="3"/>
  <c r="F392" i="3" s="1"/>
  <c r="L393" i="3"/>
  <c r="F393" i="3" s="1"/>
  <c r="L394" i="3"/>
  <c r="F394" i="3" s="1"/>
  <c r="L395" i="3"/>
  <c r="F395" i="3" s="1"/>
  <c r="L396" i="3"/>
  <c r="F396" i="3" s="1"/>
  <c r="L397" i="3"/>
  <c r="F397" i="3" s="1"/>
  <c r="L398" i="3"/>
  <c r="F398" i="3" s="1"/>
  <c r="L399" i="3"/>
  <c r="F399" i="3" s="1"/>
  <c r="L400" i="3"/>
  <c r="F400" i="3" s="1"/>
  <c r="L401" i="3"/>
  <c r="F401" i="3" s="1"/>
  <c r="L402" i="3"/>
  <c r="F402" i="3" s="1"/>
  <c r="L403" i="3"/>
  <c r="F403" i="3" s="1"/>
  <c r="L404" i="3"/>
  <c r="F404" i="3" s="1"/>
  <c r="L405" i="3"/>
  <c r="F405" i="3" s="1"/>
  <c r="L406" i="3"/>
  <c r="F406" i="3" s="1"/>
  <c r="L407" i="3"/>
  <c r="F407" i="3" s="1"/>
  <c r="L408" i="3"/>
  <c r="F408" i="3" s="1"/>
  <c r="L409" i="3"/>
  <c r="F409" i="3" s="1"/>
  <c r="L410" i="3"/>
  <c r="F410" i="3" s="1"/>
  <c r="L411" i="3"/>
  <c r="F411" i="3" s="1"/>
  <c r="L412" i="3"/>
  <c r="F412" i="3" s="1"/>
  <c r="L413" i="3"/>
  <c r="F413" i="3" s="1"/>
  <c r="L414" i="3"/>
  <c r="F414" i="3" s="1"/>
  <c r="L415" i="3"/>
  <c r="F415" i="3" s="1"/>
  <c r="L416" i="3"/>
  <c r="F416" i="3" s="1"/>
  <c r="L417" i="3"/>
  <c r="F417" i="3" s="1"/>
  <c r="L418" i="3"/>
  <c r="F418" i="3" s="1"/>
  <c r="L419" i="3"/>
  <c r="F419" i="3" s="1"/>
  <c r="L420" i="3"/>
  <c r="F420" i="3" s="1"/>
  <c r="L421" i="3"/>
  <c r="F421" i="3" s="1"/>
  <c r="L422" i="3"/>
  <c r="F422" i="3" s="1"/>
  <c r="L423" i="3"/>
  <c r="F423" i="3" s="1"/>
  <c r="L424" i="3"/>
  <c r="F424" i="3" s="1"/>
  <c r="L425" i="3"/>
  <c r="F425" i="3" s="1"/>
  <c r="L426" i="3"/>
  <c r="F426" i="3" s="1"/>
  <c r="L427" i="3"/>
  <c r="F427" i="3" s="1"/>
  <c r="L428" i="3"/>
  <c r="F428" i="3" s="1"/>
  <c r="L429" i="3"/>
  <c r="F429" i="3" s="1"/>
  <c r="L430" i="3"/>
  <c r="F430" i="3" s="1"/>
  <c r="L431" i="3"/>
  <c r="F431" i="3" s="1"/>
  <c r="L432" i="3"/>
  <c r="F432" i="3" s="1"/>
  <c r="L433" i="3"/>
  <c r="F433" i="3" s="1"/>
  <c r="L434" i="3"/>
  <c r="F434" i="3" s="1"/>
  <c r="L435" i="3"/>
  <c r="F435" i="3" s="1"/>
  <c r="L436" i="3"/>
  <c r="F436" i="3" s="1"/>
  <c r="L437" i="3"/>
  <c r="F437" i="3" s="1"/>
  <c r="L438" i="3"/>
  <c r="F438" i="3" s="1"/>
  <c r="L439" i="3"/>
  <c r="F439" i="3" s="1"/>
  <c r="L440" i="3"/>
  <c r="F440" i="3" s="1"/>
  <c r="L441" i="3"/>
  <c r="F441" i="3" s="1"/>
  <c r="L442" i="3"/>
  <c r="F442" i="3" s="1"/>
  <c r="L443" i="3"/>
  <c r="F443" i="3" s="1"/>
  <c r="L444" i="3"/>
  <c r="F444" i="3" s="1"/>
  <c r="L445" i="3"/>
  <c r="F445" i="3" s="1"/>
  <c r="L446" i="3"/>
  <c r="F446" i="3" s="1"/>
  <c r="L447" i="3"/>
  <c r="F447" i="3" s="1"/>
  <c r="L448" i="3"/>
  <c r="F448" i="3" s="1"/>
  <c r="L449" i="3"/>
  <c r="F449" i="3" s="1"/>
  <c r="L450" i="3"/>
  <c r="F450" i="3" s="1"/>
  <c r="L451" i="3"/>
  <c r="F451" i="3" s="1"/>
  <c r="L452" i="3"/>
  <c r="F452" i="3" s="1"/>
  <c r="L453" i="3"/>
  <c r="F453" i="3" s="1"/>
  <c r="L454" i="3"/>
  <c r="F454" i="3" s="1"/>
  <c r="L455" i="3"/>
  <c r="F455" i="3" s="1"/>
  <c r="L456" i="3"/>
  <c r="F456" i="3" s="1"/>
  <c r="L457" i="3"/>
  <c r="F457" i="3" s="1"/>
  <c r="L458" i="3"/>
  <c r="F458" i="3" s="1"/>
  <c r="L459" i="3"/>
  <c r="F459" i="3" s="1"/>
  <c r="L460" i="3"/>
  <c r="F460" i="3" s="1"/>
  <c r="L461" i="3"/>
  <c r="F461" i="3" s="1"/>
  <c r="L462" i="3"/>
  <c r="F462" i="3" s="1"/>
  <c r="L463" i="3"/>
  <c r="F463" i="3" s="1"/>
  <c r="L464" i="3"/>
  <c r="F464" i="3" s="1"/>
  <c r="L465" i="3"/>
  <c r="F465" i="3" s="1"/>
  <c r="L466" i="3"/>
  <c r="F466" i="3" s="1"/>
  <c r="L467" i="3"/>
  <c r="F467" i="3" s="1"/>
  <c r="L468" i="3"/>
  <c r="F468" i="3" s="1"/>
  <c r="L469" i="3"/>
  <c r="F469" i="3" s="1"/>
  <c r="L470" i="3"/>
  <c r="F470" i="3" s="1"/>
  <c r="L471" i="3"/>
  <c r="F471" i="3" s="1"/>
  <c r="L472" i="3"/>
  <c r="F472" i="3" s="1"/>
  <c r="L473" i="3"/>
  <c r="F473" i="3" s="1"/>
  <c r="L474" i="3"/>
  <c r="F474" i="3" s="1"/>
  <c r="L475" i="3"/>
  <c r="F475" i="3" s="1"/>
  <c r="L476" i="3"/>
  <c r="F476" i="3" s="1"/>
  <c r="L477" i="3"/>
  <c r="F477" i="3" s="1"/>
  <c r="L478" i="3"/>
  <c r="F478" i="3" s="1"/>
  <c r="L479" i="3"/>
  <c r="F479" i="3" s="1"/>
  <c r="L480" i="3"/>
  <c r="F480" i="3" s="1"/>
  <c r="L481" i="3"/>
  <c r="F481" i="3" s="1"/>
  <c r="L482" i="3"/>
  <c r="F482" i="3" s="1"/>
  <c r="L483" i="3"/>
  <c r="F483" i="3" s="1"/>
  <c r="L484" i="3"/>
  <c r="F484" i="3" s="1"/>
  <c r="L485" i="3"/>
  <c r="F485" i="3" s="1"/>
  <c r="L486" i="3"/>
  <c r="F486" i="3" s="1"/>
  <c r="L487" i="3"/>
  <c r="F487" i="3" s="1"/>
  <c r="L488" i="3"/>
  <c r="F488" i="3" s="1"/>
  <c r="L489" i="3"/>
  <c r="F489" i="3" s="1"/>
  <c r="L490" i="3"/>
  <c r="F490" i="3" s="1"/>
  <c r="L491" i="3"/>
  <c r="F491" i="3" s="1"/>
  <c r="L492" i="3"/>
  <c r="F492" i="3" s="1"/>
  <c r="L493" i="3"/>
  <c r="F493" i="3" s="1"/>
  <c r="L494" i="3"/>
  <c r="F494" i="3" s="1"/>
  <c r="L495" i="3"/>
  <c r="F495" i="3" s="1"/>
  <c r="L496" i="3"/>
  <c r="F496" i="3" s="1"/>
  <c r="L497" i="3"/>
  <c r="F497" i="3" s="1"/>
  <c r="L498" i="3"/>
  <c r="F498" i="3" s="1"/>
  <c r="L499" i="3"/>
  <c r="F499" i="3" s="1"/>
  <c r="L500" i="3"/>
  <c r="F500" i="3" s="1"/>
  <c r="D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2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/>
      </ext>
    </extLst>
  </connection>
  <connection id="3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53C260D-2A66-4847-AB9F-3041DED8A513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<sst xmlns="http://schemas.openxmlformats.org/spreadsheetml/2006/main" count="1537" uniqueCount="40">
  <si>
    <t>N° FATTURA</t>
  </si>
  <si>
    <t>DATA FATTURA</t>
  </si>
  <si>
    <t>IMPORTO</t>
  </si>
  <si>
    <t>CLIENTE</t>
  </si>
  <si>
    <t>OGGETTO</t>
  </si>
  <si>
    <t>DATA SCADENZA</t>
  </si>
  <si>
    <t>IVA</t>
  </si>
  <si>
    <t>LORDO</t>
  </si>
  <si>
    <t>STATO</t>
  </si>
  <si>
    <t>NETTO</t>
  </si>
  <si>
    <t xml:space="preserve">DATA </t>
  </si>
  <si>
    <t xml:space="preserve">DATA SCADENZA </t>
  </si>
  <si>
    <t>PAGATO O NO</t>
  </si>
  <si>
    <t>DATE RANDOM</t>
  </si>
  <si>
    <t>ALFA</t>
  </si>
  <si>
    <t>INTERVENTO</t>
  </si>
  <si>
    <t>PRICE RANDOM</t>
  </si>
  <si>
    <t>ZETA</t>
  </si>
  <si>
    <t>CONSULENZA</t>
  </si>
  <si>
    <t>VUOTO</t>
  </si>
  <si>
    <t>PS: c'è la formula in manuela ovvero ogni volta che refresho non si aggiorna, quind quando cambio devo scatenare un evento.</t>
  </si>
  <si>
    <t>BETA</t>
  </si>
  <si>
    <t>VENDITA</t>
  </si>
  <si>
    <t>DELTA</t>
  </si>
  <si>
    <t>SIGMA</t>
  </si>
  <si>
    <t>IOTA</t>
  </si>
  <si>
    <t>FORMAZIONE</t>
  </si>
  <si>
    <t>GAMMA</t>
  </si>
  <si>
    <t>OMEGA</t>
  </si>
  <si>
    <t>N FATTURA</t>
  </si>
  <si>
    <t xml:space="preserve">PS: controlla se le formule sono in MANUALE O AUTOMATICO </t>
  </si>
  <si>
    <t>DA PAGARE</t>
  </si>
  <si>
    <t>PAGATO</t>
  </si>
  <si>
    <t>Totale complessivo</t>
  </si>
  <si>
    <t>Etichette di riga</t>
  </si>
  <si>
    <t>(vuoto)</t>
  </si>
  <si>
    <t>Somma di IMPORTO</t>
  </si>
  <si>
    <t>Somma di IVA</t>
  </si>
  <si>
    <t>Somma di LORDO</t>
  </si>
  <si>
    <t>Conteggio di DATA FATTURA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</si>
</sst>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2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4" borderId="0" xfId="0" applyFill="1" applyAlignment="1">
      <alignment horizontal="center" vertical="center" wrapText="1"/>
    </xf>
    <xf numFmtId="9" fontId="0" fillId="0" borderId="0" xfId="0" applyNumberFormat="1" applyAlignment="1">
      <alignment horizontal="right"/>
    </xf>
    <xf numFmtId="0" fontId="0" fillId="5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numFmt numFmtId="2" formatCode="0.00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42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41" Type="http://schemas.openxmlformats.org/officeDocument/2006/relationships/customXml" Target="../customXml/item27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4" Type="http://schemas.openxmlformats.org/officeDocument/2006/relationships/customXml" Target="../customXml/item30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43" Type="http://schemas.openxmlformats.org/officeDocument/2006/relationships/customXml" Target="../customXml/item29.xml"/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[FATTURAZIONE.xlsx]power_pivot!Tabella pivot2</c:name>
    <c:fmtId val="4"/>
  </c:pivotSource>
  <c:chart>
    <c:autoTitleDeleted val="0"/>
    <c:pivotFmts>
      <c:pivotFmt>
        <c:idx val="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power_pivot!$C$5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power_pivot!$B$6:$B$14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power_pivot!$C$6:$C$14</c:f>
              <c:numCache>
                <c:formatCode>General</c:formatCode>
                <c:ptCount val="8"/>
                <c:pt idx="0">
                  <c:v>229600</c:v>
                </c:pt>
                <c:pt idx="1">
                  <c:v>143760</c:v>
                </c:pt>
                <c:pt idx="2">
                  <c:v>93990</c:v>
                </c:pt>
                <c:pt idx="3">
                  <c:v>136780</c:v>
                </c:pt>
                <c:pt idx="4">
                  <c:v>175420</c:v>
                </c:pt>
                <c:pt idx="5">
                  <c:v>79345</c:v>
                </c:pt>
                <c:pt idx="6">
                  <c:v>253100</c:v>
                </c:pt>
                <c:pt idx="7">
                  <c:v>254640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EFB-49B0-82F7-42A22C046BB6}"/>
            </c:ext>
          </c:extLst>
        </c:ser>
        <c:ser>
          <c:idx val="1"/>
          <c:order val="1"/>
          <c:tx>
            <c:strRef>
              <c:f>power_pivot!$D$5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power_pivot!$B$6:$B$14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power_pivot!$D$6:$D$14</c:f>
              <c:numCache>
                <c:formatCode>General</c:formatCode>
                <c:ptCount val="8"/>
                <c:pt idx="0">
                  <c:v>6898.54</c:v>
                </c:pt>
                <c:pt idx="1">
                  <c:v>4790.9400000000014</c:v>
                </c:pt>
                <c:pt idx="2">
                  <c:v>2284.48</c:v>
                </c:pt>
                <c:pt idx="3">
                  <c:v>4393.84</c:v>
                </c:pt>
                <c:pt idx="4">
                  <c:v>6054.619999999999</c:v>
                </c:pt>
                <c:pt idx="5">
                  <c:v>2609.6399999999994</c:v>
                </c:pt>
                <c:pt idx="6">
                  <c:v>7414.6600000000017</c:v>
                </c:pt>
                <c:pt idx="7">
                  <c:v>7586.7000000000016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EFB-49B0-82F7-42A22C046BB6}"/>
            </c:ext>
          </c:extLst>
        </c:ser>
        <c:ser>
          <c:idx val="2"/>
          <c:order val="2"/>
          <c:tx>
            <c:strRef>
              <c:f>power_pivot!$E$5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power_pivot!$B$6:$B$14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power_pivot!$E$6:$E$14</c:f>
              <c:numCache>
                <c:formatCode>General</c:formatCode>
                <c:ptCount val="8"/>
                <c:pt idx="0">
                  <c:v>38255.539999999994</c:v>
                </c:pt>
                <c:pt idx="1">
                  <c:v>26567.940000000006</c:v>
                </c:pt>
                <c:pt idx="2">
                  <c:v>12668.48</c:v>
                </c:pt>
                <c:pt idx="3">
                  <c:v>24365.84</c:v>
                </c:pt>
                <c:pt idx="4">
                  <c:v>33575.619999999995</c:v>
                </c:pt>
                <c:pt idx="5">
                  <c:v>14471.639999999998</c:v>
                </c:pt>
                <c:pt idx="6">
                  <c:v>41117.659999999996</c:v>
                </c:pt>
                <c:pt idx="7">
                  <c:v>42071.700000000004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EFB-49B0-82F7-42A22C046BB6}"/>
            </c:ext>
          </c:extLst>
        </c:ser>
        <c:ser>
          <c:idx val="3"/>
          <c:order val="3"/>
          <c:tx>
            <c:strRef>
              <c:f>power_pivot!$F$5</c:f>
              <c:strCache>
                <c:ptCount val="1"/>
                <c:pt idx="0">
                  <c:v>Conteggio di DATA FATTURA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power_pivot!$B$6:$B$14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SIGMA</c:v>
                </c:pt>
                <c:pt idx="6">
                  <c:v>ZETA</c:v>
                </c:pt>
                <c:pt idx="7">
                  <c:v>(vuoto)</c:v>
                </c:pt>
              </c:strCache>
            </c:strRef>
          </c:cat>
          <c:val>
            <c:numRef>
              <c:f>power_pivot!$F$6:$F$14</c:f>
              <c:numCache>
                <c:formatCode>General</c:formatCode>
                <c:ptCount val="8"/>
                <c:pt idx="0">
                  <c:v>67</c:v>
                </c:pt>
                <c:pt idx="1">
                  <c:v>44</c:v>
                </c:pt>
                <c:pt idx="2">
                  <c:v>25</c:v>
                </c:pt>
                <c:pt idx="3">
                  <c:v>39</c:v>
                </c:pt>
                <c:pt idx="4">
                  <c:v>53</c:v>
                </c:pt>
                <c:pt idx="5">
                  <c:v>21</c:v>
                </c:pt>
                <c:pt idx="6">
                  <c:v>68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EFB-49B0-82F7-42A22C046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385689888"/>
        <c:axId val="369262912"/>
        <c:axId val="0"/>
      </c:bar3DChart>
      <c:catAx>
        <c:axId val="3856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262912"/>
        <c:crosses val="autoZero"/>
        <c:auto val="1"/>
        <c:lblAlgn val="ctr"/>
        <c:lblOffset val="100"/>
        <c:noMultiLvlLbl val="0"/>
      </c:catAx>
      <c:valAx>
        <c:axId val="369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6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390525</xdr:colOff>
      <xdr:row>1</xdr:row>
      <xdr:rowOff>171451</xdr:rowOff>
    </xdr:from>
    <xdr:to>
      <xdr:col>11</xdr:col>
      <xdr:colOff>1123950</xdr:colOff>
      <xdr:row>7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TATO">
              <a:extLst>
                <a:ext uri="{FF2B5EF4-FFF2-40B4-BE49-F238E27FC236}">
                  <a16:creationId xmlns:a16="http://schemas.microsoft.com/office/drawing/2014/main" id="{F589BC3B-FD01-2258-1FBB-35552F9757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1425" y="361951"/>
              <a:ext cx="18288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</xdr:row>
      <xdr:rowOff>95250</xdr:rowOff>
    </xdr:from>
    <xdr:to>
      <xdr:col>15</xdr:col>
      <xdr:colOff>333376</xdr:colOff>
      <xdr:row>33</xdr:row>
      <xdr:rowOff>180975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6B3E561-9171-8FBC-DAAA-750FB4A83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876300</xdr:colOff>
      <xdr:row>1</xdr:row>
      <xdr:rowOff>180975</xdr:rowOff>
    </xdr:from>
    <xdr:to>
      <xdr:col>10</xdr:col>
      <xdr:colOff>57150</xdr:colOff>
      <xdr:row>9</xdr:row>
      <xdr:rowOff>28575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FATTURA">
              <a:extLst>
                <a:ext uri="{FF2B5EF4-FFF2-40B4-BE49-F238E27FC236}">
                  <a16:creationId xmlns:a16="http://schemas.microsoft.com/office/drawing/2014/main" id="{CEBCF2F4-4096-F396-27AC-F24BCF9B10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3714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Contu" refreshedDate="45308.756480671298" createdVersion="5" refreshedVersion="8" minRefreshableVersion="3" recordCount="0" supportSubquery="1" supportAdvancedDrill="1" xr:uid="{BE909E10-4BF6-407C-88B2-2138D94BAE51}">
  <cacheSource type="external" connectionId="4"/>
  <cacheFields count="7">
    <cacheField name="[Foglio1  2].[CLIENTE].[CLIENTE]" caption="CLIENTE" numFmtId="0" level="1">
      <sharedItems containsBlank="1" count="8">
        <s v="ALFA"/>
        <s v="BETA"/>
        <s v="DELTA"/>
        <s v="GAMMA"/>
        <s v="OMEGA"/>
        <s v="SIGMA"/>
        <s v="ZETA"/>
        <m/>
      </sharedItems>
    </cacheField>
    <cacheField name="[Measures].[Somma di IMPORTO]" caption="Somma di IMPORTO" numFmtId="0" hierarchy="18" level="32767"/>
    <cacheField name="[Measures].[Somma di IVA]" caption="Somma di IVA" numFmtId="0" hierarchy="19" level="32767"/>
    <cacheField name="[Measures].[Somma di LORDO]" caption="Somma di LORDO" numFmtId="0" hierarchy="20" level="32767"/>
    <cacheField name="[Tabella1_2].[STATO].[STATO]" caption="STATO" numFmtId="0" hierarchy="12" level="1">
      <sharedItems containsSemiMixedTypes="0" containsNonDate="0" containsString="0"/>
    </cacheField>
    <cacheField name="[Measures].[Conteggio di DATA FATTURA]" caption="Conteggio di DATA FATTURA" numFmtId="0" hierarchy="21" level="32767"/>
    <cacheField name="[Tabella1_2].[DATA FATTURA].[DATA FATTURA]" caption="DATA FATTURA" numFmtId="0" hierarchy="5" level="1">
      <sharedItems containsSemiMixedTypes="0" containsNonDate="0" containsString="0"/>
    </cacheField>
  </cacheFields>
  <cacheHierarchies count="22">
    <cacheHierarchy uniqueName="[Foglio1  2].[CLIENTE]" caption="CLIENTE" attribute="1" defaultMemberUniqueName="[Foglio1  2].[CLIENTE].[All]" allUniqueName="[Foglio1  2].[CLIENTE].[All]" dimensionUniqueName="[Foglio1  2]" displayFolder="" count="2" memberValueDatatype="130" unbalanced="0">
      <fieldsUsage count="2">
        <fieldUsage x="-1"/>
        <fieldUsage x="0"/>
      </fieldsUsage>
    </cacheHierarchy>
    <cacheHierarchy uniqueName="[Foglio1  2].[CITTA']" caption="CITTA'" attribute="1" defaultMemberUniqueName="[Foglio1  2].[CITTA'].[All]" allUniqueName="[Foglio1  2].[CITTA'].[All]" dimensionUniqueName="[Foglio1  2]" displayFolder="" count="2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2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6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4"/>
      </fieldsUsage>
    </cacheHierarchy>
    <cacheHierarchy uniqueName="[Tabella1_2].[NETTO]" caption="NETTO" attribute="1" defaultMemberUniqueName="[Tabella1_2].[NETTO].[All]" allUniqueName="[Tabella1_2].[NETTO].[All]" dimensionUniqueName="[Tabella1_2]" displayFolder="" count="2" memberValueDatatype="20" unbalanced="0"/>
    <cacheHierarchy uniqueName="[Measures].[__XL_Count Foglio1  2]" caption="__XL_Count Foglio1  2" measure="1" displayFolder="" measureGroup="Foglio1  2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Conteggio di EMAIL]" caption="Conteggio di EMAIL" measure="1" displayFolder="" measureGroup="Foglio1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Tabella1_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Foglio1  2" uniqueName="[Foglio1  2]" caption="Foglio1  2"/>
    <dimension measure="1" name="Measures" uniqueName="[Measures]" caption="Measures"/>
    <dimension name="Tabella1_2" uniqueName="[Tabella1_2]" caption="Tabella1_2"/>
  </dimensions>
  <measureGroups count="2">
    <measureGroup name="Foglio1  2" caption="Foglio1  2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Contu" refreshedDate="45308.749701967594" createdVersion="3" refreshedVersion="8" minRefreshableVersion="3" recordCount="0" supportSubquery="1" supportAdvancedDrill="1" xr:uid="{4AD9418C-5669-4AE7-8179-A71821059B35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Tabella1_2].[NETTO]" caption="NETTO" attribute="1" defaultMemberUniqueName="[Tabella1_2].[NETTO].[All]" allUniqueName="[Tabella1_2].[NETTO].[All]" dimensionUniqueName="[Tabella1_2]" displayFolder="" count="0" memberValueDatatype="20" unbalanced="0"/>
    <cacheHierarchy uniqueName="[Measures].[__XL_Count Foglio1  2]" caption="__XL_Count Foglio1  2" measure="1" displayFolder="" measureGroup="Foglio1  2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Conteggio di EMAIL]" caption="Conteggio di EMAIL" measure="1" displayFolder="" measureGroup="Foglio1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33662054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Contu" refreshedDate="45308.75592314815" createdVersion="3" refreshedVersion="8" minRefreshableVersion="3" recordCount="0" supportSubquery="1" supportAdvancedDrill="1" xr:uid="{0698D2A8-37A5-4020-9198-DE0AAF36B1A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2].[NETTO]" caption="NETTO" attribute="1" defaultMemberUniqueName="[Tabella1_2].[NETTO].[All]" allUniqueName="[Tabella1_2].[NETTO].[All]" dimensionUniqueName="[Tabella1_2]" displayFolder="" count="0" memberValueDatatype="20" unbalanced="0"/>
    <cacheHierarchy uniqueName="[Measures].[__XL_Count Foglio1  2]" caption="__XL_Count Foglio1  2" measure="1" displayFolder="" measureGroup="Foglio1  2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Conteggio di EMAIL]" caption="Conteggio di EMAIL" measure="1" displayFolder="" measureGroup="Foglio1 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5060020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EE455-F486-412F-B387-235E55F7210B}" name="Tabella pivot2" cacheId="203" applyNumberFormats="0" applyBorderFormats="0" applyFontFormats="0" applyPatternFormats="0" applyAlignmentFormats="0" applyWidthHeightFormats="1" dataCaption="Valori" tag="a949c491-c741-470b-8887-88160a64e8f6" updatedVersion="8" minRefreshableVersion="5" useAutoFormatting="1" itemPrintTitles="1" createdVersion="5" indent="0" outline="1" outlineData="1" multipleFieldFilters="0" chartFormat="8">
  <location ref="B5:F14" firstHeaderRow="0" firstDataRow="1" firstDataCol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IMPORTO" fld="1" baseField="0" baseItem="0"/>
    <dataField name="Somma di IVA" fld="2" baseField="0" baseItem="0"/>
    <dataField name="Somma di LORDO" fld="3" baseField="0" baseItem="0"/>
    <dataField name="Conteggio di DATA FATTURA" fld="5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Tabella1_2].[STATO].&amp;[DA PAGARE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6" type="dateBetween" evalOrder="-1" id="13" name="[Tabella1_2].[DATA FATTURA]">
      <autoFilter ref="A1">
        <filterColumn colId="0">
          <customFilters and="1">
            <customFilter operator="greaterThanOrEqual" val="44927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  <x15:activeTabTopLevelEntity name="[Foglio1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ECAFAD4F-9FB5-4192-8DB2-F5D09711C6E5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  <queryTableField id="10" dataBound="0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C2DF1380-0859-4A7D-B2D5-42F0373D2897}" sourceName="[Tabella1_2].[STATO]">
  <pivotTables>
    <pivotTable tabId="5" name="Tabella pivot2"/>
  </pivotTables>
  <data>
    <olap pivotCacheId="633662054">
      <levels count="2">
        <level uniqueName="[Tabella1_2].[STATO].[(All)]" sourceCaption="(All)" count="0"/>
        <level uniqueName="[Tabella1_2].[STATO].[STATO]" sourceCaption="STATO" count="2">
          <ranges>
            <range startItem="0">
              <i n="[Tabella1_2].[STATO].&amp;[DA PAGARE]" c="DA PAGARE"/>
              <i n="[Tabella1_2].[STATO].&amp;[PAGATO]" c="PAGATO"/>
            </range>
          </ranges>
        </level>
      </levels>
      <selections count="1">
        <selection n="[Tabella1_2].[STATO].&amp;[DA PAGARE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9EEC1087-FCB4-4AF1-9A98-CC69FABBA2A8}" cache="FiltroDati_STATO" caption="STATO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J500" tableType="queryTable" totalsRowShown="0">
  <autoFilter ref="A1:J500" xr:uid="{B4E0FAFD-ADB0-45F6-B2DB-42D40830BDD6}"/>
  <tableColumns count="10">
    <tableColumn id="1" xr3:uid="{19865FA1-162B-483C-AB74-B224AA688D47}" uniqueName="1" name="N° FATTURA" queryTableFieldId="1"/>
    <tableColumn id="2" xr3:uid="{67F4BF1B-B5ED-4BEF-80C3-6DC9947816BB}" uniqueName="2" name="DATA FATTURA" queryTableFieldId="2" dataDxfId="8"/>
    <tableColumn id="3" xr3:uid="{8ADE28D0-47E7-462D-89FE-932A1C6FC2DB}" uniqueName="3" name="IMPORTO" queryTableFieldId="3"/>
    <tableColumn id="4" xr3:uid="{D2CA4E11-AED8-4757-AD05-D3F4A16C0D52}" uniqueName="4" name="CLIENTE" queryTableFieldId="4" dataDxfId="7"/>
    <tableColumn id="5" xr3:uid="{8E9680EA-818F-4E0C-9C22-91782CEC0AF7}" uniqueName="5" name="OGGETTO" queryTableFieldId="5" dataDxfId="6"/>
    <tableColumn id="6" xr3:uid="{230E4934-9C70-4249-B41A-F06EE3FAE000}" uniqueName="6" name="DATA SCADENZA" queryTableFieldId="6" dataDxfId="5">
      <calculatedColumnFormula>L2+60</calculatedColumnFormula>
    </tableColumn>
    <tableColumn id="7" xr3:uid="{6BE04840-4177-42C3-BA88-7D9FCBE0F9CE}" uniqueName="7" name="IVA" queryTableFieldId="7"/>
    <tableColumn id="8" xr3:uid="{5A2D57B2-8041-4A5D-96FB-5B829C5A360D}" uniqueName="8" name="LORDO" queryTableFieldId="8" dataDxfId="4"/>
    <tableColumn id="9" xr3:uid="{EDD2E012-0D52-4474-BED3-1A226602F946}" uniqueName="9" name="STATO" queryTableFieldId="9"/>
    <tableColumn id="10" xr3:uid="{7CB96EE3-792C-44C1-BDC4-00148CA47B57}" uniqueName="10" name="NETTO" queryTableFieldId="10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3C94B632-97AB-49B8-BCA6-88BA94E91A15}" sourceName="[Tabella1_2].[DATA FATTURA]">
  <pivotTables>
    <pivotTable tabId="5" name="Tabella pivot2"/>
  </pivotTables>
  <state minimalRefreshVersion="6" lastRefreshVersion="6" pivotCacheId="506002021" filterType="dateBetween">
    <selection startDate="2023-01-01T00:00:00" endDate="2023-03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E42D264B-EBD4-4B6E-8543-2F474754462E}" cache="SequenzaTemporale_DATA_FATTURA" caption="DATA FATTURA" level="1" selectionLevel="1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6889-9CCD-4606-B21D-07E741ED7DFA}">
  <dimension ref="B5:F14"/>
  <sheetViews>
    <sheetView tabSelected="1" workbookViewId="0">
      <selection activeCell="K14" sqref="K14"/>
    </sheetView>
  </sheetViews>
  <sheetFormatPr defaultRowHeight="15" x14ac:dyDescent="0.25"/>
  <cols>
    <col min="2" max="2" width="18.28515625" bestFit="1" customWidth="1"/>
    <col min="3" max="3" width="19" bestFit="1" customWidth="1"/>
    <col min="4" max="4" width="13.42578125" bestFit="1" customWidth="1"/>
    <col min="5" max="5" width="16.42578125" bestFit="1" customWidth="1"/>
    <col min="6" max="6" width="26.5703125" bestFit="1" customWidth="1"/>
    <col min="7" max="7" width="13.42578125" bestFit="1" customWidth="1"/>
    <col min="8" max="8" width="16.42578125" bestFit="1" customWidth="1"/>
    <col min="9" max="9" width="19" bestFit="1" customWidth="1"/>
    <col min="10" max="10" width="13.42578125" bestFit="1" customWidth="1"/>
    <col min="11" max="11" width="16.42578125" bestFit="1" customWidth="1"/>
    <col min="12" max="12" width="19" bestFit="1" customWidth="1"/>
    <col min="13" max="13" width="13.42578125" bestFit="1" customWidth="1"/>
    <col min="14" max="14" width="16.42578125" bestFit="1" customWidth="1"/>
    <col min="15" max="15" width="19" bestFit="1" customWidth="1"/>
    <col min="16" max="16" width="13.42578125" bestFit="1" customWidth="1"/>
    <col min="17" max="17" width="16.42578125" bestFit="1" customWidth="1"/>
    <col min="18" max="18" width="19" bestFit="1" customWidth="1"/>
    <col min="19" max="19" width="13.42578125" bestFit="1" customWidth="1"/>
    <col min="20" max="20" width="16.42578125" bestFit="1" customWidth="1"/>
    <col min="21" max="21" width="19" bestFit="1" customWidth="1"/>
    <col min="22" max="22" width="13.42578125" bestFit="1" customWidth="1"/>
    <col min="23" max="23" width="16.42578125" bestFit="1" customWidth="1"/>
    <col min="24" max="24" width="19" bestFit="1" customWidth="1"/>
    <col min="25" max="25" width="13.42578125" bestFit="1" customWidth="1"/>
    <col min="26" max="26" width="16.42578125" bestFit="1" customWidth="1"/>
    <col min="27" max="27" width="19" bestFit="1" customWidth="1"/>
    <col min="28" max="28" width="13.42578125" bestFit="1" customWidth="1"/>
    <col min="29" max="29" width="16.42578125" bestFit="1" customWidth="1"/>
    <col min="30" max="30" width="19" bestFit="1" customWidth="1"/>
    <col min="31" max="31" width="13.42578125" bestFit="1" customWidth="1"/>
    <col min="32" max="32" width="16.42578125" bestFit="1" customWidth="1"/>
    <col min="33" max="33" width="19" bestFit="1" customWidth="1"/>
    <col min="34" max="34" width="13.42578125" bestFit="1" customWidth="1"/>
    <col min="35" max="35" width="16.42578125" bestFit="1" customWidth="1"/>
    <col min="36" max="36" width="19" bestFit="1" customWidth="1"/>
    <col min="37" max="37" width="13.42578125" bestFit="1" customWidth="1"/>
    <col min="38" max="38" width="16.42578125" bestFit="1" customWidth="1"/>
    <col min="39" max="39" width="19" bestFit="1" customWidth="1"/>
    <col min="40" max="40" width="13.42578125" bestFit="1" customWidth="1"/>
    <col min="41" max="41" width="16.42578125" bestFit="1" customWidth="1"/>
    <col min="42" max="42" width="19" bestFit="1" customWidth="1"/>
    <col min="43" max="43" width="13.42578125" bestFit="1" customWidth="1"/>
    <col min="44" max="44" width="16.42578125" bestFit="1" customWidth="1"/>
    <col min="45" max="45" width="19" bestFit="1" customWidth="1"/>
    <col min="46" max="46" width="13.42578125" bestFit="1" customWidth="1"/>
    <col min="47" max="47" width="16.42578125" bestFit="1" customWidth="1"/>
    <col min="48" max="48" width="19" bestFit="1" customWidth="1"/>
    <col min="49" max="49" width="13.42578125" bestFit="1" customWidth="1"/>
    <col min="50" max="50" width="16.42578125" bestFit="1" customWidth="1"/>
    <col min="51" max="51" width="19" bestFit="1" customWidth="1"/>
    <col min="52" max="52" width="13.42578125" bestFit="1" customWidth="1"/>
    <col min="53" max="53" width="16.42578125" bestFit="1" customWidth="1"/>
    <col min="54" max="54" width="24.85546875" bestFit="1" customWidth="1"/>
    <col min="55" max="55" width="19.28515625" bestFit="1" customWidth="1"/>
    <col min="56" max="56" width="22.42578125" bestFit="1" customWidth="1"/>
  </cols>
  <sheetData>
    <row r="5" spans="2:6" x14ac:dyDescent="0.25">
      <c r="B5" s="12" t="s">
        <v>34</v>
      </c>
      <c r="C5" t="s">
        <v>36</v>
      </c>
      <c r="D5" t="s">
        <v>37</v>
      </c>
      <c r="E5" t="s">
        <v>38</v>
      </c>
      <c r="F5" t="s">
        <v>39</v>
      </c>
    </row>
    <row r="6" spans="2:6" x14ac:dyDescent="0.25">
      <c r="B6" s="13" t="s">
        <v>14</v>
      </c>
      <c r="C6" s="14">
        <v>229600</v>
      </c>
      <c r="D6" s="14">
        <v>6898.54</v>
      </c>
      <c r="E6" s="14">
        <v>38255.539999999994</v>
      </c>
      <c r="F6" s="14">
        <v>67</v>
      </c>
    </row>
    <row r="7" spans="2:6" x14ac:dyDescent="0.25">
      <c r="B7" s="13" t="s">
        <v>21</v>
      </c>
      <c r="C7" s="14">
        <v>143760</v>
      </c>
      <c r="D7" s="14">
        <v>4790.9400000000014</v>
      </c>
      <c r="E7" s="14">
        <v>26567.940000000006</v>
      </c>
      <c r="F7" s="14">
        <v>44</v>
      </c>
    </row>
    <row r="8" spans="2:6" x14ac:dyDescent="0.25">
      <c r="B8" s="13" t="s">
        <v>23</v>
      </c>
      <c r="C8" s="14">
        <v>93990</v>
      </c>
      <c r="D8" s="14">
        <v>2284.48</v>
      </c>
      <c r="E8" s="14">
        <v>12668.48</v>
      </c>
      <c r="F8" s="14">
        <v>25</v>
      </c>
    </row>
    <row r="9" spans="2:6" x14ac:dyDescent="0.25">
      <c r="B9" s="13" t="s">
        <v>27</v>
      </c>
      <c r="C9" s="14">
        <v>136780</v>
      </c>
      <c r="D9" s="14">
        <v>4393.84</v>
      </c>
      <c r="E9" s="14">
        <v>24365.84</v>
      </c>
      <c r="F9" s="14">
        <v>39</v>
      </c>
    </row>
    <row r="10" spans="2:6" x14ac:dyDescent="0.25">
      <c r="B10" s="13" t="s">
        <v>28</v>
      </c>
      <c r="C10" s="14">
        <v>175420</v>
      </c>
      <c r="D10" s="14">
        <v>6054.619999999999</v>
      </c>
      <c r="E10" s="14">
        <v>33575.619999999995</v>
      </c>
      <c r="F10" s="14">
        <v>53</v>
      </c>
    </row>
    <row r="11" spans="2:6" x14ac:dyDescent="0.25">
      <c r="B11" s="13" t="s">
        <v>24</v>
      </c>
      <c r="C11" s="14">
        <v>79345</v>
      </c>
      <c r="D11" s="14">
        <v>2609.6399999999994</v>
      </c>
      <c r="E11" s="14">
        <v>14471.639999999998</v>
      </c>
      <c r="F11" s="14">
        <v>21</v>
      </c>
    </row>
    <row r="12" spans="2:6" x14ac:dyDescent="0.25">
      <c r="B12" s="13" t="s">
        <v>17</v>
      </c>
      <c r="C12" s="14">
        <v>253100</v>
      </c>
      <c r="D12" s="14">
        <v>7414.6600000000017</v>
      </c>
      <c r="E12" s="14">
        <v>41117.659999999996</v>
      </c>
      <c r="F12" s="14">
        <v>68</v>
      </c>
    </row>
    <row r="13" spans="2:6" x14ac:dyDescent="0.25">
      <c r="B13" s="13" t="s">
        <v>35</v>
      </c>
      <c r="C13" s="14">
        <v>254640</v>
      </c>
      <c r="D13" s="14">
        <v>7586.7000000000016</v>
      </c>
      <c r="E13" s="14">
        <v>42071.700000000004</v>
      </c>
      <c r="F13" s="14">
        <v>72</v>
      </c>
    </row>
    <row r="14" spans="2:6" x14ac:dyDescent="0.25">
      <c r="B14" s="13" t="s">
        <v>33</v>
      </c>
      <c r="C14" s="14">
        <v>1366635</v>
      </c>
      <c r="D14" s="14">
        <v>42033.420000000013</v>
      </c>
      <c r="E14" s="14">
        <v>233094.42</v>
      </c>
      <c r="F14" s="14">
        <v>389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V500"/>
  <sheetViews>
    <sheetView topLeftCell="A60" workbookViewId="0">
      <selection sqref="A1:J1048576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10.85546875" bestFit="1" customWidth="1"/>
    <col min="4" max="4" width="10.5703125" bestFit="1" customWidth="1"/>
    <col min="5" max="5" width="15.7109375" customWidth="1"/>
    <col min="6" max="6" width="17.5703125" bestFit="1" customWidth="1"/>
    <col min="7" max="7" width="13.42578125" customWidth="1"/>
    <col min="8" max="8" width="8.7109375" style="6" bestFit="1" customWidth="1"/>
    <col min="9" max="9" width="11.140625" bestFit="1" customWidth="1"/>
    <col min="12" max="12" width="14.7109375" style="5" bestFit="1" customWidth="1"/>
    <col min="13" max="13" width="15" customWidth="1"/>
    <col min="14" max="14" width="14.85546875" customWidth="1"/>
    <col min="16" max="16" width="31.5703125" customWidth="1"/>
    <col min="17" max="17" width="12.85546875" customWidth="1"/>
    <col min="18" max="18" width="11.42578125" bestFit="1" customWidth="1"/>
    <col min="22" max="22" width="9.140625" style="6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  <c r="L1" s="5" t="s">
        <v>10</v>
      </c>
      <c r="M1" t="s">
        <v>11</v>
      </c>
      <c r="N1" t="s">
        <v>12</v>
      </c>
      <c r="P1" t="s">
        <v>13</v>
      </c>
      <c r="Q1" s="5">
        <v>45231</v>
      </c>
      <c r="R1" s="5">
        <v>45307</v>
      </c>
      <c r="T1" t="s">
        <v>6</v>
      </c>
      <c r="U1" t="s">
        <v>7</v>
      </c>
      <c r="V1" s="6" t="s">
        <v>9</v>
      </c>
    </row>
    <row r="2" spans="1:22" x14ac:dyDescent="0.25">
      <c r="A2">
        <v>137</v>
      </c>
      <c r="B2" s="5">
        <v>45276</v>
      </c>
      <c r="C2">
        <v>2820</v>
      </c>
      <c r="D2" t="s">
        <v>14</v>
      </c>
      <c r="E2" t="s">
        <v>15</v>
      </c>
      <c r="F2" s="5">
        <f t="shared" ref="F2:F65" si="0">L2+60</f>
        <v>45336</v>
      </c>
      <c r="G2">
        <v>11.88</v>
      </c>
      <c r="H2" s="6">
        <v>65.88</v>
      </c>
      <c r="I2" t="s">
        <v>31</v>
      </c>
      <c r="J2" s="6">
        <v>54</v>
      </c>
      <c r="L2" s="5">
        <v>45276</v>
      </c>
      <c r="M2" s="5">
        <v>45336</v>
      </c>
      <c r="N2" s="5" t="str">
        <f ca="1">IF(TODAY()&lt;M2,"DA PAGARE","PAGATO")</f>
        <v>DA PAGARE</v>
      </c>
      <c r="P2" t="s">
        <v>16</v>
      </c>
      <c r="Q2" s="6">
        <v>0</v>
      </c>
      <c r="R2" s="6">
        <v>999.99</v>
      </c>
      <c r="T2" s="7">
        <v>11.88</v>
      </c>
      <c r="U2">
        <f>V2+T2</f>
        <v>65.88</v>
      </c>
      <c r="V2" s="6">
        <v>54</v>
      </c>
    </row>
    <row r="3" spans="1:22" x14ac:dyDescent="0.25">
      <c r="A3">
        <v>83</v>
      </c>
      <c r="B3" s="5">
        <v>44943</v>
      </c>
      <c r="C3">
        <v>1740</v>
      </c>
      <c r="D3" t="s">
        <v>17</v>
      </c>
      <c r="E3" t="s">
        <v>18</v>
      </c>
      <c r="F3" s="5">
        <f t="shared" ca="1" si="0"/>
        <v>45342</v>
      </c>
      <c r="G3">
        <v>204.16</v>
      </c>
      <c r="H3" s="6">
        <v>1132.1600000000001</v>
      </c>
      <c r="I3" t="s">
        <v>31</v>
      </c>
      <c r="J3" s="6">
        <v>928</v>
      </c>
      <c r="L3" s="5">
        <f ca="1">RANDBETWEEN($Q$1,$R$1)</f>
        <v>45282</v>
      </c>
      <c r="M3" s="5">
        <v>45351</v>
      </c>
      <c r="N3" s="5" t="str">
        <f t="shared" ref="N3:N66" ca="1" si="1">IF(TODAY()&lt;M3,"DA PAGARE","PAGATO")</f>
        <v>DA PAGARE</v>
      </c>
      <c r="T3" s="8">
        <v>204.16</v>
      </c>
      <c r="U3">
        <f t="shared" ref="U3:U66" si="2">V3+T3</f>
        <v>1132.1600000000001</v>
      </c>
      <c r="V3" s="6">
        <v>928</v>
      </c>
    </row>
    <row r="4" spans="1:22" ht="22.5" customHeight="1" x14ac:dyDescent="0.25">
      <c r="A4">
        <v>467</v>
      </c>
      <c r="B4" s="5">
        <v>44943</v>
      </c>
      <c r="C4">
        <v>7300</v>
      </c>
      <c r="D4" t="s">
        <v>19</v>
      </c>
      <c r="E4" t="s">
        <v>18</v>
      </c>
      <c r="F4" s="5">
        <f t="shared" ca="1" si="0"/>
        <v>45317</v>
      </c>
      <c r="G4">
        <v>214.5</v>
      </c>
      <c r="H4" s="6">
        <v>1189.5</v>
      </c>
      <c r="I4" t="s">
        <v>32</v>
      </c>
      <c r="J4" s="6">
        <v>975</v>
      </c>
      <c r="L4" s="5">
        <f t="shared" ref="L4:L67" ca="1" si="3">RANDBETWEEN($Q$1,$R$1)</f>
        <v>45257</v>
      </c>
      <c r="M4" s="5">
        <v>44951</v>
      </c>
      <c r="N4" s="5" t="str">
        <f ca="1">IF(TODAY()&lt;M4,"DA PAGARE","PAGATO")</f>
        <v>PAGATO</v>
      </c>
      <c r="P4" s="9" t="s">
        <v>20</v>
      </c>
      <c r="T4" s="7">
        <v>214.5</v>
      </c>
      <c r="U4">
        <f t="shared" si="2"/>
        <v>1189.5</v>
      </c>
      <c r="V4" s="6">
        <v>975</v>
      </c>
    </row>
    <row r="5" spans="1:22" x14ac:dyDescent="0.25">
      <c r="A5">
        <v>131</v>
      </c>
      <c r="B5" s="5">
        <v>44943</v>
      </c>
      <c r="C5">
        <v>2700</v>
      </c>
      <c r="D5" t="s">
        <v>19</v>
      </c>
      <c r="E5" t="s">
        <v>18</v>
      </c>
      <c r="F5" s="5">
        <f t="shared" ca="1" si="0"/>
        <v>45335</v>
      </c>
      <c r="G5">
        <v>135.52000000000001</v>
      </c>
      <c r="H5" s="6">
        <v>751.52</v>
      </c>
      <c r="I5" t="s">
        <v>31</v>
      </c>
      <c r="J5" s="6">
        <v>616</v>
      </c>
      <c r="L5" s="5">
        <f t="shared" ca="1" si="3"/>
        <v>45275</v>
      </c>
      <c r="M5" s="5">
        <v>45325</v>
      </c>
      <c r="N5" s="5" t="str">
        <f t="shared" ca="1" si="1"/>
        <v>DA PAGARE</v>
      </c>
      <c r="T5" s="8">
        <v>135.52000000000001</v>
      </c>
      <c r="U5">
        <f t="shared" si="2"/>
        <v>751.52</v>
      </c>
      <c r="V5" s="6">
        <v>616</v>
      </c>
    </row>
    <row r="6" spans="1:22" x14ac:dyDescent="0.25">
      <c r="A6">
        <v>420</v>
      </c>
      <c r="B6" s="5">
        <v>44943</v>
      </c>
      <c r="C6">
        <v>5750</v>
      </c>
      <c r="D6" t="s">
        <v>17</v>
      </c>
      <c r="E6" t="s">
        <v>18</v>
      </c>
      <c r="F6" s="5">
        <f t="shared" ca="1" si="0"/>
        <v>45333</v>
      </c>
      <c r="G6">
        <v>217.58</v>
      </c>
      <c r="H6" s="6">
        <v>1206.58</v>
      </c>
      <c r="I6" t="s">
        <v>31</v>
      </c>
      <c r="J6" s="6">
        <v>989</v>
      </c>
      <c r="L6" s="5">
        <f t="shared" ca="1" si="3"/>
        <v>45273</v>
      </c>
      <c r="M6" s="5">
        <v>45348</v>
      </c>
      <c r="N6" s="5" t="str">
        <f t="shared" ca="1" si="1"/>
        <v>DA PAGARE</v>
      </c>
      <c r="T6" s="7">
        <v>217.58</v>
      </c>
      <c r="U6">
        <f t="shared" si="2"/>
        <v>1206.58</v>
      </c>
      <c r="V6" s="6">
        <v>989</v>
      </c>
    </row>
    <row r="7" spans="1:22" x14ac:dyDescent="0.25">
      <c r="A7">
        <v>172</v>
      </c>
      <c r="B7" s="5">
        <v>44943</v>
      </c>
      <c r="C7">
        <v>3520</v>
      </c>
      <c r="D7" t="s">
        <v>21</v>
      </c>
      <c r="E7" t="s">
        <v>22</v>
      </c>
      <c r="F7" s="5">
        <f t="shared" ca="1" si="0"/>
        <v>45333</v>
      </c>
      <c r="G7">
        <v>183.48</v>
      </c>
      <c r="H7" s="6">
        <v>1017.48</v>
      </c>
      <c r="I7" t="s">
        <v>31</v>
      </c>
      <c r="J7" s="6">
        <v>834</v>
      </c>
      <c r="L7" s="5">
        <f t="shared" ca="1" si="3"/>
        <v>45273</v>
      </c>
      <c r="M7" s="5">
        <v>45310</v>
      </c>
      <c r="N7" s="5" t="str">
        <f t="shared" ca="1" si="1"/>
        <v>DA PAGARE</v>
      </c>
      <c r="T7" s="8">
        <v>183.48</v>
      </c>
      <c r="U7">
        <f t="shared" si="2"/>
        <v>1017.48</v>
      </c>
      <c r="V7" s="6">
        <v>834</v>
      </c>
    </row>
    <row r="8" spans="1:22" x14ac:dyDescent="0.25">
      <c r="A8">
        <v>482</v>
      </c>
      <c r="B8" s="5">
        <v>44943</v>
      </c>
      <c r="C8">
        <v>5800</v>
      </c>
      <c r="D8" t="s">
        <v>23</v>
      </c>
      <c r="E8" t="s">
        <v>18</v>
      </c>
      <c r="F8" s="5">
        <f t="shared" ca="1" si="0"/>
        <v>45309</v>
      </c>
      <c r="G8">
        <v>4.4000000000000004</v>
      </c>
      <c r="H8" s="6">
        <v>24.4</v>
      </c>
      <c r="I8" t="s">
        <v>31</v>
      </c>
      <c r="J8" s="6">
        <v>20</v>
      </c>
      <c r="L8" s="5">
        <f t="shared" ca="1" si="3"/>
        <v>45249</v>
      </c>
      <c r="M8" s="5">
        <v>45321</v>
      </c>
      <c r="N8" s="5" t="str">
        <f t="shared" ca="1" si="1"/>
        <v>DA PAGARE</v>
      </c>
      <c r="T8" s="7">
        <v>4.4000000000000004</v>
      </c>
      <c r="U8">
        <f t="shared" si="2"/>
        <v>24.4</v>
      </c>
      <c r="V8" s="6">
        <v>20</v>
      </c>
    </row>
    <row r="9" spans="1:22" x14ac:dyDescent="0.25">
      <c r="A9">
        <v>170</v>
      </c>
      <c r="B9" s="5">
        <v>44943</v>
      </c>
      <c r="C9">
        <v>3480</v>
      </c>
      <c r="D9" t="s">
        <v>24</v>
      </c>
      <c r="E9" t="s">
        <v>18</v>
      </c>
      <c r="F9" s="5">
        <f t="shared" ca="1" si="0"/>
        <v>45293</v>
      </c>
      <c r="G9">
        <v>139.47999999999999</v>
      </c>
      <c r="H9" s="6">
        <v>773.48</v>
      </c>
      <c r="I9" t="s">
        <v>32</v>
      </c>
      <c r="J9" s="6">
        <v>634</v>
      </c>
      <c r="L9" s="5">
        <f t="shared" ca="1" si="3"/>
        <v>45233</v>
      </c>
      <c r="M9" s="5">
        <v>45296</v>
      </c>
      <c r="N9" s="5" t="str">
        <f t="shared" ca="1" si="1"/>
        <v>PAGATO</v>
      </c>
      <c r="T9" s="8">
        <v>139.47999999999999</v>
      </c>
      <c r="U9">
        <f t="shared" si="2"/>
        <v>773.48</v>
      </c>
      <c r="V9" s="6">
        <v>634</v>
      </c>
    </row>
    <row r="10" spans="1:22" x14ac:dyDescent="0.25">
      <c r="A10">
        <v>196</v>
      </c>
      <c r="B10" s="5">
        <v>44943</v>
      </c>
      <c r="C10">
        <v>4000</v>
      </c>
      <c r="D10" t="s">
        <v>17</v>
      </c>
      <c r="E10" t="s">
        <v>18</v>
      </c>
      <c r="F10" s="5">
        <f t="shared" ca="1" si="0"/>
        <v>45357</v>
      </c>
      <c r="G10">
        <v>54.78</v>
      </c>
      <c r="H10" s="6">
        <v>303.77999999999997</v>
      </c>
      <c r="I10" t="s">
        <v>31</v>
      </c>
      <c r="J10" s="6">
        <v>249</v>
      </c>
      <c r="L10" s="5">
        <f t="shared" ca="1" si="3"/>
        <v>45297</v>
      </c>
      <c r="M10" s="5">
        <v>45345</v>
      </c>
      <c r="N10" s="5" t="str">
        <f t="shared" ca="1" si="1"/>
        <v>DA PAGARE</v>
      </c>
      <c r="T10" s="7">
        <v>54.78</v>
      </c>
      <c r="U10">
        <f t="shared" si="2"/>
        <v>303.77999999999997</v>
      </c>
      <c r="V10" s="6">
        <v>249</v>
      </c>
    </row>
    <row r="11" spans="1:22" x14ac:dyDescent="0.25">
      <c r="A11">
        <v>305</v>
      </c>
      <c r="B11" s="5">
        <v>44943</v>
      </c>
      <c r="C11">
        <v>2300</v>
      </c>
      <c r="D11" t="s">
        <v>25</v>
      </c>
      <c r="E11" t="s">
        <v>15</v>
      </c>
      <c r="F11" s="5">
        <f t="shared" ca="1" si="0"/>
        <v>45349</v>
      </c>
      <c r="G11">
        <v>3.74</v>
      </c>
      <c r="H11" s="6">
        <v>20.740000000000002</v>
      </c>
      <c r="I11" t="s">
        <v>31</v>
      </c>
      <c r="J11" s="6">
        <v>17</v>
      </c>
      <c r="L11" s="5">
        <f t="shared" ca="1" si="3"/>
        <v>45289</v>
      </c>
      <c r="M11" s="5">
        <v>45330</v>
      </c>
      <c r="N11" s="5" t="str">
        <f t="shared" ca="1" si="1"/>
        <v>DA PAGARE</v>
      </c>
      <c r="T11" s="8">
        <v>3.74</v>
      </c>
      <c r="U11">
        <f t="shared" si="2"/>
        <v>20.740000000000002</v>
      </c>
      <c r="V11" s="6">
        <v>17</v>
      </c>
    </row>
    <row r="12" spans="1:22" x14ac:dyDescent="0.25">
      <c r="A12">
        <v>432</v>
      </c>
      <c r="B12" s="5">
        <v>44943</v>
      </c>
      <c r="C12">
        <v>6350</v>
      </c>
      <c r="D12" t="s">
        <v>14</v>
      </c>
      <c r="E12" t="s">
        <v>26</v>
      </c>
      <c r="F12" s="5">
        <f t="shared" ca="1" si="0"/>
        <v>45314</v>
      </c>
      <c r="G12">
        <v>84.48</v>
      </c>
      <c r="H12" s="6">
        <v>468.48</v>
      </c>
      <c r="I12" t="s">
        <v>31</v>
      </c>
      <c r="J12" s="6">
        <v>384</v>
      </c>
      <c r="L12" s="5">
        <f t="shared" ca="1" si="3"/>
        <v>45254</v>
      </c>
      <c r="M12" s="5">
        <v>45362</v>
      </c>
      <c r="N12" s="5" t="str">
        <f t="shared" ca="1" si="1"/>
        <v>DA PAGARE</v>
      </c>
      <c r="T12" s="7">
        <v>84.48</v>
      </c>
      <c r="U12">
        <f t="shared" si="2"/>
        <v>468.48</v>
      </c>
      <c r="V12" s="6">
        <v>384</v>
      </c>
    </row>
    <row r="13" spans="1:22" x14ac:dyDescent="0.25">
      <c r="A13">
        <v>154</v>
      </c>
      <c r="B13" s="5">
        <v>44943</v>
      </c>
      <c r="C13">
        <v>3160</v>
      </c>
      <c r="D13" t="s">
        <v>14</v>
      </c>
      <c r="E13" t="s">
        <v>18</v>
      </c>
      <c r="F13" s="5">
        <f t="shared" ca="1" si="0"/>
        <v>45333</v>
      </c>
      <c r="G13">
        <v>161.91999999999999</v>
      </c>
      <c r="H13" s="6">
        <v>897.92</v>
      </c>
      <c r="I13" t="s">
        <v>31</v>
      </c>
      <c r="J13" s="6">
        <v>736</v>
      </c>
      <c r="L13" s="5">
        <f t="shared" ca="1" si="3"/>
        <v>45273</v>
      </c>
      <c r="M13" s="5">
        <v>45343</v>
      </c>
      <c r="N13" s="5" t="str">
        <f t="shared" ca="1" si="1"/>
        <v>DA PAGARE</v>
      </c>
      <c r="T13" s="8">
        <v>161.91999999999999</v>
      </c>
      <c r="U13">
        <f t="shared" si="2"/>
        <v>897.92</v>
      </c>
      <c r="V13" s="6">
        <v>736</v>
      </c>
    </row>
    <row r="14" spans="1:22" x14ac:dyDescent="0.25">
      <c r="A14">
        <v>37</v>
      </c>
      <c r="B14" s="5">
        <v>44943</v>
      </c>
      <c r="C14">
        <v>820</v>
      </c>
      <c r="D14" t="s">
        <v>27</v>
      </c>
      <c r="E14" t="s">
        <v>15</v>
      </c>
      <c r="F14" s="5">
        <f t="shared" ca="1" si="0"/>
        <v>45316</v>
      </c>
      <c r="G14">
        <v>17.600000000000001</v>
      </c>
      <c r="H14" s="6">
        <v>97.6</v>
      </c>
      <c r="I14" t="s">
        <v>31</v>
      </c>
      <c r="J14" s="6">
        <v>80</v>
      </c>
      <c r="L14" s="5">
        <f t="shared" ca="1" si="3"/>
        <v>45256</v>
      </c>
      <c r="M14" s="5">
        <v>45326</v>
      </c>
      <c r="N14" s="5" t="str">
        <f t="shared" ca="1" si="1"/>
        <v>DA PAGARE</v>
      </c>
      <c r="T14" s="7">
        <v>17.600000000000001</v>
      </c>
      <c r="U14">
        <f t="shared" si="2"/>
        <v>97.6</v>
      </c>
      <c r="V14" s="6">
        <v>80</v>
      </c>
    </row>
    <row r="15" spans="1:22" x14ac:dyDescent="0.25">
      <c r="A15">
        <v>314</v>
      </c>
      <c r="B15" s="5">
        <v>44943</v>
      </c>
      <c r="C15">
        <v>450</v>
      </c>
      <c r="D15" t="s">
        <v>28</v>
      </c>
      <c r="E15" t="s">
        <v>18</v>
      </c>
      <c r="F15" s="5">
        <f t="shared" ca="1" si="0"/>
        <v>45335</v>
      </c>
      <c r="G15">
        <v>25.3</v>
      </c>
      <c r="H15" s="6">
        <v>140.30000000000001</v>
      </c>
      <c r="I15" t="s">
        <v>31</v>
      </c>
      <c r="J15" s="6">
        <v>115</v>
      </c>
      <c r="L15" s="5">
        <f t="shared" ca="1" si="3"/>
        <v>45275</v>
      </c>
      <c r="M15" s="5">
        <v>45335</v>
      </c>
      <c r="N15" s="5" t="str">
        <f t="shared" ca="1" si="1"/>
        <v>DA PAGARE</v>
      </c>
      <c r="T15" s="8">
        <v>25.3</v>
      </c>
      <c r="U15">
        <f t="shared" si="2"/>
        <v>140.30000000000001</v>
      </c>
      <c r="V15" s="6">
        <v>115</v>
      </c>
    </row>
    <row r="16" spans="1:22" x14ac:dyDescent="0.25">
      <c r="A16">
        <v>195</v>
      </c>
      <c r="B16" s="5">
        <v>44943</v>
      </c>
      <c r="C16">
        <v>3980</v>
      </c>
      <c r="D16" t="s">
        <v>28</v>
      </c>
      <c r="E16" t="s">
        <v>18</v>
      </c>
      <c r="F16" s="5">
        <f t="shared" ca="1" si="0"/>
        <v>45342</v>
      </c>
      <c r="G16">
        <v>157.08000000000001</v>
      </c>
      <c r="H16" s="6">
        <v>871.08</v>
      </c>
      <c r="I16" t="s">
        <v>31</v>
      </c>
      <c r="J16" s="6">
        <v>714</v>
      </c>
      <c r="L16" s="5">
        <f t="shared" ca="1" si="3"/>
        <v>45282</v>
      </c>
      <c r="M16" s="5">
        <v>45312</v>
      </c>
      <c r="N16" s="5" t="str">
        <f t="shared" ca="1" si="1"/>
        <v>DA PAGARE</v>
      </c>
      <c r="T16" s="7">
        <v>157.08000000000001</v>
      </c>
      <c r="U16">
        <f t="shared" si="2"/>
        <v>871.08</v>
      </c>
      <c r="V16" s="6">
        <v>714</v>
      </c>
    </row>
    <row r="17" spans="1:22" x14ac:dyDescent="0.25">
      <c r="A17">
        <v>111</v>
      </c>
      <c r="B17" s="5">
        <v>44943</v>
      </c>
      <c r="C17">
        <v>2300</v>
      </c>
      <c r="D17" t="s">
        <v>17</v>
      </c>
      <c r="E17" t="s">
        <v>18</v>
      </c>
      <c r="F17" s="5">
        <f t="shared" ca="1" si="0"/>
        <v>45306</v>
      </c>
      <c r="G17">
        <v>80.3</v>
      </c>
      <c r="H17" s="6">
        <v>445.3</v>
      </c>
      <c r="I17" t="s">
        <v>31</v>
      </c>
      <c r="J17" s="6">
        <v>365</v>
      </c>
      <c r="L17" s="5">
        <f t="shared" ca="1" si="3"/>
        <v>45246</v>
      </c>
      <c r="M17" s="5">
        <v>45321</v>
      </c>
      <c r="N17" s="5" t="str">
        <f t="shared" ca="1" si="1"/>
        <v>DA PAGARE</v>
      </c>
      <c r="T17" s="8">
        <v>80.3</v>
      </c>
      <c r="U17">
        <f t="shared" si="2"/>
        <v>445.3</v>
      </c>
      <c r="V17" s="6">
        <v>365</v>
      </c>
    </row>
    <row r="18" spans="1:22" x14ac:dyDescent="0.25">
      <c r="A18">
        <v>486</v>
      </c>
      <c r="B18" s="5">
        <v>44943</v>
      </c>
      <c r="C18">
        <v>5400</v>
      </c>
      <c r="D18" t="s">
        <v>25</v>
      </c>
      <c r="E18" t="s">
        <v>15</v>
      </c>
      <c r="F18" s="5">
        <f t="shared" ca="1" si="0"/>
        <v>45303</v>
      </c>
      <c r="G18">
        <v>171.6</v>
      </c>
      <c r="H18" s="6">
        <v>951.6</v>
      </c>
      <c r="I18" t="s">
        <v>31</v>
      </c>
      <c r="J18" s="6">
        <v>780</v>
      </c>
      <c r="L18" s="5">
        <f t="shared" ca="1" si="3"/>
        <v>45243</v>
      </c>
      <c r="M18" s="5">
        <v>45336</v>
      </c>
      <c r="N18" s="5" t="str">
        <f t="shared" ca="1" si="1"/>
        <v>DA PAGARE</v>
      </c>
      <c r="T18" s="7">
        <v>171.6</v>
      </c>
      <c r="U18">
        <f t="shared" si="2"/>
        <v>951.6</v>
      </c>
      <c r="V18" s="6">
        <v>780</v>
      </c>
    </row>
    <row r="19" spans="1:22" x14ac:dyDescent="0.25">
      <c r="A19">
        <v>16</v>
      </c>
      <c r="B19" s="5">
        <v>44943</v>
      </c>
      <c r="C19">
        <v>400</v>
      </c>
      <c r="D19" t="s">
        <v>25</v>
      </c>
      <c r="E19" t="s">
        <v>18</v>
      </c>
      <c r="F19" s="5">
        <f t="shared" ca="1" si="0"/>
        <v>45351</v>
      </c>
      <c r="G19">
        <v>32.119999999999997</v>
      </c>
      <c r="H19" s="6">
        <v>178.12</v>
      </c>
      <c r="I19" t="s">
        <v>31</v>
      </c>
      <c r="J19" s="6">
        <v>146</v>
      </c>
      <c r="L19" s="5">
        <f t="shared" ca="1" si="3"/>
        <v>45291</v>
      </c>
      <c r="M19" s="5">
        <v>45364</v>
      </c>
      <c r="N19" s="5" t="str">
        <f t="shared" ca="1" si="1"/>
        <v>DA PAGARE</v>
      </c>
      <c r="T19" s="8">
        <v>32.119999999999997</v>
      </c>
      <c r="U19">
        <f t="shared" si="2"/>
        <v>178.12</v>
      </c>
      <c r="V19" s="6">
        <v>146</v>
      </c>
    </row>
    <row r="20" spans="1:22" x14ac:dyDescent="0.25">
      <c r="A20">
        <v>184</v>
      </c>
      <c r="B20" s="5">
        <v>44943</v>
      </c>
      <c r="C20">
        <v>3760</v>
      </c>
      <c r="D20" t="s">
        <v>27</v>
      </c>
      <c r="E20" t="s">
        <v>18</v>
      </c>
      <c r="F20" s="5">
        <f t="shared" ca="1" si="0"/>
        <v>45333</v>
      </c>
      <c r="G20">
        <v>170.94</v>
      </c>
      <c r="H20" s="6">
        <v>947.94</v>
      </c>
      <c r="I20" t="s">
        <v>31</v>
      </c>
      <c r="J20" s="6">
        <v>777</v>
      </c>
      <c r="L20" s="5">
        <f t="shared" ca="1" si="3"/>
        <v>45273</v>
      </c>
      <c r="M20" s="5">
        <v>45366</v>
      </c>
      <c r="N20" s="5" t="str">
        <f t="shared" ca="1" si="1"/>
        <v>DA PAGARE</v>
      </c>
      <c r="T20" s="7">
        <v>170.94</v>
      </c>
      <c r="U20">
        <f t="shared" si="2"/>
        <v>947.94</v>
      </c>
      <c r="V20" s="6">
        <v>777</v>
      </c>
    </row>
    <row r="21" spans="1:22" x14ac:dyDescent="0.25">
      <c r="A21">
        <v>2</v>
      </c>
      <c r="B21" s="5">
        <v>44943</v>
      </c>
      <c r="C21">
        <v>120</v>
      </c>
      <c r="D21" t="s">
        <v>21</v>
      </c>
      <c r="E21" t="s">
        <v>18</v>
      </c>
      <c r="F21" s="5">
        <f t="shared" ca="1" si="0"/>
        <v>45365</v>
      </c>
      <c r="G21">
        <v>175.78</v>
      </c>
      <c r="H21" s="6">
        <v>974.78</v>
      </c>
      <c r="I21" t="s">
        <v>31</v>
      </c>
      <c r="J21" s="6">
        <v>799</v>
      </c>
      <c r="L21" s="5">
        <f t="shared" ca="1" si="3"/>
        <v>45305</v>
      </c>
      <c r="M21" s="5">
        <v>45363</v>
      </c>
      <c r="N21" s="5" t="str">
        <f t="shared" ca="1" si="1"/>
        <v>DA PAGARE</v>
      </c>
      <c r="T21" s="8">
        <v>175.78</v>
      </c>
      <c r="U21">
        <f t="shared" si="2"/>
        <v>974.78</v>
      </c>
      <c r="V21" s="6">
        <v>799</v>
      </c>
    </row>
    <row r="22" spans="1:22" x14ac:dyDescent="0.25">
      <c r="A22">
        <v>228</v>
      </c>
      <c r="B22" s="5">
        <v>44943</v>
      </c>
      <c r="C22">
        <v>4640</v>
      </c>
      <c r="D22" t="s">
        <v>14</v>
      </c>
      <c r="E22" t="s">
        <v>22</v>
      </c>
      <c r="F22" s="5">
        <f t="shared" ca="1" si="0"/>
        <v>45323</v>
      </c>
      <c r="G22">
        <v>30.580000000000002</v>
      </c>
      <c r="H22" s="6">
        <v>169.58</v>
      </c>
      <c r="I22" t="s">
        <v>31</v>
      </c>
      <c r="J22" s="6">
        <v>139</v>
      </c>
      <c r="L22" s="5">
        <f t="shared" ca="1" si="3"/>
        <v>45263</v>
      </c>
      <c r="M22" s="5">
        <v>45312</v>
      </c>
      <c r="N22" s="5" t="str">
        <f t="shared" ca="1" si="1"/>
        <v>DA PAGARE</v>
      </c>
      <c r="T22" s="7">
        <v>30.580000000000002</v>
      </c>
      <c r="U22">
        <f t="shared" si="2"/>
        <v>169.58</v>
      </c>
      <c r="V22" s="6">
        <v>139</v>
      </c>
    </row>
    <row r="23" spans="1:22" x14ac:dyDescent="0.25">
      <c r="A23">
        <v>109</v>
      </c>
      <c r="B23" s="5">
        <v>44943</v>
      </c>
      <c r="C23">
        <v>2260</v>
      </c>
      <c r="D23" t="s">
        <v>14</v>
      </c>
      <c r="E23" t="s">
        <v>15</v>
      </c>
      <c r="F23" s="5">
        <f t="shared" ca="1" si="0"/>
        <v>45352</v>
      </c>
      <c r="G23">
        <v>110.44</v>
      </c>
      <c r="H23" s="6">
        <v>612.44000000000005</v>
      </c>
      <c r="I23" t="s">
        <v>31</v>
      </c>
      <c r="J23" s="6">
        <v>502</v>
      </c>
      <c r="L23" s="5">
        <f t="shared" ca="1" si="3"/>
        <v>45292</v>
      </c>
      <c r="M23" s="5">
        <v>45362</v>
      </c>
      <c r="N23" s="5" t="str">
        <f t="shared" ca="1" si="1"/>
        <v>DA PAGARE</v>
      </c>
      <c r="T23" s="8">
        <v>110.44</v>
      </c>
      <c r="U23">
        <f t="shared" si="2"/>
        <v>612.44000000000005</v>
      </c>
      <c r="V23" s="6">
        <v>502</v>
      </c>
    </row>
    <row r="24" spans="1:22" x14ac:dyDescent="0.25">
      <c r="A24">
        <v>271</v>
      </c>
      <c r="B24" s="5">
        <v>44943</v>
      </c>
      <c r="C24">
        <v>5500</v>
      </c>
      <c r="D24" t="s">
        <v>25</v>
      </c>
      <c r="E24" t="s">
        <v>18</v>
      </c>
      <c r="F24" s="5">
        <f t="shared" ca="1" si="0"/>
        <v>45320</v>
      </c>
      <c r="G24">
        <v>89.1</v>
      </c>
      <c r="H24" s="6">
        <v>494.1</v>
      </c>
      <c r="I24" t="s">
        <v>31</v>
      </c>
      <c r="J24" s="6">
        <v>405</v>
      </c>
      <c r="L24" s="5">
        <f t="shared" ca="1" si="3"/>
        <v>45260</v>
      </c>
      <c r="M24" s="5">
        <v>45337</v>
      </c>
      <c r="N24" s="5" t="str">
        <f t="shared" ca="1" si="1"/>
        <v>DA PAGARE</v>
      </c>
      <c r="T24" s="7">
        <v>89.1</v>
      </c>
      <c r="U24">
        <f t="shared" si="2"/>
        <v>494.1</v>
      </c>
      <c r="V24" s="6">
        <v>405</v>
      </c>
    </row>
    <row r="25" spans="1:22" x14ac:dyDescent="0.25">
      <c r="A25">
        <v>447</v>
      </c>
      <c r="B25" s="5">
        <v>44943</v>
      </c>
      <c r="C25">
        <v>7100</v>
      </c>
      <c r="D25" t="s">
        <v>14</v>
      </c>
      <c r="E25" t="s">
        <v>18</v>
      </c>
      <c r="F25" s="5">
        <f t="shared" ca="1" si="0"/>
        <v>45344</v>
      </c>
      <c r="G25">
        <v>42.46</v>
      </c>
      <c r="H25" s="6">
        <v>235.46</v>
      </c>
      <c r="I25" t="s">
        <v>31</v>
      </c>
      <c r="J25" s="6">
        <v>193</v>
      </c>
      <c r="L25" s="5">
        <f t="shared" ca="1" si="3"/>
        <v>45284</v>
      </c>
      <c r="M25" s="5">
        <v>45358</v>
      </c>
      <c r="N25" s="5" t="str">
        <f t="shared" ca="1" si="1"/>
        <v>DA PAGARE</v>
      </c>
      <c r="T25" s="8">
        <v>42.46</v>
      </c>
      <c r="U25">
        <f t="shared" si="2"/>
        <v>235.46</v>
      </c>
      <c r="V25" s="6">
        <v>193</v>
      </c>
    </row>
    <row r="26" spans="1:22" x14ac:dyDescent="0.25">
      <c r="A26">
        <v>45</v>
      </c>
      <c r="B26" s="5">
        <v>44943</v>
      </c>
      <c r="C26">
        <v>980</v>
      </c>
      <c r="D26" t="s">
        <v>25</v>
      </c>
      <c r="E26" t="s">
        <v>15</v>
      </c>
      <c r="F26" s="5">
        <f t="shared" ca="1" si="0"/>
        <v>45319</v>
      </c>
      <c r="G26">
        <v>109.34</v>
      </c>
      <c r="H26" s="6">
        <v>606.34</v>
      </c>
      <c r="I26" t="s">
        <v>32</v>
      </c>
      <c r="J26" s="6">
        <v>497</v>
      </c>
      <c r="L26" s="5">
        <f t="shared" ca="1" si="3"/>
        <v>45259</v>
      </c>
      <c r="M26" s="5">
        <v>45302</v>
      </c>
      <c r="N26" s="5" t="str">
        <f t="shared" ca="1" si="1"/>
        <v>PAGATO</v>
      </c>
      <c r="T26" s="7">
        <v>109.34</v>
      </c>
      <c r="U26">
        <f t="shared" si="2"/>
        <v>606.34</v>
      </c>
      <c r="V26" s="6">
        <v>497</v>
      </c>
    </row>
    <row r="27" spans="1:22" x14ac:dyDescent="0.25">
      <c r="A27">
        <v>182</v>
      </c>
      <c r="B27" s="5">
        <v>44943</v>
      </c>
      <c r="C27">
        <v>3720</v>
      </c>
      <c r="D27" t="s">
        <v>17</v>
      </c>
      <c r="E27" t="s">
        <v>18</v>
      </c>
      <c r="F27" s="5">
        <f t="shared" ca="1" si="0"/>
        <v>45334</v>
      </c>
      <c r="G27">
        <v>140.36000000000001</v>
      </c>
      <c r="H27" s="6">
        <v>778.36</v>
      </c>
      <c r="I27" t="s">
        <v>31</v>
      </c>
      <c r="J27" s="6">
        <v>638</v>
      </c>
      <c r="L27" s="5">
        <f t="shared" ca="1" si="3"/>
        <v>45274</v>
      </c>
      <c r="M27" s="5">
        <v>45321</v>
      </c>
      <c r="N27" s="5" t="str">
        <f t="shared" ca="1" si="1"/>
        <v>DA PAGARE</v>
      </c>
      <c r="T27" s="8">
        <v>140.36000000000001</v>
      </c>
      <c r="U27">
        <f t="shared" si="2"/>
        <v>778.36</v>
      </c>
      <c r="V27" s="6">
        <v>638</v>
      </c>
    </row>
    <row r="28" spans="1:22" x14ac:dyDescent="0.25">
      <c r="A28">
        <v>96</v>
      </c>
      <c r="B28" s="5">
        <v>44943</v>
      </c>
      <c r="C28">
        <v>2000</v>
      </c>
      <c r="D28" t="s">
        <v>25</v>
      </c>
      <c r="E28" t="s">
        <v>26</v>
      </c>
      <c r="F28" s="5">
        <f t="shared" ca="1" si="0"/>
        <v>45355</v>
      </c>
      <c r="G28">
        <v>101.2</v>
      </c>
      <c r="H28" s="6">
        <v>561.20000000000005</v>
      </c>
      <c r="I28" t="s">
        <v>31</v>
      </c>
      <c r="J28" s="6">
        <v>460</v>
      </c>
      <c r="L28" s="5">
        <f t="shared" ca="1" si="3"/>
        <v>45295</v>
      </c>
      <c r="M28" s="5">
        <v>45337</v>
      </c>
      <c r="N28" s="5" t="str">
        <f t="shared" ca="1" si="1"/>
        <v>DA PAGARE</v>
      </c>
      <c r="T28" s="7">
        <v>101.2</v>
      </c>
      <c r="U28">
        <f t="shared" si="2"/>
        <v>561.20000000000005</v>
      </c>
      <c r="V28" s="6">
        <v>460</v>
      </c>
    </row>
    <row r="29" spans="1:22" x14ac:dyDescent="0.25">
      <c r="A29">
        <v>11</v>
      </c>
      <c r="B29" s="5">
        <v>44943</v>
      </c>
      <c r="C29">
        <v>300</v>
      </c>
      <c r="D29" t="s">
        <v>25</v>
      </c>
      <c r="E29" t="s">
        <v>15</v>
      </c>
      <c r="F29" s="5">
        <f t="shared" ca="1" si="0"/>
        <v>45311</v>
      </c>
      <c r="G29">
        <v>211.86</v>
      </c>
      <c r="H29" s="6">
        <v>1174.8600000000001</v>
      </c>
      <c r="I29" t="s">
        <v>31</v>
      </c>
      <c r="J29" s="6">
        <v>963</v>
      </c>
      <c r="L29" s="5">
        <f t="shared" ca="1" si="3"/>
        <v>45251</v>
      </c>
      <c r="M29" s="5">
        <v>45363</v>
      </c>
      <c r="N29" s="5" t="str">
        <f t="shared" ca="1" si="1"/>
        <v>DA PAGARE</v>
      </c>
      <c r="T29" s="8">
        <v>211.86</v>
      </c>
      <c r="U29">
        <f t="shared" si="2"/>
        <v>1174.8600000000001</v>
      </c>
      <c r="V29" s="6">
        <v>963</v>
      </c>
    </row>
    <row r="30" spans="1:22" x14ac:dyDescent="0.25">
      <c r="A30">
        <v>279</v>
      </c>
      <c r="B30" s="5">
        <v>44942</v>
      </c>
      <c r="C30">
        <v>5660</v>
      </c>
      <c r="D30" t="s">
        <v>14</v>
      </c>
      <c r="E30" t="s">
        <v>18</v>
      </c>
      <c r="F30" s="5">
        <f t="shared" ca="1" si="0"/>
        <v>45343</v>
      </c>
      <c r="G30">
        <v>183.04</v>
      </c>
      <c r="H30" s="6">
        <v>1015.04</v>
      </c>
      <c r="I30" t="s">
        <v>32</v>
      </c>
      <c r="J30" s="6">
        <v>832</v>
      </c>
      <c r="L30" s="5">
        <f t="shared" ca="1" si="3"/>
        <v>45283</v>
      </c>
      <c r="M30" s="5">
        <v>45297</v>
      </c>
      <c r="N30" s="5" t="str">
        <f t="shared" ca="1" si="1"/>
        <v>PAGATO</v>
      </c>
      <c r="T30" s="7">
        <v>183.04</v>
      </c>
      <c r="U30">
        <f t="shared" si="2"/>
        <v>1015.04</v>
      </c>
      <c r="V30" s="6">
        <v>832</v>
      </c>
    </row>
    <row r="31" spans="1:22" x14ac:dyDescent="0.25">
      <c r="A31">
        <v>438</v>
      </c>
      <c r="B31" s="5">
        <v>44942</v>
      </c>
      <c r="C31">
        <v>6650</v>
      </c>
      <c r="D31" t="s">
        <v>21</v>
      </c>
      <c r="E31" t="s">
        <v>22</v>
      </c>
      <c r="F31" s="5">
        <f t="shared" ca="1" si="0"/>
        <v>45363</v>
      </c>
      <c r="G31">
        <v>199.76</v>
      </c>
      <c r="H31" s="6">
        <v>1107.76</v>
      </c>
      <c r="I31" t="s">
        <v>31</v>
      </c>
      <c r="J31" s="6">
        <v>908</v>
      </c>
      <c r="L31" s="5">
        <f t="shared" ca="1" si="3"/>
        <v>45303</v>
      </c>
      <c r="M31" s="5">
        <v>45363</v>
      </c>
      <c r="N31" s="5" t="str">
        <f t="shared" ca="1" si="1"/>
        <v>DA PAGARE</v>
      </c>
      <c r="T31" s="8">
        <v>199.76</v>
      </c>
      <c r="U31">
        <f t="shared" si="2"/>
        <v>1107.76</v>
      </c>
      <c r="V31" s="6">
        <v>908</v>
      </c>
    </row>
    <row r="32" spans="1:22" x14ac:dyDescent="0.25">
      <c r="A32">
        <v>368</v>
      </c>
      <c r="B32" s="5">
        <v>44942</v>
      </c>
      <c r="C32">
        <v>3150</v>
      </c>
      <c r="D32" t="s">
        <v>25</v>
      </c>
      <c r="E32" t="s">
        <v>22</v>
      </c>
      <c r="F32" s="5">
        <f t="shared" ca="1" si="0"/>
        <v>45361</v>
      </c>
      <c r="G32">
        <v>54.12</v>
      </c>
      <c r="H32" s="6">
        <v>300.12</v>
      </c>
      <c r="I32" t="s">
        <v>31</v>
      </c>
      <c r="J32" s="6">
        <v>246</v>
      </c>
      <c r="L32" s="5">
        <f t="shared" ca="1" si="3"/>
        <v>45301</v>
      </c>
      <c r="M32" s="5">
        <v>45323</v>
      </c>
      <c r="N32" s="5" t="str">
        <f t="shared" ca="1" si="1"/>
        <v>DA PAGARE</v>
      </c>
      <c r="T32" s="7">
        <v>54.12</v>
      </c>
      <c r="U32">
        <f t="shared" si="2"/>
        <v>300.12</v>
      </c>
      <c r="V32" s="6">
        <v>246</v>
      </c>
    </row>
    <row r="33" spans="1:22" x14ac:dyDescent="0.25">
      <c r="A33">
        <v>297</v>
      </c>
      <c r="B33" s="5">
        <v>44942</v>
      </c>
      <c r="C33">
        <v>700</v>
      </c>
      <c r="D33" t="s">
        <v>28</v>
      </c>
      <c r="E33" t="s">
        <v>15</v>
      </c>
      <c r="F33" s="5">
        <f t="shared" ca="1" si="0"/>
        <v>45294</v>
      </c>
      <c r="G33">
        <v>175.78</v>
      </c>
      <c r="H33" s="6">
        <v>974.78</v>
      </c>
      <c r="I33" t="s">
        <v>31</v>
      </c>
      <c r="J33" s="6">
        <v>799</v>
      </c>
      <c r="L33" s="5">
        <f t="shared" ca="1" si="3"/>
        <v>45234</v>
      </c>
      <c r="M33" s="5">
        <v>45334</v>
      </c>
      <c r="N33" s="5" t="str">
        <f t="shared" ca="1" si="1"/>
        <v>DA PAGARE</v>
      </c>
      <c r="T33" s="8">
        <v>175.78</v>
      </c>
      <c r="U33">
        <f t="shared" si="2"/>
        <v>974.78</v>
      </c>
      <c r="V33" s="6">
        <v>799</v>
      </c>
    </row>
    <row r="34" spans="1:22" x14ac:dyDescent="0.25">
      <c r="A34">
        <v>93</v>
      </c>
      <c r="B34" s="5">
        <v>44942</v>
      </c>
      <c r="C34">
        <v>1940</v>
      </c>
      <c r="D34" t="s">
        <v>28</v>
      </c>
      <c r="E34" t="s">
        <v>15</v>
      </c>
      <c r="F34" s="5">
        <f t="shared" ca="1" si="0"/>
        <v>45341</v>
      </c>
      <c r="G34">
        <v>23.54</v>
      </c>
      <c r="H34" s="6">
        <v>130.54</v>
      </c>
      <c r="I34" t="s">
        <v>31</v>
      </c>
      <c r="J34" s="6">
        <v>107</v>
      </c>
      <c r="L34" s="5">
        <f t="shared" ca="1" si="3"/>
        <v>45281</v>
      </c>
      <c r="M34" s="5">
        <v>45341</v>
      </c>
      <c r="N34" s="5" t="str">
        <f t="shared" ca="1" si="1"/>
        <v>DA PAGARE</v>
      </c>
      <c r="T34" s="7">
        <v>23.54</v>
      </c>
      <c r="U34">
        <f t="shared" si="2"/>
        <v>130.54</v>
      </c>
      <c r="V34" s="6">
        <v>107</v>
      </c>
    </row>
    <row r="35" spans="1:22" x14ac:dyDescent="0.25">
      <c r="A35">
        <v>360</v>
      </c>
      <c r="B35" s="5">
        <v>44942</v>
      </c>
      <c r="C35">
        <v>2750</v>
      </c>
      <c r="D35" t="s">
        <v>27</v>
      </c>
      <c r="E35" t="s">
        <v>15</v>
      </c>
      <c r="F35" s="5">
        <f t="shared" ca="1" si="0"/>
        <v>45346</v>
      </c>
      <c r="G35">
        <v>47.74</v>
      </c>
      <c r="H35" s="6">
        <v>264.74</v>
      </c>
      <c r="I35" t="s">
        <v>32</v>
      </c>
      <c r="J35" s="6">
        <v>217</v>
      </c>
      <c r="L35" s="5">
        <f t="shared" ca="1" si="3"/>
        <v>45286</v>
      </c>
      <c r="M35" s="5">
        <v>45298</v>
      </c>
      <c r="N35" s="5" t="str">
        <f t="shared" ca="1" si="1"/>
        <v>PAGATO</v>
      </c>
      <c r="T35" s="8">
        <v>47.74</v>
      </c>
      <c r="U35">
        <f t="shared" si="2"/>
        <v>264.74</v>
      </c>
      <c r="V35" s="6">
        <v>217</v>
      </c>
    </row>
    <row r="36" spans="1:22" x14ac:dyDescent="0.25">
      <c r="A36">
        <v>89</v>
      </c>
      <c r="B36" s="5">
        <v>44942</v>
      </c>
      <c r="C36">
        <v>1860</v>
      </c>
      <c r="D36" t="s">
        <v>28</v>
      </c>
      <c r="E36" t="s">
        <v>18</v>
      </c>
      <c r="F36" s="5">
        <f t="shared" ca="1" si="0"/>
        <v>45304</v>
      </c>
      <c r="G36">
        <v>21.78</v>
      </c>
      <c r="H36" s="6">
        <v>120.78</v>
      </c>
      <c r="I36" t="s">
        <v>31</v>
      </c>
      <c r="J36" s="6">
        <v>99</v>
      </c>
      <c r="L36" s="5">
        <f t="shared" ca="1" si="3"/>
        <v>45244</v>
      </c>
      <c r="M36" s="5">
        <v>45330</v>
      </c>
      <c r="N36" s="5" t="str">
        <f t="shared" ca="1" si="1"/>
        <v>DA PAGARE</v>
      </c>
      <c r="T36" s="7">
        <v>21.78</v>
      </c>
      <c r="U36">
        <f t="shared" si="2"/>
        <v>120.78</v>
      </c>
      <c r="V36" s="6">
        <v>99</v>
      </c>
    </row>
    <row r="37" spans="1:22" x14ac:dyDescent="0.25">
      <c r="A37">
        <v>362</v>
      </c>
      <c r="B37" s="5">
        <v>44942</v>
      </c>
      <c r="C37">
        <v>2850</v>
      </c>
      <c r="D37" t="s">
        <v>14</v>
      </c>
      <c r="E37" t="s">
        <v>26</v>
      </c>
      <c r="F37" s="5">
        <f t="shared" ca="1" si="0"/>
        <v>45361</v>
      </c>
      <c r="G37">
        <v>47.96</v>
      </c>
      <c r="H37" s="6">
        <v>265.95999999999998</v>
      </c>
      <c r="I37" t="s">
        <v>31</v>
      </c>
      <c r="J37" s="6">
        <v>218</v>
      </c>
      <c r="L37" s="5">
        <f t="shared" ca="1" si="3"/>
        <v>45301</v>
      </c>
      <c r="M37" s="5">
        <v>45345</v>
      </c>
      <c r="N37" s="5" t="str">
        <f t="shared" ca="1" si="1"/>
        <v>DA PAGARE</v>
      </c>
      <c r="T37" s="8">
        <v>47.96</v>
      </c>
      <c r="U37">
        <f t="shared" si="2"/>
        <v>265.95999999999998</v>
      </c>
      <c r="V37" s="6">
        <v>218</v>
      </c>
    </row>
    <row r="38" spans="1:22" x14ac:dyDescent="0.25">
      <c r="A38">
        <v>108</v>
      </c>
      <c r="B38" s="5">
        <v>44942</v>
      </c>
      <c r="C38">
        <v>2240</v>
      </c>
      <c r="D38" t="s">
        <v>23</v>
      </c>
      <c r="E38" t="s">
        <v>15</v>
      </c>
      <c r="F38" s="5">
        <f t="shared" ca="1" si="0"/>
        <v>45338</v>
      </c>
      <c r="G38">
        <v>61.6</v>
      </c>
      <c r="H38" s="6">
        <v>341.6</v>
      </c>
      <c r="I38" t="s">
        <v>31</v>
      </c>
      <c r="J38" s="6">
        <v>280</v>
      </c>
      <c r="L38" s="5">
        <f t="shared" ca="1" si="3"/>
        <v>45278</v>
      </c>
      <c r="M38" s="5">
        <v>45351</v>
      </c>
      <c r="N38" s="5" t="str">
        <f t="shared" ca="1" si="1"/>
        <v>DA PAGARE</v>
      </c>
      <c r="T38" s="7">
        <v>61.6</v>
      </c>
      <c r="U38">
        <f t="shared" si="2"/>
        <v>341.6</v>
      </c>
      <c r="V38" s="6">
        <v>280</v>
      </c>
    </row>
    <row r="39" spans="1:22" x14ac:dyDescent="0.25">
      <c r="A39">
        <v>100</v>
      </c>
      <c r="B39" s="5">
        <v>44942</v>
      </c>
      <c r="C39">
        <v>2080</v>
      </c>
      <c r="D39" t="s">
        <v>17</v>
      </c>
      <c r="E39" t="s">
        <v>18</v>
      </c>
      <c r="F39" s="5">
        <f t="shared" ca="1" si="0"/>
        <v>45303</v>
      </c>
      <c r="G39">
        <v>131.34</v>
      </c>
      <c r="H39" s="6">
        <v>728.34</v>
      </c>
      <c r="I39" t="s">
        <v>31</v>
      </c>
      <c r="J39" s="6">
        <v>597</v>
      </c>
      <c r="L39" s="5">
        <f t="shared" ca="1" si="3"/>
        <v>45243</v>
      </c>
      <c r="M39" s="5">
        <v>45331</v>
      </c>
      <c r="N39" s="5" t="str">
        <f t="shared" ca="1" si="1"/>
        <v>DA PAGARE</v>
      </c>
      <c r="T39" s="8">
        <v>131.34</v>
      </c>
      <c r="U39">
        <f t="shared" si="2"/>
        <v>728.34</v>
      </c>
      <c r="V39" s="6">
        <v>597</v>
      </c>
    </row>
    <row r="40" spans="1:22" x14ac:dyDescent="0.25">
      <c r="A40">
        <v>377</v>
      </c>
      <c r="B40" s="5">
        <v>44942</v>
      </c>
      <c r="C40">
        <v>3600</v>
      </c>
      <c r="D40" t="s">
        <v>27</v>
      </c>
      <c r="E40" t="s">
        <v>18</v>
      </c>
      <c r="F40" s="5">
        <f t="shared" ca="1" si="0"/>
        <v>45337</v>
      </c>
      <c r="G40">
        <v>197.12</v>
      </c>
      <c r="H40" s="6">
        <v>1093.1199999999999</v>
      </c>
      <c r="I40" t="s">
        <v>32</v>
      </c>
      <c r="J40" s="6">
        <v>896</v>
      </c>
      <c r="L40" s="5">
        <f t="shared" ca="1" si="3"/>
        <v>45277</v>
      </c>
      <c r="M40" s="5">
        <v>45292</v>
      </c>
      <c r="N40" s="5" t="str">
        <f t="shared" ca="1" si="1"/>
        <v>PAGATO</v>
      </c>
      <c r="T40" s="7">
        <v>197.12</v>
      </c>
      <c r="U40">
        <f t="shared" si="2"/>
        <v>1093.1199999999999</v>
      </c>
      <c r="V40" s="6">
        <v>896</v>
      </c>
    </row>
    <row r="41" spans="1:22" x14ac:dyDescent="0.25">
      <c r="A41">
        <v>353</v>
      </c>
      <c r="B41" s="5">
        <v>44942</v>
      </c>
      <c r="C41">
        <v>2400</v>
      </c>
      <c r="D41" t="s">
        <v>21</v>
      </c>
      <c r="E41" t="s">
        <v>15</v>
      </c>
      <c r="F41" s="5">
        <f t="shared" ca="1" si="0"/>
        <v>45300</v>
      </c>
      <c r="G41">
        <v>99.88</v>
      </c>
      <c r="H41" s="6">
        <v>553.88</v>
      </c>
      <c r="I41" t="s">
        <v>31</v>
      </c>
      <c r="J41" s="6">
        <v>454</v>
      </c>
      <c r="L41" s="5">
        <f t="shared" ca="1" si="3"/>
        <v>45240</v>
      </c>
      <c r="M41" s="5">
        <v>45361</v>
      </c>
      <c r="N41" s="5" t="str">
        <f t="shared" ca="1" si="1"/>
        <v>DA PAGARE</v>
      </c>
      <c r="T41" s="8">
        <v>99.88</v>
      </c>
      <c r="U41">
        <f t="shared" si="2"/>
        <v>553.88</v>
      </c>
      <c r="V41" s="6">
        <v>454</v>
      </c>
    </row>
    <row r="42" spans="1:22" x14ac:dyDescent="0.25">
      <c r="A42">
        <v>310</v>
      </c>
      <c r="B42" s="5">
        <v>44942</v>
      </c>
      <c r="C42">
        <v>250</v>
      </c>
      <c r="D42" t="s">
        <v>28</v>
      </c>
      <c r="E42" t="s">
        <v>18</v>
      </c>
      <c r="F42" s="5">
        <f t="shared" ca="1" si="0"/>
        <v>45309</v>
      </c>
      <c r="G42">
        <v>192.72</v>
      </c>
      <c r="H42" s="6">
        <v>1068.72</v>
      </c>
      <c r="I42" t="s">
        <v>31</v>
      </c>
      <c r="J42" s="6">
        <v>876</v>
      </c>
      <c r="L42" s="5">
        <f t="shared" ca="1" si="3"/>
        <v>45249</v>
      </c>
      <c r="M42" s="5">
        <v>45358</v>
      </c>
      <c r="N42" s="5" t="str">
        <f t="shared" ca="1" si="1"/>
        <v>DA PAGARE</v>
      </c>
      <c r="T42" s="7">
        <v>192.72</v>
      </c>
      <c r="U42">
        <f t="shared" si="2"/>
        <v>1068.72</v>
      </c>
      <c r="V42" s="6">
        <v>876</v>
      </c>
    </row>
    <row r="43" spans="1:22" x14ac:dyDescent="0.25">
      <c r="A43">
        <v>414</v>
      </c>
      <c r="B43" s="5">
        <v>44942</v>
      </c>
      <c r="C43">
        <v>5450</v>
      </c>
      <c r="D43" t="s">
        <v>23</v>
      </c>
      <c r="E43" t="s">
        <v>26</v>
      </c>
      <c r="F43" s="5">
        <f t="shared" ca="1" si="0"/>
        <v>45312</v>
      </c>
      <c r="G43">
        <v>64.900000000000006</v>
      </c>
      <c r="H43" s="6">
        <v>359.9</v>
      </c>
      <c r="I43" t="s">
        <v>31</v>
      </c>
      <c r="J43" s="6">
        <v>295</v>
      </c>
      <c r="L43" s="5">
        <f t="shared" ca="1" si="3"/>
        <v>45252</v>
      </c>
      <c r="M43" s="5">
        <v>45325</v>
      </c>
      <c r="N43" s="5" t="str">
        <f t="shared" ca="1" si="1"/>
        <v>DA PAGARE</v>
      </c>
      <c r="T43" s="8">
        <v>64.900000000000006</v>
      </c>
      <c r="U43">
        <f t="shared" si="2"/>
        <v>359.9</v>
      </c>
      <c r="V43" s="6">
        <v>295</v>
      </c>
    </row>
    <row r="44" spans="1:22" x14ac:dyDescent="0.25">
      <c r="A44">
        <v>164</v>
      </c>
      <c r="B44" s="5">
        <v>44942</v>
      </c>
      <c r="C44">
        <v>3360</v>
      </c>
      <c r="D44" t="s">
        <v>25</v>
      </c>
      <c r="E44" t="s">
        <v>15</v>
      </c>
      <c r="F44" s="5">
        <f t="shared" ca="1" si="0"/>
        <v>45308</v>
      </c>
      <c r="G44">
        <v>20.02</v>
      </c>
      <c r="H44" s="6">
        <v>111.02</v>
      </c>
      <c r="I44" t="s">
        <v>31</v>
      </c>
      <c r="J44" s="6">
        <v>91</v>
      </c>
      <c r="L44" s="5">
        <f t="shared" ca="1" si="3"/>
        <v>45248</v>
      </c>
      <c r="M44" s="5">
        <v>45354</v>
      </c>
      <c r="N44" s="5" t="str">
        <f t="shared" ca="1" si="1"/>
        <v>DA PAGARE</v>
      </c>
      <c r="T44" s="7">
        <v>20.02</v>
      </c>
      <c r="U44">
        <f t="shared" si="2"/>
        <v>111.02</v>
      </c>
      <c r="V44" s="6">
        <v>91</v>
      </c>
    </row>
    <row r="45" spans="1:22" x14ac:dyDescent="0.25">
      <c r="A45">
        <v>153</v>
      </c>
      <c r="B45" s="5">
        <v>44942</v>
      </c>
      <c r="C45">
        <v>3140</v>
      </c>
      <c r="D45" t="s">
        <v>24</v>
      </c>
      <c r="E45" t="s">
        <v>18</v>
      </c>
      <c r="F45" s="5">
        <f t="shared" ca="1" si="0"/>
        <v>45313</v>
      </c>
      <c r="G45">
        <v>173.58</v>
      </c>
      <c r="H45" s="6">
        <v>962.58</v>
      </c>
      <c r="I45" t="s">
        <v>32</v>
      </c>
      <c r="J45" s="6">
        <v>789</v>
      </c>
      <c r="L45" s="5">
        <f t="shared" ca="1" si="3"/>
        <v>45253</v>
      </c>
      <c r="M45" s="5">
        <v>45294</v>
      </c>
      <c r="N45" s="5" t="str">
        <f t="shared" ca="1" si="1"/>
        <v>PAGATO</v>
      </c>
      <c r="T45" s="8">
        <v>173.58</v>
      </c>
      <c r="U45">
        <f t="shared" si="2"/>
        <v>962.58</v>
      </c>
      <c r="V45" s="6">
        <v>789</v>
      </c>
    </row>
    <row r="46" spans="1:22" x14ac:dyDescent="0.25">
      <c r="A46">
        <v>130</v>
      </c>
      <c r="B46" s="5">
        <v>44942</v>
      </c>
      <c r="C46">
        <v>2680</v>
      </c>
      <c r="D46" t="s">
        <v>25</v>
      </c>
      <c r="E46" t="s">
        <v>22</v>
      </c>
      <c r="F46" s="5">
        <f t="shared" ca="1" si="0"/>
        <v>45346</v>
      </c>
      <c r="G46">
        <v>6.82</v>
      </c>
      <c r="H46" s="6">
        <v>37.82</v>
      </c>
      <c r="I46" t="s">
        <v>31</v>
      </c>
      <c r="J46" s="6">
        <v>31</v>
      </c>
      <c r="L46" s="5">
        <f t="shared" ca="1" si="3"/>
        <v>45286</v>
      </c>
      <c r="M46" s="5">
        <v>45312</v>
      </c>
      <c r="N46" s="5" t="str">
        <f t="shared" ca="1" si="1"/>
        <v>DA PAGARE</v>
      </c>
      <c r="T46" s="7">
        <v>6.82</v>
      </c>
      <c r="U46">
        <f t="shared" si="2"/>
        <v>37.82</v>
      </c>
      <c r="V46" s="6">
        <v>31</v>
      </c>
    </row>
    <row r="47" spans="1:22" x14ac:dyDescent="0.25">
      <c r="A47">
        <v>388</v>
      </c>
      <c r="B47" s="5">
        <v>44942</v>
      </c>
      <c r="C47">
        <v>4150</v>
      </c>
      <c r="D47" t="s">
        <v>27</v>
      </c>
      <c r="E47" t="s">
        <v>15</v>
      </c>
      <c r="F47" s="5">
        <f t="shared" ca="1" si="0"/>
        <v>45301</v>
      </c>
      <c r="G47">
        <v>158.84</v>
      </c>
      <c r="H47" s="6">
        <v>880.84</v>
      </c>
      <c r="I47" t="s">
        <v>31</v>
      </c>
      <c r="J47" s="6">
        <v>722</v>
      </c>
      <c r="L47" s="5">
        <f t="shared" ca="1" si="3"/>
        <v>45241</v>
      </c>
      <c r="M47" s="5">
        <v>45346</v>
      </c>
      <c r="N47" s="5" t="str">
        <f t="shared" ca="1" si="1"/>
        <v>DA PAGARE</v>
      </c>
      <c r="T47" s="8">
        <v>158.84</v>
      </c>
      <c r="U47">
        <f t="shared" si="2"/>
        <v>880.84</v>
      </c>
      <c r="V47" s="6">
        <v>722</v>
      </c>
    </row>
    <row r="48" spans="1:22" x14ac:dyDescent="0.25">
      <c r="A48">
        <v>391</v>
      </c>
      <c r="B48" s="5">
        <v>44942</v>
      </c>
      <c r="C48">
        <v>4300</v>
      </c>
      <c r="D48" t="s">
        <v>24</v>
      </c>
      <c r="E48" t="s">
        <v>18</v>
      </c>
      <c r="F48" s="5">
        <f t="shared" ca="1" si="0"/>
        <v>45333</v>
      </c>
      <c r="G48">
        <v>85.8</v>
      </c>
      <c r="H48" s="6">
        <v>475.8</v>
      </c>
      <c r="I48" t="s">
        <v>31</v>
      </c>
      <c r="J48" s="6">
        <v>390</v>
      </c>
      <c r="L48" s="5">
        <f t="shared" ca="1" si="3"/>
        <v>45273</v>
      </c>
      <c r="M48" s="5">
        <v>45331</v>
      </c>
      <c r="N48" s="5" t="str">
        <f t="shared" ca="1" si="1"/>
        <v>DA PAGARE</v>
      </c>
      <c r="T48" s="7">
        <v>85.8</v>
      </c>
      <c r="U48">
        <f t="shared" si="2"/>
        <v>475.8</v>
      </c>
      <c r="V48" s="6">
        <v>390</v>
      </c>
    </row>
    <row r="49" spans="1:22" x14ac:dyDescent="0.25">
      <c r="A49">
        <v>48</v>
      </c>
      <c r="B49" s="5">
        <v>44942</v>
      </c>
      <c r="C49">
        <v>1040</v>
      </c>
      <c r="D49" t="s">
        <v>27</v>
      </c>
      <c r="E49" t="s">
        <v>18</v>
      </c>
      <c r="F49" s="5">
        <f t="shared" ca="1" si="0"/>
        <v>45321</v>
      </c>
      <c r="G49">
        <v>181.94</v>
      </c>
      <c r="H49" s="6">
        <v>1008.94</v>
      </c>
      <c r="I49" t="s">
        <v>31</v>
      </c>
      <c r="J49" s="6">
        <v>827</v>
      </c>
      <c r="L49" s="5">
        <f t="shared" ca="1" si="3"/>
        <v>45261</v>
      </c>
      <c r="M49" s="5">
        <v>45350</v>
      </c>
      <c r="N49" s="5" t="str">
        <f t="shared" ca="1" si="1"/>
        <v>DA PAGARE</v>
      </c>
      <c r="T49" s="8">
        <v>181.94</v>
      </c>
      <c r="U49">
        <f t="shared" si="2"/>
        <v>1008.94</v>
      </c>
      <c r="V49" s="6">
        <v>827</v>
      </c>
    </row>
    <row r="50" spans="1:22" x14ac:dyDescent="0.25">
      <c r="A50">
        <v>12</v>
      </c>
      <c r="B50" s="5">
        <v>44942</v>
      </c>
      <c r="C50">
        <v>320</v>
      </c>
      <c r="D50" t="s">
        <v>17</v>
      </c>
      <c r="E50" t="s">
        <v>26</v>
      </c>
      <c r="F50" s="5">
        <f t="shared" ca="1" si="0"/>
        <v>45351</v>
      </c>
      <c r="G50">
        <v>147.18</v>
      </c>
      <c r="H50" s="6">
        <v>816.18000000000006</v>
      </c>
      <c r="I50" t="s">
        <v>31</v>
      </c>
      <c r="J50" s="6">
        <v>669</v>
      </c>
      <c r="L50" s="5">
        <f t="shared" ca="1" si="3"/>
        <v>45291</v>
      </c>
      <c r="M50" s="5">
        <v>45359</v>
      </c>
      <c r="N50" s="5" t="str">
        <f t="shared" ca="1" si="1"/>
        <v>DA PAGARE</v>
      </c>
      <c r="T50" s="7">
        <v>147.18</v>
      </c>
      <c r="U50">
        <f t="shared" si="2"/>
        <v>816.18000000000006</v>
      </c>
      <c r="V50" s="6">
        <v>669</v>
      </c>
    </row>
    <row r="51" spans="1:22" x14ac:dyDescent="0.25">
      <c r="A51">
        <v>29</v>
      </c>
      <c r="B51" s="5">
        <v>44942</v>
      </c>
      <c r="C51">
        <v>660</v>
      </c>
      <c r="D51" t="s">
        <v>17</v>
      </c>
      <c r="E51" t="s">
        <v>26</v>
      </c>
      <c r="F51" s="5">
        <f t="shared" ca="1" si="0"/>
        <v>45328</v>
      </c>
      <c r="G51">
        <v>195.58</v>
      </c>
      <c r="H51" s="6">
        <v>1084.58</v>
      </c>
      <c r="I51" t="s">
        <v>32</v>
      </c>
      <c r="J51" s="6">
        <v>889</v>
      </c>
      <c r="L51" s="5">
        <f t="shared" ca="1" si="3"/>
        <v>45268</v>
      </c>
      <c r="M51" s="5">
        <v>45292</v>
      </c>
      <c r="N51" s="5" t="str">
        <f t="shared" ca="1" si="1"/>
        <v>PAGATO</v>
      </c>
      <c r="T51" s="8">
        <v>195.58</v>
      </c>
      <c r="U51">
        <f t="shared" si="2"/>
        <v>1084.58</v>
      </c>
      <c r="V51" s="6">
        <v>889</v>
      </c>
    </row>
    <row r="52" spans="1:22" x14ac:dyDescent="0.25">
      <c r="A52">
        <v>453</v>
      </c>
      <c r="B52" s="5">
        <v>44942</v>
      </c>
      <c r="C52">
        <v>7400</v>
      </c>
      <c r="D52" t="s">
        <v>25</v>
      </c>
      <c r="E52" t="s">
        <v>18</v>
      </c>
      <c r="F52" s="5">
        <f t="shared" ca="1" si="0"/>
        <v>45361</v>
      </c>
      <c r="G52">
        <v>177.98</v>
      </c>
      <c r="H52" s="6">
        <v>986.98</v>
      </c>
      <c r="I52" t="s">
        <v>31</v>
      </c>
      <c r="J52" s="6">
        <v>809</v>
      </c>
      <c r="L52" s="5">
        <f t="shared" ca="1" si="3"/>
        <v>45301</v>
      </c>
      <c r="M52" s="5">
        <v>45343</v>
      </c>
      <c r="N52" s="5" t="str">
        <f t="shared" ca="1" si="1"/>
        <v>DA PAGARE</v>
      </c>
      <c r="T52" s="7">
        <v>177.98</v>
      </c>
      <c r="U52">
        <f t="shared" si="2"/>
        <v>986.98</v>
      </c>
      <c r="V52" s="6">
        <v>809</v>
      </c>
    </row>
    <row r="53" spans="1:22" x14ac:dyDescent="0.25">
      <c r="A53">
        <v>224</v>
      </c>
      <c r="B53" s="5">
        <v>44942</v>
      </c>
      <c r="C53">
        <v>4560</v>
      </c>
      <c r="D53" t="s">
        <v>27</v>
      </c>
      <c r="E53" t="s">
        <v>18</v>
      </c>
      <c r="F53" s="5">
        <f t="shared" ca="1" si="0"/>
        <v>45341</v>
      </c>
      <c r="G53">
        <v>67.099999999999994</v>
      </c>
      <c r="H53" s="6">
        <v>372.1</v>
      </c>
      <c r="I53" t="s">
        <v>31</v>
      </c>
      <c r="J53" s="6">
        <v>305</v>
      </c>
      <c r="L53" s="5">
        <f t="shared" ca="1" si="3"/>
        <v>45281</v>
      </c>
      <c r="M53" s="5">
        <v>45320</v>
      </c>
      <c r="N53" s="5" t="str">
        <f t="shared" ca="1" si="1"/>
        <v>DA PAGARE</v>
      </c>
      <c r="T53" s="8">
        <v>67.099999999999994</v>
      </c>
      <c r="U53">
        <f t="shared" si="2"/>
        <v>372.1</v>
      </c>
      <c r="V53" s="6">
        <v>305</v>
      </c>
    </row>
    <row r="54" spans="1:22" x14ac:dyDescent="0.25">
      <c r="A54">
        <v>28</v>
      </c>
      <c r="B54" s="5">
        <v>44942</v>
      </c>
      <c r="C54">
        <v>640</v>
      </c>
      <c r="D54" t="s">
        <v>25</v>
      </c>
      <c r="E54" t="s">
        <v>18</v>
      </c>
      <c r="F54" s="5">
        <f t="shared" ca="1" si="0"/>
        <v>45296</v>
      </c>
      <c r="G54">
        <v>194.7</v>
      </c>
      <c r="H54" s="6">
        <v>1079.7</v>
      </c>
      <c r="I54" t="s">
        <v>32</v>
      </c>
      <c r="J54" s="6">
        <v>885</v>
      </c>
      <c r="L54" s="5">
        <f t="shared" ca="1" si="3"/>
        <v>45236</v>
      </c>
      <c r="M54" s="5">
        <v>45303</v>
      </c>
      <c r="N54" s="5" t="str">
        <f t="shared" ca="1" si="1"/>
        <v>PAGATO</v>
      </c>
      <c r="T54" s="7">
        <v>194.7</v>
      </c>
      <c r="U54">
        <f t="shared" si="2"/>
        <v>1079.7</v>
      </c>
      <c r="V54" s="6">
        <v>885</v>
      </c>
    </row>
    <row r="55" spans="1:22" x14ac:dyDescent="0.25">
      <c r="A55">
        <v>457</v>
      </c>
      <c r="B55" s="5">
        <v>44942</v>
      </c>
      <c r="C55">
        <v>2350</v>
      </c>
      <c r="D55" t="s">
        <v>17</v>
      </c>
      <c r="E55" t="s">
        <v>15</v>
      </c>
      <c r="F55" s="5">
        <f t="shared" ca="1" si="0"/>
        <v>45360</v>
      </c>
      <c r="G55">
        <v>197.78</v>
      </c>
      <c r="H55" s="6">
        <v>1096.78</v>
      </c>
      <c r="I55" t="s">
        <v>32</v>
      </c>
      <c r="J55" s="6">
        <v>899</v>
      </c>
      <c r="L55" s="5">
        <f t="shared" ca="1" si="3"/>
        <v>45300</v>
      </c>
      <c r="M55" s="5">
        <v>45299</v>
      </c>
      <c r="N55" s="5" t="str">
        <f t="shared" ca="1" si="1"/>
        <v>PAGATO</v>
      </c>
      <c r="T55" s="8">
        <v>197.78</v>
      </c>
      <c r="U55">
        <f t="shared" si="2"/>
        <v>1096.78</v>
      </c>
      <c r="V55" s="6">
        <v>899</v>
      </c>
    </row>
    <row r="56" spans="1:22" x14ac:dyDescent="0.25">
      <c r="A56">
        <v>499</v>
      </c>
      <c r="B56" s="5">
        <v>44942</v>
      </c>
      <c r="C56">
        <v>4100</v>
      </c>
      <c r="D56" t="s">
        <v>23</v>
      </c>
      <c r="E56" t="s">
        <v>15</v>
      </c>
      <c r="F56" s="5">
        <f t="shared" ca="1" si="0"/>
        <v>45298</v>
      </c>
      <c r="G56">
        <v>12.98</v>
      </c>
      <c r="H56" s="6">
        <v>71.98</v>
      </c>
      <c r="I56" t="s">
        <v>31</v>
      </c>
      <c r="J56" s="6">
        <v>59</v>
      </c>
      <c r="L56" s="5">
        <f t="shared" ca="1" si="3"/>
        <v>45238</v>
      </c>
      <c r="M56" s="5">
        <v>45340</v>
      </c>
      <c r="N56" s="5" t="str">
        <f t="shared" ca="1" si="1"/>
        <v>DA PAGARE</v>
      </c>
      <c r="T56" s="7">
        <v>12.98</v>
      </c>
      <c r="U56">
        <f t="shared" si="2"/>
        <v>71.98</v>
      </c>
      <c r="V56" s="6">
        <v>59</v>
      </c>
    </row>
    <row r="57" spans="1:22" x14ac:dyDescent="0.25">
      <c r="A57">
        <v>188</v>
      </c>
      <c r="B57" s="5">
        <v>44942</v>
      </c>
      <c r="C57">
        <v>3840</v>
      </c>
      <c r="D57" t="s">
        <v>14</v>
      </c>
      <c r="E57" t="s">
        <v>18</v>
      </c>
      <c r="F57" s="5">
        <f t="shared" ca="1" si="0"/>
        <v>45345</v>
      </c>
      <c r="G57">
        <v>53.9</v>
      </c>
      <c r="H57" s="6">
        <v>298.89999999999998</v>
      </c>
      <c r="I57" t="s">
        <v>31</v>
      </c>
      <c r="J57" s="6">
        <v>245</v>
      </c>
      <c r="L57" s="5">
        <f t="shared" ca="1" si="3"/>
        <v>45285</v>
      </c>
      <c r="M57" s="5">
        <v>45337</v>
      </c>
      <c r="N57" s="5" t="str">
        <f t="shared" ca="1" si="1"/>
        <v>DA PAGARE</v>
      </c>
      <c r="T57" s="8">
        <v>53.9</v>
      </c>
      <c r="U57">
        <f t="shared" si="2"/>
        <v>298.89999999999998</v>
      </c>
      <c r="V57" s="6">
        <v>245</v>
      </c>
    </row>
    <row r="58" spans="1:22" x14ac:dyDescent="0.25">
      <c r="A58">
        <v>209</v>
      </c>
      <c r="B58" s="5">
        <v>44942</v>
      </c>
      <c r="C58">
        <v>4260</v>
      </c>
      <c r="D58" t="s">
        <v>14</v>
      </c>
      <c r="E58" t="s">
        <v>18</v>
      </c>
      <c r="F58" s="5">
        <f t="shared" ca="1" si="0"/>
        <v>45339</v>
      </c>
      <c r="G58">
        <v>27.28</v>
      </c>
      <c r="H58" s="6">
        <v>151.28</v>
      </c>
      <c r="I58" t="s">
        <v>31</v>
      </c>
      <c r="J58" s="6">
        <v>124</v>
      </c>
      <c r="L58" s="5">
        <f t="shared" ca="1" si="3"/>
        <v>45279</v>
      </c>
      <c r="M58" s="5">
        <v>45351</v>
      </c>
      <c r="N58" s="5" t="str">
        <f t="shared" ca="1" si="1"/>
        <v>DA PAGARE</v>
      </c>
      <c r="T58" s="7">
        <v>27.28</v>
      </c>
      <c r="U58">
        <f t="shared" si="2"/>
        <v>151.28</v>
      </c>
      <c r="V58" s="6">
        <v>124</v>
      </c>
    </row>
    <row r="59" spans="1:22" x14ac:dyDescent="0.25">
      <c r="A59">
        <v>117</v>
      </c>
      <c r="B59" s="5">
        <v>44941</v>
      </c>
      <c r="C59">
        <v>2420</v>
      </c>
      <c r="D59" t="s">
        <v>17</v>
      </c>
      <c r="E59" t="s">
        <v>18</v>
      </c>
      <c r="F59" s="5">
        <f t="shared" ca="1" si="0"/>
        <v>45304</v>
      </c>
      <c r="G59">
        <v>203.06</v>
      </c>
      <c r="H59" s="6">
        <v>1126.06</v>
      </c>
      <c r="I59" t="s">
        <v>32</v>
      </c>
      <c r="J59" s="6">
        <v>923</v>
      </c>
      <c r="L59" s="5">
        <f t="shared" ca="1" si="3"/>
        <v>45244</v>
      </c>
      <c r="M59" s="5">
        <v>45306</v>
      </c>
      <c r="N59" s="5" t="str">
        <f t="shared" ca="1" si="1"/>
        <v>PAGATO</v>
      </c>
      <c r="T59" s="8">
        <v>203.06</v>
      </c>
      <c r="U59">
        <f t="shared" si="2"/>
        <v>1126.06</v>
      </c>
      <c r="V59" s="6">
        <v>923</v>
      </c>
    </row>
    <row r="60" spans="1:22" x14ac:dyDescent="0.25">
      <c r="A60">
        <v>411</v>
      </c>
      <c r="B60" s="5">
        <v>44941</v>
      </c>
      <c r="C60">
        <v>5300</v>
      </c>
      <c r="D60" t="s">
        <v>27</v>
      </c>
      <c r="E60" t="s">
        <v>18</v>
      </c>
      <c r="F60" s="5">
        <f t="shared" ca="1" si="0"/>
        <v>45357</v>
      </c>
      <c r="G60">
        <v>85.14</v>
      </c>
      <c r="H60" s="6">
        <v>472.14</v>
      </c>
      <c r="I60" t="s">
        <v>31</v>
      </c>
      <c r="J60" s="6">
        <v>387</v>
      </c>
      <c r="L60" s="5">
        <f t="shared" ca="1" si="3"/>
        <v>45297</v>
      </c>
      <c r="M60" s="5">
        <v>45325</v>
      </c>
      <c r="N60" s="5" t="str">
        <f t="shared" ca="1" si="1"/>
        <v>DA PAGARE</v>
      </c>
      <c r="T60" s="7">
        <v>85.14</v>
      </c>
      <c r="U60">
        <f t="shared" si="2"/>
        <v>472.14</v>
      </c>
      <c r="V60" s="6">
        <v>387</v>
      </c>
    </row>
    <row r="61" spans="1:22" x14ac:dyDescent="0.25">
      <c r="A61">
        <v>244</v>
      </c>
      <c r="B61" s="5">
        <v>44941</v>
      </c>
      <c r="C61">
        <v>4960</v>
      </c>
      <c r="D61" t="s">
        <v>23</v>
      </c>
      <c r="E61" t="s">
        <v>18</v>
      </c>
      <c r="F61" s="5">
        <f t="shared" ca="1" si="0"/>
        <v>45325</v>
      </c>
      <c r="G61">
        <v>50.82</v>
      </c>
      <c r="H61" s="6">
        <v>281.82</v>
      </c>
      <c r="I61" t="s">
        <v>31</v>
      </c>
      <c r="J61" s="6">
        <v>231</v>
      </c>
      <c r="L61" s="5">
        <f t="shared" ca="1" si="3"/>
        <v>45265</v>
      </c>
      <c r="M61" s="5">
        <v>45328</v>
      </c>
      <c r="N61" s="5" t="str">
        <f t="shared" ca="1" si="1"/>
        <v>DA PAGARE</v>
      </c>
      <c r="T61" s="8">
        <v>50.82</v>
      </c>
      <c r="U61">
        <f t="shared" si="2"/>
        <v>281.82</v>
      </c>
      <c r="V61" s="6">
        <v>231</v>
      </c>
    </row>
    <row r="62" spans="1:22" x14ac:dyDescent="0.25">
      <c r="A62">
        <v>483</v>
      </c>
      <c r="B62" s="5">
        <v>44941</v>
      </c>
      <c r="C62">
        <v>5700</v>
      </c>
      <c r="D62" t="s">
        <v>14</v>
      </c>
      <c r="E62" t="s">
        <v>22</v>
      </c>
      <c r="F62" s="5">
        <f t="shared" ca="1" si="0"/>
        <v>45358</v>
      </c>
      <c r="G62">
        <v>167.2</v>
      </c>
      <c r="H62" s="6">
        <v>927.2</v>
      </c>
      <c r="I62" t="s">
        <v>31</v>
      </c>
      <c r="J62" s="6">
        <v>760</v>
      </c>
      <c r="L62" s="5">
        <f t="shared" ca="1" si="3"/>
        <v>45298</v>
      </c>
      <c r="M62" s="5">
        <v>45338</v>
      </c>
      <c r="N62" s="5" t="str">
        <f t="shared" ca="1" si="1"/>
        <v>DA PAGARE</v>
      </c>
      <c r="T62" s="7">
        <v>167.2</v>
      </c>
      <c r="U62">
        <f t="shared" si="2"/>
        <v>927.2</v>
      </c>
      <c r="V62" s="6">
        <v>760</v>
      </c>
    </row>
    <row r="63" spans="1:22" x14ac:dyDescent="0.25">
      <c r="A63">
        <v>339</v>
      </c>
      <c r="B63" s="5">
        <v>44941</v>
      </c>
      <c r="C63">
        <v>1700</v>
      </c>
      <c r="D63" t="s">
        <v>25</v>
      </c>
      <c r="E63" t="s">
        <v>15</v>
      </c>
      <c r="F63" s="5">
        <f t="shared" ca="1" si="0"/>
        <v>45321</v>
      </c>
      <c r="G63">
        <v>131.56</v>
      </c>
      <c r="H63" s="6">
        <v>729.56</v>
      </c>
      <c r="I63" t="s">
        <v>31</v>
      </c>
      <c r="J63" s="6">
        <v>598</v>
      </c>
      <c r="L63" s="5">
        <f t="shared" ca="1" si="3"/>
        <v>45261</v>
      </c>
      <c r="M63" s="5">
        <v>45352</v>
      </c>
      <c r="N63" s="5" t="str">
        <f t="shared" ca="1" si="1"/>
        <v>DA PAGARE</v>
      </c>
      <c r="T63" s="8">
        <v>131.56</v>
      </c>
      <c r="U63">
        <f t="shared" si="2"/>
        <v>729.56</v>
      </c>
      <c r="V63" s="6">
        <v>598</v>
      </c>
    </row>
    <row r="64" spans="1:22" x14ac:dyDescent="0.25">
      <c r="A64">
        <v>251</v>
      </c>
      <c r="B64" s="5">
        <v>44941</v>
      </c>
      <c r="C64">
        <v>5100</v>
      </c>
      <c r="D64" t="s">
        <v>21</v>
      </c>
      <c r="E64" t="s">
        <v>18</v>
      </c>
      <c r="F64" s="5">
        <f t="shared" ca="1" si="0"/>
        <v>45359</v>
      </c>
      <c r="G64">
        <v>165.88</v>
      </c>
      <c r="H64" s="6">
        <v>919.88</v>
      </c>
      <c r="I64" t="s">
        <v>31</v>
      </c>
      <c r="J64" s="6">
        <v>754</v>
      </c>
      <c r="L64" s="5">
        <f t="shared" ca="1" si="3"/>
        <v>45299</v>
      </c>
      <c r="M64" s="5">
        <v>45350</v>
      </c>
      <c r="N64" s="5" t="str">
        <f t="shared" ca="1" si="1"/>
        <v>DA PAGARE</v>
      </c>
      <c r="T64" s="7">
        <v>165.88</v>
      </c>
      <c r="U64">
        <f t="shared" si="2"/>
        <v>919.88</v>
      </c>
      <c r="V64" s="6">
        <v>754</v>
      </c>
    </row>
    <row r="65" spans="1:22" x14ac:dyDescent="0.25">
      <c r="A65">
        <v>141</v>
      </c>
      <c r="B65" s="5">
        <v>44941</v>
      </c>
      <c r="C65">
        <v>2900</v>
      </c>
      <c r="D65" t="s">
        <v>14</v>
      </c>
      <c r="E65" t="s">
        <v>26</v>
      </c>
      <c r="F65" s="5">
        <f t="shared" ca="1" si="0"/>
        <v>45359</v>
      </c>
      <c r="G65">
        <v>150.69999999999999</v>
      </c>
      <c r="H65" s="6">
        <v>835.7</v>
      </c>
      <c r="I65" t="s">
        <v>31</v>
      </c>
      <c r="J65" s="6">
        <v>685</v>
      </c>
      <c r="L65" s="5">
        <f t="shared" ca="1" si="3"/>
        <v>45299</v>
      </c>
      <c r="M65" s="5">
        <v>45344</v>
      </c>
      <c r="N65" s="5" t="str">
        <f t="shared" ca="1" si="1"/>
        <v>DA PAGARE</v>
      </c>
      <c r="T65" s="8">
        <v>150.69999999999999</v>
      </c>
      <c r="U65">
        <f t="shared" si="2"/>
        <v>835.7</v>
      </c>
      <c r="V65" s="6">
        <v>685</v>
      </c>
    </row>
    <row r="66" spans="1:22" x14ac:dyDescent="0.25">
      <c r="A66">
        <v>242</v>
      </c>
      <c r="B66" s="5">
        <v>44941</v>
      </c>
      <c r="C66">
        <v>4920</v>
      </c>
      <c r="D66" t="s">
        <v>28</v>
      </c>
      <c r="E66" t="s">
        <v>22</v>
      </c>
      <c r="F66" s="5">
        <f t="shared" ref="F66:F129" ca="1" si="4">L66+60</f>
        <v>45314</v>
      </c>
      <c r="G66">
        <v>7.7</v>
      </c>
      <c r="H66" s="6">
        <v>42.7</v>
      </c>
      <c r="I66" t="s">
        <v>31</v>
      </c>
      <c r="J66" s="6">
        <v>35</v>
      </c>
      <c r="L66" s="5">
        <f t="shared" ca="1" si="3"/>
        <v>45254</v>
      </c>
      <c r="M66" s="5">
        <v>45315</v>
      </c>
      <c r="N66" s="5" t="str">
        <f t="shared" ca="1" si="1"/>
        <v>DA PAGARE</v>
      </c>
      <c r="T66" s="7">
        <v>7.7</v>
      </c>
      <c r="U66">
        <f t="shared" si="2"/>
        <v>42.7</v>
      </c>
      <c r="V66" s="6">
        <v>35</v>
      </c>
    </row>
    <row r="67" spans="1:22" x14ac:dyDescent="0.25">
      <c r="A67">
        <v>152</v>
      </c>
      <c r="B67" s="5">
        <v>44941</v>
      </c>
      <c r="C67">
        <v>3120</v>
      </c>
      <c r="D67" t="s">
        <v>25</v>
      </c>
      <c r="E67" t="s">
        <v>26</v>
      </c>
      <c r="F67" s="5">
        <f t="shared" ca="1" si="4"/>
        <v>45336</v>
      </c>
      <c r="G67">
        <v>173.36</v>
      </c>
      <c r="H67" s="6">
        <v>961.36</v>
      </c>
      <c r="I67" t="s">
        <v>32</v>
      </c>
      <c r="J67" s="6">
        <v>788</v>
      </c>
      <c r="L67" s="5">
        <f t="shared" ca="1" si="3"/>
        <v>45276</v>
      </c>
      <c r="M67" s="5">
        <v>45304</v>
      </c>
      <c r="N67" s="5" t="str">
        <f t="shared" ref="N67:N130" ca="1" si="5">IF(TODAY()&lt;M67,"DA PAGARE","PAGATO")</f>
        <v>PAGATO</v>
      </c>
      <c r="T67" s="8">
        <v>173.36</v>
      </c>
      <c r="U67">
        <f t="shared" ref="U67:U130" si="6">V67+T67</f>
        <v>961.36</v>
      </c>
      <c r="V67" s="6">
        <v>788</v>
      </c>
    </row>
    <row r="68" spans="1:22" x14ac:dyDescent="0.25">
      <c r="A68">
        <v>223</v>
      </c>
      <c r="B68" s="5">
        <v>44941</v>
      </c>
      <c r="C68">
        <v>4540</v>
      </c>
      <c r="D68" t="s">
        <v>21</v>
      </c>
      <c r="E68" t="s">
        <v>18</v>
      </c>
      <c r="F68" s="5">
        <f t="shared" ca="1" si="4"/>
        <v>45316</v>
      </c>
      <c r="G68">
        <v>68.86</v>
      </c>
      <c r="H68" s="6">
        <v>381.86</v>
      </c>
      <c r="I68" t="s">
        <v>32</v>
      </c>
      <c r="J68" s="6">
        <v>313</v>
      </c>
      <c r="L68" s="5">
        <f t="shared" ref="L68:L131" ca="1" si="7">RANDBETWEEN($Q$1,$R$1)</f>
        <v>45256</v>
      </c>
      <c r="M68" s="5">
        <v>45301</v>
      </c>
      <c r="N68" s="5" t="str">
        <f t="shared" ca="1" si="5"/>
        <v>PAGATO</v>
      </c>
      <c r="T68" s="7">
        <v>68.86</v>
      </c>
      <c r="U68">
        <f t="shared" si="6"/>
        <v>381.86</v>
      </c>
      <c r="V68" s="6">
        <v>313</v>
      </c>
    </row>
    <row r="69" spans="1:22" x14ac:dyDescent="0.25">
      <c r="A69">
        <v>427</v>
      </c>
      <c r="B69" s="5">
        <v>44941</v>
      </c>
      <c r="C69">
        <v>6100</v>
      </c>
      <c r="D69" t="s">
        <v>21</v>
      </c>
      <c r="E69" t="s">
        <v>22</v>
      </c>
      <c r="F69" s="5">
        <f t="shared" ca="1" si="4"/>
        <v>45324</v>
      </c>
      <c r="G69">
        <v>90.64</v>
      </c>
      <c r="H69" s="6">
        <v>502.64</v>
      </c>
      <c r="I69" t="s">
        <v>31</v>
      </c>
      <c r="J69" s="6">
        <v>412</v>
      </c>
      <c r="L69" s="5">
        <f t="shared" ca="1" si="7"/>
        <v>45264</v>
      </c>
      <c r="M69" s="5">
        <v>45311</v>
      </c>
      <c r="N69" s="5" t="str">
        <f t="shared" ca="1" si="5"/>
        <v>DA PAGARE</v>
      </c>
      <c r="T69" s="8">
        <v>90.64</v>
      </c>
      <c r="U69">
        <f t="shared" si="6"/>
        <v>502.64</v>
      </c>
      <c r="V69" s="6">
        <v>412</v>
      </c>
    </row>
    <row r="70" spans="1:22" x14ac:dyDescent="0.25">
      <c r="A70">
        <v>187</v>
      </c>
      <c r="B70" s="5">
        <v>44941</v>
      </c>
      <c r="C70">
        <v>3820</v>
      </c>
      <c r="D70" t="s">
        <v>24</v>
      </c>
      <c r="E70" t="s">
        <v>18</v>
      </c>
      <c r="F70" s="5">
        <f t="shared" ca="1" si="4"/>
        <v>45332</v>
      </c>
      <c r="G70">
        <v>198.66</v>
      </c>
      <c r="H70" s="6">
        <v>1101.6600000000001</v>
      </c>
      <c r="I70" t="s">
        <v>31</v>
      </c>
      <c r="J70" s="6">
        <v>903</v>
      </c>
      <c r="L70" s="5">
        <f t="shared" ca="1" si="7"/>
        <v>45272</v>
      </c>
      <c r="M70" s="5">
        <v>45337</v>
      </c>
      <c r="N70" s="5" t="str">
        <f t="shared" ca="1" si="5"/>
        <v>DA PAGARE</v>
      </c>
      <c r="T70" s="7">
        <v>198.66</v>
      </c>
      <c r="U70">
        <f t="shared" si="6"/>
        <v>1101.6600000000001</v>
      </c>
      <c r="V70" s="6">
        <v>903</v>
      </c>
    </row>
    <row r="71" spans="1:22" x14ac:dyDescent="0.25">
      <c r="A71">
        <v>292</v>
      </c>
      <c r="B71" s="5">
        <v>44941</v>
      </c>
      <c r="C71">
        <v>5920</v>
      </c>
      <c r="D71" t="s">
        <v>27</v>
      </c>
      <c r="E71" t="s">
        <v>26</v>
      </c>
      <c r="F71" s="5">
        <f t="shared" ca="1" si="4"/>
        <v>45309</v>
      </c>
      <c r="G71">
        <v>203.72</v>
      </c>
      <c r="H71" s="6">
        <v>1129.72</v>
      </c>
      <c r="I71" t="s">
        <v>32</v>
      </c>
      <c r="J71" s="6">
        <v>926</v>
      </c>
      <c r="L71" s="5">
        <f t="shared" ca="1" si="7"/>
        <v>45249</v>
      </c>
      <c r="M71" s="5">
        <v>45300</v>
      </c>
      <c r="N71" s="5" t="str">
        <f t="shared" ca="1" si="5"/>
        <v>PAGATO</v>
      </c>
      <c r="T71" s="8">
        <v>203.72</v>
      </c>
      <c r="U71">
        <f t="shared" si="6"/>
        <v>1129.72</v>
      </c>
      <c r="V71" s="6">
        <v>926</v>
      </c>
    </row>
    <row r="72" spans="1:22" x14ac:dyDescent="0.25">
      <c r="A72">
        <v>445</v>
      </c>
      <c r="B72" s="5">
        <v>44941</v>
      </c>
      <c r="C72">
        <v>7000</v>
      </c>
      <c r="D72" t="s">
        <v>27</v>
      </c>
      <c r="E72" t="s">
        <v>15</v>
      </c>
      <c r="F72" s="5">
        <f t="shared" ca="1" si="4"/>
        <v>45324</v>
      </c>
      <c r="G72">
        <v>49.94</v>
      </c>
      <c r="H72" s="6">
        <v>276.94</v>
      </c>
      <c r="I72" t="s">
        <v>31</v>
      </c>
      <c r="J72" s="6">
        <v>227</v>
      </c>
      <c r="L72" s="5">
        <f t="shared" ca="1" si="7"/>
        <v>45264</v>
      </c>
      <c r="M72" s="5">
        <v>45346</v>
      </c>
      <c r="N72" s="5" t="str">
        <f t="shared" ca="1" si="5"/>
        <v>DA PAGARE</v>
      </c>
      <c r="T72" s="7">
        <v>49.94</v>
      </c>
      <c r="U72">
        <f t="shared" si="6"/>
        <v>276.94</v>
      </c>
      <c r="V72" s="6">
        <v>227</v>
      </c>
    </row>
    <row r="73" spans="1:22" x14ac:dyDescent="0.25">
      <c r="A73">
        <v>270</v>
      </c>
      <c r="B73" s="5">
        <v>44941</v>
      </c>
      <c r="C73">
        <v>5480</v>
      </c>
      <c r="D73" t="s">
        <v>17</v>
      </c>
      <c r="E73" t="s">
        <v>22</v>
      </c>
      <c r="F73" s="5">
        <f t="shared" ca="1" si="4"/>
        <v>45325</v>
      </c>
      <c r="G73">
        <v>23.76</v>
      </c>
      <c r="H73" s="6">
        <v>131.76</v>
      </c>
      <c r="I73" t="s">
        <v>31</v>
      </c>
      <c r="J73" s="6">
        <v>108</v>
      </c>
      <c r="L73" s="5">
        <f t="shared" ca="1" si="7"/>
        <v>45265</v>
      </c>
      <c r="M73" s="5">
        <v>45344</v>
      </c>
      <c r="N73" s="5" t="str">
        <f t="shared" ca="1" si="5"/>
        <v>DA PAGARE</v>
      </c>
      <c r="T73" s="8">
        <v>23.76</v>
      </c>
      <c r="U73">
        <f t="shared" si="6"/>
        <v>131.76</v>
      </c>
      <c r="V73" s="6">
        <v>108</v>
      </c>
    </row>
    <row r="74" spans="1:22" x14ac:dyDescent="0.25">
      <c r="A74">
        <v>448</v>
      </c>
      <c r="B74" s="5">
        <v>44941</v>
      </c>
      <c r="C74">
        <v>7150</v>
      </c>
      <c r="D74" t="s">
        <v>23</v>
      </c>
      <c r="E74" t="s">
        <v>18</v>
      </c>
      <c r="F74" s="5">
        <f t="shared" ca="1" si="4"/>
        <v>45329</v>
      </c>
      <c r="G74">
        <v>18.920000000000002</v>
      </c>
      <c r="H74" s="6">
        <v>104.92</v>
      </c>
      <c r="I74" t="s">
        <v>31</v>
      </c>
      <c r="J74" s="6">
        <v>86</v>
      </c>
      <c r="L74" s="5">
        <f t="shared" ca="1" si="7"/>
        <v>45269</v>
      </c>
      <c r="M74" s="5">
        <v>45342</v>
      </c>
      <c r="N74" s="5" t="str">
        <f t="shared" ca="1" si="5"/>
        <v>DA PAGARE</v>
      </c>
      <c r="T74" s="7">
        <v>18.920000000000002</v>
      </c>
      <c r="U74">
        <f t="shared" si="6"/>
        <v>104.92</v>
      </c>
      <c r="V74" s="6">
        <v>86</v>
      </c>
    </row>
    <row r="75" spans="1:22" x14ac:dyDescent="0.25">
      <c r="A75">
        <v>9</v>
      </c>
      <c r="B75" s="5">
        <v>44941</v>
      </c>
      <c r="C75">
        <v>260</v>
      </c>
      <c r="D75" t="s">
        <v>17</v>
      </c>
      <c r="E75" t="s">
        <v>15</v>
      </c>
      <c r="F75" s="5">
        <f t="shared" ca="1" si="4"/>
        <v>45319</v>
      </c>
      <c r="G75">
        <v>23.76</v>
      </c>
      <c r="H75" s="6">
        <v>131.76</v>
      </c>
      <c r="I75" t="s">
        <v>31</v>
      </c>
      <c r="J75" s="6">
        <v>108</v>
      </c>
      <c r="L75" s="5">
        <f t="shared" ca="1" si="7"/>
        <v>45259</v>
      </c>
      <c r="M75" s="5">
        <v>45361</v>
      </c>
      <c r="N75" s="5" t="str">
        <f t="shared" ca="1" si="5"/>
        <v>DA PAGARE</v>
      </c>
      <c r="T75" s="8">
        <v>23.76</v>
      </c>
      <c r="U75">
        <f t="shared" si="6"/>
        <v>131.76</v>
      </c>
      <c r="V75" s="6">
        <v>108</v>
      </c>
    </row>
    <row r="76" spans="1:22" x14ac:dyDescent="0.25">
      <c r="A76">
        <v>484</v>
      </c>
      <c r="B76" s="5">
        <v>44941</v>
      </c>
      <c r="C76">
        <v>5600</v>
      </c>
      <c r="D76" t="s">
        <v>28</v>
      </c>
      <c r="E76" t="s">
        <v>26</v>
      </c>
      <c r="F76" s="5">
        <f t="shared" ca="1" si="4"/>
        <v>45305</v>
      </c>
      <c r="G76">
        <v>110.88</v>
      </c>
      <c r="H76" s="6">
        <v>614.88</v>
      </c>
      <c r="I76" t="s">
        <v>31</v>
      </c>
      <c r="J76" s="6">
        <v>504</v>
      </c>
      <c r="L76" s="5">
        <f t="shared" ca="1" si="7"/>
        <v>45245</v>
      </c>
      <c r="M76" s="5">
        <v>45341</v>
      </c>
      <c r="N76" s="5" t="str">
        <f t="shared" ca="1" si="5"/>
        <v>DA PAGARE</v>
      </c>
      <c r="T76" s="7">
        <v>110.88</v>
      </c>
      <c r="U76">
        <f t="shared" si="6"/>
        <v>614.88</v>
      </c>
      <c r="V76" s="6">
        <v>504</v>
      </c>
    </row>
    <row r="77" spans="1:22" x14ac:dyDescent="0.25">
      <c r="A77">
        <v>374</v>
      </c>
      <c r="B77" s="5">
        <v>44941</v>
      </c>
      <c r="C77">
        <v>3450</v>
      </c>
      <c r="D77" t="s">
        <v>24</v>
      </c>
      <c r="E77" t="s">
        <v>15</v>
      </c>
      <c r="F77" s="5">
        <f t="shared" ca="1" si="4"/>
        <v>45324</v>
      </c>
      <c r="G77">
        <v>93.28</v>
      </c>
      <c r="H77" s="6">
        <v>517.28</v>
      </c>
      <c r="I77" t="s">
        <v>31</v>
      </c>
      <c r="J77" s="6">
        <v>424</v>
      </c>
      <c r="L77" s="5">
        <f t="shared" ca="1" si="7"/>
        <v>45264</v>
      </c>
      <c r="M77" s="5">
        <v>45347</v>
      </c>
      <c r="N77" s="5" t="str">
        <f t="shared" ca="1" si="5"/>
        <v>DA PAGARE</v>
      </c>
      <c r="T77" s="8">
        <v>93.28</v>
      </c>
      <c r="U77">
        <f t="shared" si="6"/>
        <v>517.28</v>
      </c>
      <c r="V77" s="6">
        <v>424</v>
      </c>
    </row>
    <row r="78" spans="1:22" x14ac:dyDescent="0.25">
      <c r="A78">
        <v>285</v>
      </c>
      <c r="B78" s="5">
        <v>44940</v>
      </c>
      <c r="C78">
        <v>5780</v>
      </c>
      <c r="D78" t="s">
        <v>21</v>
      </c>
      <c r="E78" t="s">
        <v>18</v>
      </c>
      <c r="F78" s="5">
        <f t="shared" ca="1" si="4"/>
        <v>45313</v>
      </c>
      <c r="G78">
        <v>38.94</v>
      </c>
      <c r="H78" s="6">
        <v>215.94</v>
      </c>
      <c r="I78" t="s">
        <v>31</v>
      </c>
      <c r="J78" s="6">
        <v>177</v>
      </c>
      <c r="L78" s="5">
        <f t="shared" ca="1" si="7"/>
        <v>45253</v>
      </c>
      <c r="M78" s="5">
        <v>45323</v>
      </c>
      <c r="N78" s="5" t="str">
        <f t="shared" ca="1" si="5"/>
        <v>DA PAGARE</v>
      </c>
      <c r="T78" s="7">
        <v>38.94</v>
      </c>
      <c r="U78">
        <f t="shared" si="6"/>
        <v>215.94</v>
      </c>
      <c r="V78" s="6">
        <v>177</v>
      </c>
    </row>
    <row r="79" spans="1:22" x14ac:dyDescent="0.25">
      <c r="A79">
        <v>231</v>
      </c>
      <c r="B79" s="5">
        <v>44940</v>
      </c>
      <c r="C79">
        <v>4700</v>
      </c>
      <c r="D79" t="s">
        <v>25</v>
      </c>
      <c r="E79" t="s">
        <v>22</v>
      </c>
      <c r="F79" s="5">
        <f t="shared" ca="1" si="4"/>
        <v>45347</v>
      </c>
      <c r="G79">
        <v>132</v>
      </c>
      <c r="H79" s="6">
        <v>732</v>
      </c>
      <c r="I79" t="s">
        <v>31</v>
      </c>
      <c r="J79" s="6">
        <v>600</v>
      </c>
      <c r="L79" s="5">
        <f t="shared" ca="1" si="7"/>
        <v>45287</v>
      </c>
      <c r="M79" s="5">
        <v>45342</v>
      </c>
      <c r="N79" s="5" t="str">
        <f t="shared" ca="1" si="5"/>
        <v>DA PAGARE</v>
      </c>
      <c r="T79" s="8">
        <v>132</v>
      </c>
      <c r="U79">
        <f t="shared" si="6"/>
        <v>732</v>
      </c>
      <c r="V79" s="6">
        <v>600</v>
      </c>
    </row>
    <row r="80" spans="1:22" x14ac:dyDescent="0.25">
      <c r="A80">
        <v>119</v>
      </c>
      <c r="B80" s="5">
        <v>44940</v>
      </c>
      <c r="C80">
        <v>2460</v>
      </c>
      <c r="D80" t="s">
        <v>24</v>
      </c>
      <c r="E80" t="s">
        <v>22</v>
      </c>
      <c r="F80" s="5">
        <f t="shared" ca="1" si="4"/>
        <v>45305</v>
      </c>
      <c r="G80">
        <v>215.82</v>
      </c>
      <c r="H80" s="6">
        <v>1196.82</v>
      </c>
      <c r="I80" t="s">
        <v>31</v>
      </c>
      <c r="J80" s="6">
        <v>981</v>
      </c>
      <c r="L80" s="5">
        <f t="shared" ca="1" si="7"/>
        <v>45245</v>
      </c>
      <c r="M80" s="5">
        <v>45346</v>
      </c>
      <c r="N80" s="5" t="str">
        <f t="shared" ca="1" si="5"/>
        <v>DA PAGARE</v>
      </c>
      <c r="T80" s="7">
        <v>215.82</v>
      </c>
      <c r="U80">
        <f t="shared" si="6"/>
        <v>1196.82</v>
      </c>
      <c r="V80" s="6">
        <v>981</v>
      </c>
    </row>
    <row r="81" spans="1:22" x14ac:dyDescent="0.25">
      <c r="A81">
        <v>233</v>
      </c>
      <c r="B81" s="5">
        <v>44940</v>
      </c>
      <c r="C81">
        <v>4740</v>
      </c>
      <c r="D81" t="s">
        <v>17</v>
      </c>
      <c r="E81" t="s">
        <v>15</v>
      </c>
      <c r="F81" s="5">
        <f t="shared" ca="1" si="4"/>
        <v>45327</v>
      </c>
      <c r="G81">
        <v>73.48</v>
      </c>
      <c r="H81" s="6">
        <v>407.48</v>
      </c>
      <c r="I81" t="s">
        <v>31</v>
      </c>
      <c r="J81" s="6">
        <v>334</v>
      </c>
      <c r="L81" s="5">
        <f t="shared" ca="1" si="7"/>
        <v>45267</v>
      </c>
      <c r="M81" s="5">
        <v>45356</v>
      </c>
      <c r="N81" s="5" t="str">
        <f t="shared" ca="1" si="5"/>
        <v>DA PAGARE</v>
      </c>
      <c r="T81" s="8">
        <v>73.48</v>
      </c>
      <c r="U81">
        <f t="shared" si="6"/>
        <v>407.48</v>
      </c>
      <c r="V81" s="6">
        <v>334</v>
      </c>
    </row>
    <row r="82" spans="1:22" x14ac:dyDescent="0.25">
      <c r="A82">
        <v>110</v>
      </c>
      <c r="B82" s="5">
        <v>44940</v>
      </c>
      <c r="C82">
        <v>2280</v>
      </c>
      <c r="D82" t="s">
        <v>28</v>
      </c>
      <c r="E82" t="s">
        <v>26</v>
      </c>
      <c r="F82" s="5">
        <f t="shared" ca="1" si="4"/>
        <v>45320</v>
      </c>
      <c r="G82">
        <v>96.36</v>
      </c>
      <c r="H82" s="6">
        <v>534.36</v>
      </c>
      <c r="I82" t="s">
        <v>31</v>
      </c>
      <c r="J82" s="6">
        <v>438</v>
      </c>
      <c r="L82" s="5">
        <f t="shared" ca="1" si="7"/>
        <v>45260</v>
      </c>
      <c r="M82" s="5">
        <v>45351</v>
      </c>
      <c r="N82" s="5" t="str">
        <f t="shared" ca="1" si="5"/>
        <v>DA PAGARE</v>
      </c>
      <c r="T82" s="7">
        <v>96.36</v>
      </c>
      <c r="U82">
        <f t="shared" si="6"/>
        <v>534.36</v>
      </c>
      <c r="V82" s="6">
        <v>438</v>
      </c>
    </row>
    <row r="83" spans="1:22" x14ac:dyDescent="0.25">
      <c r="A83">
        <v>361</v>
      </c>
      <c r="B83" s="5">
        <v>44940</v>
      </c>
      <c r="C83">
        <v>2800</v>
      </c>
      <c r="D83" t="s">
        <v>28</v>
      </c>
      <c r="E83" t="s">
        <v>15</v>
      </c>
      <c r="F83" s="5">
        <f t="shared" ca="1" si="4"/>
        <v>45301</v>
      </c>
      <c r="G83">
        <v>25.74</v>
      </c>
      <c r="H83" s="6">
        <v>142.74</v>
      </c>
      <c r="I83" t="s">
        <v>31</v>
      </c>
      <c r="J83" s="6">
        <v>117</v>
      </c>
      <c r="L83" s="5">
        <f t="shared" ca="1" si="7"/>
        <v>45241</v>
      </c>
      <c r="M83" s="5">
        <v>45339</v>
      </c>
      <c r="N83" s="5" t="str">
        <f t="shared" ca="1" si="5"/>
        <v>DA PAGARE</v>
      </c>
      <c r="T83" s="8">
        <v>25.74</v>
      </c>
      <c r="U83">
        <f t="shared" si="6"/>
        <v>142.74</v>
      </c>
      <c r="V83" s="6">
        <v>117</v>
      </c>
    </row>
    <row r="84" spans="1:22" x14ac:dyDescent="0.25">
      <c r="A84">
        <v>222</v>
      </c>
      <c r="B84" s="5">
        <v>44940</v>
      </c>
      <c r="C84">
        <v>4520</v>
      </c>
      <c r="D84" t="s">
        <v>14</v>
      </c>
      <c r="E84" t="s">
        <v>26</v>
      </c>
      <c r="F84" s="5">
        <f t="shared" ca="1" si="4"/>
        <v>45359</v>
      </c>
      <c r="G84">
        <v>51.48</v>
      </c>
      <c r="H84" s="6">
        <v>285.48</v>
      </c>
      <c r="I84" t="s">
        <v>32</v>
      </c>
      <c r="J84" s="6">
        <v>234</v>
      </c>
      <c r="L84" s="5">
        <f t="shared" ca="1" si="7"/>
        <v>45299</v>
      </c>
      <c r="M84" s="5">
        <v>45301</v>
      </c>
      <c r="N84" s="5" t="str">
        <f t="shared" ca="1" si="5"/>
        <v>PAGATO</v>
      </c>
      <c r="T84" s="7">
        <v>51.48</v>
      </c>
      <c r="U84">
        <f t="shared" si="6"/>
        <v>285.48</v>
      </c>
      <c r="V84" s="6">
        <v>234</v>
      </c>
    </row>
    <row r="85" spans="1:22" x14ac:dyDescent="0.25">
      <c r="A85">
        <v>240</v>
      </c>
      <c r="B85" s="5">
        <v>44940</v>
      </c>
      <c r="C85">
        <v>4880</v>
      </c>
      <c r="D85" t="s">
        <v>21</v>
      </c>
      <c r="E85" t="s">
        <v>18</v>
      </c>
      <c r="F85" s="5">
        <f t="shared" ca="1" si="4"/>
        <v>45338</v>
      </c>
      <c r="G85">
        <v>91.52</v>
      </c>
      <c r="H85" s="6">
        <v>507.52</v>
      </c>
      <c r="I85" t="s">
        <v>32</v>
      </c>
      <c r="J85" s="6">
        <v>416</v>
      </c>
      <c r="L85" s="5">
        <f t="shared" ca="1" si="7"/>
        <v>45278</v>
      </c>
      <c r="M85" s="5">
        <v>45295</v>
      </c>
      <c r="N85" s="5" t="str">
        <f t="shared" ca="1" si="5"/>
        <v>PAGATO</v>
      </c>
      <c r="T85" s="8">
        <v>91.52</v>
      </c>
      <c r="U85">
        <f t="shared" si="6"/>
        <v>507.52</v>
      </c>
      <c r="V85" s="6">
        <v>416</v>
      </c>
    </row>
    <row r="86" spans="1:22" x14ac:dyDescent="0.25">
      <c r="A86">
        <v>238</v>
      </c>
      <c r="B86" s="5">
        <v>44940</v>
      </c>
      <c r="C86">
        <v>4840</v>
      </c>
      <c r="D86" t="s">
        <v>24</v>
      </c>
      <c r="E86" t="s">
        <v>18</v>
      </c>
      <c r="F86" s="5">
        <f t="shared" ca="1" si="4"/>
        <v>45350</v>
      </c>
      <c r="G86">
        <v>11.88</v>
      </c>
      <c r="H86" s="6">
        <v>65.88</v>
      </c>
      <c r="I86" t="s">
        <v>31</v>
      </c>
      <c r="J86" s="6">
        <v>54</v>
      </c>
      <c r="L86" s="5">
        <f t="shared" ca="1" si="7"/>
        <v>45290</v>
      </c>
      <c r="M86" s="5">
        <v>45320</v>
      </c>
      <c r="N86" s="5" t="str">
        <f t="shared" ca="1" si="5"/>
        <v>DA PAGARE</v>
      </c>
      <c r="T86" s="7">
        <v>11.88</v>
      </c>
      <c r="U86">
        <f t="shared" si="6"/>
        <v>65.88</v>
      </c>
      <c r="V86" s="6">
        <v>54</v>
      </c>
    </row>
    <row r="87" spans="1:22" x14ac:dyDescent="0.25">
      <c r="A87">
        <v>162</v>
      </c>
      <c r="B87" s="5">
        <v>44940</v>
      </c>
      <c r="C87">
        <v>3320</v>
      </c>
      <c r="D87" t="s">
        <v>17</v>
      </c>
      <c r="E87" t="s">
        <v>26</v>
      </c>
      <c r="F87" s="5">
        <f t="shared" ca="1" si="4"/>
        <v>45341</v>
      </c>
      <c r="G87">
        <v>47.96</v>
      </c>
      <c r="H87" s="6">
        <v>265.95999999999998</v>
      </c>
      <c r="I87" t="s">
        <v>31</v>
      </c>
      <c r="J87" s="6">
        <v>218</v>
      </c>
      <c r="L87" s="5">
        <f t="shared" ca="1" si="7"/>
        <v>45281</v>
      </c>
      <c r="M87" s="5">
        <v>45367</v>
      </c>
      <c r="N87" s="5" t="str">
        <f t="shared" ca="1" si="5"/>
        <v>DA PAGARE</v>
      </c>
      <c r="T87" s="8">
        <v>47.96</v>
      </c>
      <c r="U87">
        <f t="shared" si="6"/>
        <v>265.95999999999998</v>
      </c>
      <c r="V87" s="6">
        <v>218</v>
      </c>
    </row>
    <row r="88" spans="1:22" x14ac:dyDescent="0.25">
      <c r="A88">
        <v>257</v>
      </c>
      <c r="B88" s="5">
        <v>44940</v>
      </c>
      <c r="C88">
        <v>5220</v>
      </c>
      <c r="D88" t="s">
        <v>21</v>
      </c>
      <c r="E88" t="s">
        <v>18</v>
      </c>
      <c r="F88" s="5">
        <f t="shared" ca="1" si="4"/>
        <v>45323</v>
      </c>
      <c r="G88">
        <v>216.7</v>
      </c>
      <c r="H88" s="6">
        <v>1201.7</v>
      </c>
      <c r="I88" t="s">
        <v>31</v>
      </c>
      <c r="J88" s="6">
        <v>985</v>
      </c>
      <c r="L88" s="5">
        <f t="shared" ca="1" si="7"/>
        <v>45263</v>
      </c>
      <c r="M88" s="5">
        <v>45358</v>
      </c>
      <c r="N88" s="5" t="str">
        <f t="shared" ca="1" si="5"/>
        <v>DA PAGARE</v>
      </c>
      <c r="T88" s="7">
        <v>216.7</v>
      </c>
      <c r="U88">
        <f t="shared" si="6"/>
        <v>1201.7</v>
      </c>
      <c r="V88" s="6">
        <v>985</v>
      </c>
    </row>
    <row r="89" spans="1:22" x14ac:dyDescent="0.25">
      <c r="A89">
        <v>160</v>
      </c>
      <c r="B89" s="5">
        <v>44940</v>
      </c>
      <c r="C89">
        <v>3280</v>
      </c>
      <c r="D89" t="s">
        <v>14</v>
      </c>
      <c r="E89" t="s">
        <v>18</v>
      </c>
      <c r="F89" s="5">
        <f t="shared" ca="1" si="4"/>
        <v>45351</v>
      </c>
      <c r="G89">
        <v>198</v>
      </c>
      <c r="H89" s="6">
        <v>1098</v>
      </c>
      <c r="I89" t="s">
        <v>32</v>
      </c>
      <c r="J89" s="6">
        <v>900</v>
      </c>
      <c r="L89" s="5">
        <f t="shared" ca="1" si="7"/>
        <v>45291</v>
      </c>
      <c r="M89" s="5">
        <v>45303</v>
      </c>
      <c r="N89" s="5" t="str">
        <f t="shared" ca="1" si="5"/>
        <v>PAGATO</v>
      </c>
      <c r="T89" s="8">
        <v>198</v>
      </c>
      <c r="U89">
        <f t="shared" si="6"/>
        <v>1098</v>
      </c>
      <c r="V89" s="6">
        <v>900</v>
      </c>
    </row>
    <row r="90" spans="1:22" x14ac:dyDescent="0.25">
      <c r="A90">
        <v>301</v>
      </c>
      <c r="B90" s="5">
        <v>44940</v>
      </c>
      <c r="C90">
        <v>1500</v>
      </c>
      <c r="D90" t="s">
        <v>17</v>
      </c>
      <c r="E90" t="s">
        <v>22</v>
      </c>
      <c r="F90" s="5">
        <f t="shared" ca="1" si="4"/>
        <v>45350</v>
      </c>
      <c r="G90">
        <v>103.4</v>
      </c>
      <c r="H90" s="6">
        <v>573.4</v>
      </c>
      <c r="I90" t="s">
        <v>31</v>
      </c>
      <c r="J90" s="6">
        <v>470</v>
      </c>
      <c r="L90" s="5">
        <f t="shared" ca="1" si="7"/>
        <v>45290</v>
      </c>
      <c r="M90" s="5">
        <v>45347</v>
      </c>
      <c r="N90" s="5" t="str">
        <f t="shared" ca="1" si="5"/>
        <v>DA PAGARE</v>
      </c>
      <c r="T90" s="7">
        <v>103.4</v>
      </c>
      <c r="U90">
        <f t="shared" si="6"/>
        <v>573.4</v>
      </c>
      <c r="V90" s="6">
        <v>470</v>
      </c>
    </row>
    <row r="91" spans="1:22" x14ac:dyDescent="0.25">
      <c r="A91">
        <v>256</v>
      </c>
      <c r="B91" s="5">
        <v>44940</v>
      </c>
      <c r="C91">
        <v>5200</v>
      </c>
      <c r="D91" t="s">
        <v>14</v>
      </c>
      <c r="E91" t="s">
        <v>22</v>
      </c>
      <c r="F91" s="5">
        <f t="shared" ca="1" si="4"/>
        <v>45358</v>
      </c>
      <c r="G91">
        <v>172.26</v>
      </c>
      <c r="H91" s="6">
        <v>955.26</v>
      </c>
      <c r="I91" t="s">
        <v>31</v>
      </c>
      <c r="J91" s="6">
        <v>783</v>
      </c>
      <c r="L91" s="5">
        <f t="shared" ca="1" si="7"/>
        <v>45298</v>
      </c>
      <c r="M91" s="5">
        <v>45359</v>
      </c>
      <c r="N91" s="5" t="str">
        <f t="shared" ca="1" si="5"/>
        <v>DA PAGARE</v>
      </c>
      <c r="T91" s="8">
        <v>172.26</v>
      </c>
      <c r="U91">
        <f t="shared" si="6"/>
        <v>955.26</v>
      </c>
      <c r="V91" s="6">
        <v>783</v>
      </c>
    </row>
    <row r="92" spans="1:22" x14ac:dyDescent="0.25">
      <c r="A92">
        <v>192</v>
      </c>
      <c r="B92" s="5">
        <v>44940</v>
      </c>
      <c r="C92">
        <v>3920</v>
      </c>
      <c r="D92" t="s">
        <v>14</v>
      </c>
      <c r="E92" t="s">
        <v>15</v>
      </c>
      <c r="F92" s="5">
        <f t="shared" ca="1" si="4"/>
        <v>45353</v>
      </c>
      <c r="G92">
        <v>94.820000000000007</v>
      </c>
      <c r="H92" s="6">
        <v>525.82000000000005</v>
      </c>
      <c r="I92" t="s">
        <v>31</v>
      </c>
      <c r="J92" s="6">
        <v>431</v>
      </c>
      <c r="L92" s="5">
        <f t="shared" ca="1" si="7"/>
        <v>45293</v>
      </c>
      <c r="M92" s="5">
        <v>45325</v>
      </c>
      <c r="N92" s="5" t="str">
        <f t="shared" ca="1" si="5"/>
        <v>DA PAGARE</v>
      </c>
      <c r="T92" s="7">
        <v>94.820000000000007</v>
      </c>
      <c r="U92">
        <f t="shared" si="6"/>
        <v>525.82000000000005</v>
      </c>
      <c r="V92" s="6">
        <v>431</v>
      </c>
    </row>
    <row r="93" spans="1:22" x14ac:dyDescent="0.25">
      <c r="A93">
        <v>177</v>
      </c>
      <c r="B93" s="5">
        <v>44940</v>
      </c>
      <c r="C93">
        <v>3620</v>
      </c>
      <c r="D93" t="s">
        <v>14</v>
      </c>
      <c r="E93" t="s">
        <v>15</v>
      </c>
      <c r="F93" s="5">
        <f t="shared" ca="1" si="4"/>
        <v>45350</v>
      </c>
      <c r="G93">
        <v>64.459999999999994</v>
      </c>
      <c r="H93" s="6">
        <v>357.46</v>
      </c>
      <c r="I93" t="s">
        <v>31</v>
      </c>
      <c r="J93" s="6">
        <v>293</v>
      </c>
      <c r="L93" s="5">
        <f t="shared" ca="1" si="7"/>
        <v>45290</v>
      </c>
      <c r="M93" s="5">
        <v>45350</v>
      </c>
      <c r="N93" s="5" t="str">
        <f t="shared" ca="1" si="5"/>
        <v>DA PAGARE</v>
      </c>
      <c r="T93" s="8">
        <v>64.459999999999994</v>
      </c>
      <c r="U93">
        <f t="shared" si="6"/>
        <v>357.46</v>
      </c>
      <c r="V93" s="6">
        <v>293</v>
      </c>
    </row>
    <row r="94" spans="1:22" x14ac:dyDescent="0.25">
      <c r="A94">
        <v>199</v>
      </c>
      <c r="B94" s="5">
        <v>44940</v>
      </c>
      <c r="C94">
        <v>4060</v>
      </c>
      <c r="D94" t="s">
        <v>17</v>
      </c>
      <c r="E94" t="s">
        <v>15</v>
      </c>
      <c r="F94" s="5">
        <f t="shared" ca="1" si="4"/>
        <v>45354</v>
      </c>
      <c r="G94">
        <v>11.66</v>
      </c>
      <c r="H94" s="6">
        <v>64.66</v>
      </c>
      <c r="I94" t="s">
        <v>31</v>
      </c>
      <c r="J94" s="6">
        <v>53</v>
      </c>
      <c r="L94" s="5">
        <f t="shared" ca="1" si="7"/>
        <v>45294</v>
      </c>
      <c r="M94" s="5">
        <v>45355</v>
      </c>
      <c r="N94" s="5" t="str">
        <f t="shared" ca="1" si="5"/>
        <v>DA PAGARE</v>
      </c>
      <c r="T94" s="7">
        <v>11.66</v>
      </c>
      <c r="U94">
        <f t="shared" si="6"/>
        <v>64.66</v>
      </c>
      <c r="V94" s="6">
        <v>53</v>
      </c>
    </row>
    <row r="95" spans="1:22" x14ac:dyDescent="0.25">
      <c r="A95">
        <v>258</v>
      </c>
      <c r="B95" s="5">
        <v>44940</v>
      </c>
      <c r="C95">
        <v>5240</v>
      </c>
      <c r="D95" t="s">
        <v>27</v>
      </c>
      <c r="E95" t="s">
        <v>18</v>
      </c>
      <c r="F95" s="5">
        <f t="shared" ca="1" si="4"/>
        <v>45309</v>
      </c>
      <c r="G95">
        <v>165.22</v>
      </c>
      <c r="H95" s="6">
        <v>916.22</v>
      </c>
      <c r="I95" t="s">
        <v>31</v>
      </c>
      <c r="J95" s="6">
        <v>751</v>
      </c>
      <c r="L95" s="5">
        <f t="shared" ca="1" si="7"/>
        <v>45249</v>
      </c>
      <c r="M95" s="5">
        <v>45363</v>
      </c>
      <c r="N95" s="5" t="str">
        <f t="shared" ca="1" si="5"/>
        <v>DA PAGARE</v>
      </c>
      <c r="T95" s="8">
        <v>165.22</v>
      </c>
      <c r="U95">
        <f t="shared" si="6"/>
        <v>916.22</v>
      </c>
      <c r="V95" s="6">
        <v>751</v>
      </c>
    </row>
    <row r="96" spans="1:22" x14ac:dyDescent="0.25">
      <c r="A96">
        <v>293</v>
      </c>
      <c r="B96" s="5">
        <v>44940</v>
      </c>
      <c r="C96">
        <v>5940</v>
      </c>
      <c r="D96" t="s">
        <v>28</v>
      </c>
      <c r="E96" t="s">
        <v>18</v>
      </c>
      <c r="F96" s="5">
        <f t="shared" ca="1" si="4"/>
        <v>45325</v>
      </c>
      <c r="G96">
        <v>158.84</v>
      </c>
      <c r="H96" s="6">
        <v>880.84</v>
      </c>
      <c r="I96" t="s">
        <v>31</v>
      </c>
      <c r="J96" s="6">
        <v>722</v>
      </c>
      <c r="L96" s="5">
        <f t="shared" ca="1" si="7"/>
        <v>45265</v>
      </c>
      <c r="M96" s="5">
        <v>45338</v>
      </c>
      <c r="N96" s="5" t="str">
        <f t="shared" ca="1" si="5"/>
        <v>DA PAGARE</v>
      </c>
      <c r="T96" s="7">
        <v>158.84</v>
      </c>
      <c r="U96">
        <f t="shared" si="6"/>
        <v>880.84</v>
      </c>
      <c r="V96" s="6">
        <v>722</v>
      </c>
    </row>
    <row r="97" spans="1:22" x14ac:dyDescent="0.25">
      <c r="A97">
        <v>139</v>
      </c>
      <c r="B97" s="5">
        <v>44940</v>
      </c>
      <c r="C97">
        <v>2860</v>
      </c>
      <c r="D97" t="s">
        <v>27</v>
      </c>
      <c r="E97" t="s">
        <v>18</v>
      </c>
      <c r="F97" s="5">
        <f t="shared" ca="1" si="4"/>
        <v>45364</v>
      </c>
      <c r="G97">
        <v>92.62</v>
      </c>
      <c r="H97" s="6">
        <v>513.62</v>
      </c>
      <c r="I97" t="s">
        <v>31</v>
      </c>
      <c r="J97" s="6">
        <v>421</v>
      </c>
      <c r="L97" s="5">
        <f t="shared" ca="1" si="7"/>
        <v>45304</v>
      </c>
      <c r="M97" s="5">
        <v>45324</v>
      </c>
      <c r="N97" s="5" t="str">
        <f t="shared" ca="1" si="5"/>
        <v>DA PAGARE</v>
      </c>
      <c r="T97" s="8">
        <v>92.62</v>
      </c>
      <c r="U97">
        <f t="shared" si="6"/>
        <v>513.62</v>
      </c>
      <c r="V97" s="6">
        <v>421</v>
      </c>
    </row>
    <row r="98" spans="1:22" x14ac:dyDescent="0.25">
      <c r="A98">
        <v>324</v>
      </c>
      <c r="B98" s="5">
        <v>44940</v>
      </c>
      <c r="C98">
        <v>950</v>
      </c>
      <c r="D98" t="s">
        <v>14</v>
      </c>
      <c r="E98" t="s">
        <v>18</v>
      </c>
      <c r="F98" s="5">
        <f t="shared" ca="1" si="4"/>
        <v>45334</v>
      </c>
      <c r="G98">
        <v>45.54</v>
      </c>
      <c r="H98" s="6">
        <v>252.54</v>
      </c>
      <c r="I98" t="s">
        <v>32</v>
      </c>
      <c r="J98" s="6">
        <v>207</v>
      </c>
      <c r="L98" s="5">
        <f t="shared" ca="1" si="7"/>
        <v>45274</v>
      </c>
      <c r="M98" s="5">
        <v>45296</v>
      </c>
      <c r="N98" s="5" t="str">
        <f t="shared" ca="1" si="5"/>
        <v>PAGATO</v>
      </c>
      <c r="T98" s="7">
        <v>45.54</v>
      </c>
      <c r="U98">
        <f t="shared" si="6"/>
        <v>252.54</v>
      </c>
      <c r="V98" s="6">
        <v>207</v>
      </c>
    </row>
    <row r="99" spans="1:22" x14ac:dyDescent="0.25">
      <c r="A99">
        <v>249</v>
      </c>
      <c r="B99" s="5">
        <v>44940</v>
      </c>
      <c r="C99">
        <v>5060</v>
      </c>
      <c r="D99" t="s">
        <v>25</v>
      </c>
      <c r="E99" t="s">
        <v>15</v>
      </c>
      <c r="F99" s="5">
        <f t="shared" ca="1" si="4"/>
        <v>45324</v>
      </c>
      <c r="G99">
        <v>111.76</v>
      </c>
      <c r="H99" s="6">
        <v>619.76</v>
      </c>
      <c r="I99" t="s">
        <v>31</v>
      </c>
      <c r="J99" s="6">
        <v>508</v>
      </c>
      <c r="L99" s="5">
        <f t="shared" ca="1" si="7"/>
        <v>45264</v>
      </c>
      <c r="M99" s="5">
        <v>45309</v>
      </c>
      <c r="N99" s="5" t="str">
        <f t="shared" ca="1" si="5"/>
        <v>DA PAGARE</v>
      </c>
      <c r="T99" s="8">
        <v>111.76</v>
      </c>
      <c r="U99">
        <f t="shared" si="6"/>
        <v>619.76</v>
      </c>
      <c r="V99" s="6">
        <v>508</v>
      </c>
    </row>
    <row r="100" spans="1:22" x14ac:dyDescent="0.25">
      <c r="A100">
        <v>347</v>
      </c>
      <c r="B100" s="5">
        <v>44940</v>
      </c>
      <c r="C100">
        <v>2100</v>
      </c>
      <c r="D100" t="s">
        <v>14</v>
      </c>
      <c r="E100" t="s">
        <v>15</v>
      </c>
      <c r="F100" s="5">
        <f t="shared" ca="1" si="4"/>
        <v>45328</v>
      </c>
      <c r="G100">
        <v>2.64</v>
      </c>
      <c r="H100" s="6">
        <v>14.64</v>
      </c>
      <c r="I100" t="s">
        <v>31</v>
      </c>
      <c r="J100" s="6">
        <v>12</v>
      </c>
      <c r="L100" s="5">
        <f t="shared" ca="1" si="7"/>
        <v>45268</v>
      </c>
      <c r="M100" s="5">
        <v>45363</v>
      </c>
      <c r="N100" s="5" t="str">
        <f t="shared" ca="1" si="5"/>
        <v>DA PAGARE</v>
      </c>
      <c r="T100" s="7">
        <v>2.64</v>
      </c>
      <c r="U100">
        <f t="shared" si="6"/>
        <v>14.64</v>
      </c>
      <c r="V100" s="6">
        <v>12</v>
      </c>
    </row>
    <row r="101" spans="1:22" x14ac:dyDescent="0.25">
      <c r="A101">
        <v>248</v>
      </c>
      <c r="B101" s="5">
        <v>44940</v>
      </c>
      <c r="C101">
        <v>5040</v>
      </c>
      <c r="D101" t="s">
        <v>25</v>
      </c>
      <c r="E101" t="s">
        <v>15</v>
      </c>
      <c r="F101" s="5">
        <f t="shared" ca="1" si="4"/>
        <v>45363</v>
      </c>
      <c r="G101">
        <v>183.92</v>
      </c>
      <c r="H101" s="6">
        <v>1019.92</v>
      </c>
      <c r="I101" t="s">
        <v>31</v>
      </c>
      <c r="J101" s="6">
        <v>836</v>
      </c>
      <c r="L101" s="5">
        <f t="shared" ca="1" si="7"/>
        <v>45303</v>
      </c>
      <c r="M101" s="5">
        <v>45317</v>
      </c>
      <c r="N101" s="5" t="str">
        <f t="shared" ca="1" si="5"/>
        <v>DA PAGARE</v>
      </c>
      <c r="T101" s="8">
        <v>183.92</v>
      </c>
      <c r="U101">
        <f t="shared" si="6"/>
        <v>1019.92</v>
      </c>
      <c r="V101" s="6">
        <v>836</v>
      </c>
    </row>
    <row r="102" spans="1:22" x14ac:dyDescent="0.25">
      <c r="A102">
        <v>205</v>
      </c>
      <c r="B102" s="5">
        <v>44940</v>
      </c>
      <c r="C102">
        <v>4180</v>
      </c>
      <c r="D102" t="s">
        <v>14</v>
      </c>
      <c r="E102" t="s">
        <v>15</v>
      </c>
      <c r="F102" s="5">
        <f t="shared" ca="1" si="4"/>
        <v>45299</v>
      </c>
      <c r="G102">
        <v>178.42</v>
      </c>
      <c r="H102" s="6">
        <v>989.42</v>
      </c>
      <c r="I102" t="s">
        <v>31</v>
      </c>
      <c r="J102" s="6">
        <v>811</v>
      </c>
      <c r="L102" s="5">
        <f t="shared" ca="1" si="7"/>
        <v>45239</v>
      </c>
      <c r="M102" s="5">
        <v>45341</v>
      </c>
      <c r="N102" s="5" t="str">
        <f t="shared" ca="1" si="5"/>
        <v>DA PAGARE</v>
      </c>
      <c r="T102" s="7">
        <v>178.42</v>
      </c>
      <c r="U102">
        <f t="shared" si="6"/>
        <v>989.42</v>
      </c>
      <c r="V102" s="6">
        <v>811</v>
      </c>
    </row>
    <row r="103" spans="1:22" x14ac:dyDescent="0.25">
      <c r="A103">
        <v>309</v>
      </c>
      <c r="B103" s="5">
        <v>44940</v>
      </c>
      <c r="C103">
        <v>200</v>
      </c>
      <c r="D103" t="s">
        <v>27</v>
      </c>
      <c r="E103" t="s">
        <v>26</v>
      </c>
      <c r="F103" s="5">
        <f t="shared" ca="1" si="4"/>
        <v>45294</v>
      </c>
      <c r="G103">
        <v>13.64</v>
      </c>
      <c r="H103" s="6">
        <v>75.64</v>
      </c>
      <c r="I103" t="s">
        <v>31</v>
      </c>
      <c r="J103" s="6">
        <v>62</v>
      </c>
      <c r="L103" s="5">
        <f t="shared" ca="1" si="7"/>
        <v>45234</v>
      </c>
      <c r="M103" s="5">
        <v>45354</v>
      </c>
      <c r="N103" s="5" t="str">
        <f t="shared" ca="1" si="5"/>
        <v>DA PAGARE</v>
      </c>
      <c r="T103" s="8">
        <v>13.64</v>
      </c>
      <c r="U103">
        <f t="shared" si="6"/>
        <v>75.64</v>
      </c>
      <c r="V103" s="6">
        <v>62</v>
      </c>
    </row>
    <row r="104" spans="1:22" x14ac:dyDescent="0.25">
      <c r="A104">
        <v>206</v>
      </c>
      <c r="B104" s="5">
        <v>44940</v>
      </c>
      <c r="C104">
        <v>4200</v>
      </c>
      <c r="D104" t="s">
        <v>21</v>
      </c>
      <c r="E104" t="s">
        <v>15</v>
      </c>
      <c r="F104" s="5">
        <f t="shared" ca="1" si="4"/>
        <v>45319</v>
      </c>
      <c r="G104">
        <v>73.48</v>
      </c>
      <c r="H104" s="6">
        <v>407.48</v>
      </c>
      <c r="I104" t="s">
        <v>31</v>
      </c>
      <c r="J104" s="6">
        <v>334</v>
      </c>
      <c r="L104" s="5">
        <f t="shared" ca="1" si="7"/>
        <v>45259</v>
      </c>
      <c r="M104" s="5">
        <v>45355</v>
      </c>
      <c r="N104" s="5" t="str">
        <f t="shared" ca="1" si="5"/>
        <v>DA PAGARE</v>
      </c>
      <c r="T104" s="7">
        <v>73.48</v>
      </c>
      <c r="U104">
        <f t="shared" si="6"/>
        <v>407.48</v>
      </c>
      <c r="V104" s="6">
        <v>334</v>
      </c>
    </row>
    <row r="105" spans="1:22" x14ac:dyDescent="0.25">
      <c r="A105">
        <v>318</v>
      </c>
      <c r="B105" s="5">
        <v>44940</v>
      </c>
      <c r="C105">
        <v>650</v>
      </c>
      <c r="D105" t="s">
        <v>17</v>
      </c>
      <c r="E105" t="s">
        <v>15</v>
      </c>
      <c r="F105" s="5">
        <f t="shared" ca="1" si="4"/>
        <v>45350</v>
      </c>
      <c r="G105">
        <v>216.04</v>
      </c>
      <c r="H105" s="6">
        <v>1198.04</v>
      </c>
      <c r="I105" t="s">
        <v>32</v>
      </c>
      <c r="J105" s="6">
        <v>982</v>
      </c>
      <c r="L105" s="5">
        <f t="shared" ca="1" si="7"/>
        <v>45290</v>
      </c>
      <c r="M105" s="5">
        <v>45293</v>
      </c>
      <c r="N105" s="5" t="str">
        <f t="shared" ca="1" si="5"/>
        <v>PAGATO</v>
      </c>
      <c r="T105" s="8">
        <v>216.04</v>
      </c>
      <c r="U105">
        <f t="shared" si="6"/>
        <v>1198.04</v>
      </c>
      <c r="V105" s="6">
        <v>982</v>
      </c>
    </row>
    <row r="106" spans="1:22" x14ac:dyDescent="0.25">
      <c r="A106">
        <v>254</v>
      </c>
      <c r="B106" s="5">
        <v>44940</v>
      </c>
      <c r="C106">
        <v>5160</v>
      </c>
      <c r="D106" t="s">
        <v>25</v>
      </c>
      <c r="E106" t="s">
        <v>18</v>
      </c>
      <c r="F106" s="5">
        <f t="shared" ca="1" si="4"/>
        <v>45306</v>
      </c>
      <c r="G106">
        <v>50.82</v>
      </c>
      <c r="H106" s="6">
        <v>281.82</v>
      </c>
      <c r="I106" t="s">
        <v>32</v>
      </c>
      <c r="J106" s="6">
        <v>231</v>
      </c>
      <c r="L106" s="5">
        <f t="shared" ca="1" si="7"/>
        <v>45246</v>
      </c>
      <c r="M106" s="5">
        <v>45305</v>
      </c>
      <c r="N106" s="5" t="str">
        <f t="shared" ca="1" si="5"/>
        <v>PAGATO</v>
      </c>
      <c r="T106" s="7">
        <v>50.82</v>
      </c>
      <c r="U106">
        <f t="shared" si="6"/>
        <v>281.82</v>
      </c>
      <c r="V106" s="6">
        <v>231</v>
      </c>
    </row>
    <row r="107" spans="1:22" x14ac:dyDescent="0.25">
      <c r="A107">
        <v>379</v>
      </c>
      <c r="B107" s="5">
        <v>44940</v>
      </c>
      <c r="C107">
        <v>3700</v>
      </c>
      <c r="D107" t="s">
        <v>14</v>
      </c>
      <c r="E107" t="s">
        <v>26</v>
      </c>
      <c r="F107" s="5">
        <f t="shared" ca="1" si="4"/>
        <v>45360</v>
      </c>
      <c r="G107">
        <v>213.84</v>
      </c>
      <c r="H107" s="6">
        <v>1185.8399999999999</v>
      </c>
      <c r="I107" t="s">
        <v>31</v>
      </c>
      <c r="J107" s="6">
        <v>972</v>
      </c>
      <c r="L107" s="5">
        <f t="shared" ca="1" si="7"/>
        <v>45300</v>
      </c>
      <c r="M107" s="5">
        <v>45350</v>
      </c>
      <c r="N107" s="5" t="str">
        <f t="shared" ca="1" si="5"/>
        <v>DA PAGARE</v>
      </c>
      <c r="T107" s="8">
        <v>213.84</v>
      </c>
      <c r="U107">
        <f t="shared" si="6"/>
        <v>1185.8399999999999</v>
      </c>
      <c r="V107" s="6">
        <v>972</v>
      </c>
    </row>
    <row r="108" spans="1:22" x14ac:dyDescent="0.25">
      <c r="A108">
        <v>72</v>
      </c>
      <c r="B108" s="5">
        <v>44940</v>
      </c>
      <c r="C108">
        <v>1520</v>
      </c>
      <c r="D108" t="s">
        <v>28</v>
      </c>
      <c r="E108" t="s">
        <v>18</v>
      </c>
      <c r="F108" s="5">
        <f t="shared" ca="1" si="4"/>
        <v>45317</v>
      </c>
      <c r="G108">
        <v>113.52</v>
      </c>
      <c r="H108" s="6">
        <v>629.52</v>
      </c>
      <c r="I108" t="s">
        <v>31</v>
      </c>
      <c r="J108" s="6">
        <v>516</v>
      </c>
      <c r="L108" s="5">
        <f t="shared" ca="1" si="7"/>
        <v>45257</v>
      </c>
      <c r="M108" s="5">
        <v>45366</v>
      </c>
      <c r="N108" s="5" t="str">
        <f t="shared" ca="1" si="5"/>
        <v>DA PAGARE</v>
      </c>
      <c r="T108" s="7">
        <v>113.52</v>
      </c>
      <c r="U108">
        <f t="shared" si="6"/>
        <v>629.52</v>
      </c>
      <c r="V108" s="6">
        <v>516</v>
      </c>
    </row>
    <row r="109" spans="1:22" x14ac:dyDescent="0.25">
      <c r="A109">
        <v>406</v>
      </c>
      <c r="B109" s="5">
        <v>44940</v>
      </c>
      <c r="C109">
        <v>5050</v>
      </c>
      <c r="D109" t="s">
        <v>17</v>
      </c>
      <c r="E109" t="s">
        <v>18</v>
      </c>
      <c r="F109" s="5">
        <f t="shared" ca="1" si="4"/>
        <v>45336</v>
      </c>
      <c r="G109">
        <v>84.48</v>
      </c>
      <c r="H109" s="6">
        <v>468.48</v>
      </c>
      <c r="I109" t="s">
        <v>31</v>
      </c>
      <c r="J109" s="6">
        <v>384</v>
      </c>
      <c r="L109" s="5">
        <f t="shared" ca="1" si="7"/>
        <v>45276</v>
      </c>
      <c r="M109" s="5">
        <v>45345</v>
      </c>
      <c r="N109" s="5" t="str">
        <f t="shared" ca="1" si="5"/>
        <v>DA PAGARE</v>
      </c>
      <c r="T109" s="8">
        <v>84.48</v>
      </c>
      <c r="U109">
        <f t="shared" si="6"/>
        <v>468.48</v>
      </c>
      <c r="V109" s="6">
        <v>384</v>
      </c>
    </row>
    <row r="110" spans="1:22" x14ac:dyDescent="0.25">
      <c r="A110">
        <v>393</v>
      </c>
      <c r="B110" s="5">
        <v>44940</v>
      </c>
      <c r="C110">
        <v>4400</v>
      </c>
      <c r="D110" t="s">
        <v>21</v>
      </c>
      <c r="E110" t="s">
        <v>26</v>
      </c>
      <c r="F110" s="5">
        <f t="shared" ca="1" si="4"/>
        <v>45342</v>
      </c>
      <c r="G110">
        <v>90.42</v>
      </c>
      <c r="H110" s="6">
        <v>501.42</v>
      </c>
      <c r="I110" t="s">
        <v>31</v>
      </c>
      <c r="J110" s="6">
        <v>411</v>
      </c>
      <c r="L110" s="5">
        <f t="shared" ca="1" si="7"/>
        <v>45282</v>
      </c>
      <c r="M110" s="5">
        <v>45315</v>
      </c>
      <c r="N110" s="5" t="str">
        <f t="shared" ca="1" si="5"/>
        <v>DA PAGARE</v>
      </c>
      <c r="T110" s="7">
        <v>90.42</v>
      </c>
      <c r="U110">
        <f t="shared" si="6"/>
        <v>501.42</v>
      </c>
      <c r="V110" s="6">
        <v>411</v>
      </c>
    </row>
    <row r="111" spans="1:22" x14ac:dyDescent="0.25">
      <c r="A111">
        <v>23</v>
      </c>
      <c r="B111" s="5">
        <v>44940</v>
      </c>
      <c r="C111">
        <v>540</v>
      </c>
      <c r="D111" t="s">
        <v>23</v>
      </c>
      <c r="E111" t="s">
        <v>15</v>
      </c>
      <c r="F111" s="5">
        <f t="shared" ca="1" si="4"/>
        <v>45304</v>
      </c>
      <c r="G111">
        <v>121.88</v>
      </c>
      <c r="H111" s="6">
        <v>675.88</v>
      </c>
      <c r="I111" t="s">
        <v>31</v>
      </c>
      <c r="J111" s="6">
        <v>554</v>
      </c>
      <c r="L111" s="5">
        <f t="shared" ca="1" si="7"/>
        <v>45244</v>
      </c>
      <c r="M111" s="5">
        <v>45332</v>
      </c>
      <c r="N111" s="5" t="str">
        <f t="shared" ca="1" si="5"/>
        <v>DA PAGARE</v>
      </c>
      <c r="T111" s="8">
        <v>121.88</v>
      </c>
      <c r="U111">
        <f t="shared" si="6"/>
        <v>675.88</v>
      </c>
      <c r="V111" s="6">
        <v>554</v>
      </c>
    </row>
    <row r="112" spans="1:22" x14ac:dyDescent="0.25">
      <c r="A112">
        <v>401</v>
      </c>
      <c r="B112" s="5">
        <v>44940</v>
      </c>
      <c r="C112">
        <v>4800</v>
      </c>
      <c r="D112" t="s">
        <v>25</v>
      </c>
      <c r="E112" t="s">
        <v>15</v>
      </c>
      <c r="F112" s="5">
        <f t="shared" ca="1" si="4"/>
        <v>45342</v>
      </c>
      <c r="G112">
        <v>219.56</v>
      </c>
      <c r="H112" s="6">
        <v>1217.56</v>
      </c>
      <c r="I112" t="s">
        <v>31</v>
      </c>
      <c r="J112" s="6">
        <v>998</v>
      </c>
      <c r="L112" s="5">
        <f t="shared" ca="1" si="7"/>
        <v>45282</v>
      </c>
      <c r="M112" s="5">
        <v>45358</v>
      </c>
      <c r="N112" s="5" t="str">
        <f t="shared" ca="1" si="5"/>
        <v>DA PAGARE</v>
      </c>
      <c r="T112" s="7">
        <v>219.56</v>
      </c>
      <c r="U112">
        <f t="shared" si="6"/>
        <v>1217.56</v>
      </c>
      <c r="V112" s="6">
        <v>998</v>
      </c>
    </row>
    <row r="113" spans="1:22" x14ac:dyDescent="0.25">
      <c r="A113">
        <v>30</v>
      </c>
      <c r="B113" s="5">
        <v>44940</v>
      </c>
      <c r="C113">
        <v>680</v>
      </c>
      <c r="D113" t="s">
        <v>21</v>
      </c>
      <c r="E113" t="s">
        <v>18</v>
      </c>
      <c r="F113" s="5">
        <f t="shared" ca="1" si="4"/>
        <v>45305</v>
      </c>
      <c r="G113">
        <v>66.22</v>
      </c>
      <c r="H113" s="6">
        <v>367.22</v>
      </c>
      <c r="I113" t="s">
        <v>31</v>
      </c>
      <c r="J113" s="6">
        <v>301</v>
      </c>
      <c r="L113" s="5">
        <f t="shared" ca="1" si="7"/>
        <v>45245</v>
      </c>
      <c r="M113" s="5">
        <v>45366</v>
      </c>
      <c r="N113" s="5" t="str">
        <f t="shared" ca="1" si="5"/>
        <v>DA PAGARE</v>
      </c>
      <c r="T113" s="8">
        <v>66.22</v>
      </c>
      <c r="U113">
        <f t="shared" si="6"/>
        <v>367.22</v>
      </c>
      <c r="V113" s="6">
        <v>301</v>
      </c>
    </row>
    <row r="114" spans="1:22" x14ac:dyDescent="0.25">
      <c r="A114">
        <v>385</v>
      </c>
      <c r="B114" s="5">
        <v>44940</v>
      </c>
      <c r="C114">
        <v>4000</v>
      </c>
      <c r="D114" t="s">
        <v>25</v>
      </c>
      <c r="E114" t="s">
        <v>22</v>
      </c>
      <c r="F114" s="5">
        <f t="shared" ca="1" si="4"/>
        <v>45323</v>
      </c>
      <c r="G114">
        <v>63.14</v>
      </c>
      <c r="H114" s="6">
        <v>350.14</v>
      </c>
      <c r="I114" t="s">
        <v>32</v>
      </c>
      <c r="J114" s="6">
        <v>287</v>
      </c>
      <c r="L114" s="5">
        <f t="shared" ca="1" si="7"/>
        <v>45263</v>
      </c>
      <c r="M114" s="5">
        <v>45300</v>
      </c>
      <c r="N114" s="5" t="str">
        <f t="shared" ca="1" si="5"/>
        <v>PAGATO</v>
      </c>
      <c r="T114" s="7">
        <v>63.14</v>
      </c>
      <c r="U114">
        <f t="shared" si="6"/>
        <v>350.14</v>
      </c>
      <c r="V114" s="6">
        <v>287</v>
      </c>
    </row>
    <row r="115" spans="1:22" x14ac:dyDescent="0.25">
      <c r="A115">
        <v>51</v>
      </c>
      <c r="B115" s="5">
        <v>44940</v>
      </c>
      <c r="C115">
        <v>1100</v>
      </c>
      <c r="D115" t="s">
        <v>24</v>
      </c>
      <c r="E115" t="s">
        <v>15</v>
      </c>
      <c r="F115" s="5">
        <f t="shared" ca="1" si="4"/>
        <v>45313</v>
      </c>
      <c r="G115">
        <v>64.02</v>
      </c>
      <c r="H115" s="6">
        <v>355.02</v>
      </c>
      <c r="I115" t="s">
        <v>32</v>
      </c>
      <c r="J115" s="6">
        <v>291</v>
      </c>
      <c r="L115" s="5">
        <f t="shared" ca="1" si="7"/>
        <v>45253</v>
      </c>
      <c r="M115" s="5">
        <v>45292</v>
      </c>
      <c r="N115" s="5" t="str">
        <f t="shared" ca="1" si="5"/>
        <v>PAGATO</v>
      </c>
      <c r="T115" s="8">
        <v>64.02</v>
      </c>
      <c r="U115">
        <f t="shared" si="6"/>
        <v>355.02</v>
      </c>
      <c r="V115" s="6">
        <v>291</v>
      </c>
    </row>
    <row r="116" spans="1:22" x14ac:dyDescent="0.25">
      <c r="A116">
        <v>95</v>
      </c>
      <c r="B116" s="5">
        <v>44940</v>
      </c>
      <c r="C116">
        <v>1980</v>
      </c>
      <c r="D116" t="s">
        <v>25</v>
      </c>
      <c r="E116" t="s">
        <v>15</v>
      </c>
      <c r="F116" s="5">
        <f t="shared" ca="1" si="4"/>
        <v>45327</v>
      </c>
      <c r="G116">
        <v>2.42</v>
      </c>
      <c r="H116" s="6">
        <v>13.42</v>
      </c>
      <c r="I116" t="s">
        <v>32</v>
      </c>
      <c r="J116" s="6">
        <v>11</v>
      </c>
      <c r="L116" s="5">
        <f t="shared" ca="1" si="7"/>
        <v>45267</v>
      </c>
      <c r="M116" s="5">
        <v>45291</v>
      </c>
      <c r="N116" s="5" t="str">
        <f t="shared" ca="1" si="5"/>
        <v>PAGATO</v>
      </c>
      <c r="T116" s="7">
        <v>2.42</v>
      </c>
      <c r="U116">
        <f t="shared" si="6"/>
        <v>13.42</v>
      </c>
      <c r="V116" s="6">
        <v>11</v>
      </c>
    </row>
    <row r="117" spans="1:22" x14ac:dyDescent="0.25">
      <c r="A117">
        <v>495</v>
      </c>
      <c r="B117" s="5">
        <v>44940</v>
      </c>
      <c r="C117">
        <v>4500</v>
      </c>
      <c r="D117" t="s">
        <v>21</v>
      </c>
      <c r="E117" t="s">
        <v>18</v>
      </c>
      <c r="F117" s="5">
        <f t="shared" ca="1" si="4"/>
        <v>45323</v>
      </c>
      <c r="G117">
        <v>136.4</v>
      </c>
      <c r="H117" s="6">
        <v>756.4</v>
      </c>
      <c r="I117" t="s">
        <v>31</v>
      </c>
      <c r="J117" s="6">
        <v>620</v>
      </c>
      <c r="L117" s="5">
        <f t="shared" ca="1" si="7"/>
        <v>45263</v>
      </c>
      <c r="M117" s="5">
        <v>45340</v>
      </c>
      <c r="N117" s="5" t="str">
        <f t="shared" ca="1" si="5"/>
        <v>DA PAGARE</v>
      </c>
      <c r="T117" s="8">
        <v>136.4</v>
      </c>
      <c r="U117">
        <f t="shared" si="6"/>
        <v>756.4</v>
      </c>
      <c r="V117" s="6">
        <v>620</v>
      </c>
    </row>
    <row r="118" spans="1:22" x14ac:dyDescent="0.25">
      <c r="A118">
        <v>101</v>
      </c>
      <c r="B118" s="5">
        <v>44940</v>
      </c>
      <c r="C118">
        <v>2100</v>
      </c>
      <c r="D118" t="s">
        <v>25</v>
      </c>
      <c r="E118" t="s">
        <v>15</v>
      </c>
      <c r="F118" s="5">
        <f t="shared" ca="1" si="4"/>
        <v>45321</v>
      </c>
      <c r="G118">
        <v>122.32000000000001</v>
      </c>
      <c r="H118" s="6">
        <v>678.32</v>
      </c>
      <c r="I118" t="s">
        <v>31</v>
      </c>
      <c r="J118" s="6">
        <v>556</v>
      </c>
      <c r="L118" s="5">
        <f t="shared" ca="1" si="7"/>
        <v>45261</v>
      </c>
      <c r="M118" s="5">
        <v>45309</v>
      </c>
      <c r="N118" s="5" t="str">
        <f t="shared" ca="1" si="5"/>
        <v>DA PAGARE</v>
      </c>
      <c r="T118" s="7">
        <v>122.32000000000001</v>
      </c>
      <c r="U118">
        <f t="shared" si="6"/>
        <v>678.32</v>
      </c>
      <c r="V118" s="6">
        <v>556</v>
      </c>
    </row>
    <row r="119" spans="1:22" x14ac:dyDescent="0.25">
      <c r="A119">
        <v>15</v>
      </c>
      <c r="B119" s="5">
        <v>44940</v>
      </c>
      <c r="C119">
        <v>380</v>
      </c>
      <c r="D119" t="s">
        <v>17</v>
      </c>
      <c r="E119" t="s">
        <v>26</v>
      </c>
      <c r="F119" s="5">
        <f t="shared" ca="1" si="4"/>
        <v>45367</v>
      </c>
      <c r="G119">
        <v>150.26</v>
      </c>
      <c r="H119" s="6">
        <v>833.26</v>
      </c>
      <c r="I119" t="s">
        <v>31</v>
      </c>
      <c r="J119" s="6">
        <v>683</v>
      </c>
      <c r="L119" s="5">
        <f t="shared" ca="1" si="7"/>
        <v>45307</v>
      </c>
      <c r="M119" s="5">
        <v>45333</v>
      </c>
      <c r="N119" s="5" t="str">
        <f t="shared" ca="1" si="5"/>
        <v>DA PAGARE</v>
      </c>
      <c r="T119" s="8">
        <v>150.26</v>
      </c>
      <c r="U119">
        <f t="shared" si="6"/>
        <v>833.26</v>
      </c>
      <c r="V119" s="6">
        <v>683</v>
      </c>
    </row>
    <row r="120" spans="1:22" x14ac:dyDescent="0.25">
      <c r="A120">
        <v>3</v>
      </c>
      <c r="B120" s="5">
        <v>44940</v>
      </c>
      <c r="C120">
        <v>140</v>
      </c>
      <c r="D120" t="s">
        <v>27</v>
      </c>
      <c r="E120" t="s">
        <v>15</v>
      </c>
      <c r="F120" s="5">
        <f t="shared" ca="1" si="4"/>
        <v>45348</v>
      </c>
      <c r="G120">
        <v>104.28</v>
      </c>
      <c r="H120" s="6">
        <v>578.28</v>
      </c>
      <c r="I120" t="s">
        <v>32</v>
      </c>
      <c r="J120" s="6">
        <v>474</v>
      </c>
      <c r="L120" s="5">
        <f t="shared" ca="1" si="7"/>
        <v>45288</v>
      </c>
      <c r="M120" s="5">
        <v>45306</v>
      </c>
      <c r="N120" s="5" t="str">
        <f t="shared" ca="1" si="5"/>
        <v>PAGATO</v>
      </c>
      <c r="T120" s="7">
        <v>104.28</v>
      </c>
      <c r="U120">
        <f t="shared" si="6"/>
        <v>578.28</v>
      </c>
      <c r="V120" s="6">
        <v>474</v>
      </c>
    </row>
    <row r="121" spans="1:22" x14ac:dyDescent="0.25">
      <c r="A121">
        <v>424</v>
      </c>
      <c r="B121" s="5">
        <v>44940</v>
      </c>
      <c r="C121">
        <v>5950</v>
      </c>
      <c r="D121" t="s">
        <v>25</v>
      </c>
      <c r="E121" t="s">
        <v>22</v>
      </c>
      <c r="F121" s="5">
        <f t="shared" ca="1" si="4"/>
        <v>45347</v>
      </c>
      <c r="G121">
        <v>32.119999999999997</v>
      </c>
      <c r="H121" s="6">
        <v>178.12</v>
      </c>
      <c r="I121" t="s">
        <v>31</v>
      </c>
      <c r="J121" s="6">
        <v>146</v>
      </c>
      <c r="L121" s="5">
        <f t="shared" ca="1" si="7"/>
        <v>45287</v>
      </c>
      <c r="M121" s="5">
        <v>45336</v>
      </c>
      <c r="N121" s="5" t="str">
        <f t="shared" ca="1" si="5"/>
        <v>DA PAGARE</v>
      </c>
      <c r="T121" s="8">
        <v>32.119999999999997</v>
      </c>
      <c r="U121">
        <f t="shared" si="6"/>
        <v>178.12</v>
      </c>
      <c r="V121" s="6">
        <v>146</v>
      </c>
    </row>
    <row r="122" spans="1:22" x14ac:dyDescent="0.25">
      <c r="A122">
        <v>43</v>
      </c>
      <c r="B122" s="5">
        <v>44940</v>
      </c>
      <c r="C122">
        <v>940</v>
      </c>
      <c r="D122" t="s">
        <v>17</v>
      </c>
      <c r="E122" t="s">
        <v>26</v>
      </c>
      <c r="F122" s="5">
        <f t="shared" ca="1" si="4"/>
        <v>45313</v>
      </c>
      <c r="G122">
        <v>208.34</v>
      </c>
      <c r="H122" s="6">
        <v>1155.3399999999999</v>
      </c>
      <c r="I122" t="s">
        <v>31</v>
      </c>
      <c r="J122" s="6">
        <v>947</v>
      </c>
      <c r="L122" s="5">
        <f t="shared" ca="1" si="7"/>
        <v>45253</v>
      </c>
      <c r="M122" s="5">
        <v>45333</v>
      </c>
      <c r="N122" s="5" t="str">
        <f t="shared" ca="1" si="5"/>
        <v>DA PAGARE</v>
      </c>
      <c r="T122" s="7">
        <v>208.34</v>
      </c>
      <c r="U122">
        <f t="shared" si="6"/>
        <v>1155.3399999999999</v>
      </c>
      <c r="V122" s="6">
        <v>947</v>
      </c>
    </row>
    <row r="123" spans="1:22" x14ac:dyDescent="0.25">
      <c r="A123">
        <v>376</v>
      </c>
      <c r="B123" s="5">
        <v>44940</v>
      </c>
      <c r="C123">
        <v>3550</v>
      </c>
      <c r="D123" t="s">
        <v>21</v>
      </c>
      <c r="E123" t="s">
        <v>26</v>
      </c>
      <c r="F123" s="5">
        <f t="shared" ca="1" si="4"/>
        <v>45291</v>
      </c>
      <c r="G123">
        <v>16.5</v>
      </c>
      <c r="H123" s="6">
        <v>91.5</v>
      </c>
      <c r="I123" t="s">
        <v>31</v>
      </c>
      <c r="J123" s="6">
        <v>75</v>
      </c>
      <c r="L123" s="5">
        <f t="shared" ca="1" si="7"/>
        <v>45231</v>
      </c>
      <c r="M123" s="5">
        <v>45348</v>
      </c>
      <c r="N123" s="5" t="str">
        <f t="shared" ca="1" si="5"/>
        <v>DA PAGARE</v>
      </c>
      <c r="T123" s="8">
        <v>16.5</v>
      </c>
      <c r="U123">
        <f t="shared" si="6"/>
        <v>91.5</v>
      </c>
      <c r="V123" s="6">
        <v>75</v>
      </c>
    </row>
    <row r="124" spans="1:22" x14ac:dyDescent="0.25">
      <c r="A124">
        <v>329</v>
      </c>
      <c r="B124" s="5">
        <v>44939</v>
      </c>
      <c r="C124">
        <v>1200</v>
      </c>
      <c r="D124" t="s">
        <v>23</v>
      </c>
      <c r="E124" t="s">
        <v>22</v>
      </c>
      <c r="F124" s="5">
        <f t="shared" ca="1" si="4"/>
        <v>45298</v>
      </c>
      <c r="G124">
        <v>197.78</v>
      </c>
      <c r="H124" s="6">
        <v>1096.78</v>
      </c>
      <c r="I124" t="s">
        <v>32</v>
      </c>
      <c r="J124" s="6">
        <v>899</v>
      </c>
      <c r="L124" s="5">
        <f t="shared" ca="1" si="7"/>
        <v>45238</v>
      </c>
      <c r="M124" s="5">
        <v>45292</v>
      </c>
      <c r="N124" s="5" t="str">
        <f t="shared" ca="1" si="5"/>
        <v>PAGATO</v>
      </c>
      <c r="T124" s="7">
        <v>197.78</v>
      </c>
      <c r="U124">
        <f t="shared" si="6"/>
        <v>1096.78</v>
      </c>
      <c r="V124" s="6">
        <v>899</v>
      </c>
    </row>
    <row r="125" spans="1:22" x14ac:dyDescent="0.25">
      <c r="A125">
        <v>84</v>
      </c>
      <c r="B125" s="5">
        <v>44939</v>
      </c>
      <c r="C125">
        <v>1760</v>
      </c>
      <c r="D125" t="s">
        <v>25</v>
      </c>
      <c r="E125" t="s">
        <v>18</v>
      </c>
      <c r="F125" s="5">
        <f t="shared" ca="1" si="4"/>
        <v>45351</v>
      </c>
      <c r="G125">
        <v>219.34</v>
      </c>
      <c r="H125" s="6">
        <v>1216.3399999999999</v>
      </c>
      <c r="I125" t="s">
        <v>31</v>
      </c>
      <c r="J125" s="6">
        <v>997</v>
      </c>
      <c r="L125" s="5">
        <f t="shared" ca="1" si="7"/>
        <v>45291</v>
      </c>
      <c r="M125" s="5">
        <v>45358</v>
      </c>
      <c r="N125" s="5" t="str">
        <f t="shared" ca="1" si="5"/>
        <v>DA PAGARE</v>
      </c>
      <c r="T125" s="8">
        <v>219.34</v>
      </c>
      <c r="U125">
        <f t="shared" si="6"/>
        <v>1216.3399999999999</v>
      </c>
      <c r="V125" s="6">
        <v>997</v>
      </c>
    </row>
    <row r="126" spans="1:22" x14ac:dyDescent="0.25">
      <c r="A126">
        <v>330</v>
      </c>
      <c r="B126" s="5">
        <v>44939</v>
      </c>
      <c r="C126">
        <v>1250</v>
      </c>
      <c r="D126" t="s">
        <v>14</v>
      </c>
      <c r="E126" t="s">
        <v>26</v>
      </c>
      <c r="F126" s="5">
        <f t="shared" ca="1" si="4"/>
        <v>45338</v>
      </c>
      <c r="G126">
        <v>90.2</v>
      </c>
      <c r="H126" s="6">
        <v>500.2</v>
      </c>
      <c r="I126" t="s">
        <v>32</v>
      </c>
      <c r="J126" s="6">
        <v>410</v>
      </c>
      <c r="L126" s="5">
        <f t="shared" ca="1" si="7"/>
        <v>45278</v>
      </c>
      <c r="M126" s="5">
        <v>45295</v>
      </c>
      <c r="N126" s="5" t="str">
        <f t="shared" ca="1" si="5"/>
        <v>PAGATO</v>
      </c>
      <c r="T126" s="7">
        <v>90.2</v>
      </c>
      <c r="U126">
        <f t="shared" si="6"/>
        <v>500.2</v>
      </c>
      <c r="V126" s="6">
        <v>410</v>
      </c>
    </row>
    <row r="127" spans="1:22" x14ac:dyDescent="0.25">
      <c r="A127">
        <v>140</v>
      </c>
      <c r="B127" s="5">
        <v>44939</v>
      </c>
      <c r="C127">
        <v>2880</v>
      </c>
      <c r="D127" t="s">
        <v>28</v>
      </c>
      <c r="E127" t="s">
        <v>18</v>
      </c>
      <c r="F127" s="5">
        <f t="shared" ca="1" si="4"/>
        <v>45354</v>
      </c>
      <c r="G127">
        <v>4.4000000000000004</v>
      </c>
      <c r="H127" s="6">
        <v>24.4</v>
      </c>
      <c r="I127" t="s">
        <v>31</v>
      </c>
      <c r="J127" s="6">
        <v>20</v>
      </c>
      <c r="L127" s="5">
        <f t="shared" ca="1" si="7"/>
        <v>45294</v>
      </c>
      <c r="M127" s="5">
        <v>45340</v>
      </c>
      <c r="N127" s="5" t="str">
        <f t="shared" ca="1" si="5"/>
        <v>DA PAGARE</v>
      </c>
      <c r="T127" s="8">
        <v>4.4000000000000004</v>
      </c>
      <c r="U127">
        <f t="shared" si="6"/>
        <v>24.4</v>
      </c>
      <c r="V127" s="6">
        <v>20</v>
      </c>
    </row>
    <row r="128" spans="1:22" x14ac:dyDescent="0.25">
      <c r="A128">
        <v>78</v>
      </c>
      <c r="B128" s="5">
        <v>44939</v>
      </c>
      <c r="C128">
        <v>1640</v>
      </c>
      <c r="D128" t="s">
        <v>25</v>
      </c>
      <c r="E128" t="s">
        <v>26</v>
      </c>
      <c r="F128" s="5">
        <f t="shared" ca="1" si="4"/>
        <v>45317</v>
      </c>
      <c r="G128">
        <v>48.4</v>
      </c>
      <c r="H128" s="6">
        <v>268.39999999999998</v>
      </c>
      <c r="I128" t="s">
        <v>31</v>
      </c>
      <c r="J128" s="6">
        <v>220</v>
      </c>
      <c r="L128" s="5">
        <f t="shared" ca="1" si="7"/>
        <v>45257</v>
      </c>
      <c r="M128" s="5">
        <v>45348</v>
      </c>
      <c r="N128" s="5" t="str">
        <f t="shared" ca="1" si="5"/>
        <v>DA PAGARE</v>
      </c>
      <c r="T128" s="7">
        <v>48.4</v>
      </c>
      <c r="U128">
        <f t="shared" si="6"/>
        <v>268.39999999999998</v>
      </c>
      <c r="V128" s="6">
        <v>220</v>
      </c>
    </row>
    <row r="129" spans="1:22" x14ac:dyDescent="0.25">
      <c r="A129">
        <v>331</v>
      </c>
      <c r="B129" s="5">
        <v>44939</v>
      </c>
      <c r="C129">
        <v>1300</v>
      </c>
      <c r="D129" t="s">
        <v>28</v>
      </c>
      <c r="E129" t="s">
        <v>15</v>
      </c>
      <c r="F129" s="5">
        <f t="shared" ca="1" si="4"/>
        <v>45312</v>
      </c>
      <c r="G129">
        <v>38.94</v>
      </c>
      <c r="H129" s="6">
        <v>215.94</v>
      </c>
      <c r="I129" t="s">
        <v>31</v>
      </c>
      <c r="J129" s="6">
        <v>177</v>
      </c>
      <c r="L129" s="5">
        <f t="shared" ca="1" si="7"/>
        <v>45252</v>
      </c>
      <c r="M129" s="5">
        <v>45311</v>
      </c>
      <c r="N129" s="5" t="str">
        <f t="shared" ca="1" si="5"/>
        <v>DA PAGARE</v>
      </c>
      <c r="T129" s="8">
        <v>38.94</v>
      </c>
      <c r="U129">
        <f t="shared" si="6"/>
        <v>215.94</v>
      </c>
      <c r="V129" s="6">
        <v>177</v>
      </c>
    </row>
    <row r="130" spans="1:22" x14ac:dyDescent="0.25">
      <c r="A130">
        <v>288</v>
      </c>
      <c r="B130" s="5">
        <v>44939</v>
      </c>
      <c r="C130">
        <v>5840</v>
      </c>
      <c r="D130" t="s">
        <v>25</v>
      </c>
      <c r="E130" t="s">
        <v>26</v>
      </c>
      <c r="F130" s="5">
        <f t="shared" ref="F130:F193" ca="1" si="8">L130+60</f>
        <v>45332</v>
      </c>
      <c r="G130">
        <v>20.9</v>
      </c>
      <c r="H130" s="6">
        <v>115.9</v>
      </c>
      <c r="I130" t="s">
        <v>31</v>
      </c>
      <c r="J130" s="6">
        <v>95</v>
      </c>
      <c r="L130" s="5">
        <f t="shared" ca="1" si="7"/>
        <v>45272</v>
      </c>
      <c r="M130" s="5">
        <v>45328</v>
      </c>
      <c r="N130" s="5" t="str">
        <f t="shared" ca="1" si="5"/>
        <v>DA PAGARE</v>
      </c>
      <c r="T130" s="7">
        <v>20.9</v>
      </c>
      <c r="U130">
        <f t="shared" si="6"/>
        <v>115.9</v>
      </c>
      <c r="V130" s="6">
        <v>95</v>
      </c>
    </row>
    <row r="131" spans="1:22" x14ac:dyDescent="0.25">
      <c r="A131">
        <v>287</v>
      </c>
      <c r="B131" s="5">
        <v>44939</v>
      </c>
      <c r="C131">
        <v>5820</v>
      </c>
      <c r="D131" t="s">
        <v>17</v>
      </c>
      <c r="E131" t="s">
        <v>22</v>
      </c>
      <c r="F131" s="5">
        <f t="shared" ca="1" si="8"/>
        <v>45365</v>
      </c>
      <c r="G131">
        <v>97.9</v>
      </c>
      <c r="H131" s="6">
        <v>542.9</v>
      </c>
      <c r="I131" t="s">
        <v>31</v>
      </c>
      <c r="J131" s="6">
        <v>445</v>
      </c>
      <c r="L131" s="5">
        <f t="shared" ca="1" si="7"/>
        <v>45305</v>
      </c>
      <c r="M131" s="5">
        <v>45362</v>
      </c>
      <c r="N131" s="5" t="str">
        <f t="shared" ref="N131:N194" ca="1" si="9">IF(TODAY()&lt;M131,"DA PAGARE","PAGATO")</f>
        <v>DA PAGARE</v>
      </c>
      <c r="T131" s="8">
        <v>97.9</v>
      </c>
      <c r="U131">
        <f t="shared" ref="U131:U194" si="10">V131+T131</f>
        <v>542.9</v>
      </c>
      <c r="V131" s="6">
        <v>445</v>
      </c>
    </row>
    <row r="132" spans="1:22" x14ac:dyDescent="0.25">
      <c r="A132">
        <v>60</v>
      </c>
      <c r="B132" s="5">
        <v>44939</v>
      </c>
      <c r="C132">
        <v>1280</v>
      </c>
      <c r="D132" t="s">
        <v>17</v>
      </c>
      <c r="E132" t="s">
        <v>22</v>
      </c>
      <c r="F132" s="5">
        <f t="shared" ca="1" si="8"/>
        <v>45329</v>
      </c>
      <c r="G132">
        <v>41.58</v>
      </c>
      <c r="H132" s="6">
        <v>230.57999999999998</v>
      </c>
      <c r="I132" t="s">
        <v>31</v>
      </c>
      <c r="J132" s="6">
        <v>189</v>
      </c>
      <c r="L132" s="5">
        <f t="shared" ref="L132:L195" ca="1" si="11">RANDBETWEEN($Q$1,$R$1)</f>
        <v>45269</v>
      </c>
      <c r="M132" s="5">
        <v>45360</v>
      </c>
      <c r="N132" s="5" t="str">
        <f t="shared" ca="1" si="9"/>
        <v>DA PAGARE</v>
      </c>
      <c r="T132" s="7">
        <v>41.58</v>
      </c>
      <c r="U132">
        <f t="shared" si="10"/>
        <v>230.57999999999998</v>
      </c>
      <c r="V132" s="6">
        <v>189</v>
      </c>
    </row>
    <row r="133" spans="1:22" x14ac:dyDescent="0.25">
      <c r="A133">
        <v>418</v>
      </c>
      <c r="B133" s="5">
        <v>44939</v>
      </c>
      <c r="C133">
        <v>5650</v>
      </c>
      <c r="D133" t="s">
        <v>25</v>
      </c>
      <c r="E133" t="s">
        <v>26</v>
      </c>
      <c r="F133" s="5">
        <f t="shared" ca="1" si="8"/>
        <v>45307</v>
      </c>
      <c r="G133">
        <v>103.62</v>
      </c>
      <c r="H133" s="6">
        <v>574.62</v>
      </c>
      <c r="I133" t="s">
        <v>31</v>
      </c>
      <c r="J133" s="6">
        <v>471</v>
      </c>
      <c r="L133" s="5">
        <f t="shared" ca="1" si="11"/>
        <v>45247</v>
      </c>
      <c r="M133" s="5">
        <v>45333</v>
      </c>
      <c r="N133" s="5" t="str">
        <f t="shared" ca="1" si="9"/>
        <v>DA PAGARE</v>
      </c>
      <c r="T133" s="8">
        <v>103.62</v>
      </c>
      <c r="U133">
        <f t="shared" si="10"/>
        <v>574.62</v>
      </c>
      <c r="V133" s="6">
        <v>471</v>
      </c>
    </row>
    <row r="134" spans="1:22" x14ac:dyDescent="0.25">
      <c r="A134">
        <v>439</v>
      </c>
      <c r="B134" s="5">
        <v>44939</v>
      </c>
      <c r="C134">
        <v>6700</v>
      </c>
      <c r="D134" t="s">
        <v>27</v>
      </c>
      <c r="E134" t="s">
        <v>18</v>
      </c>
      <c r="F134" s="5">
        <f t="shared" ca="1" si="8"/>
        <v>45304</v>
      </c>
      <c r="G134">
        <v>86.02</v>
      </c>
      <c r="H134" s="6">
        <v>477.02</v>
      </c>
      <c r="I134" t="s">
        <v>31</v>
      </c>
      <c r="J134" s="6">
        <v>391</v>
      </c>
      <c r="L134" s="5">
        <f t="shared" ca="1" si="11"/>
        <v>45244</v>
      </c>
      <c r="M134" s="5">
        <v>45309</v>
      </c>
      <c r="N134" s="5" t="str">
        <f t="shared" ca="1" si="9"/>
        <v>DA PAGARE</v>
      </c>
      <c r="T134" s="7">
        <v>86.02</v>
      </c>
      <c r="U134">
        <f t="shared" si="10"/>
        <v>477.02</v>
      </c>
      <c r="V134" s="6">
        <v>391</v>
      </c>
    </row>
    <row r="135" spans="1:22" x14ac:dyDescent="0.25">
      <c r="A135">
        <v>277</v>
      </c>
      <c r="B135" s="5">
        <v>44939</v>
      </c>
      <c r="C135">
        <v>5620</v>
      </c>
      <c r="D135" t="s">
        <v>14</v>
      </c>
      <c r="E135" t="s">
        <v>15</v>
      </c>
      <c r="F135" s="5">
        <f t="shared" ca="1" si="8"/>
        <v>45332</v>
      </c>
      <c r="G135">
        <v>78.320000000000007</v>
      </c>
      <c r="H135" s="6">
        <v>434.32</v>
      </c>
      <c r="I135" t="s">
        <v>31</v>
      </c>
      <c r="J135" s="6">
        <v>356</v>
      </c>
      <c r="L135" s="5">
        <f t="shared" ca="1" si="11"/>
        <v>45272</v>
      </c>
      <c r="M135" s="5">
        <v>45314</v>
      </c>
      <c r="N135" s="5" t="str">
        <f t="shared" ca="1" si="9"/>
        <v>DA PAGARE</v>
      </c>
      <c r="T135" s="8">
        <v>78.320000000000007</v>
      </c>
      <c r="U135">
        <f t="shared" si="10"/>
        <v>434.32</v>
      </c>
      <c r="V135" s="6">
        <v>356</v>
      </c>
    </row>
    <row r="136" spans="1:22" x14ac:dyDescent="0.25">
      <c r="A136">
        <v>283</v>
      </c>
      <c r="B136" s="5">
        <v>44939</v>
      </c>
      <c r="C136">
        <v>5740</v>
      </c>
      <c r="D136" t="s">
        <v>25</v>
      </c>
      <c r="E136" t="s">
        <v>15</v>
      </c>
      <c r="F136" s="5">
        <f t="shared" ca="1" si="8"/>
        <v>45298</v>
      </c>
      <c r="G136">
        <v>165</v>
      </c>
      <c r="H136" s="6">
        <v>915</v>
      </c>
      <c r="I136" t="s">
        <v>31</v>
      </c>
      <c r="J136" s="6">
        <v>750</v>
      </c>
      <c r="L136" s="5">
        <f t="shared" ca="1" si="11"/>
        <v>45238</v>
      </c>
      <c r="M136" s="5">
        <v>45357</v>
      </c>
      <c r="N136" s="5" t="str">
        <f t="shared" ca="1" si="9"/>
        <v>DA PAGARE</v>
      </c>
      <c r="T136" s="7">
        <v>165</v>
      </c>
      <c r="U136">
        <f t="shared" si="10"/>
        <v>915</v>
      </c>
      <c r="V136" s="6">
        <v>750</v>
      </c>
    </row>
    <row r="137" spans="1:22" x14ac:dyDescent="0.25">
      <c r="A137">
        <v>151</v>
      </c>
      <c r="B137" s="5">
        <v>44939</v>
      </c>
      <c r="C137">
        <v>3100</v>
      </c>
      <c r="D137" t="s">
        <v>17</v>
      </c>
      <c r="E137" t="s">
        <v>15</v>
      </c>
      <c r="F137" s="5">
        <f t="shared" ca="1" si="8"/>
        <v>45318</v>
      </c>
      <c r="G137">
        <v>117.04</v>
      </c>
      <c r="H137" s="6">
        <v>649.04</v>
      </c>
      <c r="I137" t="s">
        <v>31</v>
      </c>
      <c r="J137" s="6">
        <v>532</v>
      </c>
      <c r="L137" s="5">
        <f t="shared" ca="1" si="11"/>
        <v>45258</v>
      </c>
      <c r="M137" s="5">
        <v>45318</v>
      </c>
      <c r="N137" s="5" t="str">
        <f t="shared" ca="1" si="9"/>
        <v>DA PAGARE</v>
      </c>
      <c r="T137" s="8">
        <v>117.04</v>
      </c>
      <c r="U137">
        <f t="shared" si="10"/>
        <v>649.04</v>
      </c>
      <c r="V137" s="6">
        <v>532</v>
      </c>
    </row>
    <row r="138" spans="1:22" x14ac:dyDescent="0.25">
      <c r="A138">
        <v>123</v>
      </c>
      <c r="B138" s="5">
        <v>44939</v>
      </c>
      <c r="C138">
        <v>2540</v>
      </c>
      <c r="D138" t="s">
        <v>28</v>
      </c>
      <c r="E138" t="s">
        <v>15</v>
      </c>
      <c r="F138" s="5">
        <f t="shared" ca="1" si="8"/>
        <v>45304</v>
      </c>
      <c r="G138">
        <v>198.88</v>
      </c>
      <c r="H138" s="6">
        <v>1102.8800000000001</v>
      </c>
      <c r="I138" t="s">
        <v>31</v>
      </c>
      <c r="J138" s="6">
        <v>904</v>
      </c>
      <c r="L138" s="5">
        <f t="shared" ca="1" si="11"/>
        <v>45244</v>
      </c>
      <c r="M138" s="5">
        <v>45364</v>
      </c>
      <c r="N138" s="5" t="str">
        <f t="shared" ca="1" si="9"/>
        <v>DA PAGARE</v>
      </c>
      <c r="T138" s="7">
        <v>198.88</v>
      </c>
      <c r="U138">
        <f t="shared" si="10"/>
        <v>1102.8800000000001</v>
      </c>
      <c r="V138" s="6">
        <v>904</v>
      </c>
    </row>
    <row r="139" spans="1:22" x14ac:dyDescent="0.25">
      <c r="A139">
        <v>88</v>
      </c>
      <c r="B139" s="5">
        <v>44939</v>
      </c>
      <c r="C139">
        <v>1840</v>
      </c>
      <c r="D139" t="s">
        <v>27</v>
      </c>
      <c r="E139" t="s">
        <v>22</v>
      </c>
      <c r="F139" s="5">
        <f t="shared" ca="1" si="8"/>
        <v>45331</v>
      </c>
      <c r="G139">
        <v>45.76</v>
      </c>
      <c r="H139" s="6">
        <v>253.76</v>
      </c>
      <c r="I139" t="s">
        <v>31</v>
      </c>
      <c r="J139" s="6">
        <v>208</v>
      </c>
      <c r="L139" s="5">
        <f t="shared" ca="1" si="11"/>
        <v>45271</v>
      </c>
      <c r="M139" s="5">
        <v>45347</v>
      </c>
      <c r="N139" s="5" t="str">
        <f t="shared" ca="1" si="9"/>
        <v>DA PAGARE</v>
      </c>
      <c r="T139" s="8">
        <v>45.76</v>
      </c>
      <c r="U139">
        <f t="shared" si="10"/>
        <v>253.76</v>
      </c>
      <c r="V139" s="6">
        <v>208</v>
      </c>
    </row>
    <row r="140" spans="1:22" x14ac:dyDescent="0.25">
      <c r="A140">
        <v>349</v>
      </c>
      <c r="B140" s="5">
        <v>44939</v>
      </c>
      <c r="C140">
        <v>2200</v>
      </c>
      <c r="D140" t="s">
        <v>17</v>
      </c>
      <c r="E140" t="s">
        <v>18</v>
      </c>
      <c r="F140" s="5">
        <f t="shared" ca="1" si="8"/>
        <v>45348</v>
      </c>
      <c r="G140">
        <v>97.24</v>
      </c>
      <c r="H140" s="6">
        <v>539.24</v>
      </c>
      <c r="I140" t="s">
        <v>31</v>
      </c>
      <c r="J140" s="6">
        <v>442</v>
      </c>
      <c r="L140" s="5">
        <f t="shared" ca="1" si="11"/>
        <v>45288</v>
      </c>
      <c r="M140" s="5">
        <v>45345</v>
      </c>
      <c r="N140" s="5" t="str">
        <f t="shared" ca="1" si="9"/>
        <v>DA PAGARE</v>
      </c>
      <c r="T140" s="7">
        <v>97.24</v>
      </c>
      <c r="U140">
        <f t="shared" si="10"/>
        <v>539.24</v>
      </c>
      <c r="V140" s="6">
        <v>442</v>
      </c>
    </row>
    <row r="141" spans="1:22" x14ac:dyDescent="0.25">
      <c r="A141">
        <v>458</v>
      </c>
      <c r="B141" s="5">
        <v>44939</v>
      </c>
      <c r="C141">
        <v>190</v>
      </c>
      <c r="D141" t="s">
        <v>25</v>
      </c>
      <c r="E141" t="s">
        <v>15</v>
      </c>
      <c r="F141" s="5">
        <f t="shared" ca="1" si="8"/>
        <v>45357</v>
      </c>
      <c r="G141">
        <v>112.64</v>
      </c>
      <c r="H141" s="6">
        <v>624.64</v>
      </c>
      <c r="I141" t="s">
        <v>31</v>
      </c>
      <c r="J141" s="6">
        <v>512</v>
      </c>
      <c r="L141" s="5">
        <f t="shared" ca="1" si="11"/>
        <v>45297</v>
      </c>
      <c r="M141" s="5">
        <v>45355</v>
      </c>
      <c r="N141" s="5" t="str">
        <f t="shared" ca="1" si="9"/>
        <v>DA PAGARE</v>
      </c>
      <c r="T141" s="8">
        <v>112.64</v>
      </c>
      <c r="U141">
        <f t="shared" si="10"/>
        <v>624.64</v>
      </c>
      <c r="V141" s="6">
        <v>512</v>
      </c>
    </row>
    <row r="142" spans="1:22" x14ac:dyDescent="0.25">
      <c r="A142">
        <v>14</v>
      </c>
      <c r="B142" s="5">
        <v>44939</v>
      </c>
      <c r="C142">
        <v>360</v>
      </c>
      <c r="D142" t="s">
        <v>27</v>
      </c>
      <c r="E142" t="s">
        <v>18</v>
      </c>
      <c r="F142" s="5">
        <f t="shared" ca="1" si="8"/>
        <v>45306</v>
      </c>
      <c r="G142">
        <v>166.76</v>
      </c>
      <c r="H142" s="6">
        <v>924.76</v>
      </c>
      <c r="I142" t="s">
        <v>31</v>
      </c>
      <c r="J142" s="6">
        <v>758</v>
      </c>
      <c r="L142" s="5">
        <f t="shared" ca="1" si="11"/>
        <v>45246</v>
      </c>
      <c r="M142" s="5">
        <v>45330</v>
      </c>
      <c r="N142" s="5" t="str">
        <f t="shared" ca="1" si="9"/>
        <v>DA PAGARE</v>
      </c>
      <c r="T142" s="7">
        <v>166.76</v>
      </c>
      <c r="U142">
        <f t="shared" si="10"/>
        <v>924.76</v>
      </c>
      <c r="V142" s="6">
        <v>758</v>
      </c>
    </row>
    <row r="143" spans="1:22" x14ac:dyDescent="0.25">
      <c r="A143">
        <v>370</v>
      </c>
      <c r="B143" s="5">
        <v>44939</v>
      </c>
      <c r="C143">
        <v>3250</v>
      </c>
      <c r="D143" t="s">
        <v>21</v>
      </c>
      <c r="E143" t="s">
        <v>18</v>
      </c>
      <c r="F143" s="5">
        <f t="shared" ca="1" si="8"/>
        <v>45323</v>
      </c>
      <c r="G143">
        <v>218.46</v>
      </c>
      <c r="H143" s="6">
        <v>1211.46</v>
      </c>
      <c r="I143" t="s">
        <v>32</v>
      </c>
      <c r="J143" s="6">
        <v>993</v>
      </c>
      <c r="L143" s="5">
        <f t="shared" ca="1" si="11"/>
        <v>45263</v>
      </c>
      <c r="M143" s="5">
        <v>45303</v>
      </c>
      <c r="N143" s="5" t="str">
        <f t="shared" ca="1" si="9"/>
        <v>PAGATO</v>
      </c>
      <c r="T143" s="8">
        <v>218.46</v>
      </c>
      <c r="U143">
        <f t="shared" si="10"/>
        <v>1211.46</v>
      </c>
      <c r="V143" s="6">
        <v>993</v>
      </c>
    </row>
    <row r="144" spans="1:22" x14ac:dyDescent="0.25">
      <c r="A144">
        <v>167</v>
      </c>
      <c r="B144" s="5">
        <v>44939</v>
      </c>
      <c r="C144">
        <v>3420</v>
      </c>
      <c r="D144" t="s">
        <v>27</v>
      </c>
      <c r="E144" t="s">
        <v>18</v>
      </c>
      <c r="F144" s="5">
        <f t="shared" ca="1" si="8"/>
        <v>45303</v>
      </c>
      <c r="G144">
        <v>149.82</v>
      </c>
      <c r="H144" s="6">
        <v>830.81999999999994</v>
      </c>
      <c r="I144" t="s">
        <v>31</v>
      </c>
      <c r="J144" s="6">
        <v>681</v>
      </c>
      <c r="L144" s="5">
        <f t="shared" ca="1" si="11"/>
        <v>45243</v>
      </c>
      <c r="M144" s="5">
        <v>45312</v>
      </c>
      <c r="N144" s="5" t="str">
        <f t="shared" ca="1" si="9"/>
        <v>DA PAGARE</v>
      </c>
      <c r="T144" s="7">
        <v>149.82</v>
      </c>
      <c r="U144">
        <f t="shared" si="10"/>
        <v>830.81999999999994</v>
      </c>
      <c r="V144" s="6">
        <v>681</v>
      </c>
    </row>
    <row r="145" spans="1:22" x14ac:dyDescent="0.25">
      <c r="A145">
        <v>97</v>
      </c>
      <c r="B145" s="5">
        <v>44939</v>
      </c>
      <c r="C145">
        <v>2020</v>
      </c>
      <c r="D145" t="s">
        <v>17</v>
      </c>
      <c r="E145" t="s">
        <v>18</v>
      </c>
      <c r="F145" s="5">
        <f t="shared" ca="1" si="8"/>
        <v>45354</v>
      </c>
      <c r="G145">
        <v>171.6</v>
      </c>
      <c r="H145" s="6">
        <v>951.6</v>
      </c>
      <c r="I145" t="s">
        <v>31</v>
      </c>
      <c r="J145" s="6">
        <v>780</v>
      </c>
      <c r="L145" s="5">
        <f t="shared" ca="1" si="11"/>
        <v>45294</v>
      </c>
      <c r="M145" s="5">
        <v>45311</v>
      </c>
      <c r="N145" s="5" t="str">
        <f t="shared" ca="1" si="9"/>
        <v>DA PAGARE</v>
      </c>
      <c r="T145" s="8">
        <v>171.6</v>
      </c>
      <c r="U145">
        <f t="shared" si="10"/>
        <v>951.6</v>
      </c>
      <c r="V145" s="6">
        <v>780</v>
      </c>
    </row>
    <row r="146" spans="1:22" x14ac:dyDescent="0.25">
      <c r="A146">
        <v>10</v>
      </c>
      <c r="B146" s="5">
        <v>44939</v>
      </c>
      <c r="C146">
        <v>280</v>
      </c>
      <c r="D146" t="s">
        <v>25</v>
      </c>
      <c r="E146" t="s">
        <v>15</v>
      </c>
      <c r="F146" s="5">
        <f t="shared" ca="1" si="8"/>
        <v>45298</v>
      </c>
      <c r="G146">
        <v>141.9</v>
      </c>
      <c r="H146" s="6">
        <v>786.9</v>
      </c>
      <c r="I146" t="s">
        <v>31</v>
      </c>
      <c r="J146" s="6">
        <v>645</v>
      </c>
      <c r="L146" s="5">
        <f t="shared" ca="1" si="11"/>
        <v>45238</v>
      </c>
      <c r="M146" s="5">
        <v>45324</v>
      </c>
      <c r="N146" s="5" t="str">
        <f t="shared" ca="1" si="9"/>
        <v>DA PAGARE</v>
      </c>
      <c r="T146" s="7">
        <v>141.9</v>
      </c>
      <c r="U146">
        <f t="shared" si="10"/>
        <v>786.9</v>
      </c>
      <c r="V146" s="6">
        <v>645</v>
      </c>
    </row>
    <row r="147" spans="1:22" x14ac:dyDescent="0.25">
      <c r="A147">
        <v>194</v>
      </c>
      <c r="B147" s="5">
        <v>44939</v>
      </c>
      <c r="C147">
        <v>3960</v>
      </c>
      <c r="D147" t="s">
        <v>14</v>
      </c>
      <c r="E147" t="s">
        <v>26</v>
      </c>
      <c r="F147" s="5">
        <f t="shared" ca="1" si="8"/>
        <v>45357</v>
      </c>
      <c r="G147">
        <v>40.04</v>
      </c>
      <c r="H147" s="6">
        <v>222.04</v>
      </c>
      <c r="I147" t="s">
        <v>32</v>
      </c>
      <c r="J147" s="6">
        <v>182</v>
      </c>
      <c r="L147" s="5">
        <f t="shared" ca="1" si="11"/>
        <v>45297</v>
      </c>
      <c r="M147" s="5">
        <v>45299</v>
      </c>
      <c r="N147" s="5" t="str">
        <f t="shared" ca="1" si="9"/>
        <v>PAGATO</v>
      </c>
      <c r="T147" s="8">
        <v>40.04</v>
      </c>
      <c r="U147">
        <f t="shared" si="10"/>
        <v>222.04</v>
      </c>
      <c r="V147" s="6">
        <v>182</v>
      </c>
    </row>
    <row r="148" spans="1:22" x14ac:dyDescent="0.25">
      <c r="A148">
        <v>34</v>
      </c>
      <c r="B148" s="5">
        <v>44939</v>
      </c>
      <c r="C148">
        <v>760</v>
      </c>
      <c r="D148" t="s">
        <v>24</v>
      </c>
      <c r="E148" t="s">
        <v>18</v>
      </c>
      <c r="F148" s="5">
        <f t="shared" ca="1" si="8"/>
        <v>45354</v>
      </c>
      <c r="G148">
        <v>34.979999999999997</v>
      </c>
      <c r="H148" s="6">
        <v>193.98</v>
      </c>
      <c r="I148" t="s">
        <v>31</v>
      </c>
      <c r="J148" s="6">
        <v>159</v>
      </c>
      <c r="L148" s="5">
        <f t="shared" ca="1" si="11"/>
        <v>45294</v>
      </c>
      <c r="M148" s="5">
        <v>45346</v>
      </c>
      <c r="N148" s="5" t="str">
        <f t="shared" ca="1" si="9"/>
        <v>DA PAGARE</v>
      </c>
      <c r="T148" s="7">
        <v>34.979999999999997</v>
      </c>
      <c r="U148">
        <f t="shared" si="10"/>
        <v>193.98</v>
      </c>
      <c r="V148" s="6">
        <v>159</v>
      </c>
    </row>
    <row r="149" spans="1:22" x14ac:dyDescent="0.25">
      <c r="A149">
        <v>36</v>
      </c>
      <c r="B149" s="5">
        <v>44939</v>
      </c>
      <c r="C149">
        <v>800</v>
      </c>
      <c r="D149" t="s">
        <v>21</v>
      </c>
      <c r="E149" t="s">
        <v>26</v>
      </c>
      <c r="F149" s="5">
        <f t="shared" ca="1" si="8"/>
        <v>45323</v>
      </c>
      <c r="G149">
        <v>116.16</v>
      </c>
      <c r="H149" s="6">
        <v>644.16</v>
      </c>
      <c r="I149" t="s">
        <v>31</v>
      </c>
      <c r="J149" s="6">
        <v>528</v>
      </c>
      <c r="L149" s="5">
        <f t="shared" ca="1" si="11"/>
        <v>45263</v>
      </c>
      <c r="M149" s="5">
        <v>45334</v>
      </c>
      <c r="N149" s="5" t="str">
        <f t="shared" ca="1" si="9"/>
        <v>DA PAGARE</v>
      </c>
      <c r="T149" s="8">
        <v>116.16</v>
      </c>
      <c r="U149">
        <f t="shared" si="10"/>
        <v>644.16</v>
      </c>
      <c r="V149" s="6">
        <v>528</v>
      </c>
    </row>
    <row r="150" spans="1:22" x14ac:dyDescent="0.25">
      <c r="A150">
        <v>35</v>
      </c>
      <c r="B150" s="5">
        <v>44939</v>
      </c>
      <c r="C150">
        <v>780</v>
      </c>
      <c r="D150" t="s">
        <v>14</v>
      </c>
      <c r="E150" t="s">
        <v>22</v>
      </c>
      <c r="F150" s="5">
        <f t="shared" ca="1" si="8"/>
        <v>45294</v>
      </c>
      <c r="G150">
        <v>102.3</v>
      </c>
      <c r="H150" s="6">
        <v>567.29999999999995</v>
      </c>
      <c r="I150" t="s">
        <v>31</v>
      </c>
      <c r="J150" s="6">
        <v>465</v>
      </c>
      <c r="L150" s="5">
        <f t="shared" ca="1" si="11"/>
        <v>45234</v>
      </c>
      <c r="M150" s="5">
        <v>45352</v>
      </c>
      <c r="N150" s="5" t="str">
        <f t="shared" ca="1" si="9"/>
        <v>DA PAGARE</v>
      </c>
      <c r="T150" s="7">
        <v>102.3</v>
      </c>
      <c r="U150">
        <f t="shared" si="10"/>
        <v>567.29999999999995</v>
      </c>
      <c r="V150" s="6">
        <v>465</v>
      </c>
    </row>
    <row r="151" spans="1:22" x14ac:dyDescent="0.25">
      <c r="A151">
        <v>32</v>
      </c>
      <c r="B151" s="5">
        <v>44939</v>
      </c>
      <c r="C151">
        <v>720</v>
      </c>
      <c r="D151" t="s">
        <v>17</v>
      </c>
      <c r="E151" t="s">
        <v>22</v>
      </c>
      <c r="F151" s="5">
        <f t="shared" ca="1" si="8"/>
        <v>45294</v>
      </c>
      <c r="G151">
        <v>74.58</v>
      </c>
      <c r="H151" s="6">
        <v>413.58</v>
      </c>
      <c r="I151" t="s">
        <v>31</v>
      </c>
      <c r="J151" s="6">
        <v>339</v>
      </c>
      <c r="L151" s="5">
        <f t="shared" ca="1" si="11"/>
        <v>45234</v>
      </c>
      <c r="M151" s="5">
        <v>45364</v>
      </c>
      <c r="N151" s="5" t="str">
        <f t="shared" ca="1" si="9"/>
        <v>DA PAGARE</v>
      </c>
      <c r="T151" s="8">
        <v>74.58</v>
      </c>
      <c r="U151">
        <f t="shared" si="10"/>
        <v>413.58</v>
      </c>
      <c r="V151" s="6">
        <v>339</v>
      </c>
    </row>
    <row r="152" spans="1:22" x14ac:dyDescent="0.25">
      <c r="A152">
        <v>197</v>
      </c>
      <c r="B152" s="5">
        <v>44939</v>
      </c>
      <c r="C152">
        <v>4020</v>
      </c>
      <c r="D152" t="s">
        <v>25</v>
      </c>
      <c r="E152" t="s">
        <v>26</v>
      </c>
      <c r="F152" s="5">
        <f t="shared" ca="1" si="8"/>
        <v>45329</v>
      </c>
      <c r="G152">
        <v>102.08</v>
      </c>
      <c r="H152" s="6">
        <v>566.08000000000004</v>
      </c>
      <c r="I152" t="s">
        <v>32</v>
      </c>
      <c r="J152" s="6">
        <v>464</v>
      </c>
      <c r="L152" s="5">
        <f t="shared" ca="1" si="11"/>
        <v>45269</v>
      </c>
      <c r="M152" s="5">
        <v>45305</v>
      </c>
      <c r="N152" s="5" t="str">
        <f t="shared" ca="1" si="9"/>
        <v>PAGATO</v>
      </c>
      <c r="T152" s="7">
        <v>102.08</v>
      </c>
      <c r="U152">
        <f t="shared" si="10"/>
        <v>566.08000000000004</v>
      </c>
      <c r="V152" s="6">
        <v>464</v>
      </c>
    </row>
    <row r="153" spans="1:22" x14ac:dyDescent="0.25">
      <c r="A153">
        <v>55</v>
      </c>
      <c r="B153" s="5">
        <v>44938</v>
      </c>
      <c r="C153">
        <v>1180</v>
      </c>
      <c r="D153" t="s">
        <v>28</v>
      </c>
      <c r="E153" t="s">
        <v>18</v>
      </c>
      <c r="F153" s="5">
        <f t="shared" ca="1" si="8"/>
        <v>45331</v>
      </c>
      <c r="G153">
        <v>84.92</v>
      </c>
      <c r="H153" s="6">
        <v>470.92</v>
      </c>
      <c r="I153" t="s">
        <v>31</v>
      </c>
      <c r="J153" s="6">
        <v>386</v>
      </c>
      <c r="L153" s="5">
        <f t="shared" ca="1" si="11"/>
        <v>45271</v>
      </c>
      <c r="M153" s="5">
        <v>45319</v>
      </c>
      <c r="N153" s="5" t="str">
        <f t="shared" ca="1" si="9"/>
        <v>DA PAGARE</v>
      </c>
      <c r="T153" s="8">
        <v>84.92</v>
      </c>
      <c r="U153">
        <f t="shared" si="10"/>
        <v>470.92</v>
      </c>
      <c r="V153" s="6">
        <v>386</v>
      </c>
    </row>
    <row r="154" spans="1:22" x14ac:dyDescent="0.25">
      <c r="A154">
        <v>221</v>
      </c>
      <c r="B154" s="5">
        <v>44938</v>
      </c>
      <c r="C154">
        <v>4500</v>
      </c>
      <c r="D154" t="s">
        <v>24</v>
      </c>
      <c r="E154" t="s">
        <v>15</v>
      </c>
      <c r="F154" s="5">
        <f t="shared" ca="1" si="8"/>
        <v>45342</v>
      </c>
      <c r="G154">
        <v>46.64</v>
      </c>
      <c r="H154" s="6">
        <v>258.64</v>
      </c>
      <c r="I154" t="s">
        <v>31</v>
      </c>
      <c r="J154" s="6">
        <v>212</v>
      </c>
      <c r="L154" s="5">
        <f t="shared" ca="1" si="11"/>
        <v>45282</v>
      </c>
      <c r="M154" s="5">
        <v>45324</v>
      </c>
      <c r="N154" s="5" t="str">
        <f t="shared" ca="1" si="9"/>
        <v>DA PAGARE</v>
      </c>
      <c r="T154" s="7">
        <v>46.64</v>
      </c>
      <c r="U154">
        <f t="shared" si="10"/>
        <v>258.64</v>
      </c>
      <c r="V154" s="6">
        <v>212</v>
      </c>
    </row>
    <row r="155" spans="1:22" x14ac:dyDescent="0.25">
      <c r="A155">
        <v>173</v>
      </c>
      <c r="B155" s="5">
        <v>44938</v>
      </c>
      <c r="C155">
        <v>3540</v>
      </c>
      <c r="D155" t="s">
        <v>27</v>
      </c>
      <c r="E155" t="s">
        <v>18</v>
      </c>
      <c r="F155" s="5">
        <f t="shared" ca="1" si="8"/>
        <v>45294</v>
      </c>
      <c r="G155">
        <v>60.28</v>
      </c>
      <c r="H155" s="6">
        <v>334.28</v>
      </c>
      <c r="I155" t="s">
        <v>31</v>
      </c>
      <c r="J155" s="6">
        <v>274</v>
      </c>
      <c r="L155" s="5">
        <f t="shared" ca="1" si="11"/>
        <v>45234</v>
      </c>
      <c r="M155" s="5">
        <v>45329</v>
      </c>
      <c r="N155" s="5" t="str">
        <f t="shared" ca="1" si="9"/>
        <v>DA PAGARE</v>
      </c>
      <c r="T155" s="8">
        <v>60.28</v>
      </c>
      <c r="U155">
        <f t="shared" si="10"/>
        <v>334.28</v>
      </c>
      <c r="V155" s="6">
        <v>274</v>
      </c>
    </row>
    <row r="156" spans="1:22" x14ac:dyDescent="0.25">
      <c r="A156">
        <v>273</v>
      </c>
      <c r="B156" s="5">
        <v>44938</v>
      </c>
      <c r="C156">
        <v>5540</v>
      </c>
      <c r="D156" t="s">
        <v>14</v>
      </c>
      <c r="E156" t="s">
        <v>22</v>
      </c>
      <c r="F156" s="5">
        <f t="shared" ca="1" si="8"/>
        <v>45335</v>
      </c>
      <c r="G156">
        <v>77.22</v>
      </c>
      <c r="H156" s="6">
        <v>428.22</v>
      </c>
      <c r="I156" t="s">
        <v>31</v>
      </c>
      <c r="J156" s="6">
        <v>351</v>
      </c>
      <c r="L156" s="5">
        <f t="shared" ca="1" si="11"/>
        <v>45275</v>
      </c>
      <c r="M156" s="5">
        <v>45325</v>
      </c>
      <c r="N156" s="5" t="str">
        <f t="shared" ca="1" si="9"/>
        <v>DA PAGARE</v>
      </c>
      <c r="T156" s="7">
        <v>77.22</v>
      </c>
      <c r="U156">
        <f t="shared" si="10"/>
        <v>428.22</v>
      </c>
      <c r="V156" s="6">
        <v>351</v>
      </c>
    </row>
    <row r="157" spans="1:22" x14ac:dyDescent="0.25">
      <c r="A157">
        <v>46</v>
      </c>
      <c r="B157" s="5">
        <v>44938</v>
      </c>
      <c r="C157">
        <v>1000</v>
      </c>
      <c r="D157" t="s">
        <v>17</v>
      </c>
      <c r="E157" t="s">
        <v>22</v>
      </c>
      <c r="F157" s="5">
        <f t="shared" ca="1" si="8"/>
        <v>45312</v>
      </c>
      <c r="G157">
        <v>191.4</v>
      </c>
      <c r="H157" s="6">
        <v>1061.4000000000001</v>
      </c>
      <c r="I157" t="s">
        <v>31</v>
      </c>
      <c r="J157" s="6">
        <v>870</v>
      </c>
      <c r="L157" s="5">
        <f t="shared" ca="1" si="11"/>
        <v>45252</v>
      </c>
      <c r="M157" s="5">
        <v>45317</v>
      </c>
      <c r="N157" s="5" t="str">
        <f t="shared" ca="1" si="9"/>
        <v>DA PAGARE</v>
      </c>
      <c r="T157" s="8">
        <v>191.4</v>
      </c>
      <c r="U157">
        <f t="shared" si="10"/>
        <v>1061.4000000000001</v>
      </c>
      <c r="V157" s="6">
        <v>870</v>
      </c>
    </row>
    <row r="158" spans="1:22" x14ac:dyDescent="0.25">
      <c r="A158">
        <v>171</v>
      </c>
      <c r="B158" s="5">
        <v>44938</v>
      </c>
      <c r="C158">
        <v>3500</v>
      </c>
      <c r="D158" t="s">
        <v>14</v>
      </c>
      <c r="E158" t="s">
        <v>15</v>
      </c>
      <c r="F158" s="5">
        <f t="shared" ca="1" si="8"/>
        <v>45350</v>
      </c>
      <c r="G158">
        <v>177.1</v>
      </c>
      <c r="H158" s="6">
        <v>982.1</v>
      </c>
      <c r="I158" t="s">
        <v>31</v>
      </c>
      <c r="J158" s="6">
        <v>805</v>
      </c>
      <c r="L158" s="5">
        <f t="shared" ca="1" si="11"/>
        <v>45290</v>
      </c>
      <c r="M158" s="5">
        <v>45329</v>
      </c>
      <c r="N158" s="5" t="str">
        <f t="shared" ca="1" si="9"/>
        <v>DA PAGARE</v>
      </c>
      <c r="T158" s="7">
        <v>177.1</v>
      </c>
      <c r="U158">
        <f t="shared" si="10"/>
        <v>982.1</v>
      </c>
      <c r="V158" s="6">
        <v>805</v>
      </c>
    </row>
    <row r="159" spans="1:22" x14ac:dyDescent="0.25">
      <c r="A159">
        <v>169</v>
      </c>
      <c r="B159" s="5">
        <v>44938</v>
      </c>
      <c r="C159">
        <v>3460</v>
      </c>
      <c r="D159" t="s">
        <v>25</v>
      </c>
      <c r="E159" t="s">
        <v>26</v>
      </c>
      <c r="F159" s="5">
        <f t="shared" ca="1" si="8"/>
        <v>45336</v>
      </c>
      <c r="G159">
        <v>126.5</v>
      </c>
      <c r="H159" s="6">
        <v>701.5</v>
      </c>
      <c r="I159" t="s">
        <v>32</v>
      </c>
      <c r="J159" s="6">
        <v>575</v>
      </c>
      <c r="L159" s="5">
        <f t="shared" ca="1" si="11"/>
        <v>45276</v>
      </c>
      <c r="M159" s="5">
        <v>45304</v>
      </c>
      <c r="N159" s="5" t="str">
        <f t="shared" ca="1" si="9"/>
        <v>PAGATO</v>
      </c>
      <c r="T159" s="8">
        <v>126.5</v>
      </c>
      <c r="U159">
        <f t="shared" si="10"/>
        <v>701.5</v>
      </c>
      <c r="V159" s="6">
        <v>575</v>
      </c>
    </row>
    <row r="160" spans="1:22" x14ac:dyDescent="0.25">
      <c r="A160">
        <v>198</v>
      </c>
      <c r="B160" s="5">
        <v>44938</v>
      </c>
      <c r="C160">
        <v>4040</v>
      </c>
      <c r="D160" t="s">
        <v>25</v>
      </c>
      <c r="E160" t="s">
        <v>18</v>
      </c>
      <c r="F160" s="5">
        <f t="shared" ca="1" si="8"/>
        <v>45353</v>
      </c>
      <c r="G160">
        <v>76.12</v>
      </c>
      <c r="H160" s="6">
        <v>422.12</v>
      </c>
      <c r="I160" t="s">
        <v>31</v>
      </c>
      <c r="J160" s="6">
        <v>346</v>
      </c>
      <c r="L160" s="5">
        <f t="shared" ca="1" si="11"/>
        <v>45293</v>
      </c>
      <c r="M160" s="5">
        <v>45320</v>
      </c>
      <c r="N160" s="5" t="str">
        <f t="shared" ca="1" si="9"/>
        <v>DA PAGARE</v>
      </c>
      <c r="T160" s="7">
        <v>76.12</v>
      </c>
      <c r="U160">
        <f t="shared" si="10"/>
        <v>422.12</v>
      </c>
      <c r="V160" s="6">
        <v>346</v>
      </c>
    </row>
    <row r="161" spans="1:22" x14ac:dyDescent="0.25">
      <c r="A161">
        <v>210</v>
      </c>
      <c r="B161" s="5">
        <v>44938</v>
      </c>
      <c r="C161">
        <v>4280</v>
      </c>
      <c r="D161" t="s">
        <v>23</v>
      </c>
      <c r="E161" t="s">
        <v>18</v>
      </c>
      <c r="F161" s="5">
        <f t="shared" ca="1" si="8"/>
        <v>45293</v>
      </c>
      <c r="G161">
        <v>86.68</v>
      </c>
      <c r="H161" s="6">
        <v>480.68</v>
      </c>
      <c r="I161" t="s">
        <v>31</v>
      </c>
      <c r="J161" s="6">
        <v>394</v>
      </c>
      <c r="L161" s="5">
        <f t="shared" ca="1" si="11"/>
        <v>45233</v>
      </c>
      <c r="M161" s="5">
        <v>45359</v>
      </c>
      <c r="N161" s="5" t="str">
        <f t="shared" ca="1" si="9"/>
        <v>DA PAGARE</v>
      </c>
      <c r="T161" s="8">
        <v>86.68</v>
      </c>
      <c r="U161">
        <f t="shared" si="10"/>
        <v>480.68</v>
      </c>
      <c r="V161" s="6">
        <v>394</v>
      </c>
    </row>
    <row r="162" spans="1:22" x14ac:dyDescent="0.25">
      <c r="A162">
        <v>27</v>
      </c>
      <c r="B162" s="5">
        <v>44938</v>
      </c>
      <c r="C162">
        <v>620</v>
      </c>
      <c r="D162" t="s">
        <v>25</v>
      </c>
      <c r="E162" t="s">
        <v>18</v>
      </c>
      <c r="F162" s="5">
        <f t="shared" ca="1" si="8"/>
        <v>45314</v>
      </c>
      <c r="G162">
        <v>98.78</v>
      </c>
      <c r="H162" s="6">
        <v>547.78</v>
      </c>
      <c r="I162" t="s">
        <v>31</v>
      </c>
      <c r="J162" s="6">
        <v>449</v>
      </c>
      <c r="L162" s="5">
        <f t="shared" ca="1" si="11"/>
        <v>45254</v>
      </c>
      <c r="M162" s="5">
        <v>45347</v>
      </c>
      <c r="N162" s="5" t="str">
        <f t="shared" ca="1" si="9"/>
        <v>DA PAGARE</v>
      </c>
      <c r="T162" s="7">
        <v>98.78</v>
      </c>
      <c r="U162">
        <f t="shared" si="10"/>
        <v>547.78</v>
      </c>
      <c r="V162" s="6">
        <v>449</v>
      </c>
    </row>
    <row r="163" spans="1:22" x14ac:dyDescent="0.25">
      <c r="A163">
        <v>262</v>
      </c>
      <c r="B163" s="5">
        <v>44938</v>
      </c>
      <c r="C163">
        <v>5320</v>
      </c>
      <c r="D163" t="s">
        <v>14</v>
      </c>
      <c r="E163" t="s">
        <v>15</v>
      </c>
      <c r="F163" s="5">
        <f t="shared" ca="1" si="8"/>
        <v>45299</v>
      </c>
      <c r="G163">
        <v>95.7</v>
      </c>
      <c r="H163" s="6">
        <v>530.70000000000005</v>
      </c>
      <c r="I163" t="s">
        <v>32</v>
      </c>
      <c r="J163" s="6">
        <v>435</v>
      </c>
      <c r="L163" s="5">
        <f t="shared" ca="1" si="11"/>
        <v>45239</v>
      </c>
      <c r="M163" s="5">
        <v>45300</v>
      </c>
      <c r="N163" s="5" t="str">
        <f t="shared" ca="1" si="9"/>
        <v>PAGATO</v>
      </c>
      <c r="T163" s="8">
        <v>95.7</v>
      </c>
      <c r="U163">
        <f t="shared" si="10"/>
        <v>530.70000000000005</v>
      </c>
      <c r="V163" s="6">
        <v>435</v>
      </c>
    </row>
    <row r="164" spans="1:22" x14ac:dyDescent="0.25">
      <c r="A164">
        <v>443</v>
      </c>
      <c r="B164" s="5">
        <v>44938</v>
      </c>
      <c r="C164">
        <v>6900</v>
      </c>
      <c r="D164" t="s">
        <v>14</v>
      </c>
      <c r="E164" t="s">
        <v>15</v>
      </c>
      <c r="F164" s="5">
        <f t="shared" ca="1" si="8"/>
        <v>45302</v>
      </c>
      <c r="G164">
        <v>25.74</v>
      </c>
      <c r="H164" s="6">
        <v>142.74</v>
      </c>
      <c r="I164" t="s">
        <v>31</v>
      </c>
      <c r="J164" s="6">
        <v>117</v>
      </c>
      <c r="L164" s="5">
        <f t="shared" ca="1" si="11"/>
        <v>45242</v>
      </c>
      <c r="M164" s="5">
        <v>45347</v>
      </c>
      <c r="N164" s="5" t="str">
        <f t="shared" ca="1" si="9"/>
        <v>DA PAGARE</v>
      </c>
      <c r="T164" s="7">
        <v>25.74</v>
      </c>
      <c r="U164">
        <f t="shared" si="10"/>
        <v>142.74</v>
      </c>
      <c r="V164" s="6">
        <v>117</v>
      </c>
    </row>
    <row r="165" spans="1:22" x14ac:dyDescent="0.25">
      <c r="A165">
        <v>433</v>
      </c>
      <c r="B165" s="5">
        <v>44938</v>
      </c>
      <c r="C165">
        <v>6400</v>
      </c>
      <c r="D165" t="s">
        <v>28</v>
      </c>
      <c r="E165" t="s">
        <v>18</v>
      </c>
      <c r="F165" s="5">
        <f t="shared" ca="1" si="8"/>
        <v>45333</v>
      </c>
      <c r="G165">
        <v>0</v>
      </c>
      <c r="H165" s="6">
        <v>0</v>
      </c>
      <c r="I165" t="s">
        <v>31</v>
      </c>
      <c r="J165" s="6">
        <v>0</v>
      </c>
      <c r="L165" s="5">
        <f t="shared" ca="1" si="11"/>
        <v>45273</v>
      </c>
      <c r="M165" s="5">
        <v>45346</v>
      </c>
      <c r="N165" s="5" t="str">
        <f t="shared" ca="1" si="9"/>
        <v>DA PAGARE</v>
      </c>
      <c r="T165" s="8">
        <v>0</v>
      </c>
      <c r="U165">
        <f t="shared" si="10"/>
        <v>0</v>
      </c>
      <c r="V165" s="6">
        <v>0</v>
      </c>
    </row>
    <row r="166" spans="1:22" x14ac:dyDescent="0.25">
      <c r="A166">
        <v>19</v>
      </c>
      <c r="B166" s="5">
        <v>44938</v>
      </c>
      <c r="C166">
        <v>460</v>
      </c>
      <c r="D166" t="s">
        <v>21</v>
      </c>
      <c r="E166" t="s">
        <v>18</v>
      </c>
      <c r="F166" s="5">
        <f t="shared" ca="1" si="8"/>
        <v>45328</v>
      </c>
      <c r="G166">
        <v>78.099999999999994</v>
      </c>
      <c r="H166" s="6">
        <v>433.1</v>
      </c>
      <c r="I166" t="s">
        <v>31</v>
      </c>
      <c r="J166" s="6">
        <v>355</v>
      </c>
      <c r="L166" s="5">
        <f t="shared" ca="1" si="11"/>
        <v>45268</v>
      </c>
      <c r="M166" s="5">
        <v>45328</v>
      </c>
      <c r="N166" s="5" t="str">
        <f t="shared" ca="1" si="9"/>
        <v>DA PAGARE</v>
      </c>
      <c r="T166" s="7">
        <v>78.099999999999994</v>
      </c>
      <c r="U166">
        <f t="shared" si="10"/>
        <v>433.1</v>
      </c>
      <c r="V166" s="6">
        <v>355</v>
      </c>
    </row>
    <row r="167" spans="1:22" x14ac:dyDescent="0.25">
      <c r="A167">
        <v>53</v>
      </c>
      <c r="B167" s="5">
        <v>44938</v>
      </c>
      <c r="C167">
        <v>1140</v>
      </c>
      <c r="D167" t="s">
        <v>21</v>
      </c>
      <c r="E167" t="s">
        <v>15</v>
      </c>
      <c r="F167" s="5">
        <f t="shared" ca="1" si="8"/>
        <v>45344</v>
      </c>
      <c r="G167">
        <v>215.38</v>
      </c>
      <c r="H167" s="6">
        <v>1194.3800000000001</v>
      </c>
      <c r="I167" t="s">
        <v>31</v>
      </c>
      <c r="J167" s="6">
        <v>979</v>
      </c>
      <c r="L167" s="5">
        <f t="shared" ca="1" si="11"/>
        <v>45284</v>
      </c>
      <c r="M167" s="5">
        <v>45325</v>
      </c>
      <c r="N167" s="5" t="str">
        <f t="shared" ca="1" si="9"/>
        <v>DA PAGARE</v>
      </c>
      <c r="T167" s="8">
        <v>215.38</v>
      </c>
      <c r="U167">
        <f t="shared" si="10"/>
        <v>1194.3800000000001</v>
      </c>
      <c r="V167" s="6">
        <v>979</v>
      </c>
    </row>
    <row r="168" spans="1:22" x14ac:dyDescent="0.25">
      <c r="A168">
        <v>115</v>
      </c>
      <c r="B168" s="5">
        <v>44938</v>
      </c>
      <c r="C168">
        <v>2380</v>
      </c>
      <c r="D168" t="s">
        <v>21</v>
      </c>
      <c r="E168" t="s">
        <v>15</v>
      </c>
      <c r="F168" s="5">
        <f t="shared" ca="1" si="8"/>
        <v>45292</v>
      </c>
      <c r="G168">
        <v>157.08000000000001</v>
      </c>
      <c r="H168" s="6">
        <v>871.08</v>
      </c>
      <c r="I168" t="s">
        <v>32</v>
      </c>
      <c r="J168" s="6">
        <v>714</v>
      </c>
      <c r="L168" s="5">
        <f t="shared" ca="1" si="11"/>
        <v>45232</v>
      </c>
      <c r="M168" s="5">
        <v>45303</v>
      </c>
      <c r="N168" s="5" t="str">
        <f t="shared" ca="1" si="9"/>
        <v>PAGATO</v>
      </c>
      <c r="T168" s="7">
        <v>157.08000000000001</v>
      </c>
      <c r="U168">
        <f t="shared" si="10"/>
        <v>871.08</v>
      </c>
      <c r="V168" s="6">
        <v>714</v>
      </c>
    </row>
    <row r="169" spans="1:22" x14ac:dyDescent="0.25">
      <c r="A169">
        <v>147</v>
      </c>
      <c r="B169" s="5">
        <v>44938</v>
      </c>
      <c r="C169">
        <v>3020</v>
      </c>
      <c r="D169" t="s">
        <v>25</v>
      </c>
      <c r="E169" t="s">
        <v>22</v>
      </c>
      <c r="F169" s="5">
        <f t="shared" ca="1" si="8"/>
        <v>45364</v>
      </c>
      <c r="G169">
        <v>9.02</v>
      </c>
      <c r="H169" s="6">
        <v>50.019999999999996</v>
      </c>
      <c r="I169" t="s">
        <v>32</v>
      </c>
      <c r="J169" s="6">
        <v>41</v>
      </c>
      <c r="L169" s="5">
        <f t="shared" ca="1" si="11"/>
        <v>45304</v>
      </c>
      <c r="M169" s="5">
        <v>45296</v>
      </c>
      <c r="N169" s="5" t="str">
        <f t="shared" ca="1" si="9"/>
        <v>PAGATO</v>
      </c>
      <c r="T169" s="8">
        <v>9.02</v>
      </c>
      <c r="U169">
        <f t="shared" si="10"/>
        <v>50.019999999999996</v>
      </c>
      <c r="V169" s="6">
        <v>41</v>
      </c>
    </row>
    <row r="170" spans="1:22" x14ac:dyDescent="0.25">
      <c r="A170">
        <v>351</v>
      </c>
      <c r="B170" s="5">
        <v>44938</v>
      </c>
      <c r="C170">
        <v>2300</v>
      </c>
      <c r="D170" t="s">
        <v>25</v>
      </c>
      <c r="E170" t="s">
        <v>26</v>
      </c>
      <c r="F170" s="5">
        <f t="shared" ca="1" si="8"/>
        <v>45341</v>
      </c>
      <c r="G170">
        <v>151.36000000000001</v>
      </c>
      <c r="H170" s="6">
        <v>839.36</v>
      </c>
      <c r="I170" t="s">
        <v>31</v>
      </c>
      <c r="J170" s="6">
        <v>688</v>
      </c>
      <c r="L170" s="5">
        <f t="shared" ca="1" si="11"/>
        <v>45281</v>
      </c>
      <c r="M170" s="5">
        <v>45340</v>
      </c>
      <c r="N170" s="5" t="str">
        <f t="shared" ca="1" si="9"/>
        <v>DA PAGARE</v>
      </c>
      <c r="T170" s="7">
        <v>151.36000000000001</v>
      </c>
      <c r="U170">
        <f t="shared" si="10"/>
        <v>839.36</v>
      </c>
      <c r="V170" s="6">
        <v>688</v>
      </c>
    </row>
    <row r="171" spans="1:22" x14ac:dyDescent="0.25">
      <c r="A171">
        <v>380</v>
      </c>
      <c r="B171" s="5">
        <v>44938</v>
      </c>
      <c r="C171">
        <v>3750</v>
      </c>
      <c r="D171" t="s">
        <v>23</v>
      </c>
      <c r="E171" t="s">
        <v>18</v>
      </c>
      <c r="F171" s="5">
        <f t="shared" ca="1" si="8"/>
        <v>45328</v>
      </c>
      <c r="G171">
        <v>212.52</v>
      </c>
      <c r="H171" s="6">
        <v>1178.52</v>
      </c>
      <c r="I171" t="s">
        <v>31</v>
      </c>
      <c r="J171" s="6">
        <v>966</v>
      </c>
      <c r="L171" s="5">
        <f t="shared" ca="1" si="11"/>
        <v>45268</v>
      </c>
      <c r="M171" s="5">
        <v>45339</v>
      </c>
      <c r="N171" s="5" t="str">
        <f t="shared" ca="1" si="9"/>
        <v>DA PAGARE</v>
      </c>
      <c r="T171" s="8">
        <v>212.52</v>
      </c>
      <c r="U171">
        <f t="shared" si="10"/>
        <v>1178.52</v>
      </c>
      <c r="V171" s="6">
        <v>966</v>
      </c>
    </row>
    <row r="172" spans="1:22" x14ac:dyDescent="0.25">
      <c r="A172">
        <v>402</v>
      </c>
      <c r="B172" s="5">
        <v>44938</v>
      </c>
      <c r="C172">
        <v>4850</v>
      </c>
      <c r="D172" t="s">
        <v>25</v>
      </c>
      <c r="E172" t="s">
        <v>15</v>
      </c>
      <c r="F172" s="5">
        <f t="shared" ca="1" si="8"/>
        <v>45320</v>
      </c>
      <c r="G172">
        <v>68.64</v>
      </c>
      <c r="H172" s="6">
        <v>380.64</v>
      </c>
      <c r="I172" t="s">
        <v>31</v>
      </c>
      <c r="J172" s="6">
        <v>312</v>
      </c>
      <c r="L172" s="5">
        <f t="shared" ca="1" si="11"/>
        <v>45260</v>
      </c>
      <c r="M172" s="5">
        <v>45355</v>
      </c>
      <c r="N172" s="5" t="str">
        <f t="shared" ca="1" si="9"/>
        <v>DA PAGARE</v>
      </c>
      <c r="T172" s="7">
        <v>68.64</v>
      </c>
      <c r="U172">
        <f t="shared" si="10"/>
        <v>380.64</v>
      </c>
      <c r="V172" s="6">
        <v>312</v>
      </c>
    </row>
    <row r="173" spans="1:22" x14ac:dyDescent="0.25">
      <c r="A173">
        <v>383</v>
      </c>
      <c r="B173" s="5">
        <v>44938</v>
      </c>
      <c r="C173">
        <v>3900</v>
      </c>
      <c r="D173" t="s">
        <v>17</v>
      </c>
      <c r="E173" t="s">
        <v>18</v>
      </c>
      <c r="F173" s="5">
        <f t="shared" ca="1" si="8"/>
        <v>45294</v>
      </c>
      <c r="G173">
        <v>39.380000000000003</v>
      </c>
      <c r="H173" s="6">
        <v>218.38</v>
      </c>
      <c r="I173" t="s">
        <v>32</v>
      </c>
      <c r="J173" s="6">
        <v>179</v>
      </c>
      <c r="L173" s="5">
        <f t="shared" ca="1" si="11"/>
        <v>45234</v>
      </c>
      <c r="M173" s="5">
        <v>45295</v>
      </c>
      <c r="N173" s="5" t="str">
        <f t="shared" ca="1" si="9"/>
        <v>PAGATO</v>
      </c>
      <c r="T173" s="8">
        <v>39.380000000000003</v>
      </c>
      <c r="U173">
        <f t="shared" si="10"/>
        <v>218.38</v>
      </c>
      <c r="V173" s="6">
        <v>179</v>
      </c>
    </row>
    <row r="174" spans="1:22" x14ac:dyDescent="0.25">
      <c r="A174">
        <v>342</v>
      </c>
      <c r="B174" s="5">
        <v>44938</v>
      </c>
      <c r="C174">
        <v>1850</v>
      </c>
      <c r="D174" t="s">
        <v>21</v>
      </c>
      <c r="E174" t="s">
        <v>18</v>
      </c>
      <c r="F174" s="5">
        <f t="shared" ca="1" si="8"/>
        <v>45321</v>
      </c>
      <c r="G174">
        <v>207.02</v>
      </c>
      <c r="H174" s="6">
        <v>1148.02</v>
      </c>
      <c r="I174" t="s">
        <v>31</v>
      </c>
      <c r="J174" s="6">
        <v>941</v>
      </c>
      <c r="L174" s="5">
        <f t="shared" ca="1" si="11"/>
        <v>45261</v>
      </c>
      <c r="M174" s="5">
        <v>45346</v>
      </c>
      <c r="N174" s="5" t="str">
        <f t="shared" ca="1" si="9"/>
        <v>DA PAGARE</v>
      </c>
      <c r="T174" s="7">
        <v>207.02</v>
      </c>
      <c r="U174">
        <f t="shared" si="10"/>
        <v>1148.02</v>
      </c>
      <c r="V174" s="6">
        <v>941</v>
      </c>
    </row>
    <row r="175" spans="1:22" x14ac:dyDescent="0.25">
      <c r="A175">
        <v>344</v>
      </c>
      <c r="B175" s="5">
        <v>44938</v>
      </c>
      <c r="C175">
        <v>1950</v>
      </c>
      <c r="D175" t="s">
        <v>28</v>
      </c>
      <c r="E175" t="s">
        <v>26</v>
      </c>
      <c r="F175" s="5">
        <f t="shared" ca="1" si="8"/>
        <v>45331</v>
      </c>
      <c r="G175">
        <v>198.44</v>
      </c>
      <c r="H175" s="6">
        <v>1100.44</v>
      </c>
      <c r="I175" t="s">
        <v>31</v>
      </c>
      <c r="J175" s="6">
        <v>902</v>
      </c>
      <c r="L175" s="5">
        <f t="shared" ca="1" si="11"/>
        <v>45271</v>
      </c>
      <c r="M175" s="5">
        <v>45330</v>
      </c>
      <c r="N175" s="5" t="str">
        <f t="shared" ca="1" si="9"/>
        <v>DA PAGARE</v>
      </c>
      <c r="T175" s="8">
        <v>198.44</v>
      </c>
      <c r="U175">
        <f t="shared" si="10"/>
        <v>1100.44</v>
      </c>
      <c r="V175" s="6">
        <v>902</v>
      </c>
    </row>
    <row r="176" spans="1:22" x14ac:dyDescent="0.25">
      <c r="A176">
        <v>341</v>
      </c>
      <c r="B176" s="5">
        <v>44938</v>
      </c>
      <c r="C176">
        <v>1800</v>
      </c>
      <c r="D176" t="s">
        <v>14</v>
      </c>
      <c r="E176" t="s">
        <v>18</v>
      </c>
      <c r="F176" s="5">
        <f t="shared" ca="1" si="8"/>
        <v>45351</v>
      </c>
      <c r="G176">
        <v>6.38</v>
      </c>
      <c r="H176" s="6">
        <v>35.380000000000003</v>
      </c>
      <c r="I176" t="s">
        <v>32</v>
      </c>
      <c r="J176" s="6">
        <v>29</v>
      </c>
      <c r="L176" s="5">
        <f t="shared" ca="1" si="11"/>
        <v>45291</v>
      </c>
      <c r="M176" s="5">
        <v>45307</v>
      </c>
      <c r="N176" s="5" t="str">
        <f t="shared" ca="1" si="9"/>
        <v>PAGATO</v>
      </c>
      <c r="T176" s="7">
        <v>6.38</v>
      </c>
      <c r="U176">
        <f t="shared" si="10"/>
        <v>35.380000000000003</v>
      </c>
      <c r="V176" s="6">
        <v>29</v>
      </c>
    </row>
    <row r="177" spans="1:22" x14ac:dyDescent="0.25">
      <c r="A177">
        <v>350</v>
      </c>
      <c r="B177" s="5">
        <v>44938</v>
      </c>
      <c r="C177">
        <v>2250</v>
      </c>
      <c r="D177" t="s">
        <v>25</v>
      </c>
      <c r="E177" t="s">
        <v>18</v>
      </c>
      <c r="F177" s="5">
        <f t="shared" ca="1" si="8"/>
        <v>45334</v>
      </c>
      <c r="G177">
        <v>66.22</v>
      </c>
      <c r="H177" s="6">
        <v>367.22</v>
      </c>
      <c r="I177" t="s">
        <v>31</v>
      </c>
      <c r="J177" s="6">
        <v>301</v>
      </c>
      <c r="L177" s="5">
        <f t="shared" ca="1" si="11"/>
        <v>45274</v>
      </c>
      <c r="M177" s="5">
        <v>45356</v>
      </c>
      <c r="N177" s="5" t="str">
        <f t="shared" ca="1" si="9"/>
        <v>DA PAGARE</v>
      </c>
      <c r="T177" s="8">
        <v>66.22</v>
      </c>
      <c r="U177">
        <f t="shared" si="10"/>
        <v>367.22</v>
      </c>
      <c r="V177" s="6">
        <v>301</v>
      </c>
    </row>
    <row r="178" spans="1:22" x14ac:dyDescent="0.25">
      <c r="A178">
        <v>340</v>
      </c>
      <c r="B178" s="5">
        <v>44938</v>
      </c>
      <c r="C178">
        <v>1750</v>
      </c>
      <c r="D178" t="s">
        <v>24</v>
      </c>
      <c r="E178" t="s">
        <v>22</v>
      </c>
      <c r="F178" s="5">
        <f t="shared" ca="1" si="8"/>
        <v>45341</v>
      </c>
      <c r="G178">
        <v>196.46</v>
      </c>
      <c r="H178" s="6">
        <v>1089.46</v>
      </c>
      <c r="I178" t="s">
        <v>31</v>
      </c>
      <c r="J178" s="6">
        <v>893</v>
      </c>
      <c r="L178" s="5">
        <f t="shared" ca="1" si="11"/>
        <v>45281</v>
      </c>
      <c r="M178" s="5">
        <v>45349</v>
      </c>
      <c r="N178" s="5" t="str">
        <f t="shared" ca="1" si="9"/>
        <v>DA PAGARE</v>
      </c>
      <c r="T178" s="7">
        <v>196.46</v>
      </c>
      <c r="U178">
        <f t="shared" si="10"/>
        <v>1089.46</v>
      </c>
      <c r="V178" s="6">
        <v>893</v>
      </c>
    </row>
    <row r="179" spans="1:22" x14ac:dyDescent="0.25">
      <c r="A179">
        <v>157</v>
      </c>
      <c r="B179" s="5">
        <v>44938</v>
      </c>
      <c r="C179">
        <v>3220</v>
      </c>
      <c r="D179" t="s">
        <v>28</v>
      </c>
      <c r="E179" t="s">
        <v>15</v>
      </c>
      <c r="F179" s="5">
        <f t="shared" ca="1" si="8"/>
        <v>45319</v>
      </c>
      <c r="G179">
        <v>174.68</v>
      </c>
      <c r="H179" s="6">
        <v>968.68000000000006</v>
      </c>
      <c r="I179" t="s">
        <v>31</v>
      </c>
      <c r="J179" s="6">
        <v>794</v>
      </c>
      <c r="L179" s="5">
        <f t="shared" ca="1" si="11"/>
        <v>45259</v>
      </c>
      <c r="M179" s="5">
        <v>45360</v>
      </c>
      <c r="N179" s="5" t="str">
        <f t="shared" ca="1" si="9"/>
        <v>DA PAGARE</v>
      </c>
      <c r="T179" s="8">
        <v>174.68</v>
      </c>
      <c r="U179">
        <f t="shared" si="10"/>
        <v>968.68000000000006</v>
      </c>
      <c r="V179" s="6">
        <v>794</v>
      </c>
    </row>
    <row r="180" spans="1:22" x14ac:dyDescent="0.25">
      <c r="A180">
        <v>364</v>
      </c>
      <c r="B180" s="5">
        <v>44938</v>
      </c>
      <c r="C180">
        <v>2950</v>
      </c>
      <c r="D180" t="s">
        <v>14</v>
      </c>
      <c r="E180" t="s">
        <v>18</v>
      </c>
      <c r="F180" s="5">
        <f t="shared" ca="1" si="8"/>
        <v>45356</v>
      </c>
      <c r="G180">
        <v>158.18</v>
      </c>
      <c r="H180" s="6">
        <v>877.18000000000006</v>
      </c>
      <c r="I180" t="s">
        <v>31</v>
      </c>
      <c r="J180" s="6">
        <v>719</v>
      </c>
      <c r="L180" s="5">
        <f t="shared" ca="1" si="11"/>
        <v>45296</v>
      </c>
      <c r="M180" s="5">
        <v>45332</v>
      </c>
      <c r="N180" s="5" t="str">
        <f t="shared" ca="1" si="9"/>
        <v>DA PAGARE</v>
      </c>
      <c r="T180" s="7">
        <v>158.18</v>
      </c>
      <c r="U180">
        <f t="shared" si="10"/>
        <v>877.18000000000006</v>
      </c>
      <c r="V180" s="6">
        <v>719</v>
      </c>
    </row>
    <row r="181" spans="1:22" x14ac:dyDescent="0.25">
      <c r="A181">
        <v>363</v>
      </c>
      <c r="B181" s="5">
        <v>44938</v>
      </c>
      <c r="C181">
        <v>2900</v>
      </c>
      <c r="D181" t="s">
        <v>23</v>
      </c>
      <c r="E181" t="s">
        <v>18</v>
      </c>
      <c r="F181" s="5">
        <f t="shared" ca="1" si="8"/>
        <v>45295</v>
      </c>
      <c r="G181">
        <v>53.24</v>
      </c>
      <c r="H181" s="6">
        <v>295.24</v>
      </c>
      <c r="I181" t="s">
        <v>31</v>
      </c>
      <c r="J181" s="6">
        <v>242</v>
      </c>
      <c r="L181" s="5">
        <f t="shared" ca="1" si="11"/>
        <v>45235</v>
      </c>
      <c r="M181" s="5">
        <v>45335</v>
      </c>
      <c r="N181" s="5" t="str">
        <f t="shared" ca="1" si="9"/>
        <v>DA PAGARE</v>
      </c>
      <c r="T181" s="8">
        <v>53.24</v>
      </c>
      <c r="U181">
        <f t="shared" si="10"/>
        <v>295.24</v>
      </c>
      <c r="V181" s="6">
        <v>242</v>
      </c>
    </row>
    <row r="182" spans="1:22" x14ac:dyDescent="0.25">
      <c r="A182">
        <v>299</v>
      </c>
      <c r="B182" s="5">
        <v>44938</v>
      </c>
      <c r="C182">
        <v>1100</v>
      </c>
      <c r="D182" t="s">
        <v>25</v>
      </c>
      <c r="E182" t="s">
        <v>18</v>
      </c>
      <c r="F182" s="5">
        <f t="shared" ca="1" si="8"/>
        <v>45345</v>
      </c>
      <c r="G182">
        <v>68.42</v>
      </c>
      <c r="H182" s="6">
        <v>379.42</v>
      </c>
      <c r="I182" t="s">
        <v>31</v>
      </c>
      <c r="J182" s="6">
        <v>311</v>
      </c>
      <c r="L182" s="5">
        <f t="shared" ca="1" si="11"/>
        <v>45285</v>
      </c>
      <c r="M182" s="5">
        <v>45367</v>
      </c>
      <c r="N182" s="5" t="str">
        <f t="shared" ca="1" si="9"/>
        <v>DA PAGARE</v>
      </c>
      <c r="T182" s="7">
        <v>68.42</v>
      </c>
      <c r="U182">
        <f t="shared" si="10"/>
        <v>379.42</v>
      </c>
      <c r="V182" s="6">
        <v>311</v>
      </c>
    </row>
    <row r="183" spans="1:22" x14ac:dyDescent="0.25">
      <c r="A183">
        <v>116</v>
      </c>
      <c r="B183" s="5">
        <v>44938</v>
      </c>
      <c r="C183">
        <v>2400</v>
      </c>
      <c r="D183" t="s">
        <v>27</v>
      </c>
      <c r="E183" t="s">
        <v>22</v>
      </c>
      <c r="F183" s="5">
        <f t="shared" ca="1" si="8"/>
        <v>45333</v>
      </c>
      <c r="G183">
        <v>92.4</v>
      </c>
      <c r="H183" s="6">
        <v>512.4</v>
      </c>
      <c r="I183" t="s">
        <v>32</v>
      </c>
      <c r="J183" s="6">
        <v>420</v>
      </c>
      <c r="L183" s="5">
        <f t="shared" ca="1" si="11"/>
        <v>45273</v>
      </c>
      <c r="M183" s="5">
        <v>45296</v>
      </c>
      <c r="N183" s="5" t="str">
        <f t="shared" ca="1" si="9"/>
        <v>PAGATO</v>
      </c>
      <c r="T183" s="8">
        <v>92.4</v>
      </c>
      <c r="U183">
        <f t="shared" si="10"/>
        <v>512.4</v>
      </c>
      <c r="V183" s="6">
        <v>420</v>
      </c>
    </row>
    <row r="184" spans="1:22" x14ac:dyDescent="0.25">
      <c r="A184">
        <v>86</v>
      </c>
      <c r="B184" s="5">
        <v>44938</v>
      </c>
      <c r="C184">
        <v>1800</v>
      </c>
      <c r="D184" t="s">
        <v>14</v>
      </c>
      <c r="E184" t="s">
        <v>18</v>
      </c>
      <c r="F184" s="5">
        <f t="shared" ca="1" si="8"/>
        <v>45363</v>
      </c>
      <c r="G184">
        <v>0.66</v>
      </c>
      <c r="H184" s="6">
        <v>3.66</v>
      </c>
      <c r="I184" t="s">
        <v>31</v>
      </c>
      <c r="J184" s="6">
        <v>3</v>
      </c>
      <c r="L184" s="5">
        <f t="shared" ca="1" si="11"/>
        <v>45303</v>
      </c>
      <c r="M184" s="5">
        <v>45318</v>
      </c>
      <c r="N184" s="5" t="str">
        <f t="shared" ca="1" si="9"/>
        <v>DA PAGARE</v>
      </c>
      <c r="T184" s="7">
        <v>0.66</v>
      </c>
      <c r="U184">
        <f t="shared" si="10"/>
        <v>3.66</v>
      </c>
      <c r="V184" s="6">
        <v>3</v>
      </c>
    </row>
    <row r="185" spans="1:22" x14ac:dyDescent="0.25">
      <c r="A185">
        <v>352</v>
      </c>
      <c r="B185" s="5">
        <v>44937</v>
      </c>
      <c r="C185">
        <v>2350</v>
      </c>
      <c r="D185" t="s">
        <v>17</v>
      </c>
      <c r="E185" t="s">
        <v>18</v>
      </c>
      <c r="F185" s="5">
        <f t="shared" ca="1" si="8"/>
        <v>45297</v>
      </c>
      <c r="G185">
        <v>172.48</v>
      </c>
      <c r="H185" s="6">
        <v>956.48</v>
      </c>
      <c r="I185" t="s">
        <v>32</v>
      </c>
      <c r="J185" s="6">
        <v>784</v>
      </c>
      <c r="L185" s="5">
        <f t="shared" ca="1" si="11"/>
        <v>45237</v>
      </c>
      <c r="M185" s="5">
        <v>45292</v>
      </c>
      <c r="N185" s="5" t="str">
        <f t="shared" ca="1" si="9"/>
        <v>PAGATO</v>
      </c>
      <c r="T185" s="8">
        <v>172.48</v>
      </c>
      <c r="U185">
        <f t="shared" si="10"/>
        <v>956.48</v>
      </c>
      <c r="V185" s="6">
        <v>784</v>
      </c>
    </row>
    <row r="186" spans="1:22" x14ac:dyDescent="0.25">
      <c r="A186">
        <v>493</v>
      </c>
      <c r="B186" s="5">
        <v>44937</v>
      </c>
      <c r="C186">
        <v>4700</v>
      </c>
      <c r="D186" t="s">
        <v>24</v>
      </c>
      <c r="E186" t="s">
        <v>15</v>
      </c>
      <c r="F186" s="5">
        <f t="shared" ca="1" si="8"/>
        <v>45354</v>
      </c>
      <c r="G186">
        <v>41.14</v>
      </c>
      <c r="H186" s="6">
        <v>228.14</v>
      </c>
      <c r="I186" t="s">
        <v>31</v>
      </c>
      <c r="J186" s="6">
        <v>187</v>
      </c>
      <c r="L186" s="5">
        <f t="shared" ca="1" si="11"/>
        <v>45294</v>
      </c>
      <c r="M186" s="5">
        <v>45365</v>
      </c>
      <c r="N186" s="5" t="str">
        <f t="shared" ca="1" si="9"/>
        <v>DA PAGARE</v>
      </c>
      <c r="T186" s="7">
        <v>41.14</v>
      </c>
      <c r="U186">
        <f t="shared" si="10"/>
        <v>228.14</v>
      </c>
      <c r="V186" s="6">
        <v>187</v>
      </c>
    </row>
    <row r="187" spans="1:22" x14ac:dyDescent="0.25">
      <c r="A187">
        <v>5</v>
      </c>
      <c r="B187" s="5">
        <v>44937</v>
      </c>
      <c r="C187">
        <v>180</v>
      </c>
      <c r="D187" t="s">
        <v>14</v>
      </c>
      <c r="E187" t="s">
        <v>18</v>
      </c>
      <c r="F187" s="5">
        <f t="shared" ca="1" si="8"/>
        <v>45340</v>
      </c>
      <c r="G187">
        <v>211.86</v>
      </c>
      <c r="H187" s="6">
        <v>1174.8600000000001</v>
      </c>
      <c r="I187" t="s">
        <v>31</v>
      </c>
      <c r="J187" s="6">
        <v>963</v>
      </c>
      <c r="L187" s="5">
        <f t="shared" ca="1" si="11"/>
        <v>45280</v>
      </c>
      <c r="M187" s="5">
        <v>45347</v>
      </c>
      <c r="N187" s="5" t="str">
        <f t="shared" ca="1" si="9"/>
        <v>DA PAGARE</v>
      </c>
      <c r="T187" s="8">
        <v>211.86</v>
      </c>
      <c r="U187">
        <f t="shared" si="10"/>
        <v>1174.8600000000001</v>
      </c>
      <c r="V187" s="6">
        <v>963</v>
      </c>
    </row>
    <row r="188" spans="1:22" x14ac:dyDescent="0.25">
      <c r="A188">
        <v>261</v>
      </c>
      <c r="B188" s="5">
        <v>44937</v>
      </c>
      <c r="C188">
        <v>5300</v>
      </c>
      <c r="D188" t="s">
        <v>23</v>
      </c>
      <c r="E188" t="s">
        <v>15</v>
      </c>
      <c r="F188" s="5">
        <f t="shared" ca="1" si="8"/>
        <v>45365</v>
      </c>
      <c r="G188">
        <v>8.58</v>
      </c>
      <c r="H188" s="6">
        <v>47.58</v>
      </c>
      <c r="I188" t="s">
        <v>31</v>
      </c>
      <c r="J188" s="6">
        <v>39</v>
      </c>
      <c r="L188" s="5">
        <f t="shared" ca="1" si="11"/>
        <v>45305</v>
      </c>
      <c r="M188" s="5">
        <v>45365</v>
      </c>
      <c r="N188" s="5" t="str">
        <f t="shared" ca="1" si="9"/>
        <v>DA PAGARE</v>
      </c>
      <c r="T188" s="7">
        <v>8.58</v>
      </c>
      <c r="U188">
        <f t="shared" si="10"/>
        <v>47.58</v>
      </c>
      <c r="V188" s="6">
        <v>39</v>
      </c>
    </row>
    <row r="189" spans="1:22" x14ac:dyDescent="0.25">
      <c r="A189">
        <v>246</v>
      </c>
      <c r="B189" s="5">
        <v>44937</v>
      </c>
      <c r="C189">
        <v>5000</v>
      </c>
      <c r="D189" t="s">
        <v>28</v>
      </c>
      <c r="E189" t="s">
        <v>26</v>
      </c>
      <c r="F189" s="5">
        <f t="shared" ca="1" si="8"/>
        <v>45351</v>
      </c>
      <c r="G189">
        <v>90.42</v>
      </c>
      <c r="H189" s="6">
        <v>501.42</v>
      </c>
      <c r="I189" t="s">
        <v>31</v>
      </c>
      <c r="J189" s="6">
        <v>411</v>
      </c>
      <c r="L189" s="5">
        <f t="shared" ca="1" si="11"/>
        <v>45291</v>
      </c>
      <c r="M189" s="5">
        <v>45341</v>
      </c>
      <c r="N189" s="5" t="str">
        <f t="shared" ca="1" si="9"/>
        <v>DA PAGARE</v>
      </c>
      <c r="T189" s="8">
        <v>90.42</v>
      </c>
      <c r="U189">
        <f t="shared" si="10"/>
        <v>501.42</v>
      </c>
      <c r="V189" s="6">
        <v>411</v>
      </c>
    </row>
    <row r="190" spans="1:22" x14ac:dyDescent="0.25">
      <c r="A190">
        <v>372</v>
      </c>
      <c r="B190" s="5">
        <v>44937</v>
      </c>
      <c r="C190">
        <v>3350</v>
      </c>
      <c r="D190" t="s">
        <v>17</v>
      </c>
      <c r="E190" t="s">
        <v>26</v>
      </c>
      <c r="F190" s="5">
        <f t="shared" ca="1" si="8"/>
        <v>45295</v>
      </c>
      <c r="G190">
        <v>139.69999999999999</v>
      </c>
      <c r="H190" s="6">
        <v>774.7</v>
      </c>
      <c r="I190" t="s">
        <v>31</v>
      </c>
      <c r="J190" s="6">
        <v>635</v>
      </c>
      <c r="L190" s="5">
        <f t="shared" ca="1" si="11"/>
        <v>45235</v>
      </c>
      <c r="M190" s="5">
        <v>45309</v>
      </c>
      <c r="N190" s="5" t="str">
        <f t="shared" ca="1" si="9"/>
        <v>DA PAGARE</v>
      </c>
      <c r="T190" s="7">
        <v>139.69999999999999</v>
      </c>
      <c r="U190">
        <f t="shared" si="10"/>
        <v>774.7</v>
      </c>
      <c r="V190" s="6">
        <v>635</v>
      </c>
    </row>
    <row r="191" spans="1:22" x14ac:dyDescent="0.25">
      <c r="A191">
        <v>107</v>
      </c>
      <c r="B191" s="5">
        <v>44937</v>
      </c>
      <c r="C191">
        <v>2220</v>
      </c>
      <c r="D191" t="s">
        <v>14</v>
      </c>
      <c r="E191" t="s">
        <v>15</v>
      </c>
      <c r="F191" s="5">
        <f t="shared" ca="1" si="8"/>
        <v>45344</v>
      </c>
      <c r="G191">
        <v>15.62</v>
      </c>
      <c r="H191" s="6">
        <v>86.62</v>
      </c>
      <c r="I191" t="s">
        <v>31</v>
      </c>
      <c r="J191" s="6">
        <v>71</v>
      </c>
      <c r="L191" s="5">
        <f t="shared" ca="1" si="11"/>
        <v>45284</v>
      </c>
      <c r="M191" s="5">
        <v>45315</v>
      </c>
      <c r="N191" s="5" t="str">
        <f t="shared" ca="1" si="9"/>
        <v>DA PAGARE</v>
      </c>
      <c r="T191" s="8">
        <v>15.62</v>
      </c>
      <c r="U191">
        <f t="shared" si="10"/>
        <v>86.62</v>
      </c>
      <c r="V191" s="6">
        <v>71</v>
      </c>
    </row>
    <row r="192" spans="1:22" x14ac:dyDescent="0.25">
      <c r="A192">
        <v>91</v>
      </c>
      <c r="B192" s="5">
        <v>44937</v>
      </c>
      <c r="C192">
        <v>1900</v>
      </c>
      <c r="D192" t="s">
        <v>23</v>
      </c>
      <c r="E192" t="s">
        <v>22</v>
      </c>
      <c r="F192" s="5">
        <f t="shared" ca="1" si="8"/>
        <v>45360</v>
      </c>
      <c r="G192">
        <v>49.72</v>
      </c>
      <c r="H192" s="6">
        <v>275.72000000000003</v>
      </c>
      <c r="I192" t="s">
        <v>31</v>
      </c>
      <c r="J192" s="6">
        <v>226</v>
      </c>
      <c r="L192" s="5">
        <f t="shared" ca="1" si="11"/>
        <v>45300</v>
      </c>
      <c r="M192" s="5">
        <v>45354</v>
      </c>
      <c r="N192" s="5" t="str">
        <f t="shared" ca="1" si="9"/>
        <v>DA PAGARE</v>
      </c>
      <c r="T192" s="7">
        <v>49.72</v>
      </c>
      <c r="U192">
        <f t="shared" si="10"/>
        <v>275.72000000000003</v>
      </c>
      <c r="V192" s="6">
        <v>226</v>
      </c>
    </row>
    <row r="193" spans="1:22" x14ac:dyDescent="0.25">
      <c r="A193">
        <v>481</v>
      </c>
      <c r="B193" s="5">
        <v>44937</v>
      </c>
      <c r="C193">
        <v>5900</v>
      </c>
      <c r="D193" t="s">
        <v>14</v>
      </c>
      <c r="E193" t="s">
        <v>18</v>
      </c>
      <c r="F193" s="5">
        <f t="shared" ca="1" si="8"/>
        <v>45303</v>
      </c>
      <c r="G193">
        <v>184.14000000000001</v>
      </c>
      <c r="H193" s="6">
        <v>1021.14</v>
      </c>
      <c r="I193" t="s">
        <v>31</v>
      </c>
      <c r="J193" s="6">
        <v>837</v>
      </c>
      <c r="L193" s="5">
        <f t="shared" ca="1" si="11"/>
        <v>45243</v>
      </c>
      <c r="M193" s="5">
        <v>45330</v>
      </c>
      <c r="N193" s="5" t="str">
        <f t="shared" ca="1" si="9"/>
        <v>DA PAGARE</v>
      </c>
      <c r="T193" s="8">
        <v>184.14000000000001</v>
      </c>
      <c r="U193">
        <f t="shared" si="10"/>
        <v>1021.14</v>
      </c>
      <c r="V193" s="6">
        <v>837</v>
      </c>
    </row>
    <row r="194" spans="1:22" x14ac:dyDescent="0.25">
      <c r="A194">
        <v>219</v>
      </c>
      <c r="B194" s="5">
        <v>44937</v>
      </c>
      <c r="C194">
        <v>4460</v>
      </c>
      <c r="D194" t="s">
        <v>17</v>
      </c>
      <c r="E194" t="s">
        <v>15</v>
      </c>
      <c r="F194" s="5">
        <f t="shared" ref="F194:F257" ca="1" si="12">L194+60</f>
        <v>45310</v>
      </c>
      <c r="G194">
        <v>144.1</v>
      </c>
      <c r="H194" s="6">
        <v>799.1</v>
      </c>
      <c r="I194" t="s">
        <v>32</v>
      </c>
      <c r="J194" s="6">
        <v>655</v>
      </c>
      <c r="L194" s="5">
        <f t="shared" ca="1" si="11"/>
        <v>45250</v>
      </c>
      <c r="M194" s="5">
        <v>45295</v>
      </c>
      <c r="N194" s="5" t="str">
        <f t="shared" ca="1" si="9"/>
        <v>PAGATO</v>
      </c>
      <c r="T194" s="7">
        <v>144.1</v>
      </c>
      <c r="U194">
        <f t="shared" si="10"/>
        <v>799.1</v>
      </c>
      <c r="V194" s="6">
        <v>655</v>
      </c>
    </row>
    <row r="195" spans="1:22" x14ac:dyDescent="0.25">
      <c r="A195">
        <v>218</v>
      </c>
      <c r="B195" s="5">
        <v>44937</v>
      </c>
      <c r="C195">
        <v>4440</v>
      </c>
      <c r="D195" t="s">
        <v>27</v>
      </c>
      <c r="E195" t="s">
        <v>26</v>
      </c>
      <c r="F195" s="5">
        <f t="shared" ca="1" si="12"/>
        <v>45341</v>
      </c>
      <c r="G195">
        <v>128.47999999999999</v>
      </c>
      <c r="H195" s="6">
        <v>712.48</v>
      </c>
      <c r="I195" t="s">
        <v>31</v>
      </c>
      <c r="J195" s="6">
        <v>584</v>
      </c>
      <c r="L195" s="5">
        <f t="shared" ca="1" si="11"/>
        <v>45281</v>
      </c>
      <c r="M195" s="5">
        <v>45350</v>
      </c>
      <c r="N195" s="5" t="str">
        <f t="shared" ref="N195:N258" ca="1" si="13">IF(TODAY()&lt;M195,"DA PAGARE","PAGATO")</f>
        <v>DA PAGARE</v>
      </c>
      <c r="T195" s="8">
        <v>128.47999999999999</v>
      </c>
      <c r="U195">
        <f t="shared" ref="U195:U258" si="14">V195+T195</f>
        <v>712.48</v>
      </c>
      <c r="V195" s="6">
        <v>584</v>
      </c>
    </row>
    <row r="196" spans="1:22" x14ac:dyDescent="0.25">
      <c r="A196">
        <v>479</v>
      </c>
      <c r="B196" s="5">
        <v>44937</v>
      </c>
      <c r="C196">
        <v>6100</v>
      </c>
      <c r="D196" t="s">
        <v>27</v>
      </c>
      <c r="E196" t="s">
        <v>15</v>
      </c>
      <c r="F196" s="5">
        <f t="shared" ca="1" si="12"/>
        <v>45342</v>
      </c>
      <c r="G196">
        <v>95.7</v>
      </c>
      <c r="H196" s="6">
        <v>530.70000000000005</v>
      </c>
      <c r="I196" t="s">
        <v>31</v>
      </c>
      <c r="J196" s="6">
        <v>435</v>
      </c>
      <c r="L196" s="5">
        <f t="shared" ref="L196:L259" ca="1" si="15">RANDBETWEEN($Q$1,$R$1)</f>
        <v>45282</v>
      </c>
      <c r="M196" s="5">
        <v>45335</v>
      </c>
      <c r="N196" s="5" t="str">
        <f t="shared" ca="1" si="13"/>
        <v>DA PAGARE</v>
      </c>
      <c r="T196" s="7">
        <v>95.7</v>
      </c>
      <c r="U196">
        <f t="shared" si="14"/>
        <v>530.70000000000005</v>
      </c>
      <c r="V196" s="6">
        <v>435</v>
      </c>
    </row>
    <row r="197" spans="1:22" x14ac:dyDescent="0.25">
      <c r="A197">
        <v>463</v>
      </c>
      <c r="B197" s="5">
        <v>44937</v>
      </c>
      <c r="C197">
        <v>7700</v>
      </c>
      <c r="D197" t="s">
        <v>28</v>
      </c>
      <c r="E197" t="s">
        <v>26</v>
      </c>
      <c r="F197" s="5">
        <f t="shared" ca="1" si="12"/>
        <v>45305</v>
      </c>
      <c r="G197">
        <v>139.04</v>
      </c>
      <c r="H197" s="6">
        <v>771.04</v>
      </c>
      <c r="I197" t="s">
        <v>31</v>
      </c>
      <c r="J197" s="6">
        <v>632</v>
      </c>
      <c r="L197" s="5">
        <f t="shared" ca="1" si="15"/>
        <v>45245</v>
      </c>
      <c r="M197" s="5">
        <v>45313</v>
      </c>
      <c r="N197" s="5" t="str">
        <f t="shared" ca="1" si="13"/>
        <v>DA PAGARE</v>
      </c>
      <c r="T197" s="8">
        <v>139.04</v>
      </c>
      <c r="U197">
        <f t="shared" si="14"/>
        <v>771.04</v>
      </c>
      <c r="V197" s="6">
        <v>632</v>
      </c>
    </row>
    <row r="198" spans="1:22" x14ac:dyDescent="0.25">
      <c r="A198">
        <v>459</v>
      </c>
      <c r="B198" s="5">
        <v>44937</v>
      </c>
      <c r="C198">
        <v>2345</v>
      </c>
      <c r="D198" t="s">
        <v>24</v>
      </c>
      <c r="E198" t="s">
        <v>15</v>
      </c>
      <c r="F198" s="5">
        <f t="shared" ca="1" si="12"/>
        <v>45307</v>
      </c>
      <c r="G198">
        <v>68.42</v>
      </c>
      <c r="H198" s="6">
        <v>379.42</v>
      </c>
      <c r="I198" t="s">
        <v>31</v>
      </c>
      <c r="J198" s="6">
        <v>311</v>
      </c>
      <c r="L198" s="5">
        <f t="shared" ca="1" si="15"/>
        <v>45247</v>
      </c>
      <c r="M198" s="5">
        <v>45320</v>
      </c>
      <c r="N198" s="5" t="str">
        <f t="shared" ca="1" si="13"/>
        <v>DA PAGARE</v>
      </c>
      <c r="T198" s="7">
        <v>68.42</v>
      </c>
      <c r="U198">
        <f t="shared" si="14"/>
        <v>379.42</v>
      </c>
      <c r="V198" s="6">
        <v>311</v>
      </c>
    </row>
    <row r="199" spans="1:22" x14ac:dyDescent="0.25">
      <c r="A199">
        <v>13</v>
      </c>
      <c r="B199" s="5">
        <v>44937</v>
      </c>
      <c r="C199">
        <v>340</v>
      </c>
      <c r="D199" t="s">
        <v>21</v>
      </c>
      <c r="E199" t="s">
        <v>18</v>
      </c>
      <c r="F199" s="5">
        <f t="shared" ca="1" si="12"/>
        <v>45332</v>
      </c>
      <c r="G199">
        <v>77.88</v>
      </c>
      <c r="H199" s="6">
        <v>431.88</v>
      </c>
      <c r="I199" t="s">
        <v>31</v>
      </c>
      <c r="J199" s="6">
        <v>354</v>
      </c>
      <c r="L199" s="5">
        <f t="shared" ca="1" si="15"/>
        <v>45272</v>
      </c>
      <c r="M199" s="5">
        <v>45313</v>
      </c>
      <c r="N199" s="5" t="str">
        <f t="shared" ca="1" si="13"/>
        <v>DA PAGARE</v>
      </c>
      <c r="T199" s="8">
        <v>77.88</v>
      </c>
      <c r="U199">
        <f t="shared" si="14"/>
        <v>431.88</v>
      </c>
      <c r="V199" s="6">
        <v>354</v>
      </c>
    </row>
    <row r="200" spans="1:22" x14ac:dyDescent="0.25">
      <c r="A200">
        <v>208</v>
      </c>
      <c r="B200" s="5">
        <v>44937</v>
      </c>
      <c r="C200">
        <v>4240</v>
      </c>
      <c r="D200" t="s">
        <v>28</v>
      </c>
      <c r="E200" t="s">
        <v>26</v>
      </c>
      <c r="F200" s="5">
        <f t="shared" ca="1" si="12"/>
        <v>45356</v>
      </c>
      <c r="G200">
        <v>164.12</v>
      </c>
      <c r="H200" s="6">
        <v>910.12</v>
      </c>
      <c r="I200" t="s">
        <v>31</v>
      </c>
      <c r="J200" s="6">
        <v>746</v>
      </c>
      <c r="L200" s="5">
        <f t="shared" ca="1" si="15"/>
        <v>45296</v>
      </c>
      <c r="M200" s="5">
        <v>45320</v>
      </c>
      <c r="N200" s="5" t="str">
        <f t="shared" ca="1" si="13"/>
        <v>DA PAGARE</v>
      </c>
      <c r="T200" s="7">
        <v>164.12</v>
      </c>
      <c r="U200">
        <f t="shared" si="14"/>
        <v>910.12</v>
      </c>
      <c r="V200" s="6">
        <v>746</v>
      </c>
    </row>
    <row r="201" spans="1:22" x14ac:dyDescent="0.25">
      <c r="A201">
        <v>129</v>
      </c>
      <c r="B201" s="5">
        <v>44937</v>
      </c>
      <c r="C201">
        <v>2660</v>
      </c>
      <c r="D201" t="s">
        <v>25</v>
      </c>
      <c r="E201" t="s">
        <v>15</v>
      </c>
      <c r="F201" s="5">
        <f t="shared" ca="1" si="12"/>
        <v>45327</v>
      </c>
      <c r="G201">
        <v>206.58</v>
      </c>
      <c r="H201" s="6">
        <v>1145.58</v>
      </c>
      <c r="I201" t="s">
        <v>31</v>
      </c>
      <c r="J201" s="6">
        <v>939</v>
      </c>
      <c r="L201" s="5">
        <f t="shared" ca="1" si="15"/>
        <v>45267</v>
      </c>
      <c r="M201" s="5">
        <v>45326</v>
      </c>
      <c r="N201" s="5" t="str">
        <f t="shared" ca="1" si="13"/>
        <v>DA PAGARE</v>
      </c>
      <c r="T201" s="8">
        <v>206.58</v>
      </c>
      <c r="U201">
        <f t="shared" si="14"/>
        <v>1145.58</v>
      </c>
      <c r="V201" s="6">
        <v>939</v>
      </c>
    </row>
    <row r="202" spans="1:22" x14ac:dyDescent="0.25">
      <c r="A202">
        <v>73</v>
      </c>
      <c r="B202" s="5">
        <v>44937</v>
      </c>
      <c r="C202">
        <v>1540</v>
      </c>
      <c r="D202" t="s">
        <v>14</v>
      </c>
      <c r="E202" t="s">
        <v>15</v>
      </c>
      <c r="F202" s="5">
        <f t="shared" ca="1" si="12"/>
        <v>45349</v>
      </c>
      <c r="G202">
        <v>30.36</v>
      </c>
      <c r="H202" s="6">
        <v>168.36</v>
      </c>
      <c r="I202" t="s">
        <v>31</v>
      </c>
      <c r="J202" s="6">
        <v>138</v>
      </c>
      <c r="L202" s="5">
        <f t="shared" ca="1" si="15"/>
        <v>45289</v>
      </c>
      <c r="M202" s="5">
        <v>45361</v>
      </c>
      <c r="N202" s="5" t="str">
        <f t="shared" ca="1" si="13"/>
        <v>DA PAGARE</v>
      </c>
      <c r="T202" s="7">
        <v>30.36</v>
      </c>
      <c r="U202">
        <f t="shared" si="14"/>
        <v>168.36</v>
      </c>
      <c r="V202" s="6">
        <v>138</v>
      </c>
    </row>
    <row r="203" spans="1:22" x14ac:dyDescent="0.25">
      <c r="A203">
        <v>403</v>
      </c>
      <c r="B203" s="5">
        <v>44937</v>
      </c>
      <c r="C203">
        <v>4900</v>
      </c>
      <c r="D203" t="s">
        <v>17</v>
      </c>
      <c r="E203" t="s">
        <v>15</v>
      </c>
      <c r="F203" s="5">
        <f t="shared" ca="1" si="12"/>
        <v>45357</v>
      </c>
      <c r="G203">
        <v>210.32</v>
      </c>
      <c r="H203" s="6">
        <v>1166.32</v>
      </c>
      <c r="I203" t="s">
        <v>31</v>
      </c>
      <c r="J203" s="6">
        <v>956</v>
      </c>
      <c r="L203" s="5">
        <f t="shared" ca="1" si="15"/>
        <v>45297</v>
      </c>
      <c r="M203" s="5">
        <v>45327</v>
      </c>
      <c r="N203" s="5" t="str">
        <f t="shared" ca="1" si="13"/>
        <v>DA PAGARE</v>
      </c>
      <c r="T203" s="8">
        <v>210.32</v>
      </c>
      <c r="U203">
        <f t="shared" si="14"/>
        <v>1166.32</v>
      </c>
      <c r="V203" s="6">
        <v>956</v>
      </c>
    </row>
    <row r="204" spans="1:22" x14ac:dyDescent="0.25">
      <c r="A204">
        <v>68</v>
      </c>
      <c r="B204" s="5">
        <v>44937</v>
      </c>
      <c r="C204">
        <v>1440</v>
      </c>
      <c r="D204" t="s">
        <v>24</v>
      </c>
      <c r="E204" t="s">
        <v>26</v>
      </c>
      <c r="F204" s="5">
        <f t="shared" ca="1" si="12"/>
        <v>45342</v>
      </c>
      <c r="G204">
        <v>92.62</v>
      </c>
      <c r="H204" s="6">
        <v>513.62</v>
      </c>
      <c r="I204" t="s">
        <v>31</v>
      </c>
      <c r="J204" s="6">
        <v>421</v>
      </c>
      <c r="L204" s="5">
        <f t="shared" ca="1" si="15"/>
        <v>45282</v>
      </c>
      <c r="M204" s="5">
        <v>45349</v>
      </c>
      <c r="N204" s="5" t="str">
        <f t="shared" ca="1" si="13"/>
        <v>DA PAGARE</v>
      </c>
      <c r="T204" s="7">
        <v>92.62</v>
      </c>
      <c r="U204">
        <f t="shared" si="14"/>
        <v>513.62</v>
      </c>
      <c r="V204" s="6">
        <v>421</v>
      </c>
    </row>
    <row r="205" spans="1:22" x14ac:dyDescent="0.25">
      <c r="A205">
        <v>149</v>
      </c>
      <c r="B205" s="5">
        <v>44937</v>
      </c>
      <c r="C205">
        <v>3060</v>
      </c>
      <c r="D205" t="s">
        <v>21</v>
      </c>
      <c r="E205" t="s">
        <v>15</v>
      </c>
      <c r="F205" s="5">
        <f t="shared" ca="1" si="12"/>
        <v>45306</v>
      </c>
      <c r="G205">
        <v>125.84</v>
      </c>
      <c r="H205" s="6">
        <v>697.84</v>
      </c>
      <c r="I205" t="s">
        <v>31</v>
      </c>
      <c r="J205" s="6">
        <v>572</v>
      </c>
      <c r="L205" s="5">
        <f t="shared" ca="1" si="15"/>
        <v>45246</v>
      </c>
      <c r="M205" s="5">
        <v>45363</v>
      </c>
      <c r="N205" s="5" t="str">
        <f t="shared" ca="1" si="13"/>
        <v>DA PAGARE</v>
      </c>
      <c r="T205" s="8">
        <v>125.84</v>
      </c>
      <c r="U205">
        <f t="shared" si="14"/>
        <v>697.84</v>
      </c>
      <c r="V205" s="6">
        <v>572</v>
      </c>
    </row>
    <row r="206" spans="1:22" x14ac:dyDescent="0.25">
      <c r="A206">
        <v>183</v>
      </c>
      <c r="B206" s="5">
        <v>44937</v>
      </c>
      <c r="C206">
        <v>3740</v>
      </c>
      <c r="D206" t="s">
        <v>21</v>
      </c>
      <c r="E206" t="s">
        <v>26</v>
      </c>
      <c r="F206" s="5">
        <f t="shared" ca="1" si="12"/>
        <v>45356</v>
      </c>
      <c r="G206">
        <v>128.04</v>
      </c>
      <c r="H206" s="6">
        <v>710.04</v>
      </c>
      <c r="I206" t="s">
        <v>31</v>
      </c>
      <c r="J206" s="6">
        <v>582</v>
      </c>
      <c r="L206" s="5">
        <f t="shared" ca="1" si="15"/>
        <v>45296</v>
      </c>
      <c r="M206" s="5">
        <v>45317</v>
      </c>
      <c r="N206" s="5" t="str">
        <f t="shared" ca="1" si="13"/>
        <v>DA PAGARE</v>
      </c>
      <c r="T206" s="7">
        <v>128.04</v>
      </c>
      <c r="U206">
        <f t="shared" si="14"/>
        <v>710.04</v>
      </c>
      <c r="V206" s="6">
        <v>582</v>
      </c>
    </row>
    <row r="207" spans="1:22" x14ac:dyDescent="0.25">
      <c r="A207">
        <v>181</v>
      </c>
      <c r="B207" s="5">
        <v>44937</v>
      </c>
      <c r="C207">
        <v>3700</v>
      </c>
      <c r="D207" t="s">
        <v>25</v>
      </c>
      <c r="E207" t="s">
        <v>18</v>
      </c>
      <c r="F207" s="5">
        <f t="shared" ca="1" si="12"/>
        <v>45292</v>
      </c>
      <c r="G207">
        <v>209.88</v>
      </c>
      <c r="H207" s="6">
        <v>1163.8800000000001</v>
      </c>
      <c r="I207" t="s">
        <v>31</v>
      </c>
      <c r="J207" s="6">
        <v>954</v>
      </c>
      <c r="L207" s="5">
        <f t="shared" ca="1" si="15"/>
        <v>45232</v>
      </c>
      <c r="M207" s="5">
        <v>45334</v>
      </c>
      <c r="N207" s="5" t="str">
        <f t="shared" ca="1" si="13"/>
        <v>DA PAGARE</v>
      </c>
      <c r="T207" s="8">
        <v>209.88</v>
      </c>
      <c r="U207">
        <f t="shared" si="14"/>
        <v>1163.8800000000001</v>
      </c>
      <c r="V207" s="6">
        <v>954</v>
      </c>
    </row>
    <row r="208" spans="1:22" x14ac:dyDescent="0.25">
      <c r="A208">
        <v>415</v>
      </c>
      <c r="B208" s="5">
        <v>44937</v>
      </c>
      <c r="C208">
        <v>5500</v>
      </c>
      <c r="D208" t="s">
        <v>14</v>
      </c>
      <c r="E208" t="s">
        <v>15</v>
      </c>
      <c r="F208" s="5">
        <f t="shared" ca="1" si="12"/>
        <v>45352</v>
      </c>
      <c r="G208">
        <v>214.28</v>
      </c>
      <c r="H208" s="6">
        <v>1188.28</v>
      </c>
      <c r="I208" t="s">
        <v>31</v>
      </c>
      <c r="J208" s="6">
        <v>974</v>
      </c>
      <c r="L208" s="5">
        <f t="shared" ca="1" si="15"/>
        <v>45292</v>
      </c>
      <c r="M208" s="5">
        <v>45329</v>
      </c>
      <c r="N208" s="5" t="str">
        <f t="shared" ca="1" si="13"/>
        <v>DA PAGARE</v>
      </c>
      <c r="T208" s="7">
        <v>214.28</v>
      </c>
      <c r="U208">
        <f t="shared" si="14"/>
        <v>1188.28</v>
      </c>
      <c r="V208" s="6">
        <v>974</v>
      </c>
    </row>
    <row r="209" spans="1:22" x14ac:dyDescent="0.25">
      <c r="A209">
        <v>56</v>
      </c>
      <c r="B209" s="5">
        <v>44937</v>
      </c>
      <c r="C209">
        <v>1200</v>
      </c>
      <c r="D209" t="s">
        <v>14</v>
      </c>
      <c r="E209" t="s">
        <v>18</v>
      </c>
      <c r="F209" s="5">
        <f t="shared" ca="1" si="12"/>
        <v>45335</v>
      </c>
      <c r="G209">
        <v>114.4</v>
      </c>
      <c r="H209" s="6">
        <v>634.4</v>
      </c>
      <c r="I209" t="s">
        <v>31</v>
      </c>
      <c r="J209" s="6">
        <v>520</v>
      </c>
      <c r="L209" s="5">
        <f t="shared" ca="1" si="15"/>
        <v>45275</v>
      </c>
      <c r="M209" s="5">
        <v>45361</v>
      </c>
      <c r="N209" s="5" t="str">
        <f t="shared" ca="1" si="13"/>
        <v>DA PAGARE</v>
      </c>
      <c r="T209" s="8">
        <v>114.4</v>
      </c>
      <c r="U209">
        <f t="shared" si="14"/>
        <v>634.4</v>
      </c>
      <c r="V209" s="6">
        <v>520</v>
      </c>
    </row>
    <row r="210" spans="1:22" x14ac:dyDescent="0.25">
      <c r="A210">
        <v>298</v>
      </c>
      <c r="B210" s="5">
        <v>44937</v>
      </c>
      <c r="C210">
        <v>900</v>
      </c>
      <c r="D210" t="s">
        <v>17</v>
      </c>
      <c r="E210" t="s">
        <v>22</v>
      </c>
      <c r="F210" s="5">
        <f t="shared" ca="1" si="12"/>
        <v>45363</v>
      </c>
      <c r="G210">
        <v>140.58000000000001</v>
      </c>
      <c r="H210" s="6">
        <v>779.58</v>
      </c>
      <c r="I210" t="s">
        <v>31</v>
      </c>
      <c r="J210" s="6">
        <v>639</v>
      </c>
      <c r="L210" s="5">
        <f t="shared" ca="1" si="15"/>
        <v>45303</v>
      </c>
      <c r="M210" s="5">
        <v>45365</v>
      </c>
      <c r="N210" s="5" t="str">
        <f t="shared" ca="1" si="13"/>
        <v>DA PAGARE</v>
      </c>
      <c r="T210" s="7">
        <v>140.58000000000001</v>
      </c>
      <c r="U210">
        <f t="shared" si="14"/>
        <v>779.58</v>
      </c>
      <c r="V210" s="6">
        <v>639</v>
      </c>
    </row>
    <row r="211" spans="1:22" x14ac:dyDescent="0.25">
      <c r="A211">
        <v>412</v>
      </c>
      <c r="B211" s="5">
        <v>44937</v>
      </c>
      <c r="C211">
        <v>5350</v>
      </c>
      <c r="D211" t="s">
        <v>28</v>
      </c>
      <c r="E211" t="s">
        <v>18</v>
      </c>
      <c r="F211" s="5">
        <f t="shared" ca="1" si="12"/>
        <v>45316</v>
      </c>
      <c r="G211">
        <v>66.88</v>
      </c>
      <c r="H211" s="6">
        <v>370.88</v>
      </c>
      <c r="I211" t="s">
        <v>31</v>
      </c>
      <c r="J211" s="6">
        <v>304</v>
      </c>
      <c r="L211" s="5">
        <f t="shared" ca="1" si="15"/>
        <v>45256</v>
      </c>
      <c r="M211" s="5">
        <v>45351</v>
      </c>
      <c r="N211" s="5" t="str">
        <f t="shared" ca="1" si="13"/>
        <v>DA PAGARE</v>
      </c>
      <c r="T211" s="8">
        <v>66.88</v>
      </c>
      <c r="U211">
        <f t="shared" si="14"/>
        <v>370.88</v>
      </c>
      <c r="V211" s="6">
        <v>304</v>
      </c>
    </row>
    <row r="212" spans="1:22" x14ac:dyDescent="0.25">
      <c r="A212">
        <v>291</v>
      </c>
      <c r="B212" s="5">
        <v>44937</v>
      </c>
      <c r="C212">
        <v>5900</v>
      </c>
      <c r="D212" t="s">
        <v>21</v>
      </c>
      <c r="E212" t="s">
        <v>15</v>
      </c>
      <c r="F212" s="5">
        <f t="shared" ca="1" si="12"/>
        <v>45339</v>
      </c>
      <c r="G212">
        <v>119.46</v>
      </c>
      <c r="H212" s="6">
        <v>662.46</v>
      </c>
      <c r="I212" t="s">
        <v>31</v>
      </c>
      <c r="J212" s="6">
        <v>543</v>
      </c>
      <c r="L212" s="5">
        <f t="shared" ca="1" si="15"/>
        <v>45279</v>
      </c>
      <c r="M212" s="5">
        <v>45337</v>
      </c>
      <c r="N212" s="5" t="str">
        <f t="shared" ca="1" si="13"/>
        <v>DA PAGARE</v>
      </c>
      <c r="T212" s="7">
        <v>119.46</v>
      </c>
      <c r="U212">
        <f t="shared" si="14"/>
        <v>662.46</v>
      </c>
      <c r="V212" s="6">
        <v>543</v>
      </c>
    </row>
    <row r="213" spans="1:22" x14ac:dyDescent="0.25">
      <c r="A213">
        <v>65</v>
      </c>
      <c r="B213" s="5">
        <v>44937</v>
      </c>
      <c r="C213">
        <v>1380</v>
      </c>
      <c r="D213" t="s">
        <v>27</v>
      </c>
      <c r="E213" t="s">
        <v>15</v>
      </c>
      <c r="F213" s="5">
        <f t="shared" ca="1" si="12"/>
        <v>45317</v>
      </c>
      <c r="G213">
        <v>187</v>
      </c>
      <c r="H213" s="6">
        <v>1037</v>
      </c>
      <c r="I213" t="s">
        <v>32</v>
      </c>
      <c r="J213" s="6">
        <v>850</v>
      </c>
      <c r="L213" s="5">
        <f t="shared" ca="1" si="15"/>
        <v>45257</v>
      </c>
      <c r="M213" s="5">
        <v>45294</v>
      </c>
      <c r="N213" s="5" t="str">
        <f t="shared" ca="1" si="13"/>
        <v>PAGATO</v>
      </c>
      <c r="T213" s="8">
        <v>187</v>
      </c>
      <c r="U213">
        <f t="shared" si="14"/>
        <v>1037</v>
      </c>
      <c r="V213" s="6">
        <v>850</v>
      </c>
    </row>
    <row r="214" spans="1:22" x14ac:dyDescent="0.25">
      <c r="A214">
        <v>441</v>
      </c>
      <c r="B214" s="5">
        <v>44937</v>
      </c>
      <c r="C214">
        <v>6800</v>
      </c>
      <c r="D214" t="s">
        <v>25</v>
      </c>
      <c r="E214" t="s">
        <v>22</v>
      </c>
      <c r="F214" s="5">
        <f t="shared" ca="1" si="12"/>
        <v>45358</v>
      </c>
      <c r="G214">
        <v>145.64000000000001</v>
      </c>
      <c r="H214" s="6">
        <v>807.64</v>
      </c>
      <c r="I214" t="s">
        <v>32</v>
      </c>
      <c r="J214" s="6">
        <v>662</v>
      </c>
      <c r="L214" s="5">
        <f t="shared" ca="1" si="15"/>
        <v>45298</v>
      </c>
      <c r="M214" s="5">
        <v>45306</v>
      </c>
      <c r="N214" s="5" t="str">
        <f t="shared" ca="1" si="13"/>
        <v>PAGATO</v>
      </c>
      <c r="T214" s="7">
        <v>145.64000000000001</v>
      </c>
      <c r="U214">
        <f t="shared" si="14"/>
        <v>807.64</v>
      </c>
      <c r="V214" s="6">
        <v>662</v>
      </c>
    </row>
    <row r="215" spans="1:22" x14ac:dyDescent="0.25">
      <c r="A215">
        <v>263</v>
      </c>
      <c r="B215" s="5">
        <v>44937</v>
      </c>
      <c r="C215">
        <v>5340</v>
      </c>
      <c r="D215" t="s">
        <v>28</v>
      </c>
      <c r="E215" t="s">
        <v>15</v>
      </c>
      <c r="F215" s="5">
        <f t="shared" ca="1" si="12"/>
        <v>45299</v>
      </c>
      <c r="G215">
        <v>103.18</v>
      </c>
      <c r="H215" s="6">
        <v>572.18000000000006</v>
      </c>
      <c r="I215" t="s">
        <v>31</v>
      </c>
      <c r="J215" s="6">
        <v>469</v>
      </c>
      <c r="L215" s="5">
        <f t="shared" ca="1" si="15"/>
        <v>45239</v>
      </c>
      <c r="M215" s="5">
        <v>45345</v>
      </c>
      <c r="N215" s="5" t="str">
        <f t="shared" ca="1" si="13"/>
        <v>DA PAGARE</v>
      </c>
      <c r="T215" s="8">
        <v>103.18</v>
      </c>
      <c r="U215">
        <f t="shared" si="14"/>
        <v>572.18000000000006</v>
      </c>
      <c r="V215" s="6">
        <v>469</v>
      </c>
    </row>
    <row r="216" spans="1:22" x14ac:dyDescent="0.25">
      <c r="A216">
        <v>41</v>
      </c>
      <c r="B216" s="5">
        <v>44937</v>
      </c>
      <c r="C216">
        <v>900</v>
      </c>
      <c r="D216" t="s">
        <v>14</v>
      </c>
      <c r="E216" t="s">
        <v>18</v>
      </c>
      <c r="F216" s="5">
        <f t="shared" ca="1" si="12"/>
        <v>45349</v>
      </c>
      <c r="G216">
        <v>66.66</v>
      </c>
      <c r="H216" s="6">
        <v>369.65999999999997</v>
      </c>
      <c r="I216" t="s">
        <v>31</v>
      </c>
      <c r="J216" s="6">
        <v>303</v>
      </c>
      <c r="L216" s="5">
        <f t="shared" ca="1" si="15"/>
        <v>45289</v>
      </c>
      <c r="M216" s="5">
        <v>45348</v>
      </c>
      <c r="N216" s="5" t="str">
        <f t="shared" ca="1" si="13"/>
        <v>DA PAGARE</v>
      </c>
      <c r="T216" s="7">
        <v>66.66</v>
      </c>
      <c r="U216">
        <f t="shared" si="14"/>
        <v>369.65999999999997</v>
      </c>
      <c r="V216" s="6">
        <v>303</v>
      </c>
    </row>
    <row r="217" spans="1:22" x14ac:dyDescent="0.25">
      <c r="A217">
        <v>39</v>
      </c>
      <c r="B217" s="5">
        <v>44937</v>
      </c>
      <c r="C217">
        <v>860</v>
      </c>
      <c r="D217" t="s">
        <v>14</v>
      </c>
      <c r="E217" t="s">
        <v>15</v>
      </c>
      <c r="F217" s="5">
        <f t="shared" ca="1" si="12"/>
        <v>45325</v>
      </c>
      <c r="G217">
        <v>133.76</v>
      </c>
      <c r="H217" s="6">
        <v>741.76</v>
      </c>
      <c r="I217" t="s">
        <v>31</v>
      </c>
      <c r="J217" s="6">
        <v>608</v>
      </c>
      <c r="L217" s="5">
        <f t="shared" ca="1" si="15"/>
        <v>45265</v>
      </c>
      <c r="M217" s="5">
        <v>45352</v>
      </c>
      <c r="N217" s="5" t="str">
        <f t="shared" ca="1" si="13"/>
        <v>DA PAGARE</v>
      </c>
      <c r="T217" s="8">
        <v>133.76</v>
      </c>
      <c r="U217">
        <f t="shared" si="14"/>
        <v>741.76</v>
      </c>
      <c r="V217" s="6">
        <v>608</v>
      </c>
    </row>
    <row r="218" spans="1:22" x14ac:dyDescent="0.25">
      <c r="A218">
        <v>79</v>
      </c>
      <c r="B218" s="5">
        <v>44937</v>
      </c>
      <c r="C218">
        <v>1660</v>
      </c>
      <c r="D218" t="s">
        <v>25</v>
      </c>
      <c r="E218" t="s">
        <v>15</v>
      </c>
      <c r="F218" s="5">
        <f t="shared" ca="1" si="12"/>
        <v>45353</v>
      </c>
      <c r="G218">
        <v>158.4</v>
      </c>
      <c r="H218" s="6">
        <v>878.4</v>
      </c>
      <c r="I218" t="s">
        <v>31</v>
      </c>
      <c r="J218" s="6">
        <v>720</v>
      </c>
      <c r="L218" s="5">
        <f t="shared" ca="1" si="15"/>
        <v>45293</v>
      </c>
      <c r="M218" s="5">
        <v>45322</v>
      </c>
      <c r="N218" s="5" t="str">
        <f t="shared" ca="1" si="13"/>
        <v>DA PAGARE</v>
      </c>
      <c r="T218" s="7">
        <v>158.4</v>
      </c>
      <c r="U218">
        <f t="shared" si="14"/>
        <v>878.4</v>
      </c>
      <c r="V218" s="6">
        <v>720</v>
      </c>
    </row>
    <row r="219" spans="1:22" x14ac:dyDescent="0.25">
      <c r="A219">
        <v>82</v>
      </c>
      <c r="B219" s="5">
        <v>44937</v>
      </c>
      <c r="C219">
        <v>1720</v>
      </c>
      <c r="D219" t="s">
        <v>27</v>
      </c>
      <c r="E219" t="s">
        <v>26</v>
      </c>
      <c r="F219" s="5">
        <f t="shared" ca="1" si="12"/>
        <v>45345</v>
      </c>
      <c r="G219">
        <v>54.56</v>
      </c>
      <c r="H219" s="6">
        <v>302.56</v>
      </c>
      <c r="I219" t="s">
        <v>31</v>
      </c>
      <c r="J219" s="6">
        <v>248</v>
      </c>
      <c r="L219" s="5">
        <f t="shared" ca="1" si="15"/>
        <v>45285</v>
      </c>
      <c r="M219" s="5">
        <v>45365</v>
      </c>
      <c r="N219" s="5" t="str">
        <f t="shared" ca="1" si="13"/>
        <v>DA PAGARE</v>
      </c>
      <c r="T219" s="8">
        <v>54.56</v>
      </c>
      <c r="U219">
        <f t="shared" si="14"/>
        <v>302.56</v>
      </c>
      <c r="V219" s="6">
        <v>248</v>
      </c>
    </row>
    <row r="220" spans="1:22" x14ac:dyDescent="0.25">
      <c r="A220">
        <v>106</v>
      </c>
      <c r="B220" s="5">
        <v>44937</v>
      </c>
      <c r="C220">
        <v>2200</v>
      </c>
      <c r="D220" t="s">
        <v>28</v>
      </c>
      <c r="E220" t="s">
        <v>26</v>
      </c>
      <c r="F220" s="5">
        <f t="shared" ca="1" si="12"/>
        <v>45326</v>
      </c>
      <c r="G220">
        <v>78.320000000000007</v>
      </c>
      <c r="H220" s="6">
        <v>434.32</v>
      </c>
      <c r="I220" t="s">
        <v>31</v>
      </c>
      <c r="J220" s="6">
        <v>356</v>
      </c>
      <c r="L220" s="5">
        <f t="shared" ca="1" si="15"/>
        <v>45266</v>
      </c>
      <c r="M220" s="5">
        <v>45337</v>
      </c>
      <c r="N220" s="5" t="str">
        <f t="shared" ca="1" si="13"/>
        <v>DA PAGARE</v>
      </c>
      <c r="T220" s="7">
        <v>78.320000000000007</v>
      </c>
      <c r="U220">
        <f t="shared" si="14"/>
        <v>434.32</v>
      </c>
      <c r="V220" s="6">
        <v>356</v>
      </c>
    </row>
    <row r="221" spans="1:22" x14ac:dyDescent="0.25">
      <c r="A221">
        <v>237</v>
      </c>
      <c r="B221" s="5">
        <v>44936</v>
      </c>
      <c r="C221">
        <v>4820</v>
      </c>
      <c r="D221" t="s">
        <v>25</v>
      </c>
      <c r="E221" t="s">
        <v>18</v>
      </c>
      <c r="F221" s="5">
        <f t="shared" ca="1" si="12"/>
        <v>45315</v>
      </c>
      <c r="G221">
        <v>6.82</v>
      </c>
      <c r="H221" s="6">
        <v>37.82</v>
      </c>
      <c r="I221" t="s">
        <v>31</v>
      </c>
      <c r="J221" s="6">
        <v>31</v>
      </c>
      <c r="L221" s="5">
        <f t="shared" ca="1" si="15"/>
        <v>45255</v>
      </c>
      <c r="M221" s="5">
        <v>45319</v>
      </c>
      <c r="N221" s="5" t="str">
        <f t="shared" ca="1" si="13"/>
        <v>DA PAGARE</v>
      </c>
      <c r="T221" s="8">
        <v>6.82</v>
      </c>
      <c r="U221">
        <f t="shared" si="14"/>
        <v>37.82</v>
      </c>
      <c r="V221" s="6">
        <v>31</v>
      </c>
    </row>
    <row r="222" spans="1:22" x14ac:dyDescent="0.25">
      <c r="A222">
        <v>348</v>
      </c>
      <c r="B222" s="5">
        <v>44936</v>
      </c>
      <c r="C222">
        <v>2150</v>
      </c>
      <c r="D222" t="s">
        <v>28</v>
      </c>
      <c r="E222" t="s">
        <v>26</v>
      </c>
      <c r="F222" s="5">
        <f t="shared" ca="1" si="12"/>
        <v>45360</v>
      </c>
      <c r="G222">
        <v>94.16</v>
      </c>
      <c r="H222" s="6">
        <v>522.16</v>
      </c>
      <c r="I222" t="s">
        <v>31</v>
      </c>
      <c r="J222" s="6">
        <v>428</v>
      </c>
      <c r="L222" s="5">
        <f t="shared" ca="1" si="15"/>
        <v>45300</v>
      </c>
      <c r="M222" s="5">
        <v>45338</v>
      </c>
      <c r="N222" s="5" t="str">
        <f t="shared" ca="1" si="13"/>
        <v>DA PAGARE</v>
      </c>
      <c r="T222" s="7">
        <v>94.16</v>
      </c>
      <c r="U222">
        <f t="shared" si="14"/>
        <v>522.16</v>
      </c>
      <c r="V222" s="6">
        <v>428</v>
      </c>
    </row>
    <row r="223" spans="1:22" x14ac:dyDescent="0.25">
      <c r="A223">
        <v>419</v>
      </c>
      <c r="B223" s="5">
        <v>44936</v>
      </c>
      <c r="C223">
        <v>5700</v>
      </c>
      <c r="D223" t="s">
        <v>25</v>
      </c>
      <c r="E223" t="s">
        <v>18</v>
      </c>
      <c r="F223" s="5">
        <f t="shared" ca="1" si="12"/>
        <v>45361</v>
      </c>
      <c r="G223">
        <v>59.84</v>
      </c>
      <c r="H223" s="6">
        <v>331.84000000000003</v>
      </c>
      <c r="I223" t="s">
        <v>31</v>
      </c>
      <c r="J223" s="6">
        <v>272</v>
      </c>
      <c r="L223" s="5">
        <f t="shared" ca="1" si="15"/>
        <v>45301</v>
      </c>
      <c r="M223" s="5">
        <v>45315</v>
      </c>
      <c r="N223" s="5" t="str">
        <f t="shared" ca="1" si="13"/>
        <v>DA PAGARE</v>
      </c>
      <c r="T223" s="8">
        <v>59.84</v>
      </c>
      <c r="U223">
        <f t="shared" si="14"/>
        <v>331.84000000000003</v>
      </c>
      <c r="V223" s="6">
        <v>272</v>
      </c>
    </row>
    <row r="224" spans="1:22" x14ac:dyDescent="0.25">
      <c r="A224">
        <v>378</v>
      </c>
      <c r="B224" s="5">
        <v>44936</v>
      </c>
      <c r="C224">
        <v>3650</v>
      </c>
      <c r="D224" t="s">
        <v>28</v>
      </c>
      <c r="E224" t="s">
        <v>18</v>
      </c>
      <c r="F224" s="5">
        <f t="shared" ca="1" si="12"/>
        <v>45293</v>
      </c>
      <c r="G224">
        <v>176.66</v>
      </c>
      <c r="H224" s="6">
        <v>979.66</v>
      </c>
      <c r="I224" t="s">
        <v>31</v>
      </c>
      <c r="J224" s="6">
        <v>803</v>
      </c>
      <c r="L224" s="5">
        <f t="shared" ca="1" si="15"/>
        <v>45233</v>
      </c>
      <c r="M224" s="5">
        <v>45320</v>
      </c>
      <c r="N224" s="5" t="str">
        <f t="shared" ca="1" si="13"/>
        <v>DA PAGARE</v>
      </c>
      <c r="T224" s="7">
        <v>176.66</v>
      </c>
      <c r="U224">
        <f t="shared" si="14"/>
        <v>979.66</v>
      </c>
      <c r="V224" s="6">
        <v>803</v>
      </c>
    </row>
    <row r="225" spans="1:22" x14ac:dyDescent="0.25">
      <c r="A225">
        <v>357</v>
      </c>
      <c r="B225" s="5">
        <v>44936</v>
      </c>
      <c r="C225">
        <v>2600</v>
      </c>
      <c r="D225" t="s">
        <v>24</v>
      </c>
      <c r="E225" t="s">
        <v>22</v>
      </c>
      <c r="F225" s="5">
        <f t="shared" ca="1" si="12"/>
        <v>45324</v>
      </c>
      <c r="G225">
        <v>95.92</v>
      </c>
      <c r="H225" s="6">
        <v>531.91999999999996</v>
      </c>
      <c r="I225" t="s">
        <v>32</v>
      </c>
      <c r="J225" s="6">
        <v>436</v>
      </c>
      <c r="L225" s="5">
        <f t="shared" ca="1" si="15"/>
        <v>45264</v>
      </c>
      <c r="M225" s="5">
        <v>45294</v>
      </c>
      <c r="N225" s="5" t="str">
        <f t="shared" ca="1" si="13"/>
        <v>PAGATO</v>
      </c>
      <c r="T225" s="8">
        <v>95.92</v>
      </c>
      <c r="U225">
        <f t="shared" si="14"/>
        <v>531.91999999999996</v>
      </c>
      <c r="V225" s="6">
        <v>436</v>
      </c>
    </row>
    <row r="226" spans="1:22" x14ac:dyDescent="0.25">
      <c r="A226">
        <v>395</v>
      </c>
      <c r="B226" s="5">
        <v>44936</v>
      </c>
      <c r="C226">
        <v>4500</v>
      </c>
      <c r="D226" t="s">
        <v>28</v>
      </c>
      <c r="E226" t="s">
        <v>15</v>
      </c>
      <c r="F226" s="5">
        <f t="shared" ca="1" si="12"/>
        <v>45320</v>
      </c>
      <c r="G226">
        <v>205.26</v>
      </c>
      <c r="H226" s="6">
        <v>1138.26</v>
      </c>
      <c r="I226" t="s">
        <v>31</v>
      </c>
      <c r="J226" s="6">
        <v>933</v>
      </c>
      <c r="L226" s="5">
        <f t="shared" ca="1" si="15"/>
        <v>45260</v>
      </c>
      <c r="M226" s="5">
        <v>45344</v>
      </c>
      <c r="N226" s="5" t="str">
        <f t="shared" ca="1" si="13"/>
        <v>DA PAGARE</v>
      </c>
      <c r="T226" s="7">
        <v>205.26</v>
      </c>
      <c r="U226">
        <f t="shared" si="14"/>
        <v>1138.26</v>
      </c>
      <c r="V226" s="6">
        <v>933</v>
      </c>
    </row>
    <row r="227" spans="1:22" x14ac:dyDescent="0.25">
      <c r="A227">
        <v>464</v>
      </c>
      <c r="B227" s="5">
        <v>44936</v>
      </c>
      <c r="C227">
        <v>7600</v>
      </c>
      <c r="D227" t="s">
        <v>14</v>
      </c>
      <c r="E227" t="s">
        <v>18</v>
      </c>
      <c r="F227" s="5">
        <f t="shared" ca="1" si="12"/>
        <v>45304</v>
      </c>
      <c r="G227">
        <v>132.88</v>
      </c>
      <c r="H227" s="6">
        <v>736.88</v>
      </c>
      <c r="I227" t="s">
        <v>31</v>
      </c>
      <c r="J227" s="6">
        <v>604</v>
      </c>
      <c r="L227" s="5">
        <f t="shared" ca="1" si="15"/>
        <v>45244</v>
      </c>
      <c r="M227" s="5">
        <v>45312</v>
      </c>
      <c r="N227" s="5" t="str">
        <f t="shared" ca="1" si="13"/>
        <v>DA PAGARE</v>
      </c>
      <c r="T227" s="8">
        <v>132.88</v>
      </c>
      <c r="U227">
        <f t="shared" si="14"/>
        <v>736.88</v>
      </c>
      <c r="V227" s="6">
        <v>604</v>
      </c>
    </row>
    <row r="228" spans="1:22" x14ac:dyDescent="0.25">
      <c r="A228">
        <v>290</v>
      </c>
      <c r="B228" s="5">
        <v>44936</v>
      </c>
      <c r="C228">
        <v>5880</v>
      </c>
      <c r="D228" t="s">
        <v>14</v>
      </c>
      <c r="E228" t="s">
        <v>15</v>
      </c>
      <c r="F228" s="5">
        <f t="shared" ca="1" si="12"/>
        <v>45354</v>
      </c>
      <c r="G228">
        <v>37.840000000000003</v>
      </c>
      <c r="H228" s="6">
        <v>209.84</v>
      </c>
      <c r="I228" t="s">
        <v>32</v>
      </c>
      <c r="J228" s="6">
        <v>172</v>
      </c>
      <c r="L228" s="5">
        <f t="shared" ca="1" si="15"/>
        <v>45294</v>
      </c>
      <c r="M228" s="5">
        <v>45291</v>
      </c>
      <c r="N228" s="5" t="str">
        <f t="shared" ca="1" si="13"/>
        <v>PAGATO</v>
      </c>
      <c r="T228" s="7">
        <v>37.840000000000003</v>
      </c>
      <c r="U228">
        <f t="shared" si="14"/>
        <v>209.84</v>
      </c>
      <c r="V228" s="6">
        <v>172</v>
      </c>
    </row>
    <row r="229" spans="1:22" x14ac:dyDescent="0.25">
      <c r="A229">
        <v>250</v>
      </c>
      <c r="B229" s="5">
        <v>44936</v>
      </c>
      <c r="C229">
        <v>5080</v>
      </c>
      <c r="D229" t="s">
        <v>17</v>
      </c>
      <c r="E229" t="s">
        <v>26</v>
      </c>
      <c r="F229" s="5">
        <f t="shared" ca="1" si="12"/>
        <v>45359</v>
      </c>
      <c r="G229">
        <v>102.96</v>
      </c>
      <c r="H229" s="6">
        <v>570.96</v>
      </c>
      <c r="I229" t="s">
        <v>31</v>
      </c>
      <c r="J229" s="6">
        <v>468</v>
      </c>
      <c r="L229" s="5">
        <f t="shared" ca="1" si="15"/>
        <v>45299</v>
      </c>
      <c r="M229" s="5">
        <v>45337</v>
      </c>
      <c r="N229" s="5" t="str">
        <f t="shared" ca="1" si="13"/>
        <v>DA PAGARE</v>
      </c>
      <c r="T229" s="8">
        <v>102.96</v>
      </c>
      <c r="U229">
        <f t="shared" si="14"/>
        <v>570.96</v>
      </c>
      <c r="V229" s="6">
        <v>468</v>
      </c>
    </row>
    <row r="230" spans="1:22" x14ac:dyDescent="0.25">
      <c r="A230">
        <v>321</v>
      </c>
      <c r="B230" s="5">
        <v>44936</v>
      </c>
      <c r="C230">
        <v>800</v>
      </c>
      <c r="D230" t="s">
        <v>17</v>
      </c>
      <c r="E230" t="s">
        <v>18</v>
      </c>
      <c r="F230" s="5">
        <f t="shared" ca="1" si="12"/>
        <v>45293</v>
      </c>
      <c r="G230">
        <v>166.54</v>
      </c>
      <c r="H230" s="6">
        <v>923.54</v>
      </c>
      <c r="I230" t="s">
        <v>31</v>
      </c>
      <c r="J230" s="6">
        <v>757</v>
      </c>
      <c r="L230" s="5">
        <f t="shared" ca="1" si="15"/>
        <v>45233</v>
      </c>
      <c r="M230" s="5">
        <v>45332</v>
      </c>
      <c r="N230" s="5" t="str">
        <f t="shared" ca="1" si="13"/>
        <v>DA PAGARE</v>
      </c>
      <c r="T230" s="7">
        <v>166.54</v>
      </c>
      <c r="U230">
        <f t="shared" si="14"/>
        <v>923.54</v>
      </c>
      <c r="V230" s="6">
        <v>757</v>
      </c>
    </row>
    <row r="231" spans="1:22" x14ac:dyDescent="0.25">
      <c r="A231">
        <v>62</v>
      </c>
      <c r="B231" s="5">
        <v>44936</v>
      </c>
      <c r="C231">
        <v>1320</v>
      </c>
      <c r="D231" t="s">
        <v>25</v>
      </c>
      <c r="E231" t="s">
        <v>18</v>
      </c>
      <c r="F231" s="5">
        <f t="shared" ca="1" si="12"/>
        <v>45300</v>
      </c>
      <c r="G231">
        <v>162.58000000000001</v>
      </c>
      <c r="H231" s="6">
        <v>901.58</v>
      </c>
      <c r="I231" t="s">
        <v>31</v>
      </c>
      <c r="J231" s="6">
        <v>739</v>
      </c>
      <c r="L231" s="5">
        <f t="shared" ca="1" si="15"/>
        <v>45240</v>
      </c>
      <c r="M231" s="5">
        <v>45340</v>
      </c>
      <c r="N231" s="5" t="str">
        <f t="shared" ca="1" si="13"/>
        <v>DA PAGARE</v>
      </c>
      <c r="T231" s="8">
        <v>162.58000000000001</v>
      </c>
      <c r="U231">
        <f t="shared" si="14"/>
        <v>901.58</v>
      </c>
      <c r="V231" s="6">
        <v>739</v>
      </c>
    </row>
    <row r="232" spans="1:22" x14ac:dyDescent="0.25">
      <c r="A232">
        <v>216</v>
      </c>
      <c r="B232" s="5">
        <v>44936</v>
      </c>
      <c r="C232">
        <v>4400</v>
      </c>
      <c r="D232" t="s">
        <v>17</v>
      </c>
      <c r="E232" t="s">
        <v>18</v>
      </c>
      <c r="F232" s="5">
        <f t="shared" ca="1" si="12"/>
        <v>45329</v>
      </c>
      <c r="G232">
        <v>199.76</v>
      </c>
      <c r="H232" s="6">
        <v>1107.76</v>
      </c>
      <c r="I232" t="s">
        <v>31</v>
      </c>
      <c r="J232" s="6">
        <v>908</v>
      </c>
      <c r="L232" s="5">
        <f t="shared" ca="1" si="15"/>
        <v>45269</v>
      </c>
      <c r="M232" s="5">
        <v>45330</v>
      </c>
      <c r="N232" s="5" t="str">
        <f t="shared" ca="1" si="13"/>
        <v>DA PAGARE</v>
      </c>
      <c r="T232" s="7">
        <v>199.76</v>
      </c>
      <c r="U232">
        <f t="shared" si="14"/>
        <v>1107.76</v>
      </c>
      <c r="V232" s="6">
        <v>908</v>
      </c>
    </row>
    <row r="233" spans="1:22" x14ac:dyDescent="0.25">
      <c r="A233">
        <v>144</v>
      </c>
      <c r="B233" s="5">
        <v>44936</v>
      </c>
      <c r="C233">
        <v>2960</v>
      </c>
      <c r="D233" t="s">
        <v>28</v>
      </c>
      <c r="E233" t="s">
        <v>22</v>
      </c>
      <c r="F233" s="5">
        <f t="shared" ca="1" si="12"/>
        <v>45295</v>
      </c>
      <c r="G233">
        <v>124.52</v>
      </c>
      <c r="H233" s="6">
        <v>690.52</v>
      </c>
      <c r="I233" t="s">
        <v>31</v>
      </c>
      <c r="J233" s="6">
        <v>566</v>
      </c>
      <c r="L233" s="5">
        <f t="shared" ca="1" si="15"/>
        <v>45235</v>
      </c>
      <c r="M233" s="5">
        <v>45316</v>
      </c>
      <c r="N233" s="5" t="str">
        <f t="shared" ca="1" si="13"/>
        <v>DA PAGARE</v>
      </c>
      <c r="T233" s="8">
        <v>124.52</v>
      </c>
      <c r="U233">
        <f t="shared" si="14"/>
        <v>690.52</v>
      </c>
      <c r="V233" s="6">
        <v>566</v>
      </c>
    </row>
    <row r="234" spans="1:22" x14ac:dyDescent="0.25">
      <c r="A234">
        <v>31</v>
      </c>
      <c r="B234" s="5">
        <v>44936</v>
      </c>
      <c r="C234">
        <v>700</v>
      </c>
      <c r="D234" t="s">
        <v>27</v>
      </c>
      <c r="E234" t="s">
        <v>15</v>
      </c>
      <c r="F234" s="5">
        <f t="shared" ca="1" si="12"/>
        <v>45354</v>
      </c>
      <c r="G234">
        <v>14.96</v>
      </c>
      <c r="H234" s="6">
        <v>82.960000000000008</v>
      </c>
      <c r="I234" t="s">
        <v>31</v>
      </c>
      <c r="J234" s="6">
        <v>68</v>
      </c>
      <c r="L234" s="5">
        <f t="shared" ca="1" si="15"/>
        <v>45294</v>
      </c>
      <c r="M234" s="5">
        <v>45333</v>
      </c>
      <c r="N234" s="5" t="str">
        <f t="shared" ca="1" si="13"/>
        <v>DA PAGARE</v>
      </c>
      <c r="T234" s="7">
        <v>14.96</v>
      </c>
      <c r="U234">
        <f t="shared" si="14"/>
        <v>82.960000000000008</v>
      </c>
      <c r="V234" s="6">
        <v>68</v>
      </c>
    </row>
    <row r="235" spans="1:22" x14ac:dyDescent="0.25">
      <c r="A235">
        <v>63</v>
      </c>
      <c r="B235" s="5">
        <v>44936</v>
      </c>
      <c r="C235">
        <v>1340</v>
      </c>
      <c r="D235" t="s">
        <v>17</v>
      </c>
      <c r="E235" t="s">
        <v>22</v>
      </c>
      <c r="F235" s="5">
        <f t="shared" ca="1" si="12"/>
        <v>45318</v>
      </c>
      <c r="G235">
        <v>0.88</v>
      </c>
      <c r="H235" s="6">
        <v>4.88</v>
      </c>
      <c r="I235" t="s">
        <v>32</v>
      </c>
      <c r="J235" s="6">
        <v>4</v>
      </c>
      <c r="L235" s="5">
        <f t="shared" ca="1" si="15"/>
        <v>45258</v>
      </c>
      <c r="M235" s="5">
        <v>45305</v>
      </c>
      <c r="N235" s="5" t="str">
        <f t="shared" ca="1" si="13"/>
        <v>PAGATO</v>
      </c>
      <c r="T235" s="8">
        <v>0.88</v>
      </c>
      <c r="U235">
        <f t="shared" si="14"/>
        <v>4.88</v>
      </c>
      <c r="V235" s="6">
        <v>4</v>
      </c>
    </row>
    <row r="236" spans="1:22" x14ac:dyDescent="0.25">
      <c r="A236">
        <v>204</v>
      </c>
      <c r="B236" s="5">
        <v>44936</v>
      </c>
      <c r="C236">
        <v>4160</v>
      </c>
      <c r="D236" t="s">
        <v>24</v>
      </c>
      <c r="E236" t="s">
        <v>26</v>
      </c>
      <c r="F236" s="5">
        <f t="shared" ca="1" si="12"/>
        <v>45363</v>
      </c>
      <c r="G236">
        <v>108.46</v>
      </c>
      <c r="H236" s="6">
        <v>601.46</v>
      </c>
      <c r="I236" t="s">
        <v>32</v>
      </c>
      <c r="J236" s="6">
        <v>493</v>
      </c>
      <c r="L236" s="5">
        <f t="shared" ca="1" si="15"/>
        <v>45303</v>
      </c>
      <c r="M236" s="5">
        <v>45297</v>
      </c>
      <c r="N236" s="5" t="str">
        <f t="shared" ca="1" si="13"/>
        <v>PAGATO</v>
      </c>
      <c r="T236" s="7">
        <v>108.46</v>
      </c>
      <c r="U236">
        <f t="shared" si="14"/>
        <v>601.46</v>
      </c>
      <c r="V236" s="6">
        <v>493</v>
      </c>
    </row>
    <row r="237" spans="1:22" x14ac:dyDescent="0.25">
      <c r="A237">
        <v>81</v>
      </c>
      <c r="B237" s="5">
        <v>44936</v>
      </c>
      <c r="C237">
        <v>1700</v>
      </c>
      <c r="D237" t="s">
        <v>21</v>
      </c>
      <c r="E237" t="s">
        <v>15</v>
      </c>
      <c r="F237" s="5">
        <f t="shared" ca="1" si="12"/>
        <v>45365</v>
      </c>
      <c r="G237">
        <v>7.04</v>
      </c>
      <c r="H237" s="6">
        <v>39.04</v>
      </c>
      <c r="I237" t="s">
        <v>31</v>
      </c>
      <c r="J237" s="6">
        <v>32</v>
      </c>
      <c r="L237" s="5">
        <f t="shared" ca="1" si="15"/>
        <v>45305</v>
      </c>
      <c r="M237" s="5">
        <v>45316</v>
      </c>
      <c r="N237" s="5" t="str">
        <f t="shared" ca="1" si="13"/>
        <v>DA PAGARE</v>
      </c>
      <c r="T237" s="8">
        <v>7.04</v>
      </c>
      <c r="U237">
        <f t="shared" si="14"/>
        <v>39.04</v>
      </c>
      <c r="V237" s="6">
        <v>32</v>
      </c>
    </row>
    <row r="238" spans="1:22" x14ac:dyDescent="0.25">
      <c r="A238">
        <v>134</v>
      </c>
      <c r="B238" s="5">
        <v>44936</v>
      </c>
      <c r="C238">
        <v>2760</v>
      </c>
      <c r="D238" t="s">
        <v>17</v>
      </c>
      <c r="E238" t="s">
        <v>26</v>
      </c>
      <c r="F238" s="5">
        <f t="shared" ca="1" si="12"/>
        <v>45310</v>
      </c>
      <c r="G238">
        <v>84.7</v>
      </c>
      <c r="H238" s="6">
        <v>469.7</v>
      </c>
      <c r="I238" t="s">
        <v>31</v>
      </c>
      <c r="J238" s="6">
        <v>385</v>
      </c>
      <c r="L238" s="5">
        <f t="shared" ca="1" si="15"/>
        <v>45250</v>
      </c>
      <c r="M238" s="5">
        <v>45339</v>
      </c>
      <c r="N238" s="5" t="str">
        <f t="shared" ca="1" si="13"/>
        <v>DA PAGARE</v>
      </c>
      <c r="T238" s="7">
        <v>84.7</v>
      </c>
      <c r="U238">
        <f t="shared" si="14"/>
        <v>469.7</v>
      </c>
      <c r="V238" s="6">
        <v>385</v>
      </c>
    </row>
    <row r="239" spans="1:22" x14ac:dyDescent="0.25">
      <c r="A239">
        <v>25</v>
      </c>
      <c r="B239" s="5">
        <v>44936</v>
      </c>
      <c r="C239">
        <v>580</v>
      </c>
      <c r="D239" t="s">
        <v>28</v>
      </c>
      <c r="E239" t="s">
        <v>15</v>
      </c>
      <c r="F239" s="5">
        <f t="shared" ca="1" si="12"/>
        <v>45337</v>
      </c>
      <c r="G239">
        <v>205.26</v>
      </c>
      <c r="H239" s="6">
        <v>1138.26</v>
      </c>
      <c r="I239" t="s">
        <v>31</v>
      </c>
      <c r="J239" s="6">
        <v>933</v>
      </c>
      <c r="L239" s="5">
        <f t="shared" ca="1" si="15"/>
        <v>45277</v>
      </c>
      <c r="M239" s="5">
        <v>45319</v>
      </c>
      <c r="N239" s="5" t="str">
        <f t="shared" ca="1" si="13"/>
        <v>DA PAGARE</v>
      </c>
      <c r="T239" s="8">
        <v>205.26</v>
      </c>
      <c r="U239">
        <f t="shared" si="14"/>
        <v>1138.26</v>
      </c>
      <c r="V239" s="6">
        <v>933</v>
      </c>
    </row>
    <row r="240" spans="1:22" x14ac:dyDescent="0.25">
      <c r="A240">
        <v>201</v>
      </c>
      <c r="B240" s="5">
        <v>44936</v>
      </c>
      <c r="C240">
        <v>4100</v>
      </c>
      <c r="D240" t="s">
        <v>27</v>
      </c>
      <c r="E240" t="s">
        <v>18</v>
      </c>
      <c r="F240" s="5">
        <f t="shared" ca="1" si="12"/>
        <v>45330</v>
      </c>
      <c r="G240">
        <v>116.82000000000001</v>
      </c>
      <c r="H240" s="6">
        <v>647.82000000000005</v>
      </c>
      <c r="I240" t="s">
        <v>31</v>
      </c>
      <c r="J240" s="6">
        <v>531</v>
      </c>
      <c r="L240" s="5">
        <f t="shared" ca="1" si="15"/>
        <v>45270</v>
      </c>
      <c r="M240" s="5">
        <v>45321</v>
      </c>
      <c r="N240" s="5" t="str">
        <f t="shared" ca="1" si="13"/>
        <v>DA PAGARE</v>
      </c>
      <c r="T240" s="7">
        <v>116.82000000000001</v>
      </c>
      <c r="U240">
        <f t="shared" si="14"/>
        <v>647.82000000000005</v>
      </c>
      <c r="V240" s="6">
        <v>531</v>
      </c>
    </row>
    <row r="241" spans="1:22" x14ac:dyDescent="0.25">
      <c r="A241">
        <v>47</v>
      </c>
      <c r="B241" s="5">
        <v>44936</v>
      </c>
      <c r="C241">
        <v>1020</v>
      </c>
      <c r="D241" t="s">
        <v>21</v>
      </c>
      <c r="E241" t="s">
        <v>18</v>
      </c>
      <c r="F241" s="5">
        <f t="shared" ca="1" si="12"/>
        <v>45338</v>
      </c>
      <c r="G241">
        <v>121</v>
      </c>
      <c r="H241" s="6">
        <v>671</v>
      </c>
      <c r="I241" t="s">
        <v>31</v>
      </c>
      <c r="J241" s="6">
        <v>550</v>
      </c>
      <c r="L241" s="5">
        <f t="shared" ca="1" si="15"/>
        <v>45278</v>
      </c>
      <c r="M241" s="5">
        <v>45337</v>
      </c>
      <c r="N241" s="5" t="str">
        <f t="shared" ca="1" si="13"/>
        <v>DA PAGARE</v>
      </c>
      <c r="T241" s="8">
        <v>121</v>
      </c>
      <c r="U241">
        <f t="shared" si="14"/>
        <v>671</v>
      </c>
      <c r="V241" s="6">
        <v>550</v>
      </c>
    </row>
    <row r="242" spans="1:22" x14ac:dyDescent="0.25">
      <c r="A242">
        <v>168</v>
      </c>
      <c r="B242" s="5">
        <v>44936</v>
      </c>
      <c r="C242">
        <v>3440</v>
      </c>
      <c r="D242" t="s">
        <v>17</v>
      </c>
      <c r="E242" t="s">
        <v>18</v>
      </c>
      <c r="F242" s="5">
        <f t="shared" ca="1" si="12"/>
        <v>45327</v>
      </c>
      <c r="G242">
        <v>137.5</v>
      </c>
      <c r="H242" s="6">
        <v>762.5</v>
      </c>
      <c r="I242" t="s">
        <v>32</v>
      </c>
      <c r="J242" s="6">
        <v>625</v>
      </c>
      <c r="L242" s="5">
        <f t="shared" ca="1" si="15"/>
        <v>45267</v>
      </c>
      <c r="M242" s="5">
        <v>45296</v>
      </c>
      <c r="N242" s="5" t="str">
        <f t="shared" ca="1" si="13"/>
        <v>PAGATO</v>
      </c>
      <c r="T242" s="7">
        <v>137.5</v>
      </c>
      <c r="U242">
        <f t="shared" si="14"/>
        <v>762.5</v>
      </c>
      <c r="V242" s="6">
        <v>625</v>
      </c>
    </row>
    <row r="243" spans="1:22" x14ac:dyDescent="0.25">
      <c r="A243">
        <v>155</v>
      </c>
      <c r="B243" s="5">
        <v>44936</v>
      </c>
      <c r="C243">
        <v>3180</v>
      </c>
      <c r="D243" t="s">
        <v>21</v>
      </c>
      <c r="E243" t="s">
        <v>26</v>
      </c>
      <c r="F243" s="5">
        <f t="shared" ca="1" si="12"/>
        <v>45323</v>
      </c>
      <c r="G243">
        <v>120.78</v>
      </c>
      <c r="H243" s="6">
        <v>669.78</v>
      </c>
      <c r="I243" t="s">
        <v>31</v>
      </c>
      <c r="J243" s="6">
        <v>549</v>
      </c>
      <c r="L243" s="5">
        <f t="shared" ca="1" si="15"/>
        <v>45263</v>
      </c>
      <c r="M243" s="5">
        <v>45332</v>
      </c>
      <c r="N243" s="5" t="str">
        <f t="shared" ca="1" si="13"/>
        <v>DA PAGARE</v>
      </c>
      <c r="T243" s="8">
        <v>120.78</v>
      </c>
      <c r="U243">
        <f t="shared" si="14"/>
        <v>669.78</v>
      </c>
      <c r="V243" s="6">
        <v>549</v>
      </c>
    </row>
    <row r="244" spans="1:22" x14ac:dyDescent="0.25">
      <c r="A244">
        <v>268</v>
      </c>
      <c r="B244" s="5">
        <v>44935</v>
      </c>
      <c r="C244">
        <v>5440</v>
      </c>
      <c r="D244" t="s">
        <v>21</v>
      </c>
      <c r="E244" t="s">
        <v>18</v>
      </c>
      <c r="F244" s="5">
        <f t="shared" ca="1" si="12"/>
        <v>45360</v>
      </c>
      <c r="G244">
        <v>111.54</v>
      </c>
      <c r="H244" s="6">
        <v>618.54</v>
      </c>
      <c r="I244" t="s">
        <v>31</v>
      </c>
      <c r="J244" s="6">
        <v>507</v>
      </c>
      <c r="L244" s="5">
        <f t="shared" ca="1" si="15"/>
        <v>45300</v>
      </c>
      <c r="M244" s="5">
        <v>45323</v>
      </c>
      <c r="N244" s="5" t="str">
        <f t="shared" ca="1" si="13"/>
        <v>DA PAGARE</v>
      </c>
      <c r="T244" s="7">
        <v>111.54</v>
      </c>
      <c r="U244">
        <f t="shared" si="14"/>
        <v>618.54</v>
      </c>
      <c r="V244" s="6">
        <v>507</v>
      </c>
    </row>
    <row r="245" spans="1:22" x14ac:dyDescent="0.25">
      <c r="A245">
        <v>122</v>
      </c>
      <c r="B245" s="5">
        <v>44935</v>
      </c>
      <c r="C245">
        <v>2520</v>
      </c>
      <c r="D245" t="s">
        <v>27</v>
      </c>
      <c r="E245" t="s">
        <v>15</v>
      </c>
      <c r="F245" s="5">
        <f t="shared" ca="1" si="12"/>
        <v>45360</v>
      </c>
      <c r="G245">
        <v>170.72</v>
      </c>
      <c r="H245" s="6">
        <v>946.72</v>
      </c>
      <c r="I245" t="s">
        <v>31</v>
      </c>
      <c r="J245" s="6">
        <v>776</v>
      </c>
      <c r="L245" s="5">
        <f t="shared" ca="1" si="15"/>
        <v>45300</v>
      </c>
      <c r="M245" s="5">
        <v>45357</v>
      </c>
      <c r="N245" s="5" t="str">
        <f t="shared" ca="1" si="13"/>
        <v>DA PAGARE</v>
      </c>
      <c r="T245" s="8">
        <v>170.72</v>
      </c>
      <c r="U245">
        <f t="shared" si="14"/>
        <v>946.72</v>
      </c>
      <c r="V245" s="6">
        <v>776</v>
      </c>
    </row>
    <row r="246" spans="1:22" x14ac:dyDescent="0.25">
      <c r="A246">
        <v>358</v>
      </c>
      <c r="B246" s="5">
        <v>44935</v>
      </c>
      <c r="C246">
        <v>2650</v>
      </c>
      <c r="D246" t="s">
        <v>14</v>
      </c>
      <c r="E246" t="s">
        <v>26</v>
      </c>
      <c r="F246" s="5">
        <f t="shared" ca="1" si="12"/>
        <v>45292</v>
      </c>
      <c r="G246">
        <v>32.119999999999997</v>
      </c>
      <c r="H246" s="6">
        <v>178.12</v>
      </c>
      <c r="I246" t="s">
        <v>31</v>
      </c>
      <c r="J246" s="6">
        <v>146</v>
      </c>
      <c r="L246" s="5">
        <f t="shared" ca="1" si="15"/>
        <v>45232</v>
      </c>
      <c r="M246" s="5">
        <v>45317</v>
      </c>
      <c r="N246" s="5" t="str">
        <f t="shared" ca="1" si="13"/>
        <v>DA PAGARE</v>
      </c>
      <c r="T246" s="7">
        <v>32.119999999999997</v>
      </c>
      <c r="U246">
        <f t="shared" si="14"/>
        <v>178.12</v>
      </c>
      <c r="V246" s="6">
        <v>146</v>
      </c>
    </row>
    <row r="247" spans="1:22" x14ac:dyDescent="0.25">
      <c r="A247">
        <v>446</v>
      </c>
      <c r="B247" s="5">
        <v>44935</v>
      </c>
      <c r="C247">
        <v>7050</v>
      </c>
      <c r="D247" t="s">
        <v>28</v>
      </c>
      <c r="E247" t="s">
        <v>26</v>
      </c>
      <c r="F247" s="5">
        <f t="shared" ca="1" si="12"/>
        <v>45292</v>
      </c>
      <c r="G247">
        <v>216.7</v>
      </c>
      <c r="H247" s="6">
        <v>1201.7</v>
      </c>
      <c r="I247" t="s">
        <v>31</v>
      </c>
      <c r="J247" s="6">
        <v>985</v>
      </c>
      <c r="L247" s="5">
        <f t="shared" ca="1" si="15"/>
        <v>45232</v>
      </c>
      <c r="M247" s="5">
        <v>45322</v>
      </c>
      <c r="N247" s="5" t="str">
        <f t="shared" ca="1" si="13"/>
        <v>DA PAGARE</v>
      </c>
      <c r="T247" s="8">
        <v>216.7</v>
      </c>
      <c r="U247">
        <f t="shared" si="14"/>
        <v>1201.7</v>
      </c>
      <c r="V247" s="6">
        <v>985</v>
      </c>
    </row>
    <row r="248" spans="1:22" x14ac:dyDescent="0.25">
      <c r="A248">
        <v>317</v>
      </c>
      <c r="B248" s="5">
        <v>44935</v>
      </c>
      <c r="C248">
        <v>600</v>
      </c>
      <c r="D248" t="s">
        <v>25</v>
      </c>
      <c r="E248" t="s">
        <v>15</v>
      </c>
      <c r="F248" s="5">
        <f t="shared" ca="1" si="12"/>
        <v>45316</v>
      </c>
      <c r="G248">
        <v>191.4</v>
      </c>
      <c r="H248" s="6">
        <v>1061.4000000000001</v>
      </c>
      <c r="I248" t="s">
        <v>32</v>
      </c>
      <c r="J248" s="6">
        <v>870</v>
      </c>
      <c r="L248" s="5">
        <f t="shared" ca="1" si="15"/>
        <v>45256</v>
      </c>
      <c r="M248" s="5">
        <v>45294</v>
      </c>
      <c r="N248" s="5" t="str">
        <f t="shared" ca="1" si="13"/>
        <v>PAGATO</v>
      </c>
      <c r="T248" s="7">
        <v>191.4</v>
      </c>
      <c r="U248">
        <f t="shared" si="14"/>
        <v>1061.4000000000001</v>
      </c>
      <c r="V248" s="6">
        <v>870</v>
      </c>
    </row>
    <row r="249" spans="1:22" x14ac:dyDescent="0.25">
      <c r="A249">
        <v>266</v>
      </c>
      <c r="B249" s="5">
        <v>44935</v>
      </c>
      <c r="C249">
        <v>5400</v>
      </c>
      <c r="D249" t="s">
        <v>25</v>
      </c>
      <c r="E249" t="s">
        <v>18</v>
      </c>
      <c r="F249" s="5">
        <f t="shared" ca="1" si="12"/>
        <v>45344</v>
      </c>
      <c r="G249">
        <v>74.14</v>
      </c>
      <c r="H249" s="6">
        <v>411.14</v>
      </c>
      <c r="I249" t="s">
        <v>31</v>
      </c>
      <c r="J249" s="6">
        <v>337</v>
      </c>
      <c r="L249" s="5">
        <f t="shared" ca="1" si="15"/>
        <v>45284</v>
      </c>
      <c r="M249" s="5">
        <v>45359</v>
      </c>
      <c r="N249" s="5" t="str">
        <f t="shared" ca="1" si="13"/>
        <v>DA PAGARE</v>
      </c>
      <c r="T249" s="8">
        <v>74.14</v>
      </c>
      <c r="U249">
        <f t="shared" si="14"/>
        <v>411.14</v>
      </c>
      <c r="V249" s="6">
        <v>337</v>
      </c>
    </row>
    <row r="250" spans="1:22" x14ac:dyDescent="0.25">
      <c r="A250">
        <v>469</v>
      </c>
      <c r="B250" s="5">
        <v>44935</v>
      </c>
      <c r="C250">
        <v>7100</v>
      </c>
      <c r="D250" t="s">
        <v>25</v>
      </c>
      <c r="E250" t="s">
        <v>22</v>
      </c>
      <c r="F250" s="5">
        <f t="shared" ca="1" si="12"/>
        <v>45332</v>
      </c>
      <c r="G250">
        <v>36.299999999999997</v>
      </c>
      <c r="H250" s="6">
        <v>201.3</v>
      </c>
      <c r="I250" t="s">
        <v>31</v>
      </c>
      <c r="J250" s="6">
        <v>165</v>
      </c>
      <c r="L250" s="5">
        <f t="shared" ca="1" si="15"/>
        <v>45272</v>
      </c>
      <c r="M250" s="5">
        <v>45311</v>
      </c>
      <c r="N250" s="5" t="str">
        <f t="shared" ca="1" si="13"/>
        <v>DA PAGARE</v>
      </c>
      <c r="T250" s="7">
        <v>36.299999999999997</v>
      </c>
      <c r="U250">
        <f t="shared" si="14"/>
        <v>201.3</v>
      </c>
      <c r="V250" s="6">
        <v>165</v>
      </c>
    </row>
    <row r="251" spans="1:22" x14ac:dyDescent="0.25">
      <c r="A251">
        <v>166</v>
      </c>
      <c r="B251" s="5">
        <v>44935</v>
      </c>
      <c r="C251">
        <v>3400</v>
      </c>
      <c r="D251" t="s">
        <v>21</v>
      </c>
      <c r="E251" t="s">
        <v>26</v>
      </c>
      <c r="F251" s="5">
        <f t="shared" ca="1" si="12"/>
        <v>45361</v>
      </c>
      <c r="G251">
        <v>36.299999999999997</v>
      </c>
      <c r="H251" s="6">
        <v>201.3</v>
      </c>
      <c r="I251" t="s">
        <v>32</v>
      </c>
      <c r="J251" s="6">
        <v>165</v>
      </c>
      <c r="L251" s="5">
        <f t="shared" ca="1" si="15"/>
        <v>45301</v>
      </c>
      <c r="M251" s="5">
        <v>45295</v>
      </c>
      <c r="N251" s="5" t="str">
        <f t="shared" ca="1" si="13"/>
        <v>PAGATO</v>
      </c>
      <c r="T251" s="8">
        <v>36.299999999999997</v>
      </c>
      <c r="U251">
        <f t="shared" si="14"/>
        <v>201.3</v>
      </c>
      <c r="V251" s="6">
        <v>165</v>
      </c>
    </row>
    <row r="252" spans="1:22" x14ac:dyDescent="0.25">
      <c r="A252">
        <v>17</v>
      </c>
      <c r="B252" s="5">
        <v>44935</v>
      </c>
      <c r="C252">
        <v>420</v>
      </c>
      <c r="D252" t="s">
        <v>24</v>
      </c>
      <c r="E252" t="s">
        <v>15</v>
      </c>
      <c r="F252" s="5">
        <f t="shared" ca="1" si="12"/>
        <v>45320</v>
      </c>
      <c r="G252">
        <v>121.22</v>
      </c>
      <c r="H252" s="6">
        <v>672.22</v>
      </c>
      <c r="I252" t="s">
        <v>32</v>
      </c>
      <c r="J252" s="6">
        <v>551</v>
      </c>
      <c r="L252" s="5">
        <f t="shared" ca="1" si="15"/>
        <v>45260</v>
      </c>
      <c r="M252" s="5">
        <v>45300</v>
      </c>
      <c r="N252" s="5" t="str">
        <f t="shared" ca="1" si="13"/>
        <v>PAGATO</v>
      </c>
      <c r="T252" s="7">
        <v>121.22</v>
      </c>
      <c r="U252">
        <f t="shared" si="14"/>
        <v>672.22</v>
      </c>
      <c r="V252" s="6">
        <v>551</v>
      </c>
    </row>
    <row r="253" spans="1:22" x14ac:dyDescent="0.25">
      <c r="A253">
        <v>159</v>
      </c>
      <c r="B253" s="5">
        <v>44935</v>
      </c>
      <c r="C253">
        <v>3260</v>
      </c>
      <c r="D253" t="s">
        <v>23</v>
      </c>
      <c r="E253" t="s">
        <v>18</v>
      </c>
      <c r="F253" s="5">
        <f t="shared" ca="1" si="12"/>
        <v>45308</v>
      </c>
      <c r="G253">
        <v>170.06</v>
      </c>
      <c r="H253" s="6">
        <v>943.06</v>
      </c>
      <c r="I253" t="s">
        <v>32</v>
      </c>
      <c r="J253" s="6">
        <v>773</v>
      </c>
      <c r="L253" s="5">
        <f t="shared" ca="1" si="15"/>
        <v>45248</v>
      </c>
      <c r="M253" s="5">
        <v>45292</v>
      </c>
      <c r="N253" s="5" t="str">
        <f t="shared" ca="1" si="13"/>
        <v>PAGATO</v>
      </c>
      <c r="T253" s="8">
        <v>170.06</v>
      </c>
      <c r="U253">
        <f t="shared" si="14"/>
        <v>943.06</v>
      </c>
      <c r="V253" s="6">
        <v>773</v>
      </c>
    </row>
    <row r="254" spans="1:22" x14ac:dyDescent="0.25">
      <c r="A254">
        <v>143</v>
      </c>
      <c r="B254" s="5">
        <v>44935</v>
      </c>
      <c r="C254">
        <v>2940</v>
      </c>
      <c r="D254" t="s">
        <v>14</v>
      </c>
      <c r="E254" t="s">
        <v>15</v>
      </c>
      <c r="F254" s="5">
        <f t="shared" ca="1" si="12"/>
        <v>45341</v>
      </c>
      <c r="G254">
        <v>199.1</v>
      </c>
      <c r="H254" s="6">
        <v>1104.0999999999999</v>
      </c>
      <c r="I254" t="s">
        <v>31</v>
      </c>
      <c r="J254" s="6">
        <v>905</v>
      </c>
      <c r="L254" s="5">
        <f t="shared" ca="1" si="15"/>
        <v>45281</v>
      </c>
      <c r="M254" s="5">
        <v>45331</v>
      </c>
      <c r="N254" s="5" t="str">
        <f t="shared" ca="1" si="13"/>
        <v>DA PAGARE</v>
      </c>
      <c r="T254" s="7">
        <v>199.1</v>
      </c>
      <c r="U254">
        <f t="shared" si="14"/>
        <v>1104.0999999999999</v>
      </c>
      <c r="V254" s="6">
        <v>905</v>
      </c>
    </row>
    <row r="255" spans="1:22" x14ac:dyDescent="0.25">
      <c r="A255">
        <v>280</v>
      </c>
      <c r="B255" s="5">
        <v>44935</v>
      </c>
      <c r="C255">
        <v>5680</v>
      </c>
      <c r="D255" t="s">
        <v>28</v>
      </c>
      <c r="E255" t="s">
        <v>18</v>
      </c>
      <c r="F255" s="5">
        <f t="shared" ca="1" si="12"/>
        <v>45367</v>
      </c>
      <c r="G255">
        <v>176.88</v>
      </c>
      <c r="H255" s="6">
        <v>980.88</v>
      </c>
      <c r="I255" t="s">
        <v>31</v>
      </c>
      <c r="J255" s="6">
        <v>804</v>
      </c>
      <c r="L255" s="5">
        <f t="shared" ca="1" si="15"/>
        <v>45307</v>
      </c>
      <c r="M255" s="5">
        <v>45366</v>
      </c>
      <c r="N255" s="5" t="str">
        <f t="shared" ca="1" si="13"/>
        <v>DA PAGARE</v>
      </c>
      <c r="T255" s="8">
        <v>176.88</v>
      </c>
      <c r="U255">
        <f t="shared" si="14"/>
        <v>980.88</v>
      </c>
      <c r="V255" s="6">
        <v>804</v>
      </c>
    </row>
    <row r="256" spans="1:22" x14ac:dyDescent="0.25">
      <c r="A256">
        <v>333</v>
      </c>
      <c r="B256" s="5">
        <v>44935</v>
      </c>
      <c r="C256">
        <v>1400</v>
      </c>
      <c r="D256" t="s">
        <v>25</v>
      </c>
      <c r="E256" t="s">
        <v>15</v>
      </c>
      <c r="F256" s="5">
        <f t="shared" ca="1" si="12"/>
        <v>45332</v>
      </c>
      <c r="G256">
        <v>56.1</v>
      </c>
      <c r="H256" s="6">
        <v>311.10000000000002</v>
      </c>
      <c r="I256" t="s">
        <v>31</v>
      </c>
      <c r="J256" s="6">
        <v>255</v>
      </c>
      <c r="L256" s="5">
        <f t="shared" ca="1" si="15"/>
        <v>45272</v>
      </c>
      <c r="M256" s="5">
        <v>45347</v>
      </c>
      <c r="N256" s="5" t="str">
        <f t="shared" ca="1" si="13"/>
        <v>DA PAGARE</v>
      </c>
      <c r="T256" s="7">
        <v>56.1</v>
      </c>
      <c r="U256">
        <f t="shared" si="14"/>
        <v>311.10000000000002</v>
      </c>
      <c r="V256" s="6">
        <v>255</v>
      </c>
    </row>
    <row r="257" spans="1:22" x14ac:dyDescent="0.25">
      <c r="A257">
        <v>474</v>
      </c>
      <c r="B257" s="5">
        <v>44935</v>
      </c>
      <c r="C257">
        <v>6600</v>
      </c>
      <c r="D257" t="s">
        <v>17</v>
      </c>
      <c r="E257" t="s">
        <v>26</v>
      </c>
      <c r="F257" s="5">
        <f t="shared" ca="1" si="12"/>
        <v>45355</v>
      </c>
      <c r="G257">
        <v>125.84</v>
      </c>
      <c r="H257" s="6">
        <v>697.84</v>
      </c>
      <c r="I257" t="s">
        <v>31</v>
      </c>
      <c r="J257" s="6">
        <v>572</v>
      </c>
      <c r="L257" s="5">
        <f t="shared" ca="1" si="15"/>
        <v>45295</v>
      </c>
      <c r="M257" s="5">
        <v>45365</v>
      </c>
      <c r="N257" s="5" t="str">
        <f t="shared" ca="1" si="13"/>
        <v>DA PAGARE</v>
      </c>
      <c r="T257" s="8">
        <v>125.84</v>
      </c>
      <c r="U257">
        <f t="shared" si="14"/>
        <v>697.84</v>
      </c>
      <c r="V257" s="6">
        <v>572</v>
      </c>
    </row>
    <row r="258" spans="1:22" x14ac:dyDescent="0.25">
      <c r="A258">
        <v>126</v>
      </c>
      <c r="B258" s="5">
        <v>44935</v>
      </c>
      <c r="C258">
        <v>2600</v>
      </c>
      <c r="D258" t="s">
        <v>14</v>
      </c>
      <c r="E258" t="s">
        <v>18</v>
      </c>
      <c r="F258" s="5">
        <f t="shared" ref="F258:F321" ca="1" si="16">L258+60</f>
        <v>45356</v>
      </c>
      <c r="G258">
        <v>81.84</v>
      </c>
      <c r="H258" s="6">
        <v>453.84000000000003</v>
      </c>
      <c r="I258" t="s">
        <v>31</v>
      </c>
      <c r="J258" s="6">
        <v>372</v>
      </c>
      <c r="L258" s="5">
        <f t="shared" ca="1" si="15"/>
        <v>45296</v>
      </c>
      <c r="M258" s="5">
        <v>45315</v>
      </c>
      <c r="N258" s="5" t="str">
        <f t="shared" ca="1" si="13"/>
        <v>DA PAGARE</v>
      </c>
      <c r="T258" s="7">
        <v>81.84</v>
      </c>
      <c r="U258">
        <f t="shared" si="14"/>
        <v>453.84000000000003</v>
      </c>
      <c r="V258" s="6">
        <v>372</v>
      </c>
    </row>
    <row r="259" spans="1:22" x14ac:dyDescent="0.25">
      <c r="A259">
        <v>161</v>
      </c>
      <c r="B259" s="5">
        <v>44935</v>
      </c>
      <c r="C259">
        <v>3300</v>
      </c>
      <c r="D259" t="s">
        <v>28</v>
      </c>
      <c r="E259" t="s">
        <v>22</v>
      </c>
      <c r="F259" s="5">
        <f t="shared" ca="1" si="16"/>
        <v>45292</v>
      </c>
      <c r="G259">
        <v>130.24</v>
      </c>
      <c r="H259" s="6">
        <v>722.24</v>
      </c>
      <c r="I259" t="s">
        <v>31</v>
      </c>
      <c r="J259" s="6">
        <v>592</v>
      </c>
      <c r="L259" s="5">
        <f t="shared" ca="1" si="15"/>
        <v>45232</v>
      </c>
      <c r="M259" s="5">
        <v>45316</v>
      </c>
      <c r="N259" s="5" t="str">
        <f t="shared" ref="N259:N322" ca="1" si="17">IF(TODAY()&lt;M259,"DA PAGARE","PAGATO")</f>
        <v>DA PAGARE</v>
      </c>
      <c r="T259" s="8">
        <v>130.24</v>
      </c>
      <c r="U259">
        <f t="shared" ref="U259:U322" si="18">V259+T259</f>
        <v>722.24</v>
      </c>
      <c r="V259" s="6">
        <v>592</v>
      </c>
    </row>
    <row r="260" spans="1:22" x14ac:dyDescent="0.25">
      <c r="A260">
        <v>278</v>
      </c>
      <c r="B260" s="5">
        <v>44935</v>
      </c>
      <c r="C260">
        <v>5640</v>
      </c>
      <c r="D260" t="s">
        <v>23</v>
      </c>
      <c r="E260" t="s">
        <v>26</v>
      </c>
      <c r="F260" s="5">
        <f t="shared" ca="1" si="16"/>
        <v>45299</v>
      </c>
      <c r="G260">
        <v>17.16</v>
      </c>
      <c r="H260" s="6">
        <v>95.16</v>
      </c>
      <c r="I260" t="s">
        <v>31</v>
      </c>
      <c r="J260" s="6">
        <v>78</v>
      </c>
      <c r="L260" s="5">
        <f t="shared" ref="L260:L323" ca="1" si="19">RANDBETWEEN($Q$1,$R$1)</f>
        <v>45239</v>
      </c>
      <c r="M260" s="5">
        <v>45329</v>
      </c>
      <c r="N260" s="5" t="str">
        <f t="shared" ca="1" si="17"/>
        <v>DA PAGARE</v>
      </c>
      <c r="T260" s="7">
        <v>17.16</v>
      </c>
      <c r="U260">
        <f t="shared" si="18"/>
        <v>95.16</v>
      </c>
      <c r="V260" s="6">
        <v>78</v>
      </c>
    </row>
    <row r="261" spans="1:22" x14ac:dyDescent="0.25">
      <c r="A261">
        <v>94</v>
      </c>
      <c r="B261" s="5">
        <v>44935</v>
      </c>
      <c r="C261">
        <v>1960</v>
      </c>
      <c r="D261" t="s">
        <v>17</v>
      </c>
      <c r="E261" t="s">
        <v>15</v>
      </c>
      <c r="F261" s="5">
        <f t="shared" ca="1" si="16"/>
        <v>45366</v>
      </c>
      <c r="G261">
        <v>87.34</v>
      </c>
      <c r="H261" s="6">
        <v>484.34000000000003</v>
      </c>
      <c r="I261" t="s">
        <v>31</v>
      </c>
      <c r="J261" s="6">
        <v>397</v>
      </c>
      <c r="L261" s="5">
        <f t="shared" ca="1" si="19"/>
        <v>45306</v>
      </c>
      <c r="M261" s="5">
        <v>45317</v>
      </c>
      <c r="N261" s="5" t="str">
        <f t="shared" ca="1" si="17"/>
        <v>DA PAGARE</v>
      </c>
      <c r="T261" s="8">
        <v>87.34</v>
      </c>
      <c r="U261">
        <f t="shared" si="18"/>
        <v>484.34000000000003</v>
      </c>
      <c r="V261" s="6">
        <v>397</v>
      </c>
    </row>
    <row r="262" spans="1:22" x14ac:dyDescent="0.25">
      <c r="A262">
        <v>217</v>
      </c>
      <c r="B262" s="5">
        <v>44935</v>
      </c>
      <c r="C262">
        <v>4420</v>
      </c>
      <c r="D262" t="s">
        <v>21</v>
      </c>
      <c r="E262" t="s">
        <v>22</v>
      </c>
      <c r="F262" s="5">
        <f t="shared" ca="1" si="16"/>
        <v>45359</v>
      </c>
      <c r="G262">
        <v>45.1</v>
      </c>
      <c r="H262" s="6">
        <v>250.1</v>
      </c>
      <c r="I262" t="s">
        <v>31</v>
      </c>
      <c r="J262" s="6">
        <v>205</v>
      </c>
      <c r="L262" s="5">
        <f t="shared" ca="1" si="19"/>
        <v>45299</v>
      </c>
      <c r="M262" s="5">
        <v>45314</v>
      </c>
      <c r="N262" s="5" t="str">
        <f t="shared" ca="1" si="17"/>
        <v>DA PAGARE</v>
      </c>
      <c r="T262" s="7">
        <v>45.1</v>
      </c>
      <c r="U262">
        <f t="shared" si="18"/>
        <v>250.1</v>
      </c>
      <c r="V262" s="6">
        <v>205</v>
      </c>
    </row>
    <row r="263" spans="1:22" x14ac:dyDescent="0.25">
      <c r="A263">
        <v>404</v>
      </c>
      <c r="B263" s="5">
        <v>44935</v>
      </c>
      <c r="C263">
        <v>4950</v>
      </c>
      <c r="D263" t="s">
        <v>21</v>
      </c>
      <c r="E263" t="s">
        <v>26</v>
      </c>
      <c r="F263" s="5">
        <f t="shared" ca="1" si="16"/>
        <v>45343</v>
      </c>
      <c r="G263">
        <v>25.52</v>
      </c>
      <c r="H263" s="6">
        <v>141.52000000000001</v>
      </c>
      <c r="I263" t="s">
        <v>31</v>
      </c>
      <c r="J263" s="6">
        <v>116</v>
      </c>
      <c r="L263" s="5">
        <f t="shared" ca="1" si="19"/>
        <v>45283</v>
      </c>
      <c r="M263" s="5">
        <v>45309</v>
      </c>
      <c r="N263" s="5" t="str">
        <f t="shared" ca="1" si="17"/>
        <v>DA PAGARE</v>
      </c>
      <c r="T263" s="8">
        <v>25.52</v>
      </c>
      <c r="U263">
        <f t="shared" si="18"/>
        <v>141.52000000000001</v>
      </c>
      <c r="V263" s="6">
        <v>116</v>
      </c>
    </row>
    <row r="264" spans="1:22" x14ac:dyDescent="0.25">
      <c r="A264">
        <v>498</v>
      </c>
      <c r="B264" s="5">
        <v>44935</v>
      </c>
      <c r="C264">
        <v>4200</v>
      </c>
      <c r="D264" t="s">
        <v>14</v>
      </c>
      <c r="E264" t="s">
        <v>26</v>
      </c>
      <c r="F264" s="5">
        <f t="shared" ca="1" si="16"/>
        <v>45327</v>
      </c>
      <c r="G264">
        <v>40.04</v>
      </c>
      <c r="H264" s="6">
        <v>222.04</v>
      </c>
      <c r="I264" t="s">
        <v>31</v>
      </c>
      <c r="J264" s="6">
        <v>182</v>
      </c>
      <c r="L264" s="5">
        <f t="shared" ca="1" si="19"/>
        <v>45267</v>
      </c>
      <c r="M264" s="5">
        <v>45367</v>
      </c>
      <c r="N264" s="5" t="str">
        <f t="shared" ca="1" si="17"/>
        <v>DA PAGARE</v>
      </c>
      <c r="T264" s="7">
        <v>40.04</v>
      </c>
      <c r="U264">
        <f t="shared" si="18"/>
        <v>222.04</v>
      </c>
      <c r="V264" s="6">
        <v>182</v>
      </c>
    </row>
    <row r="265" spans="1:22" x14ac:dyDescent="0.25">
      <c r="A265">
        <v>460</v>
      </c>
      <c r="B265" s="5">
        <v>44935</v>
      </c>
      <c r="C265">
        <v>8000</v>
      </c>
      <c r="D265" t="s">
        <v>14</v>
      </c>
      <c r="E265" t="s">
        <v>26</v>
      </c>
      <c r="F265" s="5">
        <f t="shared" ca="1" si="16"/>
        <v>45332</v>
      </c>
      <c r="G265">
        <v>184.14000000000001</v>
      </c>
      <c r="H265" s="6">
        <v>1021.14</v>
      </c>
      <c r="I265" t="s">
        <v>31</v>
      </c>
      <c r="J265" s="6">
        <v>837</v>
      </c>
      <c r="L265" s="5">
        <f t="shared" ca="1" si="19"/>
        <v>45272</v>
      </c>
      <c r="M265" s="5">
        <v>45320</v>
      </c>
      <c r="N265" s="5" t="str">
        <f t="shared" ca="1" si="17"/>
        <v>DA PAGARE</v>
      </c>
      <c r="T265" s="8">
        <v>184.14000000000001</v>
      </c>
      <c r="U265">
        <f t="shared" si="18"/>
        <v>1021.14</v>
      </c>
      <c r="V265" s="6">
        <v>837</v>
      </c>
    </row>
    <row r="266" spans="1:22" x14ac:dyDescent="0.25">
      <c r="A266">
        <v>245</v>
      </c>
      <c r="B266" s="5">
        <v>44935</v>
      </c>
      <c r="C266">
        <v>4980</v>
      </c>
      <c r="D266" t="s">
        <v>14</v>
      </c>
      <c r="E266" t="s">
        <v>22</v>
      </c>
      <c r="F266" s="5">
        <f t="shared" ca="1" si="16"/>
        <v>45359</v>
      </c>
      <c r="G266">
        <v>20.02</v>
      </c>
      <c r="H266" s="6">
        <v>111.02</v>
      </c>
      <c r="I266" t="s">
        <v>32</v>
      </c>
      <c r="J266" s="6">
        <v>91</v>
      </c>
      <c r="L266" s="5">
        <f t="shared" ca="1" si="19"/>
        <v>45299</v>
      </c>
      <c r="M266" s="5">
        <v>45294</v>
      </c>
      <c r="N266" s="5" t="str">
        <f t="shared" ca="1" si="17"/>
        <v>PAGATO</v>
      </c>
      <c r="T266" s="7">
        <v>20.02</v>
      </c>
      <c r="U266">
        <f t="shared" si="18"/>
        <v>111.02</v>
      </c>
      <c r="V266" s="6">
        <v>91</v>
      </c>
    </row>
    <row r="267" spans="1:22" x14ac:dyDescent="0.25">
      <c r="A267">
        <v>26</v>
      </c>
      <c r="B267" s="5">
        <v>44935</v>
      </c>
      <c r="C267">
        <v>600</v>
      </c>
      <c r="D267" t="s">
        <v>17</v>
      </c>
      <c r="E267" t="s">
        <v>26</v>
      </c>
      <c r="F267" s="5">
        <f t="shared" ca="1" si="16"/>
        <v>45294</v>
      </c>
      <c r="G267">
        <v>151.80000000000001</v>
      </c>
      <c r="H267" s="6">
        <v>841.8</v>
      </c>
      <c r="I267" t="s">
        <v>32</v>
      </c>
      <c r="J267" s="6">
        <v>690</v>
      </c>
      <c r="L267" s="5">
        <f t="shared" ca="1" si="19"/>
        <v>45234</v>
      </c>
      <c r="M267" s="5">
        <v>45297</v>
      </c>
      <c r="N267" s="5" t="str">
        <f t="shared" ca="1" si="17"/>
        <v>PAGATO</v>
      </c>
      <c r="T267" s="8">
        <v>151.80000000000001</v>
      </c>
      <c r="U267">
        <f t="shared" si="18"/>
        <v>841.8</v>
      </c>
      <c r="V267" s="6">
        <v>690</v>
      </c>
    </row>
    <row r="268" spans="1:22" x14ac:dyDescent="0.25">
      <c r="A268">
        <v>410</v>
      </c>
      <c r="B268" s="5">
        <v>44935</v>
      </c>
      <c r="C268">
        <v>5250</v>
      </c>
      <c r="D268" t="s">
        <v>21</v>
      </c>
      <c r="E268" t="s">
        <v>22</v>
      </c>
      <c r="F268" s="5">
        <f t="shared" ca="1" si="16"/>
        <v>45361</v>
      </c>
      <c r="G268">
        <v>146.30000000000001</v>
      </c>
      <c r="H268" s="6">
        <v>811.3</v>
      </c>
      <c r="I268" t="s">
        <v>32</v>
      </c>
      <c r="J268" s="6">
        <v>665</v>
      </c>
      <c r="L268" s="5">
        <f t="shared" ca="1" si="19"/>
        <v>45301</v>
      </c>
      <c r="M268" s="5">
        <v>45300</v>
      </c>
      <c r="N268" s="5" t="str">
        <f t="shared" ca="1" si="17"/>
        <v>PAGATO</v>
      </c>
      <c r="T268" s="7">
        <v>146.30000000000001</v>
      </c>
      <c r="U268">
        <f t="shared" si="18"/>
        <v>811.3</v>
      </c>
      <c r="V268" s="6">
        <v>665</v>
      </c>
    </row>
    <row r="269" spans="1:22" x14ac:dyDescent="0.25">
      <c r="A269">
        <v>416</v>
      </c>
      <c r="B269" s="5">
        <v>44935</v>
      </c>
      <c r="C269">
        <v>5550</v>
      </c>
      <c r="D269" t="s">
        <v>28</v>
      </c>
      <c r="E269" t="s">
        <v>15</v>
      </c>
      <c r="F269" s="5">
        <f t="shared" ca="1" si="16"/>
        <v>45367</v>
      </c>
      <c r="G269">
        <v>206.14000000000001</v>
      </c>
      <c r="H269" s="6">
        <v>1143.1400000000001</v>
      </c>
      <c r="I269" t="s">
        <v>31</v>
      </c>
      <c r="J269" s="6">
        <v>937</v>
      </c>
      <c r="L269" s="5">
        <f t="shared" ca="1" si="19"/>
        <v>45307</v>
      </c>
      <c r="M269" s="5">
        <v>45333</v>
      </c>
      <c r="N269" s="5" t="str">
        <f t="shared" ca="1" si="17"/>
        <v>DA PAGARE</v>
      </c>
      <c r="T269" s="8">
        <v>206.14000000000001</v>
      </c>
      <c r="U269">
        <f t="shared" si="18"/>
        <v>1143.1400000000001</v>
      </c>
      <c r="V269" s="6">
        <v>937</v>
      </c>
    </row>
    <row r="270" spans="1:22" x14ac:dyDescent="0.25">
      <c r="A270">
        <v>450</v>
      </c>
      <c r="B270" s="5">
        <v>44935</v>
      </c>
      <c r="C270">
        <v>7250</v>
      </c>
      <c r="D270" t="s">
        <v>28</v>
      </c>
      <c r="E270" t="s">
        <v>18</v>
      </c>
      <c r="F270" s="5">
        <f t="shared" ca="1" si="16"/>
        <v>45306</v>
      </c>
      <c r="G270">
        <v>97.24</v>
      </c>
      <c r="H270" s="6">
        <v>539.24</v>
      </c>
      <c r="I270" t="s">
        <v>31</v>
      </c>
      <c r="J270" s="6">
        <v>442</v>
      </c>
      <c r="L270" s="5">
        <f t="shared" ca="1" si="19"/>
        <v>45246</v>
      </c>
      <c r="M270" s="5">
        <v>45361</v>
      </c>
      <c r="N270" s="5" t="str">
        <f t="shared" ca="1" si="17"/>
        <v>DA PAGARE</v>
      </c>
      <c r="T270" s="7">
        <v>97.24</v>
      </c>
      <c r="U270">
        <f t="shared" si="18"/>
        <v>539.24</v>
      </c>
      <c r="V270" s="6">
        <v>442</v>
      </c>
    </row>
    <row r="271" spans="1:22" x14ac:dyDescent="0.25">
      <c r="A271">
        <v>50</v>
      </c>
      <c r="B271" s="5">
        <v>44935</v>
      </c>
      <c r="C271">
        <v>1080</v>
      </c>
      <c r="D271" t="s">
        <v>25</v>
      </c>
      <c r="E271" t="s">
        <v>26</v>
      </c>
      <c r="F271" s="5">
        <f t="shared" ca="1" si="16"/>
        <v>45339</v>
      </c>
      <c r="G271">
        <v>144.1</v>
      </c>
      <c r="H271" s="6">
        <v>799.1</v>
      </c>
      <c r="I271" t="s">
        <v>32</v>
      </c>
      <c r="J271" s="6">
        <v>655</v>
      </c>
      <c r="L271" s="5">
        <f t="shared" ca="1" si="19"/>
        <v>45279</v>
      </c>
      <c r="M271" s="5">
        <v>45308</v>
      </c>
      <c r="N271" s="5" t="str">
        <f t="shared" ca="1" si="17"/>
        <v>PAGATO</v>
      </c>
      <c r="T271" s="8">
        <v>144.1</v>
      </c>
      <c r="U271">
        <f t="shared" si="18"/>
        <v>799.1</v>
      </c>
      <c r="V271" s="6">
        <v>655</v>
      </c>
    </row>
    <row r="272" spans="1:22" x14ac:dyDescent="0.25">
      <c r="A272">
        <v>423</v>
      </c>
      <c r="B272" s="5">
        <v>44934</v>
      </c>
      <c r="C272">
        <v>5900</v>
      </c>
      <c r="D272" t="s">
        <v>17</v>
      </c>
      <c r="E272" t="s">
        <v>15</v>
      </c>
      <c r="F272" s="5">
        <f t="shared" ca="1" si="16"/>
        <v>45311</v>
      </c>
      <c r="G272">
        <v>58.3</v>
      </c>
      <c r="H272" s="6">
        <v>323.3</v>
      </c>
      <c r="I272" t="s">
        <v>31</v>
      </c>
      <c r="J272" s="6">
        <v>265</v>
      </c>
      <c r="L272" s="5">
        <f t="shared" ca="1" si="19"/>
        <v>45251</v>
      </c>
      <c r="M272" s="5">
        <v>45319</v>
      </c>
      <c r="N272" s="5" t="str">
        <f t="shared" ca="1" si="17"/>
        <v>DA PAGARE</v>
      </c>
      <c r="T272" s="7">
        <v>58.3</v>
      </c>
      <c r="U272">
        <f t="shared" si="18"/>
        <v>323.3</v>
      </c>
      <c r="V272" s="6">
        <v>265</v>
      </c>
    </row>
    <row r="273" spans="1:22" x14ac:dyDescent="0.25">
      <c r="A273">
        <v>444</v>
      </c>
      <c r="B273" s="5">
        <v>44934</v>
      </c>
      <c r="C273">
        <v>6950</v>
      </c>
      <c r="D273" t="s">
        <v>21</v>
      </c>
      <c r="E273" t="s">
        <v>15</v>
      </c>
      <c r="F273" s="5">
        <f t="shared" ca="1" si="16"/>
        <v>45330</v>
      </c>
      <c r="G273">
        <v>160.6</v>
      </c>
      <c r="H273" s="6">
        <v>890.6</v>
      </c>
      <c r="I273" t="s">
        <v>31</v>
      </c>
      <c r="J273" s="6">
        <v>730</v>
      </c>
      <c r="L273" s="5">
        <f t="shared" ca="1" si="19"/>
        <v>45270</v>
      </c>
      <c r="M273" s="5">
        <v>45365</v>
      </c>
      <c r="N273" s="5" t="str">
        <f t="shared" ca="1" si="17"/>
        <v>DA PAGARE</v>
      </c>
      <c r="T273" s="8">
        <v>160.6</v>
      </c>
      <c r="U273">
        <f t="shared" si="18"/>
        <v>890.6</v>
      </c>
      <c r="V273" s="6">
        <v>730</v>
      </c>
    </row>
    <row r="274" spans="1:22" x14ac:dyDescent="0.25">
      <c r="A274">
        <v>158</v>
      </c>
      <c r="B274" s="5">
        <v>44934</v>
      </c>
      <c r="C274">
        <v>3240</v>
      </c>
      <c r="D274" t="s">
        <v>14</v>
      </c>
      <c r="E274" t="s">
        <v>22</v>
      </c>
      <c r="F274" s="5">
        <f t="shared" ca="1" si="16"/>
        <v>45325</v>
      </c>
      <c r="G274">
        <v>54.78</v>
      </c>
      <c r="H274" s="6">
        <v>303.77999999999997</v>
      </c>
      <c r="I274" t="s">
        <v>31</v>
      </c>
      <c r="J274" s="6">
        <v>249</v>
      </c>
      <c r="L274" s="5">
        <f t="shared" ca="1" si="19"/>
        <v>45265</v>
      </c>
      <c r="M274" s="5">
        <v>45342</v>
      </c>
      <c r="N274" s="5" t="str">
        <f t="shared" ca="1" si="17"/>
        <v>DA PAGARE</v>
      </c>
      <c r="T274" s="7">
        <v>54.78</v>
      </c>
      <c r="U274">
        <f t="shared" si="18"/>
        <v>303.77999999999997</v>
      </c>
      <c r="V274" s="6">
        <v>249</v>
      </c>
    </row>
    <row r="275" spans="1:22" x14ac:dyDescent="0.25">
      <c r="A275">
        <v>476</v>
      </c>
      <c r="B275" s="5">
        <v>44934</v>
      </c>
      <c r="C275">
        <v>6400</v>
      </c>
      <c r="D275" t="s">
        <v>24</v>
      </c>
      <c r="E275" t="s">
        <v>18</v>
      </c>
      <c r="F275" s="5">
        <f t="shared" ca="1" si="16"/>
        <v>45332</v>
      </c>
      <c r="G275">
        <v>200.2</v>
      </c>
      <c r="H275" s="6">
        <v>1110.2</v>
      </c>
      <c r="I275" t="s">
        <v>31</v>
      </c>
      <c r="J275" s="6">
        <v>910</v>
      </c>
      <c r="L275" s="5">
        <f t="shared" ca="1" si="19"/>
        <v>45272</v>
      </c>
      <c r="M275" s="5">
        <v>45343</v>
      </c>
      <c r="N275" s="5" t="str">
        <f t="shared" ca="1" si="17"/>
        <v>DA PAGARE</v>
      </c>
      <c r="T275" s="8">
        <v>200.2</v>
      </c>
      <c r="U275">
        <f t="shared" si="18"/>
        <v>1110.2</v>
      </c>
      <c r="V275" s="6">
        <v>910</v>
      </c>
    </row>
    <row r="276" spans="1:22" x14ac:dyDescent="0.25">
      <c r="A276">
        <v>428</v>
      </c>
      <c r="B276" s="5">
        <v>44934</v>
      </c>
      <c r="C276">
        <v>6150</v>
      </c>
      <c r="D276" t="s">
        <v>27</v>
      </c>
      <c r="E276" t="s">
        <v>26</v>
      </c>
      <c r="F276" s="5">
        <f t="shared" ca="1" si="16"/>
        <v>45330</v>
      </c>
      <c r="G276">
        <v>192.28</v>
      </c>
      <c r="H276" s="6">
        <v>1066.28</v>
      </c>
      <c r="I276" t="s">
        <v>31</v>
      </c>
      <c r="J276" s="6">
        <v>874</v>
      </c>
      <c r="L276" s="5">
        <f t="shared" ca="1" si="19"/>
        <v>45270</v>
      </c>
      <c r="M276" s="5">
        <v>45332</v>
      </c>
      <c r="N276" s="5" t="str">
        <f t="shared" ca="1" si="17"/>
        <v>DA PAGARE</v>
      </c>
      <c r="T276" s="7">
        <v>192.28</v>
      </c>
      <c r="U276">
        <f t="shared" si="18"/>
        <v>1066.28</v>
      </c>
      <c r="V276" s="6">
        <v>874</v>
      </c>
    </row>
    <row r="277" spans="1:22" x14ac:dyDescent="0.25">
      <c r="A277">
        <v>480</v>
      </c>
      <c r="B277" s="5">
        <v>44934</v>
      </c>
      <c r="C277">
        <v>6000</v>
      </c>
      <c r="D277" t="s">
        <v>28</v>
      </c>
      <c r="E277" t="s">
        <v>22</v>
      </c>
      <c r="F277" s="5">
        <f t="shared" ca="1" si="16"/>
        <v>45308</v>
      </c>
      <c r="G277">
        <v>31.46</v>
      </c>
      <c r="H277" s="6">
        <v>174.46</v>
      </c>
      <c r="I277" t="s">
        <v>31</v>
      </c>
      <c r="J277" s="6">
        <v>143</v>
      </c>
      <c r="L277" s="5">
        <f t="shared" ca="1" si="19"/>
        <v>45248</v>
      </c>
      <c r="M277" s="5">
        <v>45318</v>
      </c>
      <c r="N277" s="5" t="str">
        <f t="shared" ca="1" si="17"/>
        <v>DA PAGARE</v>
      </c>
      <c r="T277" s="8">
        <v>31.46</v>
      </c>
      <c r="U277">
        <f t="shared" si="18"/>
        <v>174.46</v>
      </c>
      <c r="V277" s="6">
        <v>143</v>
      </c>
    </row>
    <row r="278" spans="1:22" x14ac:dyDescent="0.25">
      <c r="A278">
        <v>451</v>
      </c>
      <c r="B278" s="5">
        <v>44934</v>
      </c>
      <c r="C278">
        <v>7300</v>
      </c>
      <c r="D278" t="s">
        <v>17</v>
      </c>
      <c r="E278" t="s">
        <v>15</v>
      </c>
      <c r="F278" s="5">
        <f t="shared" ca="1" si="16"/>
        <v>45366</v>
      </c>
      <c r="G278">
        <v>211.86</v>
      </c>
      <c r="H278" s="6">
        <v>1174.8600000000001</v>
      </c>
      <c r="I278" t="s">
        <v>31</v>
      </c>
      <c r="J278" s="6">
        <v>963</v>
      </c>
      <c r="L278" s="5">
        <f t="shared" ca="1" si="19"/>
        <v>45306</v>
      </c>
      <c r="M278" s="5">
        <v>45334</v>
      </c>
      <c r="N278" s="5" t="str">
        <f t="shared" ca="1" si="17"/>
        <v>DA PAGARE</v>
      </c>
      <c r="T278" s="7">
        <v>211.86</v>
      </c>
      <c r="U278">
        <f t="shared" si="18"/>
        <v>1174.8600000000001</v>
      </c>
      <c r="V278" s="6">
        <v>963</v>
      </c>
    </row>
    <row r="279" spans="1:22" x14ac:dyDescent="0.25">
      <c r="A279">
        <v>425</v>
      </c>
      <c r="B279" s="5">
        <v>44934</v>
      </c>
      <c r="C279">
        <v>6000</v>
      </c>
      <c r="D279" t="s">
        <v>24</v>
      </c>
      <c r="E279" t="s">
        <v>18</v>
      </c>
      <c r="F279" s="5">
        <f t="shared" ca="1" si="16"/>
        <v>45365</v>
      </c>
      <c r="G279">
        <v>126.5</v>
      </c>
      <c r="H279" s="6">
        <v>701.5</v>
      </c>
      <c r="I279" t="s">
        <v>31</v>
      </c>
      <c r="J279" s="6">
        <v>575</v>
      </c>
      <c r="L279" s="5">
        <f t="shared" ca="1" si="19"/>
        <v>45305</v>
      </c>
      <c r="M279" s="5">
        <v>45365</v>
      </c>
      <c r="N279" s="5" t="str">
        <f t="shared" ca="1" si="17"/>
        <v>DA PAGARE</v>
      </c>
      <c r="T279" s="8">
        <v>126.5</v>
      </c>
      <c r="U279">
        <f t="shared" si="18"/>
        <v>701.5</v>
      </c>
      <c r="V279" s="6">
        <v>575</v>
      </c>
    </row>
    <row r="280" spans="1:22" x14ac:dyDescent="0.25">
      <c r="A280">
        <v>426</v>
      </c>
      <c r="B280" s="5">
        <v>44934</v>
      </c>
      <c r="C280">
        <v>6050</v>
      </c>
      <c r="D280" t="s">
        <v>14</v>
      </c>
      <c r="E280" t="s">
        <v>18</v>
      </c>
      <c r="F280" s="5">
        <f t="shared" ca="1" si="16"/>
        <v>45318</v>
      </c>
      <c r="G280">
        <v>57.42</v>
      </c>
      <c r="H280" s="6">
        <v>318.42</v>
      </c>
      <c r="I280" t="s">
        <v>31</v>
      </c>
      <c r="J280" s="6">
        <v>261</v>
      </c>
      <c r="L280" s="5">
        <f t="shared" ca="1" si="19"/>
        <v>45258</v>
      </c>
      <c r="M280" s="5">
        <v>45335</v>
      </c>
      <c r="N280" s="5" t="str">
        <f t="shared" ca="1" si="17"/>
        <v>DA PAGARE</v>
      </c>
      <c r="T280" s="7">
        <v>57.42</v>
      </c>
      <c r="U280">
        <f t="shared" si="18"/>
        <v>318.42</v>
      </c>
      <c r="V280" s="6">
        <v>261</v>
      </c>
    </row>
    <row r="281" spans="1:22" x14ac:dyDescent="0.25">
      <c r="A281">
        <v>20</v>
      </c>
      <c r="B281" s="5">
        <v>44934</v>
      </c>
      <c r="C281">
        <v>480</v>
      </c>
      <c r="D281" t="s">
        <v>27</v>
      </c>
      <c r="E281" t="s">
        <v>18</v>
      </c>
      <c r="F281" s="5">
        <f t="shared" ca="1" si="16"/>
        <v>45360</v>
      </c>
      <c r="G281">
        <v>208.34</v>
      </c>
      <c r="H281" s="6">
        <v>1155.3399999999999</v>
      </c>
      <c r="I281" t="s">
        <v>31</v>
      </c>
      <c r="J281" s="6">
        <v>947</v>
      </c>
      <c r="L281" s="5">
        <f t="shared" ca="1" si="19"/>
        <v>45300</v>
      </c>
      <c r="M281" s="5">
        <v>45316</v>
      </c>
      <c r="N281" s="5" t="str">
        <f t="shared" ca="1" si="17"/>
        <v>DA PAGARE</v>
      </c>
      <c r="T281" s="8">
        <v>208.34</v>
      </c>
      <c r="U281">
        <f t="shared" si="18"/>
        <v>1155.3399999999999</v>
      </c>
      <c r="V281" s="6">
        <v>947</v>
      </c>
    </row>
    <row r="282" spans="1:22" x14ac:dyDescent="0.25">
      <c r="A282">
        <v>365</v>
      </c>
      <c r="B282" s="5">
        <v>44934</v>
      </c>
      <c r="C282">
        <v>3000</v>
      </c>
      <c r="D282" t="s">
        <v>28</v>
      </c>
      <c r="E282" t="s">
        <v>26</v>
      </c>
      <c r="F282" s="5">
        <f t="shared" ca="1" si="16"/>
        <v>45300</v>
      </c>
      <c r="G282">
        <v>157.30000000000001</v>
      </c>
      <c r="H282" s="6">
        <v>872.3</v>
      </c>
      <c r="I282" t="s">
        <v>31</v>
      </c>
      <c r="J282" s="6">
        <v>715</v>
      </c>
      <c r="L282" s="5">
        <f t="shared" ca="1" si="19"/>
        <v>45240</v>
      </c>
      <c r="M282" s="5">
        <v>45346</v>
      </c>
      <c r="N282" s="5" t="str">
        <f t="shared" ca="1" si="17"/>
        <v>DA PAGARE</v>
      </c>
      <c r="T282" s="7">
        <v>157.30000000000001</v>
      </c>
      <c r="U282">
        <f t="shared" si="18"/>
        <v>872.3</v>
      </c>
      <c r="V282" s="6">
        <v>715</v>
      </c>
    </row>
    <row r="283" spans="1:22" x14ac:dyDescent="0.25">
      <c r="A283">
        <v>76</v>
      </c>
      <c r="B283" s="5">
        <v>44934</v>
      </c>
      <c r="C283">
        <v>1600</v>
      </c>
      <c r="D283" t="s">
        <v>28</v>
      </c>
      <c r="E283" t="s">
        <v>18</v>
      </c>
      <c r="F283" s="5">
        <f t="shared" ca="1" si="16"/>
        <v>45307</v>
      </c>
      <c r="G283">
        <v>22.66</v>
      </c>
      <c r="H283" s="6">
        <v>125.66</v>
      </c>
      <c r="I283" t="s">
        <v>31</v>
      </c>
      <c r="J283" s="6">
        <v>103</v>
      </c>
      <c r="L283" s="5">
        <f t="shared" ca="1" si="19"/>
        <v>45247</v>
      </c>
      <c r="M283" s="5">
        <v>45333</v>
      </c>
      <c r="N283" s="5" t="str">
        <f t="shared" ca="1" si="17"/>
        <v>DA PAGARE</v>
      </c>
      <c r="T283" s="8">
        <v>22.66</v>
      </c>
      <c r="U283">
        <f t="shared" si="18"/>
        <v>125.66</v>
      </c>
      <c r="V283" s="6">
        <v>103</v>
      </c>
    </row>
    <row r="284" spans="1:22" x14ac:dyDescent="0.25">
      <c r="A284">
        <v>399</v>
      </c>
      <c r="B284" s="5">
        <v>44934</v>
      </c>
      <c r="C284">
        <v>4700</v>
      </c>
      <c r="D284" t="s">
        <v>28</v>
      </c>
      <c r="E284" t="s">
        <v>22</v>
      </c>
      <c r="F284" s="5">
        <f t="shared" ca="1" si="16"/>
        <v>45305</v>
      </c>
      <c r="G284">
        <v>50.160000000000004</v>
      </c>
      <c r="H284" s="6">
        <v>278.16000000000003</v>
      </c>
      <c r="I284" t="s">
        <v>31</v>
      </c>
      <c r="J284" s="6">
        <v>228</v>
      </c>
      <c r="L284" s="5">
        <f t="shared" ca="1" si="19"/>
        <v>45245</v>
      </c>
      <c r="M284" s="5">
        <v>45351</v>
      </c>
      <c r="N284" s="5" t="str">
        <f t="shared" ca="1" si="17"/>
        <v>DA PAGARE</v>
      </c>
      <c r="T284" s="7">
        <v>50.160000000000004</v>
      </c>
      <c r="U284">
        <f t="shared" si="18"/>
        <v>278.16000000000003</v>
      </c>
      <c r="V284" s="6">
        <v>228</v>
      </c>
    </row>
    <row r="285" spans="1:22" x14ac:dyDescent="0.25">
      <c r="A285">
        <v>371</v>
      </c>
      <c r="B285" s="5">
        <v>44934</v>
      </c>
      <c r="C285">
        <v>3300</v>
      </c>
      <c r="D285" t="s">
        <v>27</v>
      </c>
      <c r="E285" t="s">
        <v>22</v>
      </c>
      <c r="F285" s="5">
        <f t="shared" ca="1" si="16"/>
        <v>45308</v>
      </c>
      <c r="G285">
        <v>110.66</v>
      </c>
      <c r="H285" s="6">
        <v>613.66</v>
      </c>
      <c r="I285" t="s">
        <v>31</v>
      </c>
      <c r="J285" s="6">
        <v>503</v>
      </c>
      <c r="L285" s="5">
        <f t="shared" ca="1" si="19"/>
        <v>45248</v>
      </c>
      <c r="M285" s="5">
        <v>45351</v>
      </c>
      <c r="N285" s="5" t="str">
        <f t="shared" ca="1" si="17"/>
        <v>DA PAGARE</v>
      </c>
      <c r="T285" s="8">
        <v>110.66</v>
      </c>
      <c r="U285">
        <f t="shared" si="18"/>
        <v>613.66</v>
      </c>
      <c r="V285" s="6">
        <v>503</v>
      </c>
    </row>
    <row r="286" spans="1:22" x14ac:dyDescent="0.25">
      <c r="A286">
        <v>465</v>
      </c>
      <c r="B286" s="5">
        <v>44934</v>
      </c>
      <c r="C286">
        <v>7500</v>
      </c>
      <c r="D286" t="s">
        <v>23</v>
      </c>
      <c r="E286" t="s">
        <v>15</v>
      </c>
      <c r="F286" s="5">
        <f t="shared" ca="1" si="16"/>
        <v>45356</v>
      </c>
      <c r="G286">
        <v>196.9</v>
      </c>
      <c r="H286" s="6">
        <v>1091.9000000000001</v>
      </c>
      <c r="I286" t="s">
        <v>31</v>
      </c>
      <c r="J286" s="6">
        <v>895</v>
      </c>
      <c r="L286" s="5">
        <f t="shared" ca="1" si="19"/>
        <v>45296</v>
      </c>
      <c r="M286" s="5">
        <v>45320</v>
      </c>
      <c r="N286" s="5" t="str">
        <f t="shared" ca="1" si="17"/>
        <v>DA PAGARE</v>
      </c>
      <c r="T286" s="7">
        <v>196.9</v>
      </c>
      <c r="U286">
        <f t="shared" si="18"/>
        <v>1091.9000000000001</v>
      </c>
      <c r="V286" s="6">
        <v>895</v>
      </c>
    </row>
    <row r="287" spans="1:22" x14ac:dyDescent="0.25">
      <c r="A287">
        <v>466</v>
      </c>
      <c r="B287" s="5">
        <v>44934</v>
      </c>
      <c r="C287">
        <v>7400</v>
      </c>
      <c r="D287" t="s">
        <v>14</v>
      </c>
      <c r="E287" t="s">
        <v>22</v>
      </c>
      <c r="F287" s="5">
        <f t="shared" ca="1" si="16"/>
        <v>45302</v>
      </c>
      <c r="G287">
        <v>90.2</v>
      </c>
      <c r="H287" s="6">
        <v>500.2</v>
      </c>
      <c r="I287" t="s">
        <v>31</v>
      </c>
      <c r="J287" s="6">
        <v>410</v>
      </c>
      <c r="L287" s="5">
        <f t="shared" ca="1" si="19"/>
        <v>45242</v>
      </c>
      <c r="M287" s="5">
        <v>45312</v>
      </c>
      <c r="N287" s="5" t="str">
        <f t="shared" ca="1" si="17"/>
        <v>DA PAGARE</v>
      </c>
      <c r="T287" s="8">
        <v>90.2</v>
      </c>
      <c r="U287">
        <f t="shared" si="18"/>
        <v>500.2</v>
      </c>
      <c r="V287" s="6">
        <v>410</v>
      </c>
    </row>
    <row r="288" spans="1:22" x14ac:dyDescent="0.25">
      <c r="A288">
        <v>400</v>
      </c>
      <c r="B288" s="5">
        <v>44934</v>
      </c>
      <c r="C288">
        <v>4750</v>
      </c>
      <c r="D288" t="s">
        <v>17</v>
      </c>
      <c r="E288" t="s">
        <v>26</v>
      </c>
      <c r="F288" s="5">
        <f t="shared" ca="1" si="16"/>
        <v>45292</v>
      </c>
      <c r="G288">
        <v>55.44</v>
      </c>
      <c r="H288" s="6">
        <v>307.44</v>
      </c>
      <c r="I288" t="s">
        <v>31</v>
      </c>
      <c r="J288" s="6">
        <v>252</v>
      </c>
      <c r="L288" s="5">
        <f t="shared" ca="1" si="19"/>
        <v>45232</v>
      </c>
      <c r="M288" s="5">
        <v>45321</v>
      </c>
      <c r="N288" s="5" t="str">
        <f t="shared" ca="1" si="17"/>
        <v>DA PAGARE</v>
      </c>
      <c r="T288" s="7">
        <v>55.44</v>
      </c>
      <c r="U288">
        <f t="shared" si="18"/>
        <v>307.44</v>
      </c>
      <c r="V288" s="6">
        <v>252</v>
      </c>
    </row>
    <row r="289" spans="1:22" x14ac:dyDescent="0.25">
      <c r="A289">
        <v>343</v>
      </c>
      <c r="B289" s="5">
        <v>44934</v>
      </c>
      <c r="C289">
        <v>1900</v>
      </c>
      <c r="D289" t="s">
        <v>27</v>
      </c>
      <c r="E289" t="s">
        <v>22</v>
      </c>
      <c r="F289" s="5">
        <f t="shared" ca="1" si="16"/>
        <v>45355</v>
      </c>
      <c r="G289">
        <v>46.42</v>
      </c>
      <c r="H289" s="6">
        <v>257.42</v>
      </c>
      <c r="I289" t="s">
        <v>32</v>
      </c>
      <c r="J289" s="6">
        <v>211</v>
      </c>
      <c r="L289" s="5">
        <f t="shared" ca="1" si="19"/>
        <v>45295</v>
      </c>
      <c r="M289" s="5">
        <v>45301</v>
      </c>
      <c r="N289" s="5" t="str">
        <f t="shared" ca="1" si="17"/>
        <v>PAGATO</v>
      </c>
      <c r="T289" s="8">
        <v>46.42</v>
      </c>
      <c r="U289">
        <f t="shared" si="18"/>
        <v>257.42</v>
      </c>
      <c r="V289" s="6">
        <v>211</v>
      </c>
    </row>
    <row r="290" spans="1:22" x14ac:dyDescent="0.25">
      <c r="A290">
        <v>138</v>
      </c>
      <c r="B290" s="5">
        <v>44934</v>
      </c>
      <c r="C290">
        <v>2840</v>
      </c>
      <c r="D290" t="s">
        <v>21</v>
      </c>
      <c r="E290" t="s">
        <v>26</v>
      </c>
      <c r="F290" s="5">
        <f t="shared" ca="1" si="16"/>
        <v>45294</v>
      </c>
      <c r="G290">
        <v>86.68</v>
      </c>
      <c r="H290" s="6">
        <v>480.68</v>
      </c>
      <c r="I290" t="s">
        <v>32</v>
      </c>
      <c r="J290" s="6">
        <v>394</v>
      </c>
      <c r="L290" s="5">
        <f t="shared" ca="1" si="19"/>
        <v>45234</v>
      </c>
      <c r="M290" s="5">
        <v>45296</v>
      </c>
      <c r="N290" s="5" t="str">
        <f t="shared" ca="1" si="17"/>
        <v>PAGATO</v>
      </c>
      <c r="T290" s="7">
        <v>86.68</v>
      </c>
      <c r="U290">
        <f t="shared" si="18"/>
        <v>480.68</v>
      </c>
      <c r="V290" s="6">
        <v>394</v>
      </c>
    </row>
    <row r="291" spans="1:22" x14ac:dyDescent="0.25">
      <c r="A291">
        <v>24</v>
      </c>
      <c r="B291" s="5">
        <v>44934</v>
      </c>
      <c r="C291">
        <v>560</v>
      </c>
      <c r="D291" t="s">
        <v>14</v>
      </c>
      <c r="E291" t="s">
        <v>15</v>
      </c>
      <c r="F291" s="5">
        <f t="shared" ca="1" si="16"/>
        <v>45358</v>
      </c>
      <c r="G291">
        <v>98.12</v>
      </c>
      <c r="H291" s="6">
        <v>544.12</v>
      </c>
      <c r="I291" t="s">
        <v>31</v>
      </c>
      <c r="J291" s="6">
        <v>446</v>
      </c>
      <c r="L291" s="5">
        <f t="shared" ca="1" si="19"/>
        <v>45298</v>
      </c>
      <c r="M291" s="5">
        <v>45334</v>
      </c>
      <c r="N291" s="5" t="str">
        <f t="shared" ca="1" si="17"/>
        <v>DA PAGARE</v>
      </c>
      <c r="T291" s="8">
        <v>98.12</v>
      </c>
      <c r="U291">
        <f t="shared" si="18"/>
        <v>544.12</v>
      </c>
      <c r="V291" s="6">
        <v>446</v>
      </c>
    </row>
    <row r="292" spans="1:22" x14ac:dyDescent="0.25">
      <c r="A292">
        <v>405</v>
      </c>
      <c r="B292" s="5">
        <v>44934</v>
      </c>
      <c r="C292">
        <v>5000</v>
      </c>
      <c r="D292" t="s">
        <v>27</v>
      </c>
      <c r="E292" t="s">
        <v>18</v>
      </c>
      <c r="F292" s="5">
        <f t="shared" ca="1" si="16"/>
        <v>45310</v>
      </c>
      <c r="G292">
        <v>172.92</v>
      </c>
      <c r="H292" s="6">
        <v>958.92</v>
      </c>
      <c r="I292" t="s">
        <v>31</v>
      </c>
      <c r="J292" s="6">
        <v>786</v>
      </c>
      <c r="L292" s="5">
        <f t="shared" ca="1" si="19"/>
        <v>45250</v>
      </c>
      <c r="M292" s="5">
        <v>45359</v>
      </c>
      <c r="N292" s="5" t="str">
        <f t="shared" ca="1" si="17"/>
        <v>DA PAGARE</v>
      </c>
      <c r="T292" s="7">
        <v>172.92</v>
      </c>
      <c r="U292">
        <f t="shared" si="18"/>
        <v>958.92</v>
      </c>
      <c r="V292" s="6">
        <v>786</v>
      </c>
    </row>
    <row r="293" spans="1:22" x14ac:dyDescent="0.25">
      <c r="A293">
        <v>125</v>
      </c>
      <c r="B293" s="5">
        <v>44934</v>
      </c>
      <c r="C293">
        <v>2580</v>
      </c>
      <c r="D293" t="s">
        <v>23</v>
      </c>
      <c r="E293" t="s">
        <v>18</v>
      </c>
      <c r="F293" s="5">
        <f t="shared" ca="1" si="16"/>
        <v>45361</v>
      </c>
      <c r="G293">
        <v>122.1</v>
      </c>
      <c r="H293" s="6">
        <v>677.1</v>
      </c>
      <c r="I293" t="s">
        <v>31</v>
      </c>
      <c r="J293" s="6">
        <v>555</v>
      </c>
      <c r="L293" s="5">
        <f t="shared" ca="1" si="19"/>
        <v>45301</v>
      </c>
      <c r="M293" s="5">
        <v>45336</v>
      </c>
      <c r="N293" s="5" t="str">
        <f t="shared" ca="1" si="17"/>
        <v>DA PAGARE</v>
      </c>
      <c r="T293" s="8">
        <v>122.1</v>
      </c>
      <c r="U293">
        <f t="shared" si="18"/>
        <v>677.1</v>
      </c>
      <c r="V293" s="6">
        <v>555</v>
      </c>
    </row>
    <row r="294" spans="1:22" x14ac:dyDescent="0.25">
      <c r="A294">
        <v>133</v>
      </c>
      <c r="B294" s="5">
        <v>44934</v>
      </c>
      <c r="C294">
        <v>2740</v>
      </c>
      <c r="D294" t="s">
        <v>27</v>
      </c>
      <c r="E294" t="s">
        <v>22</v>
      </c>
      <c r="F294" s="5">
        <f t="shared" ca="1" si="16"/>
        <v>45335</v>
      </c>
      <c r="G294">
        <v>217.8</v>
      </c>
      <c r="H294" s="6">
        <v>1207.8</v>
      </c>
      <c r="I294" t="s">
        <v>31</v>
      </c>
      <c r="J294" s="6">
        <v>990</v>
      </c>
      <c r="L294" s="5">
        <f t="shared" ca="1" si="19"/>
        <v>45275</v>
      </c>
      <c r="M294" s="5">
        <v>45335</v>
      </c>
      <c r="N294" s="5" t="str">
        <f t="shared" ca="1" si="17"/>
        <v>DA PAGARE</v>
      </c>
      <c r="T294" s="7">
        <v>217.8</v>
      </c>
      <c r="U294">
        <f t="shared" si="18"/>
        <v>1207.8</v>
      </c>
      <c r="V294" s="6">
        <v>990</v>
      </c>
    </row>
    <row r="295" spans="1:22" x14ac:dyDescent="0.25">
      <c r="A295">
        <v>494</v>
      </c>
      <c r="B295" s="5">
        <v>44934</v>
      </c>
      <c r="C295">
        <v>4600</v>
      </c>
      <c r="D295" t="s">
        <v>14</v>
      </c>
      <c r="E295" t="s">
        <v>22</v>
      </c>
      <c r="F295" s="5">
        <f t="shared" ca="1" si="16"/>
        <v>45291</v>
      </c>
      <c r="G295">
        <v>207.24</v>
      </c>
      <c r="H295" s="6">
        <v>1149.24</v>
      </c>
      <c r="I295" t="s">
        <v>31</v>
      </c>
      <c r="J295" s="6">
        <v>942</v>
      </c>
      <c r="L295" s="5">
        <f t="shared" ca="1" si="19"/>
        <v>45231</v>
      </c>
      <c r="M295" s="5">
        <v>45347</v>
      </c>
      <c r="N295" s="5" t="str">
        <f t="shared" ca="1" si="17"/>
        <v>DA PAGARE</v>
      </c>
      <c r="T295" s="8">
        <v>207.24</v>
      </c>
      <c r="U295">
        <f t="shared" si="18"/>
        <v>1149.24</v>
      </c>
      <c r="V295" s="6">
        <v>942</v>
      </c>
    </row>
    <row r="296" spans="1:22" x14ac:dyDescent="0.25">
      <c r="A296">
        <v>289</v>
      </c>
      <c r="B296" s="5">
        <v>44934</v>
      </c>
      <c r="C296">
        <v>5860</v>
      </c>
      <c r="D296" t="s">
        <v>24</v>
      </c>
      <c r="E296" t="s">
        <v>15</v>
      </c>
      <c r="F296" s="5">
        <f t="shared" ca="1" si="16"/>
        <v>45349</v>
      </c>
      <c r="G296">
        <v>184.8</v>
      </c>
      <c r="H296" s="6">
        <v>1024.8</v>
      </c>
      <c r="I296" t="s">
        <v>31</v>
      </c>
      <c r="J296" s="6">
        <v>840</v>
      </c>
      <c r="L296" s="5">
        <f t="shared" ca="1" si="19"/>
        <v>45289</v>
      </c>
      <c r="M296" s="5">
        <v>45361</v>
      </c>
      <c r="N296" s="5" t="str">
        <f t="shared" ca="1" si="17"/>
        <v>DA PAGARE</v>
      </c>
      <c r="T296" s="7">
        <v>184.8</v>
      </c>
      <c r="U296">
        <f t="shared" si="18"/>
        <v>1024.8</v>
      </c>
      <c r="V296" s="6">
        <v>840</v>
      </c>
    </row>
    <row r="297" spans="1:22" x14ac:dyDescent="0.25">
      <c r="A297">
        <v>232</v>
      </c>
      <c r="B297" s="5">
        <v>44934</v>
      </c>
      <c r="C297">
        <v>4720</v>
      </c>
      <c r="D297" t="s">
        <v>25</v>
      </c>
      <c r="E297" t="s">
        <v>26</v>
      </c>
      <c r="F297" s="5">
        <f t="shared" ca="1" si="16"/>
        <v>45342</v>
      </c>
      <c r="G297">
        <v>132.88</v>
      </c>
      <c r="H297" s="6">
        <v>736.88</v>
      </c>
      <c r="I297" t="s">
        <v>31</v>
      </c>
      <c r="J297" s="6">
        <v>604</v>
      </c>
      <c r="L297" s="5">
        <f t="shared" ca="1" si="19"/>
        <v>45282</v>
      </c>
      <c r="M297" s="5">
        <v>45352</v>
      </c>
      <c r="N297" s="5" t="str">
        <f t="shared" ca="1" si="17"/>
        <v>DA PAGARE</v>
      </c>
      <c r="T297" s="8">
        <v>132.88</v>
      </c>
      <c r="U297">
        <f t="shared" si="18"/>
        <v>736.88</v>
      </c>
      <c r="V297" s="6">
        <v>604</v>
      </c>
    </row>
    <row r="298" spans="1:22" x14ac:dyDescent="0.25">
      <c r="A298">
        <v>286</v>
      </c>
      <c r="B298" s="5">
        <v>44934</v>
      </c>
      <c r="C298">
        <v>5800</v>
      </c>
      <c r="D298" t="s">
        <v>27</v>
      </c>
      <c r="E298" t="s">
        <v>18</v>
      </c>
      <c r="F298" s="5">
        <f t="shared" ca="1" si="16"/>
        <v>45366</v>
      </c>
      <c r="G298">
        <v>47.74</v>
      </c>
      <c r="H298" s="6">
        <v>264.74</v>
      </c>
      <c r="I298" t="s">
        <v>32</v>
      </c>
      <c r="J298" s="6">
        <v>217</v>
      </c>
      <c r="L298" s="5">
        <f t="shared" ca="1" si="19"/>
        <v>45306</v>
      </c>
      <c r="M298" s="5">
        <v>45293</v>
      </c>
      <c r="N298" s="5" t="str">
        <f t="shared" ca="1" si="17"/>
        <v>PAGATO</v>
      </c>
      <c r="T298" s="7">
        <v>47.74</v>
      </c>
      <c r="U298">
        <f t="shared" si="18"/>
        <v>264.74</v>
      </c>
      <c r="V298" s="6">
        <v>217</v>
      </c>
    </row>
    <row r="299" spans="1:22" x14ac:dyDescent="0.25">
      <c r="A299">
        <v>203</v>
      </c>
      <c r="B299" s="5">
        <v>44934</v>
      </c>
      <c r="C299">
        <v>4140</v>
      </c>
      <c r="D299" t="s">
        <v>25</v>
      </c>
      <c r="E299" t="s">
        <v>22</v>
      </c>
      <c r="F299" s="5">
        <f t="shared" ca="1" si="16"/>
        <v>45343</v>
      </c>
      <c r="G299">
        <v>112.42</v>
      </c>
      <c r="H299" s="6">
        <v>623.41999999999996</v>
      </c>
      <c r="I299" t="s">
        <v>31</v>
      </c>
      <c r="J299" s="6">
        <v>511</v>
      </c>
      <c r="L299" s="5">
        <f t="shared" ca="1" si="19"/>
        <v>45283</v>
      </c>
      <c r="M299" s="5">
        <v>45335</v>
      </c>
      <c r="N299" s="5" t="str">
        <f t="shared" ca="1" si="17"/>
        <v>DA PAGARE</v>
      </c>
      <c r="T299" s="8">
        <v>112.42</v>
      </c>
      <c r="U299">
        <f t="shared" si="18"/>
        <v>623.41999999999996</v>
      </c>
      <c r="V299" s="6">
        <v>511</v>
      </c>
    </row>
    <row r="300" spans="1:22" x14ac:dyDescent="0.25">
      <c r="A300">
        <v>112</v>
      </c>
      <c r="B300" s="5">
        <v>44934</v>
      </c>
      <c r="C300">
        <v>2320</v>
      </c>
      <c r="D300" t="s">
        <v>25</v>
      </c>
      <c r="E300" t="s">
        <v>18</v>
      </c>
      <c r="F300" s="5">
        <f t="shared" ca="1" si="16"/>
        <v>45322</v>
      </c>
      <c r="G300">
        <v>93.72</v>
      </c>
      <c r="H300" s="6">
        <v>519.72</v>
      </c>
      <c r="I300" t="s">
        <v>31</v>
      </c>
      <c r="J300" s="6">
        <v>426</v>
      </c>
      <c r="L300" s="5">
        <f t="shared" ca="1" si="19"/>
        <v>45262</v>
      </c>
      <c r="M300" s="5">
        <v>45365</v>
      </c>
      <c r="N300" s="5" t="str">
        <f t="shared" ca="1" si="17"/>
        <v>DA PAGARE</v>
      </c>
      <c r="T300" s="7">
        <v>93.72</v>
      </c>
      <c r="U300">
        <f t="shared" si="18"/>
        <v>519.72</v>
      </c>
      <c r="V300" s="6">
        <v>426</v>
      </c>
    </row>
    <row r="301" spans="1:22" x14ac:dyDescent="0.25">
      <c r="A301">
        <v>212</v>
      </c>
      <c r="B301" s="5">
        <v>44934</v>
      </c>
      <c r="C301">
        <v>4320</v>
      </c>
      <c r="D301" t="s">
        <v>28</v>
      </c>
      <c r="E301" t="s">
        <v>18</v>
      </c>
      <c r="F301" s="5">
        <f t="shared" ca="1" si="16"/>
        <v>45349</v>
      </c>
      <c r="G301">
        <v>104.5</v>
      </c>
      <c r="H301" s="6">
        <v>579.5</v>
      </c>
      <c r="I301" t="s">
        <v>31</v>
      </c>
      <c r="J301" s="6">
        <v>475</v>
      </c>
      <c r="L301" s="5">
        <f t="shared" ca="1" si="19"/>
        <v>45289</v>
      </c>
      <c r="M301" s="5">
        <v>45358</v>
      </c>
      <c r="N301" s="5" t="str">
        <f t="shared" ca="1" si="17"/>
        <v>DA PAGARE</v>
      </c>
      <c r="T301" s="8">
        <v>104.5</v>
      </c>
      <c r="U301">
        <f t="shared" si="18"/>
        <v>579.5</v>
      </c>
      <c r="V301" s="6">
        <v>475</v>
      </c>
    </row>
    <row r="302" spans="1:22" x14ac:dyDescent="0.25">
      <c r="A302">
        <v>373</v>
      </c>
      <c r="B302" s="5">
        <v>44933</v>
      </c>
      <c r="C302">
        <v>3400</v>
      </c>
      <c r="D302" t="s">
        <v>25</v>
      </c>
      <c r="E302" t="s">
        <v>15</v>
      </c>
      <c r="F302" s="5">
        <f t="shared" ca="1" si="16"/>
        <v>45321</v>
      </c>
      <c r="G302">
        <v>184.58</v>
      </c>
      <c r="H302" s="6">
        <v>1023.58</v>
      </c>
      <c r="I302" t="s">
        <v>31</v>
      </c>
      <c r="J302" s="6">
        <v>839</v>
      </c>
      <c r="L302" s="5">
        <f t="shared" ca="1" si="19"/>
        <v>45261</v>
      </c>
      <c r="M302" s="5">
        <v>45311</v>
      </c>
      <c r="N302" s="5" t="str">
        <f t="shared" ca="1" si="17"/>
        <v>DA PAGARE</v>
      </c>
      <c r="T302" s="7">
        <v>184.58</v>
      </c>
      <c r="U302">
        <f t="shared" si="18"/>
        <v>1023.58</v>
      </c>
      <c r="V302" s="6">
        <v>839</v>
      </c>
    </row>
    <row r="303" spans="1:22" x14ac:dyDescent="0.25">
      <c r="A303">
        <v>470</v>
      </c>
      <c r="B303" s="5">
        <v>44933</v>
      </c>
      <c r="C303">
        <v>7000</v>
      </c>
      <c r="D303" t="s">
        <v>25</v>
      </c>
      <c r="E303" t="s">
        <v>26</v>
      </c>
      <c r="F303" s="5">
        <f t="shared" ca="1" si="16"/>
        <v>45355</v>
      </c>
      <c r="G303">
        <v>24.86</v>
      </c>
      <c r="H303" s="6">
        <v>137.86000000000001</v>
      </c>
      <c r="I303" t="s">
        <v>31</v>
      </c>
      <c r="J303" s="6">
        <v>113</v>
      </c>
      <c r="L303" s="5">
        <f t="shared" ca="1" si="19"/>
        <v>45295</v>
      </c>
      <c r="M303" s="5">
        <v>45363</v>
      </c>
      <c r="N303" s="5" t="str">
        <f t="shared" ca="1" si="17"/>
        <v>DA PAGARE</v>
      </c>
      <c r="T303" s="8">
        <v>24.86</v>
      </c>
      <c r="U303">
        <f t="shared" si="18"/>
        <v>137.86000000000001</v>
      </c>
      <c r="V303" s="6">
        <v>113</v>
      </c>
    </row>
    <row r="304" spans="1:22" x14ac:dyDescent="0.25">
      <c r="A304">
        <v>103</v>
      </c>
      <c r="B304" s="5">
        <v>44933</v>
      </c>
      <c r="C304">
        <v>2140</v>
      </c>
      <c r="D304" t="s">
        <v>14</v>
      </c>
      <c r="E304" t="s">
        <v>18</v>
      </c>
      <c r="F304" s="5">
        <f t="shared" ca="1" si="16"/>
        <v>45304</v>
      </c>
      <c r="G304">
        <v>143.44</v>
      </c>
      <c r="H304" s="6">
        <v>795.44</v>
      </c>
      <c r="I304" t="s">
        <v>31</v>
      </c>
      <c r="J304" s="6">
        <v>652</v>
      </c>
      <c r="L304" s="5">
        <f t="shared" ca="1" si="19"/>
        <v>45244</v>
      </c>
      <c r="M304" s="5">
        <v>45322</v>
      </c>
      <c r="N304" s="5" t="str">
        <f t="shared" ca="1" si="17"/>
        <v>DA PAGARE</v>
      </c>
      <c r="T304" s="7">
        <v>143.44</v>
      </c>
      <c r="U304">
        <f t="shared" si="18"/>
        <v>795.44</v>
      </c>
      <c r="V304" s="6">
        <v>652</v>
      </c>
    </row>
    <row r="305" spans="1:22" x14ac:dyDescent="0.25">
      <c r="A305">
        <v>269</v>
      </c>
      <c r="B305" s="5">
        <v>44933</v>
      </c>
      <c r="C305">
        <v>5460</v>
      </c>
      <c r="D305" t="s">
        <v>27</v>
      </c>
      <c r="E305" t="s">
        <v>15</v>
      </c>
      <c r="F305" s="5">
        <f t="shared" ca="1" si="16"/>
        <v>45316</v>
      </c>
      <c r="G305">
        <v>55.660000000000004</v>
      </c>
      <c r="H305" s="6">
        <v>308.66000000000003</v>
      </c>
      <c r="I305" t="s">
        <v>32</v>
      </c>
      <c r="J305" s="6">
        <v>253</v>
      </c>
      <c r="L305" s="5">
        <f t="shared" ca="1" si="19"/>
        <v>45256</v>
      </c>
      <c r="M305" s="5">
        <v>45302</v>
      </c>
      <c r="N305" s="5" t="str">
        <f t="shared" ca="1" si="17"/>
        <v>PAGATO</v>
      </c>
      <c r="T305" s="8">
        <v>55.660000000000004</v>
      </c>
      <c r="U305">
        <f t="shared" si="18"/>
        <v>308.66000000000003</v>
      </c>
      <c r="V305" s="6">
        <v>253</v>
      </c>
    </row>
    <row r="306" spans="1:22" x14ac:dyDescent="0.25">
      <c r="A306">
        <v>191</v>
      </c>
      <c r="B306" s="5">
        <v>44933</v>
      </c>
      <c r="C306">
        <v>3900</v>
      </c>
      <c r="D306" t="s">
        <v>28</v>
      </c>
      <c r="E306" t="s">
        <v>15</v>
      </c>
      <c r="F306" s="5">
        <f t="shared" ca="1" si="16"/>
        <v>45303</v>
      </c>
      <c r="G306">
        <v>99.44</v>
      </c>
      <c r="H306" s="6">
        <v>551.44000000000005</v>
      </c>
      <c r="I306" t="s">
        <v>31</v>
      </c>
      <c r="J306" s="6">
        <v>452</v>
      </c>
      <c r="L306" s="5">
        <f t="shared" ca="1" si="19"/>
        <v>45243</v>
      </c>
      <c r="M306" s="5">
        <v>45366</v>
      </c>
      <c r="N306" s="5" t="str">
        <f t="shared" ca="1" si="17"/>
        <v>DA PAGARE</v>
      </c>
      <c r="T306" s="7">
        <v>99.44</v>
      </c>
      <c r="U306">
        <f t="shared" si="18"/>
        <v>551.44000000000005</v>
      </c>
      <c r="V306" s="6">
        <v>452</v>
      </c>
    </row>
    <row r="307" spans="1:22" x14ac:dyDescent="0.25">
      <c r="A307">
        <v>276</v>
      </c>
      <c r="B307" s="5">
        <v>44933</v>
      </c>
      <c r="C307">
        <v>5600</v>
      </c>
      <c r="D307" t="s">
        <v>28</v>
      </c>
      <c r="E307" t="s">
        <v>15</v>
      </c>
      <c r="F307" s="5">
        <f t="shared" ca="1" si="16"/>
        <v>45347</v>
      </c>
      <c r="G307">
        <v>119.46</v>
      </c>
      <c r="H307" s="6">
        <v>662.46</v>
      </c>
      <c r="I307" t="s">
        <v>32</v>
      </c>
      <c r="J307" s="6">
        <v>543</v>
      </c>
      <c r="L307" s="5">
        <f t="shared" ca="1" si="19"/>
        <v>45287</v>
      </c>
      <c r="M307" s="5">
        <v>45304</v>
      </c>
      <c r="N307" s="5" t="str">
        <f t="shared" ca="1" si="17"/>
        <v>PAGATO</v>
      </c>
      <c r="T307" s="8">
        <v>119.46</v>
      </c>
      <c r="U307">
        <f t="shared" si="18"/>
        <v>662.46</v>
      </c>
      <c r="V307" s="6">
        <v>543</v>
      </c>
    </row>
    <row r="308" spans="1:22" x14ac:dyDescent="0.25">
      <c r="A308">
        <v>336</v>
      </c>
      <c r="B308" s="5">
        <v>44933</v>
      </c>
      <c r="C308">
        <v>1550</v>
      </c>
      <c r="D308" t="s">
        <v>21</v>
      </c>
      <c r="E308" t="s">
        <v>18</v>
      </c>
      <c r="F308" s="5">
        <f t="shared" ca="1" si="16"/>
        <v>45324</v>
      </c>
      <c r="G308">
        <v>101.2</v>
      </c>
      <c r="H308" s="6">
        <v>561.20000000000005</v>
      </c>
      <c r="I308" t="s">
        <v>31</v>
      </c>
      <c r="J308" s="6">
        <v>460</v>
      </c>
      <c r="L308" s="5">
        <f t="shared" ca="1" si="19"/>
        <v>45264</v>
      </c>
      <c r="M308" s="5">
        <v>45331</v>
      </c>
      <c r="N308" s="5" t="str">
        <f t="shared" ca="1" si="17"/>
        <v>DA PAGARE</v>
      </c>
      <c r="T308" s="7">
        <v>101.2</v>
      </c>
      <c r="U308">
        <f t="shared" si="18"/>
        <v>561.20000000000005</v>
      </c>
      <c r="V308" s="6">
        <v>460</v>
      </c>
    </row>
    <row r="309" spans="1:22" x14ac:dyDescent="0.25">
      <c r="A309">
        <v>180</v>
      </c>
      <c r="B309" s="5">
        <v>44933</v>
      </c>
      <c r="C309">
        <v>3680</v>
      </c>
      <c r="D309" t="s">
        <v>25</v>
      </c>
      <c r="E309" t="s">
        <v>26</v>
      </c>
      <c r="F309" s="5">
        <f t="shared" ca="1" si="16"/>
        <v>45313</v>
      </c>
      <c r="G309">
        <v>123.42</v>
      </c>
      <c r="H309" s="6">
        <v>684.42</v>
      </c>
      <c r="I309" t="s">
        <v>31</v>
      </c>
      <c r="J309" s="6">
        <v>561</v>
      </c>
      <c r="L309" s="5">
        <f t="shared" ca="1" si="19"/>
        <v>45253</v>
      </c>
      <c r="M309" s="5">
        <v>45327</v>
      </c>
      <c r="N309" s="5" t="str">
        <f t="shared" ca="1" si="17"/>
        <v>DA PAGARE</v>
      </c>
      <c r="T309" s="8">
        <v>123.42</v>
      </c>
      <c r="U309">
        <f t="shared" si="18"/>
        <v>684.42</v>
      </c>
      <c r="V309" s="6">
        <v>561</v>
      </c>
    </row>
    <row r="310" spans="1:22" x14ac:dyDescent="0.25">
      <c r="A310">
        <v>471</v>
      </c>
      <c r="B310" s="5">
        <v>44933</v>
      </c>
      <c r="C310">
        <v>6900</v>
      </c>
      <c r="D310" t="s">
        <v>17</v>
      </c>
      <c r="E310" t="s">
        <v>15</v>
      </c>
      <c r="F310" s="5">
        <f t="shared" ca="1" si="16"/>
        <v>45307</v>
      </c>
      <c r="G310">
        <v>84.92</v>
      </c>
      <c r="H310" s="6">
        <v>470.92</v>
      </c>
      <c r="I310" t="s">
        <v>31</v>
      </c>
      <c r="J310" s="6">
        <v>386</v>
      </c>
      <c r="L310" s="5">
        <f t="shared" ca="1" si="19"/>
        <v>45247</v>
      </c>
      <c r="M310" s="5">
        <v>45354</v>
      </c>
      <c r="N310" s="5" t="str">
        <f t="shared" ca="1" si="17"/>
        <v>DA PAGARE</v>
      </c>
      <c r="T310" s="7">
        <v>84.92</v>
      </c>
      <c r="U310">
        <f t="shared" si="18"/>
        <v>470.92</v>
      </c>
      <c r="V310" s="6">
        <v>386</v>
      </c>
    </row>
    <row r="311" spans="1:22" x14ac:dyDescent="0.25">
      <c r="A311">
        <v>42</v>
      </c>
      <c r="B311" s="5">
        <v>44933</v>
      </c>
      <c r="C311">
        <v>920</v>
      </c>
      <c r="D311" t="s">
        <v>28</v>
      </c>
      <c r="E311" t="s">
        <v>18</v>
      </c>
      <c r="F311" s="5">
        <f t="shared" ca="1" si="16"/>
        <v>45339</v>
      </c>
      <c r="G311">
        <v>212.96</v>
      </c>
      <c r="H311" s="6">
        <v>1180.96</v>
      </c>
      <c r="I311" t="s">
        <v>31</v>
      </c>
      <c r="J311" s="6">
        <v>968</v>
      </c>
      <c r="L311" s="5">
        <f t="shared" ca="1" si="19"/>
        <v>45279</v>
      </c>
      <c r="M311" s="5">
        <v>45313</v>
      </c>
      <c r="N311" s="5" t="str">
        <f t="shared" ca="1" si="17"/>
        <v>DA PAGARE</v>
      </c>
      <c r="T311" s="8">
        <v>212.96</v>
      </c>
      <c r="U311">
        <f t="shared" si="18"/>
        <v>1180.96</v>
      </c>
      <c r="V311" s="6">
        <v>968</v>
      </c>
    </row>
    <row r="312" spans="1:22" x14ac:dyDescent="0.25">
      <c r="A312">
        <v>135</v>
      </c>
      <c r="B312" s="5">
        <v>44933</v>
      </c>
      <c r="C312">
        <v>2780</v>
      </c>
      <c r="D312" t="s">
        <v>25</v>
      </c>
      <c r="E312" t="s">
        <v>15</v>
      </c>
      <c r="F312" s="5">
        <f t="shared" ca="1" si="16"/>
        <v>45335</v>
      </c>
      <c r="G312">
        <v>148.72</v>
      </c>
      <c r="H312" s="6">
        <v>824.72</v>
      </c>
      <c r="I312" t="s">
        <v>31</v>
      </c>
      <c r="J312" s="6">
        <v>676</v>
      </c>
      <c r="L312" s="5">
        <f t="shared" ca="1" si="19"/>
        <v>45275</v>
      </c>
      <c r="M312" s="5">
        <v>45350</v>
      </c>
      <c r="N312" s="5" t="str">
        <f t="shared" ca="1" si="17"/>
        <v>DA PAGARE</v>
      </c>
      <c r="T312" s="7">
        <v>148.72</v>
      </c>
      <c r="U312">
        <f t="shared" si="18"/>
        <v>824.72</v>
      </c>
      <c r="V312" s="6">
        <v>676</v>
      </c>
    </row>
    <row r="313" spans="1:22" x14ac:dyDescent="0.25">
      <c r="A313">
        <v>64</v>
      </c>
      <c r="B313" s="5">
        <v>44933</v>
      </c>
      <c r="C313">
        <v>1360</v>
      </c>
      <c r="D313" t="s">
        <v>21</v>
      </c>
      <c r="E313" t="s">
        <v>26</v>
      </c>
      <c r="F313" s="5">
        <f t="shared" ca="1" si="16"/>
        <v>45297</v>
      </c>
      <c r="G313">
        <v>40.700000000000003</v>
      </c>
      <c r="H313" s="6">
        <v>225.7</v>
      </c>
      <c r="I313" t="s">
        <v>31</v>
      </c>
      <c r="J313" s="6">
        <v>185</v>
      </c>
      <c r="L313" s="5">
        <f t="shared" ca="1" si="19"/>
        <v>45237</v>
      </c>
      <c r="M313" s="5">
        <v>45349</v>
      </c>
      <c r="N313" s="5" t="str">
        <f t="shared" ca="1" si="17"/>
        <v>DA PAGARE</v>
      </c>
      <c r="T313" s="8">
        <v>40.700000000000003</v>
      </c>
      <c r="U313">
        <f t="shared" si="18"/>
        <v>225.7</v>
      </c>
      <c r="V313" s="6">
        <v>185</v>
      </c>
    </row>
    <row r="314" spans="1:22" x14ac:dyDescent="0.25">
      <c r="A314">
        <v>57</v>
      </c>
      <c r="B314" s="5">
        <v>44933</v>
      </c>
      <c r="C314">
        <v>1220</v>
      </c>
      <c r="D314" t="s">
        <v>23</v>
      </c>
      <c r="E314" t="s">
        <v>26</v>
      </c>
      <c r="F314" s="5">
        <f t="shared" ca="1" si="16"/>
        <v>45352</v>
      </c>
      <c r="G314">
        <v>82.28</v>
      </c>
      <c r="H314" s="6">
        <v>456.28</v>
      </c>
      <c r="I314" t="s">
        <v>31</v>
      </c>
      <c r="J314" s="6">
        <v>374</v>
      </c>
      <c r="L314" s="5">
        <f t="shared" ca="1" si="19"/>
        <v>45292</v>
      </c>
      <c r="M314" s="5">
        <v>45331</v>
      </c>
      <c r="N314" s="5" t="str">
        <f t="shared" ca="1" si="17"/>
        <v>DA PAGARE</v>
      </c>
      <c r="T314" s="7">
        <v>82.28</v>
      </c>
      <c r="U314">
        <f t="shared" si="18"/>
        <v>456.28</v>
      </c>
      <c r="V314" s="6">
        <v>374</v>
      </c>
    </row>
    <row r="315" spans="1:22" x14ac:dyDescent="0.25">
      <c r="A315">
        <v>409</v>
      </c>
      <c r="B315" s="5">
        <v>44933</v>
      </c>
      <c r="C315">
        <v>5200</v>
      </c>
      <c r="D315" t="s">
        <v>14</v>
      </c>
      <c r="E315" t="s">
        <v>15</v>
      </c>
      <c r="F315" s="5">
        <f t="shared" ca="1" si="16"/>
        <v>45292</v>
      </c>
      <c r="G315">
        <v>109.56</v>
      </c>
      <c r="H315" s="6">
        <v>607.55999999999995</v>
      </c>
      <c r="I315" t="s">
        <v>32</v>
      </c>
      <c r="J315" s="6">
        <v>498</v>
      </c>
      <c r="L315" s="5">
        <f t="shared" ca="1" si="19"/>
        <v>45232</v>
      </c>
      <c r="M315" s="5">
        <v>45291</v>
      </c>
      <c r="N315" s="5" t="str">
        <f t="shared" ca="1" si="17"/>
        <v>PAGATO</v>
      </c>
      <c r="T315" s="8">
        <v>109.56</v>
      </c>
      <c r="U315">
        <f t="shared" si="18"/>
        <v>607.55999999999995</v>
      </c>
      <c r="V315" s="6">
        <v>498</v>
      </c>
    </row>
    <row r="316" spans="1:22" x14ac:dyDescent="0.25">
      <c r="A316">
        <v>220</v>
      </c>
      <c r="B316" s="5">
        <v>44933</v>
      </c>
      <c r="C316">
        <v>4480</v>
      </c>
      <c r="D316" t="s">
        <v>25</v>
      </c>
      <c r="E316" t="s">
        <v>15</v>
      </c>
      <c r="F316" s="5">
        <f t="shared" ca="1" si="16"/>
        <v>45337</v>
      </c>
      <c r="G316">
        <v>121.66</v>
      </c>
      <c r="H316" s="6">
        <v>674.66</v>
      </c>
      <c r="I316" t="s">
        <v>31</v>
      </c>
      <c r="J316" s="6">
        <v>553</v>
      </c>
      <c r="L316" s="5">
        <f t="shared" ca="1" si="19"/>
        <v>45277</v>
      </c>
      <c r="M316" s="5">
        <v>45358</v>
      </c>
      <c r="N316" s="5" t="str">
        <f t="shared" ca="1" si="17"/>
        <v>DA PAGARE</v>
      </c>
      <c r="T316" s="7">
        <v>121.66</v>
      </c>
      <c r="U316">
        <f t="shared" si="18"/>
        <v>674.66</v>
      </c>
      <c r="V316" s="6">
        <v>553</v>
      </c>
    </row>
    <row r="317" spans="1:22" x14ac:dyDescent="0.25">
      <c r="A317">
        <v>33</v>
      </c>
      <c r="B317" s="5">
        <v>44933</v>
      </c>
      <c r="C317">
        <v>740</v>
      </c>
      <c r="D317" t="s">
        <v>25</v>
      </c>
      <c r="E317" t="s">
        <v>18</v>
      </c>
      <c r="F317" s="5">
        <f t="shared" ca="1" si="16"/>
        <v>45308</v>
      </c>
      <c r="G317">
        <v>126.5</v>
      </c>
      <c r="H317" s="6">
        <v>701.5</v>
      </c>
      <c r="I317" t="s">
        <v>31</v>
      </c>
      <c r="J317" s="6">
        <v>575</v>
      </c>
      <c r="L317" s="5">
        <f t="shared" ca="1" si="19"/>
        <v>45248</v>
      </c>
      <c r="M317" s="5">
        <v>45336</v>
      </c>
      <c r="N317" s="5" t="str">
        <f t="shared" ca="1" si="17"/>
        <v>DA PAGARE</v>
      </c>
      <c r="T317" s="8">
        <v>126.5</v>
      </c>
      <c r="U317">
        <f t="shared" si="18"/>
        <v>701.5</v>
      </c>
      <c r="V317" s="6">
        <v>575</v>
      </c>
    </row>
    <row r="318" spans="1:22" x14ac:dyDescent="0.25">
      <c r="A318">
        <v>431</v>
      </c>
      <c r="B318" s="5">
        <v>44933</v>
      </c>
      <c r="C318">
        <v>6300</v>
      </c>
      <c r="D318" t="s">
        <v>23</v>
      </c>
      <c r="E318" t="s">
        <v>15</v>
      </c>
      <c r="F318" s="5">
        <f t="shared" ca="1" si="16"/>
        <v>45366</v>
      </c>
      <c r="G318">
        <v>208.34</v>
      </c>
      <c r="H318" s="6">
        <v>1155.3399999999999</v>
      </c>
      <c r="I318" t="s">
        <v>31</v>
      </c>
      <c r="J318" s="6">
        <v>947</v>
      </c>
      <c r="L318" s="5">
        <f t="shared" ca="1" si="19"/>
        <v>45306</v>
      </c>
      <c r="M318" s="5">
        <v>45344</v>
      </c>
      <c r="N318" s="5" t="str">
        <f t="shared" ca="1" si="17"/>
        <v>DA PAGARE</v>
      </c>
      <c r="T318" s="7">
        <v>208.34</v>
      </c>
      <c r="U318">
        <f t="shared" si="18"/>
        <v>1155.3399999999999</v>
      </c>
      <c r="V318" s="6">
        <v>947</v>
      </c>
    </row>
    <row r="319" spans="1:22" x14ac:dyDescent="0.25">
      <c r="A319">
        <v>255</v>
      </c>
      <c r="B319" s="5">
        <v>44933</v>
      </c>
      <c r="C319">
        <v>5180</v>
      </c>
      <c r="D319" t="s">
        <v>24</v>
      </c>
      <c r="E319" t="s">
        <v>15</v>
      </c>
      <c r="F319" s="5">
        <f t="shared" ca="1" si="16"/>
        <v>45327</v>
      </c>
      <c r="G319">
        <v>166.98</v>
      </c>
      <c r="H319" s="6">
        <v>925.98</v>
      </c>
      <c r="I319" t="s">
        <v>32</v>
      </c>
      <c r="J319" s="6">
        <v>759</v>
      </c>
      <c r="L319" s="5">
        <f t="shared" ca="1" si="19"/>
        <v>45267</v>
      </c>
      <c r="M319" s="5">
        <v>45303</v>
      </c>
      <c r="N319" s="5" t="str">
        <f t="shared" ca="1" si="17"/>
        <v>PAGATO</v>
      </c>
      <c r="T319" s="8">
        <v>166.98</v>
      </c>
      <c r="U319">
        <f t="shared" si="18"/>
        <v>925.98</v>
      </c>
      <c r="V319" s="6">
        <v>759</v>
      </c>
    </row>
    <row r="320" spans="1:22" x14ac:dyDescent="0.25">
      <c r="A320">
        <v>384</v>
      </c>
      <c r="B320" s="5">
        <v>44933</v>
      </c>
      <c r="C320">
        <v>3950</v>
      </c>
      <c r="D320" t="s">
        <v>25</v>
      </c>
      <c r="E320" t="s">
        <v>18</v>
      </c>
      <c r="F320" s="5">
        <f t="shared" ca="1" si="16"/>
        <v>45299</v>
      </c>
      <c r="G320">
        <v>178.86</v>
      </c>
      <c r="H320" s="6">
        <v>991.86</v>
      </c>
      <c r="I320" t="s">
        <v>31</v>
      </c>
      <c r="J320" s="6">
        <v>813</v>
      </c>
      <c r="L320" s="5">
        <f t="shared" ca="1" si="19"/>
        <v>45239</v>
      </c>
      <c r="M320" s="5">
        <v>45364</v>
      </c>
      <c r="N320" s="5" t="str">
        <f t="shared" ca="1" si="17"/>
        <v>DA PAGARE</v>
      </c>
      <c r="T320" s="7">
        <v>178.86</v>
      </c>
      <c r="U320">
        <f t="shared" si="18"/>
        <v>991.86</v>
      </c>
      <c r="V320" s="6">
        <v>813</v>
      </c>
    </row>
    <row r="321" spans="1:22" x14ac:dyDescent="0.25">
      <c r="A321">
        <v>90</v>
      </c>
      <c r="B321" s="5">
        <v>44933</v>
      </c>
      <c r="C321">
        <v>1880</v>
      </c>
      <c r="D321" t="s">
        <v>14</v>
      </c>
      <c r="E321" t="s">
        <v>18</v>
      </c>
      <c r="F321" s="5">
        <f t="shared" ca="1" si="16"/>
        <v>45343</v>
      </c>
      <c r="G321">
        <v>188.1</v>
      </c>
      <c r="H321" s="6">
        <v>1043.0999999999999</v>
      </c>
      <c r="I321" t="s">
        <v>31</v>
      </c>
      <c r="J321" s="6">
        <v>855</v>
      </c>
      <c r="L321" s="5">
        <f t="shared" ca="1" si="19"/>
        <v>45283</v>
      </c>
      <c r="M321" s="5">
        <v>45322</v>
      </c>
      <c r="N321" s="5" t="str">
        <f t="shared" ca="1" si="17"/>
        <v>DA PAGARE</v>
      </c>
      <c r="T321" s="8">
        <v>188.1</v>
      </c>
      <c r="U321">
        <f t="shared" si="18"/>
        <v>1043.0999999999999</v>
      </c>
      <c r="V321" s="6">
        <v>855</v>
      </c>
    </row>
    <row r="322" spans="1:22" x14ac:dyDescent="0.25">
      <c r="A322">
        <v>452</v>
      </c>
      <c r="B322" s="5">
        <v>44933</v>
      </c>
      <c r="C322">
        <v>7350</v>
      </c>
      <c r="D322" t="s">
        <v>25</v>
      </c>
      <c r="E322" t="s">
        <v>22</v>
      </c>
      <c r="F322" s="5">
        <f t="shared" ref="F322:F385" ca="1" si="20">L322+60</f>
        <v>45359</v>
      </c>
      <c r="G322">
        <v>94.6</v>
      </c>
      <c r="H322" s="6">
        <v>524.6</v>
      </c>
      <c r="I322" t="s">
        <v>31</v>
      </c>
      <c r="J322" s="6">
        <v>430</v>
      </c>
      <c r="L322" s="5">
        <f t="shared" ca="1" si="19"/>
        <v>45299</v>
      </c>
      <c r="M322" s="5">
        <v>45354</v>
      </c>
      <c r="N322" s="5" t="str">
        <f t="shared" ca="1" si="17"/>
        <v>DA PAGARE</v>
      </c>
      <c r="T322" s="7">
        <v>94.6</v>
      </c>
      <c r="U322">
        <f t="shared" si="18"/>
        <v>524.6</v>
      </c>
      <c r="V322" s="6">
        <v>430</v>
      </c>
    </row>
    <row r="323" spans="1:22" x14ac:dyDescent="0.25">
      <c r="A323">
        <v>398</v>
      </c>
      <c r="B323" s="5">
        <v>44933</v>
      </c>
      <c r="C323">
        <v>4650</v>
      </c>
      <c r="D323" t="s">
        <v>14</v>
      </c>
      <c r="E323" t="s">
        <v>18</v>
      </c>
      <c r="F323" s="5">
        <f t="shared" ca="1" si="20"/>
        <v>45346</v>
      </c>
      <c r="G323">
        <v>75.900000000000006</v>
      </c>
      <c r="H323" s="6">
        <v>420.9</v>
      </c>
      <c r="I323" t="s">
        <v>32</v>
      </c>
      <c r="J323" s="6">
        <v>345</v>
      </c>
      <c r="L323" s="5">
        <f t="shared" ca="1" si="19"/>
        <v>45286</v>
      </c>
      <c r="M323" s="5">
        <v>45294</v>
      </c>
      <c r="N323" s="5" t="str">
        <f t="shared" ref="N323:N386" ca="1" si="21">IF(TODAY()&lt;M323,"DA PAGARE","PAGATO")</f>
        <v>PAGATO</v>
      </c>
      <c r="T323" s="8">
        <v>75.900000000000006</v>
      </c>
      <c r="U323">
        <f t="shared" ref="U323:U386" si="22">V323+T323</f>
        <v>420.9</v>
      </c>
      <c r="V323" s="6">
        <v>345</v>
      </c>
    </row>
    <row r="324" spans="1:22" x14ac:dyDescent="0.25">
      <c r="A324">
        <v>389</v>
      </c>
      <c r="B324" s="5">
        <v>44933</v>
      </c>
      <c r="C324">
        <v>4200</v>
      </c>
      <c r="D324" t="s">
        <v>17</v>
      </c>
      <c r="E324" t="s">
        <v>15</v>
      </c>
      <c r="F324" s="5">
        <f t="shared" ca="1" si="20"/>
        <v>45343</v>
      </c>
      <c r="G324">
        <v>90.42</v>
      </c>
      <c r="H324" s="6">
        <v>501.42</v>
      </c>
      <c r="I324" t="s">
        <v>31</v>
      </c>
      <c r="J324" s="6">
        <v>411</v>
      </c>
      <c r="L324" s="5">
        <f t="shared" ref="L324:L387" ca="1" si="23">RANDBETWEEN($Q$1,$R$1)</f>
        <v>45283</v>
      </c>
      <c r="M324" s="5">
        <v>45354</v>
      </c>
      <c r="N324" s="5" t="str">
        <f t="shared" ca="1" si="21"/>
        <v>DA PAGARE</v>
      </c>
      <c r="T324" s="7">
        <v>90.42</v>
      </c>
      <c r="U324">
        <f t="shared" si="22"/>
        <v>501.42</v>
      </c>
      <c r="V324" s="6">
        <v>411</v>
      </c>
    </row>
    <row r="325" spans="1:22" x14ac:dyDescent="0.25">
      <c r="A325">
        <v>386</v>
      </c>
      <c r="B325" s="5">
        <v>44933</v>
      </c>
      <c r="C325">
        <v>4050</v>
      </c>
      <c r="D325" t="s">
        <v>17</v>
      </c>
      <c r="E325" t="s">
        <v>26</v>
      </c>
      <c r="F325" s="5">
        <f t="shared" ca="1" si="20"/>
        <v>45332</v>
      </c>
      <c r="G325">
        <v>95.48</v>
      </c>
      <c r="H325" s="6">
        <v>529.48</v>
      </c>
      <c r="I325" t="s">
        <v>31</v>
      </c>
      <c r="J325" s="6">
        <v>434</v>
      </c>
      <c r="L325" s="5">
        <f t="shared" ca="1" si="23"/>
        <v>45272</v>
      </c>
      <c r="M325" s="5">
        <v>45332</v>
      </c>
      <c r="N325" s="5" t="str">
        <f t="shared" ca="1" si="21"/>
        <v>DA PAGARE</v>
      </c>
      <c r="T325" s="8">
        <v>95.48</v>
      </c>
      <c r="U325">
        <f t="shared" si="22"/>
        <v>529.48</v>
      </c>
      <c r="V325" s="6">
        <v>434</v>
      </c>
    </row>
    <row r="326" spans="1:22" x14ac:dyDescent="0.25">
      <c r="A326">
        <v>179</v>
      </c>
      <c r="B326" s="5">
        <v>44933</v>
      </c>
      <c r="C326">
        <v>3660</v>
      </c>
      <c r="D326" t="s">
        <v>17</v>
      </c>
      <c r="E326" t="s">
        <v>15</v>
      </c>
      <c r="F326" s="5">
        <f t="shared" ca="1" si="20"/>
        <v>45350</v>
      </c>
      <c r="G326">
        <v>21.56</v>
      </c>
      <c r="H326" s="6">
        <v>119.56</v>
      </c>
      <c r="I326" t="s">
        <v>31</v>
      </c>
      <c r="J326" s="6">
        <v>98</v>
      </c>
      <c r="L326" s="5">
        <f t="shared" ca="1" si="23"/>
        <v>45290</v>
      </c>
      <c r="M326" s="5">
        <v>45344</v>
      </c>
      <c r="N326" s="5" t="str">
        <f t="shared" ca="1" si="21"/>
        <v>DA PAGARE</v>
      </c>
      <c r="T326" s="7">
        <v>21.56</v>
      </c>
      <c r="U326">
        <f t="shared" si="22"/>
        <v>119.56</v>
      </c>
      <c r="V326" s="6">
        <v>98</v>
      </c>
    </row>
    <row r="327" spans="1:22" x14ac:dyDescent="0.25">
      <c r="A327">
        <v>307</v>
      </c>
      <c r="B327" s="5">
        <v>44933</v>
      </c>
      <c r="C327">
        <v>2700</v>
      </c>
      <c r="D327" t="s">
        <v>14</v>
      </c>
      <c r="E327" t="s">
        <v>18</v>
      </c>
      <c r="F327" s="5">
        <f t="shared" ca="1" si="20"/>
        <v>45305</v>
      </c>
      <c r="G327">
        <v>94.16</v>
      </c>
      <c r="H327" s="6">
        <v>522.16</v>
      </c>
      <c r="I327" t="s">
        <v>31</v>
      </c>
      <c r="J327" s="6">
        <v>428</v>
      </c>
      <c r="L327" s="5">
        <f t="shared" ca="1" si="23"/>
        <v>45245</v>
      </c>
      <c r="M327" s="5">
        <v>45344</v>
      </c>
      <c r="N327" s="5" t="str">
        <f t="shared" ca="1" si="21"/>
        <v>DA PAGARE</v>
      </c>
      <c r="T327" s="8">
        <v>94.16</v>
      </c>
      <c r="U327">
        <f t="shared" si="22"/>
        <v>522.16</v>
      </c>
      <c r="V327" s="6">
        <v>428</v>
      </c>
    </row>
    <row r="328" spans="1:22" x14ac:dyDescent="0.25">
      <c r="A328">
        <v>319</v>
      </c>
      <c r="B328" s="5">
        <v>44933</v>
      </c>
      <c r="C328">
        <v>700</v>
      </c>
      <c r="D328" t="s">
        <v>21</v>
      </c>
      <c r="E328" t="s">
        <v>15</v>
      </c>
      <c r="F328" s="5">
        <f t="shared" ca="1" si="20"/>
        <v>45363</v>
      </c>
      <c r="G328">
        <v>179.52</v>
      </c>
      <c r="H328" s="6">
        <v>995.52</v>
      </c>
      <c r="I328" t="s">
        <v>31</v>
      </c>
      <c r="J328" s="6">
        <v>816</v>
      </c>
      <c r="L328" s="5">
        <f t="shared" ca="1" si="23"/>
        <v>45303</v>
      </c>
      <c r="M328" s="5">
        <v>45334</v>
      </c>
      <c r="N328" s="5" t="str">
        <f t="shared" ca="1" si="21"/>
        <v>DA PAGARE</v>
      </c>
      <c r="T328" s="7">
        <v>179.52</v>
      </c>
      <c r="U328">
        <f t="shared" si="22"/>
        <v>995.52</v>
      </c>
      <c r="V328" s="6">
        <v>816</v>
      </c>
    </row>
    <row r="329" spans="1:22" x14ac:dyDescent="0.25">
      <c r="A329">
        <v>174</v>
      </c>
      <c r="B329" s="5">
        <v>44933</v>
      </c>
      <c r="C329">
        <v>3560</v>
      </c>
      <c r="D329" t="s">
        <v>28</v>
      </c>
      <c r="E329" t="s">
        <v>18</v>
      </c>
      <c r="F329" s="5">
        <f t="shared" ca="1" si="20"/>
        <v>45291</v>
      </c>
      <c r="G329">
        <v>118.8</v>
      </c>
      <c r="H329" s="6">
        <v>658.8</v>
      </c>
      <c r="I329" t="s">
        <v>31</v>
      </c>
      <c r="J329" s="6">
        <v>540</v>
      </c>
      <c r="L329" s="5">
        <f t="shared" ca="1" si="23"/>
        <v>45231</v>
      </c>
      <c r="M329" s="5">
        <v>45363</v>
      </c>
      <c r="N329" s="5" t="str">
        <f t="shared" ca="1" si="21"/>
        <v>DA PAGARE</v>
      </c>
      <c r="T329" s="8">
        <v>118.8</v>
      </c>
      <c r="U329">
        <f t="shared" si="22"/>
        <v>658.8</v>
      </c>
      <c r="V329" s="6">
        <v>540</v>
      </c>
    </row>
    <row r="330" spans="1:22" x14ac:dyDescent="0.25">
      <c r="A330">
        <v>303</v>
      </c>
      <c r="B330" s="5">
        <v>44933</v>
      </c>
      <c r="C330">
        <v>1900</v>
      </c>
      <c r="D330" t="s">
        <v>27</v>
      </c>
      <c r="E330" t="s">
        <v>15</v>
      </c>
      <c r="F330" s="5">
        <f t="shared" ca="1" si="20"/>
        <v>45299</v>
      </c>
      <c r="G330">
        <v>29.04</v>
      </c>
      <c r="H330" s="6">
        <v>161.04</v>
      </c>
      <c r="I330" t="s">
        <v>32</v>
      </c>
      <c r="J330" s="6">
        <v>132</v>
      </c>
      <c r="L330" s="5">
        <f t="shared" ca="1" si="23"/>
        <v>45239</v>
      </c>
      <c r="M330" s="5">
        <v>45307</v>
      </c>
      <c r="N330" s="5" t="str">
        <f t="shared" ca="1" si="21"/>
        <v>PAGATO</v>
      </c>
      <c r="T330" s="7">
        <v>29.04</v>
      </c>
      <c r="U330">
        <f t="shared" si="22"/>
        <v>161.04</v>
      </c>
      <c r="V330" s="6">
        <v>132</v>
      </c>
    </row>
    <row r="331" spans="1:22" x14ac:dyDescent="0.25">
      <c r="A331">
        <v>40</v>
      </c>
      <c r="B331" s="5">
        <v>44933</v>
      </c>
      <c r="C331">
        <v>880</v>
      </c>
      <c r="D331" t="s">
        <v>23</v>
      </c>
      <c r="E331" t="s">
        <v>26</v>
      </c>
      <c r="F331" s="5">
        <f t="shared" ca="1" si="20"/>
        <v>45354</v>
      </c>
      <c r="G331">
        <v>205.04</v>
      </c>
      <c r="H331" s="6">
        <v>1137.04</v>
      </c>
      <c r="I331" t="s">
        <v>32</v>
      </c>
      <c r="J331" s="6">
        <v>932</v>
      </c>
      <c r="L331" s="5">
        <f t="shared" ca="1" si="23"/>
        <v>45294</v>
      </c>
      <c r="M331" s="5">
        <v>45308</v>
      </c>
      <c r="N331" s="5" t="str">
        <f t="shared" ca="1" si="21"/>
        <v>PAGATO</v>
      </c>
      <c r="T331" s="8">
        <v>205.04</v>
      </c>
      <c r="U331">
        <f t="shared" si="22"/>
        <v>1137.04</v>
      </c>
      <c r="V331" s="6">
        <v>932</v>
      </c>
    </row>
    <row r="332" spans="1:22" x14ac:dyDescent="0.25">
      <c r="A332">
        <v>449</v>
      </c>
      <c r="B332" s="5">
        <v>44933</v>
      </c>
      <c r="C332">
        <v>7200</v>
      </c>
      <c r="D332" t="s">
        <v>14</v>
      </c>
      <c r="E332" t="s">
        <v>26</v>
      </c>
      <c r="F332" s="5">
        <f t="shared" ca="1" si="20"/>
        <v>45299</v>
      </c>
      <c r="G332">
        <v>210.1</v>
      </c>
      <c r="H332" s="6">
        <v>1165.0999999999999</v>
      </c>
      <c r="I332" t="s">
        <v>32</v>
      </c>
      <c r="J332" s="6">
        <v>955</v>
      </c>
      <c r="L332" s="5">
        <f t="shared" ca="1" si="23"/>
        <v>45239</v>
      </c>
      <c r="M332" s="5">
        <v>45296</v>
      </c>
      <c r="N332" s="5" t="str">
        <f t="shared" ca="1" si="21"/>
        <v>PAGATO</v>
      </c>
      <c r="T332" s="7">
        <v>210.1</v>
      </c>
      <c r="U332">
        <f t="shared" si="22"/>
        <v>1165.0999999999999</v>
      </c>
      <c r="V332" s="6">
        <v>955</v>
      </c>
    </row>
    <row r="333" spans="1:22" x14ac:dyDescent="0.25">
      <c r="A333">
        <v>308</v>
      </c>
      <c r="B333" s="5">
        <v>44932</v>
      </c>
      <c r="C333">
        <v>2900</v>
      </c>
      <c r="D333" t="s">
        <v>21</v>
      </c>
      <c r="E333" t="s">
        <v>18</v>
      </c>
      <c r="F333" s="5">
        <f t="shared" ca="1" si="20"/>
        <v>45353</v>
      </c>
      <c r="G333">
        <v>15.62</v>
      </c>
      <c r="H333" s="6">
        <v>86.62</v>
      </c>
      <c r="I333" t="s">
        <v>32</v>
      </c>
      <c r="J333" s="6">
        <v>71</v>
      </c>
      <c r="L333" s="5">
        <f t="shared" ca="1" si="23"/>
        <v>45293</v>
      </c>
      <c r="M333" s="5">
        <v>45303</v>
      </c>
      <c r="N333" s="5" t="str">
        <f t="shared" ca="1" si="21"/>
        <v>PAGATO</v>
      </c>
      <c r="T333" s="8">
        <v>15.62</v>
      </c>
      <c r="U333">
        <f t="shared" si="22"/>
        <v>86.62</v>
      </c>
      <c r="V333" s="6">
        <v>71</v>
      </c>
    </row>
    <row r="334" spans="1:22" x14ac:dyDescent="0.25">
      <c r="A334">
        <v>121</v>
      </c>
      <c r="B334" s="5">
        <v>44932</v>
      </c>
      <c r="C334">
        <v>2500</v>
      </c>
      <c r="D334" t="s">
        <v>21</v>
      </c>
      <c r="E334" t="s">
        <v>15</v>
      </c>
      <c r="F334" s="5">
        <f t="shared" ca="1" si="20"/>
        <v>45351</v>
      </c>
      <c r="G334">
        <v>124.96</v>
      </c>
      <c r="H334" s="6">
        <v>692.96</v>
      </c>
      <c r="I334" t="s">
        <v>31</v>
      </c>
      <c r="J334" s="6">
        <v>568</v>
      </c>
      <c r="L334" s="5">
        <f t="shared" ca="1" si="23"/>
        <v>45291</v>
      </c>
      <c r="M334" s="5">
        <v>45364</v>
      </c>
      <c r="N334" s="5" t="str">
        <f t="shared" ca="1" si="21"/>
        <v>DA PAGARE</v>
      </c>
      <c r="T334" s="7">
        <v>124.96</v>
      </c>
      <c r="U334">
        <f t="shared" si="22"/>
        <v>692.96</v>
      </c>
      <c r="V334" s="6">
        <v>568</v>
      </c>
    </row>
    <row r="335" spans="1:22" x14ac:dyDescent="0.25">
      <c r="A335">
        <v>489</v>
      </c>
      <c r="B335" s="5">
        <v>44932</v>
      </c>
      <c r="C335">
        <v>5100</v>
      </c>
      <c r="D335" t="s">
        <v>21</v>
      </c>
      <c r="E335" t="s">
        <v>18</v>
      </c>
      <c r="F335" s="5">
        <f t="shared" ca="1" si="20"/>
        <v>45352</v>
      </c>
      <c r="G335">
        <v>25.080000000000002</v>
      </c>
      <c r="H335" s="6">
        <v>139.08000000000001</v>
      </c>
      <c r="I335" t="s">
        <v>31</v>
      </c>
      <c r="J335" s="6">
        <v>114</v>
      </c>
      <c r="L335" s="5">
        <f t="shared" ca="1" si="23"/>
        <v>45292</v>
      </c>
      <c r="M335" s="5">
        <v>45344</v>
      </c>
      <c r="N335" s="5" t="str">
        <f t="shared" ca="1" si="21"/>
        <v>DA PAGARE</v>
      </c>
      <c r="T335" s="8">
        <v>25.080000000000002</v>
      </c>
      <c r="U335">
        <f t="shared" si="22"/>
        <v>139.08000000000001</v>
      </c>
      <c r="V335" s="6">
        <v>114</v>
      </c>
    </row>
    <row r="336" spans="1:22" x14ac:dyDescent="0.25">
      <c r="A336">
        <v>99</v>
      </c>
      <c r="B336" s="5">
        <v>44932</v>
      </c>
      <c r="C336">
        <v>2060</v>
      </c>
      <c r="D336" t="s">
        <v>27</v>
      </c>
      <c r="E336" t="s">
        <v>26</v>
      </c>
      <c r="F336" s="5">
        <f t="shared" ca="1" si="20"/>
        <v>45341</v>
      </c>
      <c r="G336">
        <v>8.58</v>
      </c>
      <c r="H336" s="6">
        <v>47.58</v>
      </c>
      <c r="I336" t="s">
        <v>31</v>
      </c>
      <c r="J336" s="6">
        <v>39</v>
      </c>
      <c r="L336" s="5">
        <f t="shared" ca="1" si="23"/>
        <v>45281</v>
      </c>
      <c r="M336" s="5">
        <v>45316</v>
      </c>
      <c r="N336" s="5" t="str">
        <f t="shared" ca="1" si="21"/>
        <v>DA PAGARE</v>
      </c>
      <c r="T336" s="7">
        <v>8.58</v>
      </c>
      <c r="U336">
        <f t="shared" si="22"/>
        <v>47.58</v>
      </c>
      <c r="V336" s="6">
        <v>39</v>
      </c>
    </row>
    <row r="337" spans="1:22" x14ac:dyDescent="0.25">
      <c r="A337">
        <v>392</v>
      </c>
      <c r="B337" s="5">
        <v>44932</v>
      </c>
      <c r="C337">
        <v>4350</v>
      </c>
      <c r="D337" t="s">
        <v>14</v>
      </c>
      <c r="E337" t="s">
        <v>18</v>
      </c>
      <c r="F337" s="5">
        <f t="shared" ca="1" si="20"/>
        <v>45357</v>
      </c>
      <c r="G337">
        <v>83.6</v>
      </c>
      <c r="H337" s="6">
        <v>463.6</v>
      </c>
      <c r="I337" t="s">
        <v>31</v>
      </c>
      <c r="J337" s="6">
        <v>380</v>
      </c>
      <c r="L337" s="5">
        <f t="shared" ca="1" si="23"/>
        <v>45297</v>
      </c>
      <c r="M337" s="5">
        <v>45310</v>
      </c>
      <c r="N337" s="5" t="str">
        <f t="shared" ca="1" si="21"/>
        <v>DA PAGARE</v>
      </c>
      <c r="T337" s="8">
        <v>83.6</v>
      </c>
      <c r="U337">
        <f t="shared" si="22"/>
        <v>463.6</v>
      </c>
      <c r="V337" s="6">
        <v>380</v>
      </c>
    </row>
    <row r="338" spans="1:22" x14ac:dyDescent="0.25">
      <c r="A338">
        <v>124</v>
      </c>
      <c r="B338" s="5">
        <v>44932</v>
      </c>
      <c r="C338">
        <v>2560</v>
      </c>
      <c r="D338" t="s">
        <v>14</v>
      </c>
      <c r="E338" t="s">
        <v>26</v>
      </c>
      <c r="F338" s="5">
        <f t="shared" ca="1" si="20"/>
        <v>45303</v>
      </c>
      <c r="G338">
        <v>113.52</v>
      </c>
      <c r="H338" s="6">
        <v>629.52</v>
      </c>
      <c r="I338" t="s">
        <v>32</v>
      </c>
      <c r="J338" s="6">
        <v>516</v>
      </c>
      <c r="L338" s="5">
        <f t="shared" ca="1" si="23"/>
        <v>45243</v>
      </c>
      <c r="M338" s="5">
        <v>45303</v>
      </c>
      <c r="N338" s="5" t="str">
        <f t="shared" ca="1" si="21"/>
        <v>PAGATO</v>
      </c>
      <c r="T338" s="7">
        <v>113.52</v>
      </c>
      <c r="U338">
        <f t="shared" si="22"/>
        <v>629.52</v>
      </c>
      <c r="V338" s="6">
        <v>516</v>
      </c>
    </row>
    <row r="339" spans="1:22" x14ac:dyDescent="0.25">
      <c r="A339">
        <v>118</v>
      </c>
      <c r="B339" s="5">
        <v>44932</v>
      </c>
      <c r="C339">
        <v>2440</v>
      </c>
      <c r="D339" t="s">
        <v>25</v>
      </c>
      <c r="E339" t="s">
        <v>18</v>
      </c>
      <c r="F339" s="5">
        <f t="shared" ca="1" si="20"/>
        <v>45321</v>
      </c>
      <c r="G339">
        <v>33.660000000000004</v>
      </c>
      <c r="H339" s="6">
        <v>186.66</v>
      </c>
      <c r="I339" t="s">
        <v>31</v>
      </c>
      <c r="J339" s="6">
        <v>153</v>
      </c>
      <c r="L339" s="5">
        <f t="shared" ca="1" si="23"/>
        <v>45261</v>
      </c>
      <c r="M339" s="5">
        <v>45331</v>
      </c>
      <c r="N339" s="5" t="str">
        <f t="shared" ca="1" si="21"/>
        <v>DA PAGARE</v>
      </c>
      <c r="T339" s="8">
        <v>33.660000000000004</v>
      </c>
      <c r="U339">
        <f t="shared" si="22"/>
        <v>186.66</v>
      </c>
      <c r="V339" s="6">
        <v>153</v>
      </c>
    </row>
    <row r="340" spans="1:22" x14ac:dyDescent="0.25">
      <c r="A340">
        <v>369</v>
      </c>
      <c r="B340" s="5">
        <v>44932</v>
      </c>
      <c r="C340">
        <v>3200</v>
      </c>
      <c r="D340" t="s">
        <v>17</v>
      </c>
      <c r="E340" t="s">
        <v>18</v>
      </c>
      <c r="F340" s="5">
        <f t="shared" ca="1" si="20"/>
        <v>45299</v>
      </c>
      <c r="G340">
        <v>198.66</v>
      </c>
      <c r="H340" s="6">
        <v>1101.6600000000001</v>
      </c>
      <c r="I340" t="s">
        <v>31</v>
      </c>
      <c r="J340" s="6">
        <v>903</v>
      </c>
      <c r="L340" s="5">
        <f t="shared" ca="1" si="23"/>
        <v>45239</v>
      </c>
      <c r="M340" s="5">
        <v>45311</v>
      </c>
      <c r="N340" s="5" t="str">
        <f t="shared" ca="1" si="21"/>
        <v>DA PAGARE</v>
      </c>
      <c r="T340" s="7">
        <v>198.66</v>
      </c>
      <c r="U340">
        <f t="shared" si="22"/>
        <v>1101.6600000000001</v>
      </c>
      <c r="V340" s="6">
        <v>903</v>
      </c>
    </row>
    <row r="341" spans="1:22" x14ac:dyDescent="0.25">
      <c r="A341">
        <v>193</v>
      </c>
      <c r="B341" s="5">
        <v>44932</v>
      </c>
      <c r="C341">
        <v>3940</v>
      </c>
      <c r="D341" t="s">
        <v>23</v>
      </c>
      <c r="E341" t="s">
        <v>15</v>
      </c>
      <c r="F341" s="5">
        <f t="shared" ca="1" si="20"/>
        <v>45323</v>
      </c>
      <c r="G341">
        <v>154</v>
      </c>
      <c r="H341" s="6">
        <v>854</v>
      </c>
      <c r="I341" t="s">
        <v>31</v>
      </c>
      <c r="J341" s="6">
        <v>700</v>
      </c>
      <c r="L341" s="5">
        <f t="shared" ca="1" si="23"/>
        <v>45263</v>
      </c>
      <c r="M341" s="5">
        <v>45309</v>
      </c>
      <c r="N341" s="5" t="str">
        <f t="shared" ca="1" si="21"/>
        <v>DA PAGARE</v>
      </c>
      <c r="T341" s="8">
        <v>154</v>
      </c>
      <c r="U341">
        <f t="shared" si="22"/>
        <v>854</v>
      </c>
      <c r="V341" s="6">
        <v>700</v>
      </c>
    </row>
    <row r="342" spans="1:22" x14ac:dyDescent="0.25">
      <c r="A342">
        <v>102</v>
      </c>
      <c r="B342" s="5">
        <v>44932</v>
      </c>
      <c r="C342">
        <v>2120</v>
      </c>
      <c r="D342" t="s">
        <v>24</v>
      </c>
      <c r="E342" t="s">
        <v>22</v>
      </c>
      <c r="F342" s="5">
        <f t="shared" ca="1" si="20"/>
        <v>45300</v>
      </c>
      <c r="G342">
        <v>204.6</v>
      </c>
      <c r="H342" s="6">
        <v>1134.5999999999999</v>
      </c>
      <c r="I342" t="s">
        <v>31</v>
      </c>
      <c r="J342" s="6">
        <v>930</v>
      </c>
      <c r="L342" s="5">
        <f t="shared" ca="1" si="23"/>
        <v>45240</v>
      </c>
      <c r="M342" s="5">
        <v>45330</v>
      </c>
      <c r="N342" s="5" t="str">
        <f t="shared" ca="1" si="21"/>
        <v>DA PAGARE</v>
      </c>
      <c r="T342" s="7">
        <v>204.6</v>
      </c>
      <c r="U342">
        <f t="shared" si="22"/>
        <v>1134.5999999999999</v>
      </c>
      <c r="V342" s="6">
        <v>930</v>
      </c>
    </row>
    <row r="343" spans="1:22" x14ac:dyDescent="0.25">
      <c r="A343">
        <v>260</v>
      </c>
      <c r="B343" s="5">
        <v>44932</v>
      </c>
      <c r="C343">
        <v>5280</v>
      </c>
      <c r="D343" t="s">
        <v>14</v>
      </c>
      <c r="E343" t="s">
        <v>26</v>
      </c>
      <c r="F343" s="5">
        <f t="shared" ca="1" si="20"/>
        <v>45336</v>
      </c>
      <c r="G343">
        <v>51.48</v>
      </c>
      <c r="H343" s="6">
        <v>285.48</v>
      </c>
      <c r="I343" t="s">
        <v>31</v>
      </c>
      <c r="J343" s="6">
        <v>234</v>
      </c>
      <c r="L343" s="5">
        <f t="shared" ca="1" si="23"/>
        <v>45276</v>
      </c>
      <c r="M343" s="5">
        <v>45359</v>
      </c>
      <c r="N343" s="5" t="str">
        <f t="shared" ca="1" si="21"/>
        <v>DA PAGARE</v>
      </c>
      <c r="T343" s="8">
        <v>51.48</v>
      </c>
      <c r="U343">
        <f t="shared" si="22"/>
        <v>285.48</v>
      </c>
      <c r="V343" s="6">
        <v>234</v>
      </c>
    </row>
    <row r="344" spans="1:22" x14ac:dyDescent="0.25">
      <c r="A344">
        <v>367</v>
      </c>
      <c r="B344" s="5">
        <v>44932</v>
      </c>
      <c r="C344">
        <v>3100</v>
      </c>
      <c r="D344" t="s">
        <v>25</v>
      </c>
      <c r="E344" t="s">
        <v>15</v>
      </c>
      <c r="F344" s="5">
        <f t="shared" ca="1" si="20"/>
        <v>45356</v>
      </c>
      <c r="G344">
        <v>199.32</v>
      </c>
      <c r="H344" s="6">
        <v>1105.32</v>
      </c>
      <c r="I344" t="s">
        <v>31</v>
      </c>
      <c r="J344" s="6">
        <v>906</v>
      </c>
      <c r="L344" s="5">
        <f t="shared" ca="1" si="23"/>
        <v>45296</v>
      </c>
      <c r="M344" s="5">
        <v>45356</v>
      </c>
      <c r="N344" s="5" t="str">
        <f t="shared" ca="1" si="21"/>
        <v>DA PAGARE</v>
      </c>
      <c r="T344" s="7">
        <v>199.32</v>
      </c>
      <c r="U344">
        <f t="shared" si="22"/>
        <v>1105.32</v>
      </c>
      <c r="V344" s="6">
        <v>906</v>
      </c>
    </row>
    <row r="345" spans="1:22" x14ac:dyDescent="0.25">
      <c r="A345">
        <v>468</v>
      </c>
      <c r="B345" s="5">
        <v>44932</v>
      </c>
      <c r="C345">
        <v>7200</v>
      </c>
      <c r="D345" t="s">
        <v>17</v>
      </c>
      <c r="E345" t="s">
        <v>18</v>
      </c>
      <c r="F345" s="5">
        <f t="shared" ca="1" si="20"/>
        <v>45315</v>
      </c>
      <c r="G345">
        <v>14.52</v>
      </c>
      <c r="H345" s="6">
        <v>80.52</v>
      </c>
      <c r="I345" t="s">
        <v>31</v>
      </c>
      <c r="J345" s="6">
        <v>66</v>
      </c>
      <c r="L345" s="5">
        <f t="shared" ca="1" si="23"/>
        <v>45255</v>
      </c>
      <c r="M345" s="5">
        <v>45338</v>
      </c>
      <c r="N345" s="5" t="str">
        <f t="shared" ca="1" si="21"/>
        <v>DA PAGARE</v>
      </c>
      <c r="T345" s="8">
        <v>14.52</v>
      </c>
      <c r="U345">
        <f t="shared" si="22"/>
        <v>80.52</v>
      </c>
      <c r="V345" s="6">
        <v>66</v>
      </c>
    </row>
    <row r="346" spans="1:22" x14ac:dyDescent="0.25">
      <c r="A346">
        <v>267</v>
      </c>
      <c r="B346" s="5">
        <v>44932</v>
      </c>
      <c r="C346">
        <v>5420</v>
      </c>
      <c r="D346" t="s">
        <v>17</v>
      </c>
      <c r="E346" t="s">
        <v>26</v>
      </c>
      <c r="F346" s="5">
        <f t="shared" ca="1" si="20"/>
        <v>45349</v>
      </c>
      <c r="G346">
        <v>211.86</v>
      </c>
      <c r="H346" s="6">
        <v>1174.8600000000001</v>
      </c>
      <c r="I346" t="s">
        <v>31</v>
      </c>
      <c r="J346" s="6">
        <v>963</v>
      </c>
      <c r="L346" s="5">
        <f t="shared" ca="1" si="23"/>
        <v>45289</v>
      </c>
      <c r="M346" s="5">
        <v>45334</v>
      </c>
      <c r="N346" s="5" t="str">
        <f t="shared" ca="1" si="21"/>
        <v>DA PAGARE</v>
      </c>
      <c r="T346" s="7">
        <v>211.86</v>
      </c>
      <c r="U346">
        <f t="shared" si="22"/>
        <v>1174.8600000000001</v>
      </c>
      <c r="V346" s="6">
        <v>963</v>
      </c>
    </row>
    <row r="347" spans="1:22" x14ac:dyDescent="0.25">
      <c r="A347">
        <v>264</v>
      </c>
      <c r="B347" s="5">
        <v>44932</v>
      </c>
      <c r="C347">
        <v>5360</v>
      </c>
      <c r="D347" t="s">
        <v>17</v>
      </c>
      <c r="E347" t="s">
        <v>26</v>
      </c>
      <c r="F347" s="5">
        <f t="shared" ca="1" si="20"/>
        <v>45298</v>
      </c>
      <c r="G347">
        <v>182.38</v>
      </c>
      <c r="H347" s="6">
        <v>1011.38</v>
      </c>
      <c r="I347" t="s">
        <v>32</v>
      </c>
      <c r="J347" s="6">
        <v>829</v>
      </c>
      <c r="L347" s="5">
        <f t="shared" ca="1" si="23"/>
        <v>45238</v>
      </c>
      <c r="M347" s="5">
        <v>45303</v>
      </c>
      <c r="N347" s="5" t="str">
        <f t="shared" ca="1" si="21"/>
        <v>PAGATO</v>
      </c>
      <c r="T347" s="8">
        <v>182.38</v>
      </c>
      <c r="U347">
        <f t="shared" si="22"/>
        <v>1011.38</v>
      </c>
      <c r="V347" s="6">
        <v>829</v>
      </c>
    </row>
    <row r="348" spans="1:22" x14ac:dyDescent="0.25">
      <c r="A348">
        <v>437</v>
      </c>
      <c r="B348" s="5">
        <v>44932</v>
      </c>
      <c r="C348">
        <v>6600</v>
      </c>
      <c r="D348" t="s">
        <v>17</v>
      </c>
      <c r="E348" t="s">
        <v>15</v>
      </c>
      <c r="F348" s="5">
        <f t="shared" ca="1" si="20"/>
        <v>45343</v>
      </c>
      <c r="G348">
        <v>31.9</v>
      </c>
      <c r="H348" s="6">
        <v>176.9</v>
      </c>
      <c r="I348" t="s">
        <v>32</v>
      </c>
      <c r="J348" s="6">
        <v>145</v>
      </c>
      <c r="L348" s="5">
        <f t="shared" ca="1" si="23"/>
        <v>45283</v>
      </c>
      <c r="M348" s="5">
        <v>45296</v>
      </c>
      <c r="N348" s="5" t="str">
        <f t="shared" ca="1" si="21"/>
        <v>PAGATO</v>
      </c>
      <c r="T348" s="7">
        <v>31.9</v>
      </c>
      <c r="U348">
        <f t="shared" si="22"/>
        <v>176.9</v>
      </c>
      <c r="V348" s="6">
        <v>145</v>
      </c>
    </row>
    <row r="349" spans="1:22" x14ac:dyDescent="0.25">
      <c r="A349">
        <v>128</v>
      </c>
      <c r="B349" s="5">
        <v>44932</v>
      </c>
      <c r="C349">
        <v>2640</v>
      </c>
      <c r="D349" t="s">
        <v>17</v>
      </c>
      <c r="E349" t="s">
        <v>18</v>
      </c>
      <c r="F349" s="5">
        <f t="shared" ca="1" si="20"/>
        <v>45310</v>
      </c>
      <c r="G349">
        <v>179.52</v>
      </c>
      <c r="H349" s="6">
        <v>995.52</v>
      </c>
      <c r="I349" t="s">
        <v>31</v>
      </c>
      <c r="J349" s="6">
        <v>816</v>
      </c>
      <c r="L349" s="5">
        <f t="shared" ca="1" si="23"/>
        <v>45250</v>
      </c>
      <c r="M349" s="5">
        <v>45319</v>
      </c>
      <c r="N349" s="5" t="str">
        <f t="shared" ca="1" si="21"/>
        <v>DA PAGARE</v>
      </c>
      <c r="T349" s="8">
        <v>179.52</v>
      </c>
      <c r="U349">
        <f t="shared" si="22"/>
        <v>995.52</v>
      </c>
      <c r="V349" s="6">
        <v>816</v>
      </c>
    </row>
    <row r="350" spans="1:22" x14ac:dyDescent="0.25">
      <c r="A350">
        <v>322</v>
      </c>
      <c r="B350" s="5">
        <v>44932</v>
      </c>
      <c r="C350">
        <v>850</v>
      </c>
      <c r="D350" t="s">
        <v>25</v>
      </c>
      <c r="E350" t="s">
        <v>18</v>
      </c>
      <c r="F350" s="5">
        <f t="shared" ca="1" si="20"/>
        <v>45366</v>
      </c>
      <c r="G350">
        <v>48.4</v>
      </c>
      <c r="H350" s="6">
        <v>268.39999999999998</v>
      </c>
      <c r="I350" t="s">
        <v>31</v>
      </c>
      <c r="J350" s="6">
        <v>220</v>
      </c>
      <c r="L350" s="5">
        <f t="shared" ca="1" si="23"/>
        <v>45306</v>
      </c>
      <c r="M350" s="5">
        <v>45328</v>
      </c>
      <c r="N350" s="5" t="str">
        <f t="shared" ca="1" si="21"/>
        <v>DA PAGARE</v>
      </c>
      <c r="T350" s="7">
        <v>48.4</v>
      </c>
      <c r="U350">
        <f t="shared" si="22"/>
        <v>268.39999999999998</v>
      </c>
      <c r="V350" s="6">
        <v>220</v>
      </c>
    </row>
    <row r="351" spans="1:22" x14ac:dyDescent="0.25">
      <c r="A351">
        <v>7</v>
      </c>
      <c r="B351" s="5">
        <v>44932</v>
      </c>
      <c r="C351">
        <v>220</v>
      </c>
      <c r="D351" t="s">
        <v>14</v>
      </c>
      <c r="E351" t="s">
        <v>22</v>
      </c>
      <c r="F351" s="5">
        <f t="shared" ca="1" si="20"/>
        <v>45346</v>
      </c>
      <c r="G351">
        <v>74.14</v>
      </c>
      <c r="H351" s="6">
        <v>411.14</v>
      </c>
      <c r="I351" t="s">
        <v>31</v>
      </c>
      <c r="J351" s="6">
        <v>337</v>
      </c>
      <c r="L351" s="5">
        <f t="shared" ca="1" si="23"/>
        <v>45286</v>
      </c>
      <c r="M351" s="5">
        <v>45320</v>
      </c>
      <c r="N351" s="5" t="str">
        <f t="shared" ca="1" si="21"/>
        <v>DA PAGARE</v>
      </c>
      <c r="T351" s="8">
        <v>74.14</v>
      </c>
      <c r="U351">
        <f t="shared" si="22"/>
        <v>411.14</v>
      </c>
      <c r="V351" s="6">
        <v>337</v>
      </c>
    </row>
    <row r="352" spans="1:22" x14ac:dyDescent="0.25">
      <c r="A352">
        <v>145</v>
      </c>
      <c r="B352" s="5">
        <v>44932</v>
      </c>
      <c r="C352">
        <v>2980</v>
      </c>
      <c r="D352" t="s">
        <v>17</v>
      </c>
      <c r="E352" t="s">
        <v>18</v>
      </c>
      <c r="F352" s="5">
        <f t="shared" ca="1" si="20"/>
        <v>45332</v>
      </c>
      <c r="G352">
        <v>178.2</v>
      </c>
      <c r="H352" s="6">
        <v>988.2</v>
      </c>
      <c r="I352" t="s">
        <v>31</v>
      </c>
      <c r="J352" s="6">
        <v>810</v>
      </c>
      <c r="L352" s="5">
        <f t="shared" ca="1" si="23"/>
        <v>45272</v>
      </c>
      <c r="M352" s="5">
        <v>45348</v>
      </c>
      <c r="N352" s="5" t="str">
        <f t="shared" ca="1" si="21"/>
        <v>DA PAGARE</v>
      </c>
      <c r="T352" s="7">
        <v>178.2</v>
      </c>
      <c r="U352">
        <f t="shared" si="22"/>
        <v>988.2</v>
      </c>
      <c r="V352" s="6">
        <v>810</v>
      </c>
    </row>
    <row r="353" spans="1:22" x14ac:dyDescent="0.25">
      <c r="A353">
        <v>295</v>
      </c>
      <c r="B353" s="5">
        <v>44932</v>
      </c>
      <c r="C353">
        <v>300</v>
      </c>
      <c r="D353" t="s">
        <v>23</v>
      </c>
      <c r="E353" t="s">
        <v>26</v>
      </c>
      <c r="F353" s="5">
        <f t="shared" ca="1" si="20"/>
        <v>45319</v>
      </c>
      <c r="G353">
        <v>45.98</v>
      </c>
      <c r="H353" s="6">
        <v>254.98</v>
      </c>
      <c r="I353" t="s">
        <v>31</v>
      </c>
      <c r="J353" s="6">
        <v>209</v>
      </c>
      <c r="L353" s="5">
        <f t="shared" ca="1" si="23"/>
        <v>45259</v>
      </c>
      <c r="M353" s="5">
        <v>45327</v>
      </c>
      <c r="N353" s="5" t="str">
        <f t="shared" ca="1" si="21"/>
        <v>DA PAGARE</v>
      </c>
      <c r="T353" s="8">
        <v>45.98</v>
      </c>
      <c r="U353">
        <f t="shared" si="22"/>
        <v>254.98</v>
      </c>
      <c r="V353" s="6">
        <v>209</v>
      </c>
    </row>
    <row r="354" spans="1:22" x14ac:dyDescent="0.25">
      <c r="A354">
        <v>4</v>
      </c>
      <c r="B354" s="5">
        <v>44932</v>
      </c>
      <c r="C354">
        <v>160</v>
      </c>
      <c r="D354" t="s">
        <v>28</v>
      </c>
      <c r="E354" t="s">
        <v>22</v>
      </c>
      <c r="F354" s="5">
        <f t="shared" ca="1" si="20"/>
        <v>45317</v>
      </c>
      <c r="G354">
        <v>38.5</v>
      </c>
      <c r="H354" s="6">
        <v>213.5</v>
      </c>
      <c r="I354" t="s">
        <v>31</v>
      </c>
      <c r="J354" s="6">
        <v>175</v>
      </c>
      <c r="L354" s="5">
        <f t="shared" ca="1" si="23"/>
        <v>45257</v>
      </c>
      <c r="M354" s="5">
        <v>45336</v>
      </c>
      <c r="N354" s="5" t="str">
        <f t="shared" ca="1" si="21"/>
        <v>DA PAGARE</v>
      </c>
      <c r="T354" s="7">
        <v>38.5</v>
      </c>
      <c r="U354">
        <f t="shared" si="22"/>
        <v>213.5</v>
      </c>
      <c r="V354" s="6">
        <v>175</v>
      </c>
    </row>
    <row r="355" spans="1:22" x14ac:dyDescent="0.25">
      <c r="A355">
        <v>243</v>
      </c>
      <c r="B355" s="5">
        <v>44932</v>
      </c>
      <c r="C355">
        <v>4940</v>
      </c>
      <c r="D355" t="s">
        <v>14</v>
      </c>
      <c r="E355" t="s">
        <v>18</v>
      </c>
      <c r="F355" s="5">
        <f t="shared" ca="1" si="20"/>
        <v>45333</v>
      </c>
      <c r="G355">
        <v>193.38</v>
      </c>
      <c r="H355" s="6">
        <v>1072.3800000000001</v>
      </c>
      <c r="I355" t="s">
        <v>32</v>
      </c>
      <c r="J355" s="6">
        <v>879</v>
      </c>
      <c r="L355" s="5">
        <f t="shared" ca="1" si="23"/>
        <v>45273</v>
      </c>
      <c r="M355" s="5">
        <v>45305</v>
      </c>
      <c r="N355" s="5" t="str">
        <f t="shared" ca="1" si="21"/>
        <v>PAGATO</v>
      </c>
      <c r="T355" s="8">
        <v>193.38</v>
      </c>
      <c r="U355">
        <f t="shared" si="22"/>
        <v>1072.3800000000001</v>
      </c>
      <c r="V355" s="6">
        <v>879</v>
      </c>
    </row>
    <row r="356" spans="1:22" x14ac:dyDescent="0.25">
      <c r="A356">
        <v>252</v>
      </c>
      <c r="B356" s="5">
        <v>44932</v>
      </c>
      <c r="C356">
        <v>5120</v>
      </c>
      <c r="D356" t="s">
        <v>27</v>
      </c>
      <c r="E356" t="s">
        <v>18</v>
      </c>
      <c r="F356" s="5">
        <f t="shared" ca="1" si="20"/>
        <v>45337</v>
      </c>
      <c r="G356">
        <v>17.600000000000001</v>
      </c>
      <c r="H356" s="6">
        <v>97.6</v>
      </c>
      <c r="I356" t="s">
        <v>31</v>
      </c>
      <c r="J356" s="6">
        <v>80</v>
      </c>
      <c r="L356" s="5">
        <f t="shared" ca="1" si="23"/>
        <v>45277</v>
      </c>
      <c r="M356" s="5">
        <v>45338</v>
      </c>
      <c r="N356" s="5" t="str">
        <f t="shared" ca="1" si="21"/>
        <v>DA PAGARE</v>
      </c>
      <c r="T356" s="7">
        <v>17.600000000000001</v>
      </c>
      <c r="U356">
        <f t="shared" si="22"/>
        <v>97.6</v>
      </c>
      <c r="V356" s="6">
        <v>80</v>
      </c>
    </row>
    <row r="357" spans="1:22" x14ac:dyDescent="0.25">
      <c r="A357">
        <v>337</v>
      </c>
      <c r="B357" s="5">
        <v>44932</v>
      </c>
      <c r="C357">
        <v>1600</v>
      </c>
      <c r="D357" t="s">
        <v>27</v>
      </c>
      <c r="E357" t="s">
        <v>26</v>
      </c>
      <c r="F357" s="5">
        <f t="shared" ca="1" si="20"/>
        <v>45326</v>
      </c>
      <c r="G357">
        <v>131.78</v>
      </c>
      <c r="H357" s="6">
        <v>730.78</v>
      </c>
      <c r="I357" t="s">
        <v>32</v>
      </c>
      <c r="J357" s="6">
        <v>599</v>
      </c>
      <c r="L357" s="5">
        <f t="shared" ca="1" si="23"/>
        <v>45266</v>
      </c>
      <c r="M357" s="5">
        <v>45304</v>
      </c>
      <c r="N357" s="5" t="str">
        <f t="shared" ca="1" si="21"/>
        <v>PAGATO</v>
      </c>
      <c r="T357" s="8">
        <v>131.78</v>
      </c>
      <c r="U357">
        <f t="shared" si="22"/>
        <v>730.78</v>
      </c>
      <c r="V357" s="6">
        <v>599</v>
      </c>
    </row>
    <row r="358" spans="1:22" x14ac:dyDescent="0.25">
      <c r="A358">
        <v>345</v>
      </c>
      <c r="B358" s="5">
        <v>44932</v>
      </c>
      <c r="C358">
        <v>2000</v>
      </c>
      <c r="D358" t="s">
        <v>14</v>
      </c>
      <c r="E358" t="s">
        <v>15</v>
      </c>
      <c r="F358" s="5">
        <f t="shared" ca="1" si="20"/>
        <v>45322</v>
      </c>
      <c r="G358">
        <v>143</v>
      </c>
      <c r="H358" s="6">
        <v>793</v>
      </c>
      <c r="I358" t="s">
        <v>32</v>
      </c>
      <c r="J358" s="6">
        <v>650</v>
      </c>
      <c r="L358" s="5">
        <f t="shared" ca="1" si="23"/>
        <v>45262</v>
      </c>
      <c r="M358" s="5">
        <v>45300</v>
      </c>
      <c r="N358" s="5" t="str">
        <f t="shared" ca="1" si="21"/>
        <v>PAGATO</v>
      </c>
      <c r="T358" s="7">
        <v>143</v>
      </c>
      <c r="U358">
        <f t="shared" si="22"/>
        <v>793</v>
      </c>
      <c r="V358" s="6">
        <v>650</v>
      </c>
    </row>
    <row r="359" spans="1:22" x14ac:dyDescent="0.25">
      <c r="A359">
        <v>304</v>
      </c>
      <c r="B359" s="5">
        <v>44932</v>
      </c>
      <c r="C359">
        <v>2100</v>
      </c>
      <c r="D359" t="s">
        <v>17</v>
      </c>
      <c r="E359" t="s">
        <v>15</v>
      </c>
      <c r="F359" s="5">
        <f t="shared" ca="1" si="20"/>
        <v>45297</v>
      </c>
      <c r="G359">
        <v>79.42</v>
      </c>
      <c r="H359" s="6">
        <v>440.42</v>
      </c>
      <c r="I359" t="s">
        <v>31</v>
      </c>
      <c r="J359" s="6">
        <v>361</v>
      </c>
      <c r="L359" s="5">
        <f t="shared" ca="1" si="23"/>
        <v>45237</v>
      </c>
      <c r="M359" s="5">
        <v>45335</v>
      </c>
      <c r="N359" s="5" t="str">
        <f t="shared" ca="1" si="21"/>
        <v>DA PAGARE</v>
      </c>
      <c r="T359" s="8">
        <v>79.42</v>
      </c>
      <c r="U359">
        <f t="shared" si="22"/>
        <v>440.42</v>
      </c>
      <c r="V359" s="6">
        <v>361</v>
      </c>
    </row>
    <row r="360" spans="1:22" x14ac:dyDescent="0.25">
      <c r="A360">
        <v>207</v>
      </c>
      <c r="B360" s="5">
        <v>44932</v>
      </c>
      <c r="C360">
        <v>4220</v>
      </c>
      <c r="D360" t="s">
        <v>27</v>
      </c>
      <c r="E360" t="s">
        <v>15</v>
      </c>
      <c r="F360" s="5">
        <f t="shared" ca="1" si="20"/>
        <v>45310</v>
      </c>
      <c r="G360">
        <v>7.48</v>
      </c>
      <c r="H360" s="6">
        <v>41.480000000000004</v>
      </c>
      <c r="I360" t="s">
        <v>32</v>
      </c>
      <c r="J360" s="6">
        <v>34</v>
      </c>
      <c r="L360" s="5">
        <f t="shared" ca="1" si="23"/>
        <v>45250</v>
      </c>
      <c r="M360" s="5">
        <v>45295</v>
      </c>
      <c r="N360" s="5" t="str">
        <f t="shared" ca="1" si="21"/>
        <v>PAGATO</v>
      </c>
      <c r="T360" s="7">
        <v>7.48</v>
      </c>
      <c r="U360">
        <f t="shared" si="22"/>
        <v>41.480000000000004</v>
      </c>
      <c r="V360" s="6">
        <v>34</v>
      </c>
    </row>
    <row r="361" spans="1:22" x14ac:dyDescent="0.25">
      <c r="A361">
        <v>375</v>
      </c>
      <c r="B361" s="5">
        <v>44932</v>
      </c>
      <c r="C361">
        <v>3500</v>
      </c>
      <c r="D361" t="s">
        <v>14</v>
      </c>
      <c r="E361" t="s">
        <v>15</v>
      </c>
      <c r="F361" s="5">
        <f t="shared" ca="1" si="20"/>
        <v>45321</v>
      </c>
      <c r="G361">
        <v>55.88</v>
      </c>
      <c r="H361" s="6">
        <v>309.88</v>
      </c>
      <c r="I361" t="s">
        <v>31</v>
      </c>
      <c r="J361" s="6">
        <v>254</v>
      </c>
      <c r="L361" s="5">
        <f t="shared" ca="1" si="23"/>
        <v>45261</v>
      </c>
      <c r="M361" s="5">
        <v>45359</v>
      </c>
      <c r="N361" s="5" t="str">
        <f t="shared" ca="1" si="21"/>
        <v>DA PAGARE</v>
      </c>
      <c r="T361" s="8">
        <v>55.88</v>
      </c>
      <c r="U361">
        <f t="shared" si="22"/>
        <v>309.88</v>
      </c>
      <c r="V361" s="6">
        <v>254</v>
      </c>
    </row>
    <row r="362" spans="1:22" x14ac:dyDescent="0.25">
      <c r="A362">
        <v>311</v>
      </c>
      <c r="B362" s="5">
        <v>44931</v>
      </c>
      <c r="C362">
        <v>300</v>
      </c>
      <c r="D362" t="s">
        <v>14</v>
      </c>
      <c r="E362" t="s">
        <v>15</v>
      </c>
      <c r="F362" s="5">
        <f t="shared" ca="1" si="20"/>
        <v>45331</v>
      </c>
      <c r="G362">
        <v>171.6</v>
      </c>
      <c r="H362" s="6">
        <v>951.6</v>
      </c>
      <c r="I362" t="s">
        <v>31</v>
      </c>
      <c r="J362" s="6">
        <v>780</v>
      </c>
      <c r="L362" s="5">
        <f t="shared" ca="1" si="23"/>
        <v>45271</v>
      </c>
      <c r="M362" s="5">
        <v>45317</v>
      </c>
      <c r="N362" s="5" t="str">
        <f t="shared" ca="1" si="21"/>
        <v>DA PAGARE</v>
      </c>
      <c r="T362" s="7">
        <v>171.6</v>
      </c>
      <c r="U362">
        <f t="shared" si="22"/>
        <v>951.6</v>
      </c>
      <c r="V362" s="6">
        <v>780</v>
      </c>
    </row>
    <row r="363" spans="1:22" x14ac:dyDescent="0.25">
      <c r="A363">
        <v>430</v>
      </c>
      <c r="B363" s="5">
        <v>44931</v>
      </c>
      <c r="C363">
        <v>6250</v>
      </c>
      <c r="D363" t="s">
        <v>14</v>
      </c>
      <c r="E363" t="s">
        <v>15</v>
      </c>
      <c r="F363" s="5">
        <f t="shared" ca="1" si="20"/>
        <v>45309</v>
      </c>
      <c r="G363">
        <v>174.02</v>
      </c>
      <c r="H363" s="6">
        <v>965.02</v>
      </c>
      <c r="I363" t="s">
        <v>31</v>
      </c>
      <c r="J363" s="6">
        <v>791</v>
      </c>
      <c r="L363" s="5">
        <f t="shared" ca="1" si="23"/>
        <v>45249</v>
      </c>
      <c r="M363" s="5">
        <v>45366</v>
      </c>
      <c r="N363" s="5" t="str">
        <f t="shared" ca="1" si="21"/>
        <v>DA PAGARE</v>
      </c>
      <c r="T363" s="8">
        <v>174.02</v>
      </c>
      <c r="U363">
        <f t="shared" si="22"/>
        <v>965.02</v>
      </c>
      <c r="V363" s="6">
        <v>791</v>
      </c>
    </row>
    <row r="364" spans="1:22" x14ac:dyDescent="0.25">
      <c r="A364">
        <v>421</v>
      </c>
      <c r="B364" s="5">
        <v>44931</v>
      </c>
      <c r="C364">
        <v>5800</v>
      </c>
      <c r="D364" t="s">
        <v>21</v>
      </c>
      <c r="E364" t="s">
        <v>26</v>
      </c>
      <c r="F364" s="5">
        <f t="shared" ca="1" si="20"/>
        <v>45314</v>
      </c>
      <c r="G364">
        <v>202.4</v>
      </c>
      <c r="H364" s="6">
        <v>1122.4000000000001</v>
      </c>
      <c r="I364" t="s">
        <v>31</v>
      </c>
      <c r="J364" s="6">
        <v>920</v>
      </c>
      <c r="L364" s="5">
        <f t="shared" ca="1" si="23"/>
        <v>45254</v>
      </c>
      <c r="M364" s="5">
        <v>45320</v>
      </c>
      <c r="N364" s="5" t="str">
        <f t="shared" ca="1" si="21"/>
        <v>DA PAGARE</v>
      </c>
      <c r="T364" s="7">
        <v>202.4</v>
      </c>
      <c r="U364">
        <f t="shared" si="22"/>
        <v>1122.4000000000001</v>
      </c>
      <c r="V364" s="6">
        <v>920</v>
      </c>
    </row>
    <row r="365" spans="1:22" x14ac:dyDescent="0.25">
      <c r="A365">
        <v>306</v>
      </c>
      <c r="B365" s="5">
        <v>44931</v>
      </c>
      <c r="C365">
        <v>2500</v>
      </c>
      <c r="D365" t="s">
        <v>24</v>
      </c>
      <c r="E365" t="s">
        <v>26</v>
      </c>
      <c r="F365" s="5">
        <f t="shared" ca="1" si="20"/>
        <v>45330</v>
      </c>
      <c r="G365">
        <v>104.06</v>
      </c>
      <c r="H365" s="6">
        <v>577.05999999999995</v>
      </c>
      <c r="I365" t="s">
        <v>31</v>
      </c>
      <c r="J365" s="6">
        <v>473</v>
      </c>
      <c r="L365" s="5">
        <f t="shared" ca="1" si="23"/>
        <v>45270</v>
      </c>
      <c r="M365" s="5">
        <v>45364</v>
      </c>
      <c r="N365" s="5" t="str">
        <f t="shared" ca="1" si="21"/>
        <v>DA PAGARE</v>
      </c>
      <c r="T365" s="8">
        <v>104.06</v>
      </c>
      <c r="U365">
        <f t="shared" si="22"/>
        <v>577.05999999999995</v>
      </c>
      <c r="V365" s="6">
        <v>473</v>
      </c>
    </row>
    <row r="366" spans="1:22" x14ac:dyDescent="0.25">
      <c r="A366">
        <v>18</v>
      </c>
      <c r="B366" s="5">
        <v>44931</v>
      </c>
      <c r="C366">
        <v>440</v>
      </c>
      <c r="D366" t="s">
        <v>14</v>
      </c>
      <c r="E366" t="s">
        <v>22</v>
      </c>
      <c r="F366" s="5">
        <f t="shared" ca="1" si="20"/>
        <v>45353</v>
      </c>
      <c r="G366">
        <v>163.24</v>
      </c>
      <c r="H366" s="6">
        <v>905.24</v>
      </c>
      <c r="I366" t="s">
        <v>31</v>
      </c>
      <c r="J366" s="6">
        <v>742</v>
      </c>
      <c r="L366" s="5">
        <f t="shared" ca="1" si="23"/>
        <v>45293</v>
      </c>
      <c r="M366" s="5">
        <v>45362</v>
      </c>
      <c r="N366" s="5" t="str">
        <f t="shared" ca="1" si="21"/>
        <v>DA PAGARE</v>
      </c>
      <c r="T366" s="7">
        <v>163.24</v>
      </c>
      <c r="U366">
        <f t="shared" si="22"/>
        <v>905.24</v>
      </c>
      <c r="V366" s="6">
        <v>742</v>
      </c>
    </row>
    <row r="367" spans="1:22" x14ac:dyDescent="0.25">
      <c r="A367">
        <v>390</v>
      </c>
      <c r="B367" s="5">
        <v>44931</v>
      </c>
      <c r="C367">
        <v>4250</v>
      </c>
      <c r="D367" t="s">
        <v>25</v>
      </c>
      <c r="E367" t="s">
        <v>26</v>
      </c>
      <c r="F367" s="5">
        <f t="shared" ca="1" si="20"/>
        <v>45294</v>
      </c>
      <c r="G367">
        <v>152.68</v>
      </c>
      <c r="H367" s="6">
        <v>846.68000000000006</v>
      </c>
      <c r="I367" t="s">
        <v>31</v>
      </c>
      <c r="J367" s="6">
        <v>694</v>
      </c>
      <c r="L367" s="5">
        <f t="shared" ca="1" si="23"/>
        <v>45234</v>
      </c>
      <c r="M367" s="5">
        <v>45316</v>
      </c>
      <c r="N367" s="5" t="str">
        <f t="shared" ca="1" si="21"/>
        <v>DA PAGARE</v>
      </c>
      <c r="T367" s="8">
        <v>152.68</v>
      </c>
      <c r="U367">
        <f t="shared" si="22"/>
        <v>846.68000000000006</v>
      </c>
      <c r="V367" s="6">
        <v>694</v>
      </c>
    </row>
    <row r="368" spans="1:22" x14ac:dyDescent="0.25">
      <c r="A368">
        <v>74</v>
      </c>
      <c r="B368" s="5">
        <v>44931</v>
      </c>
      <c r="C368">
        <v>1560</v>
      </c>
      <c r="D368" t="s">
        <v>23</v>
      </c>
      <c r="E368" t="s">
        <v>22</v>
      </c>
      <c r="F368" s="5">
        <f t="shared" ca="1" si="20"/>
        <v>45364</v>
      </c>
      <c r="G368">
        <v>205.04</v>
      </c>
      <c r="H368" s="6">
        <v>1137.04</v>
      </c>
      <c r="I368" t="s">
        <v>32</v>
      </c>
      <c r="J368" s="6">
        <v>932</v>
      </c>
      <c r="L368" s="5">
        <f t="shared" ca="1" si="23"/>
        <v>45304</v>
      </c>
      <c r="M368" s="5">
        <v>45307</v>
      </c>
      <c r="N368" s="5" t="str">
        <f t="shared" ca="1" si="21"/>
        <v>PAGATO</v>
      </c>
      <c r="T368" s="7">
        <v>205.04</v>
      </c>
      <c r="U368">
        <f t="shared" si="22"/>
        <v>1137.04</v>
      </c>
      <c r="V368" s="6">
        <v>932</v>
      </c>
    </row>
    <row r="369" spans="1:22" x14ac:dyDescent="0.25">
      <c r="A369">
        <v>75</v>
      </c>
      <c r="B369" s="5">
        <v>44931</v>
      </c>
      <c r="C369">
        <v>1580</v>
      </c>
      <c r="D369" t="s">
        <v>14</v>
      </c>
      <c r="E369" t="s">
        <v>18</v>
      </c>
      <c r="F369" s="5">
        <f t="shared" ca="1" si="20"/>
        <v>45306</v>
      </c>
      <c r="G369">
        <v>15.84</v>
      </c>
      <c r="H369" s="6">
        <v>87.84</v>
      </c>
      <c r="I369" t="s">
        <v>32</v>
      </c>
      <c r="J369" s="6">
        <v>72</v>
      </c>
      <c r="L369" s="5">
        <f t="shared" ca="1" si="23"/>
        <v>45246</v>
      </c>
      <c r="M369" s="5">
        <v>45304</v>
      </c>
      <c r="N369" s="5" t="str">
        <f t="shared" ca="1" si="21"/>
        <v>PAGATO</v>
      </c>
      <c r="T369" s="8">
        <v>15.84</v>
      </c>
      <c r="U369">
        <f t="shared" si="22"/>
        <v>87.84</v>
      </c>
      <c r="V369" s="6">
        <v>72</v>
      </c>
    </row>
    <row r="370" spans="1:22" x14ac:dyDescent="0.25">
      <c r="A370">
        <v>394</v>
      </c>
      <c r="B370" s="5">
        <v>44931</v>
      </c>
      <c r="C370">
        <v>4450</v>
      </c>
      <c r="D370" t="s">
        <v>27</v>
      </c>
      <c r="E370" t="s">
        <v>18</v>
      </c>
      <c r="F370" s="5">
        <f t="shared" ca="1" si="20"/>
        <v>45336</v>
      </c>
      <c r="G370">
        <v>97.46</v>
      </c>
      <c r="H370" s="6">
        <v>540.46</v>
      </c>
      <c r="I370" t="s">
        <v>31</v>
      </c>
      <c r="J370" s="6">
        <v>443</v>
      </c>
      <c r="L370" s="5">
        <f t="shared" ca="1" si="23"/>
        <v>45276</v>
      </c>
      <c r="M370" s="5">
        <v>45339</v>
      </c>
      <c r="N370" s="5" t="str">
        <f t="shared" ca="1" si="21"/>
        <v>DA PAGARE</v>
      </c>
      <c r="T370" s="7">
        <v>97.46</v>
      </c>
      <c r="U370">
        <f t="shared" si="22"/>
        <v>540.46</v>
      </c>
      <c r="V370" s="6">
        <v>443</v>
      </c>
    </row>
    <row r="371" spans="1:22" x14ac:dyDescent="0.25">
      <c r="A371">
        <v>77</v>
      </c>
      <c r="B371" s="5">
        <v>44931</v>
      </c>
      <c r="C371">
        <v>1620</v>
      </c>
      <c r="D371" t="s">
        <v>17</v>
      </c>
      <c r="E371" t="s">
        <v>22</v>
      </c>
      <c r="F371" s="5">
        <f t="shared" ca="1" si="20"/>
        <v>45358</v>
      </c>
      <c r="G371">
        <v>60.94</v>
      </c>
      <c r="H371" s="6">
        <v>337.94</v>
      </c>
      <c r="I371" t="s">
        <v>31</v>
      </c>
      <c r="J371" s="6">
        <v>277</v>
      </c>
      <c r="L371" s="5">
        <f t="shared" ca="1" si="23"/>
        <v>45298</v>
      </c>
      <c r="M371" s="5">
        <v>45310</v>
      </c>
      <c r="N371" s="5" t="str">
        <f t="shared" ca="1" si="21"/>
        <v>DA PAGARE</v>
      </c>
      <c r="T371" s="8">
        <v>60.94</v>
      </c>
      <c r="U371">
        <f t="shared" si="22"/>
        <v>337.94</v>
      </c>
      <c r="V371" s="6">
        <v>277</v>
      </c>
    </row>
    <row r="372" spans="1:22" x14ac:dyDescent="0.25">
      <c r="A372">
        <v>69</v>
      </c>
      <c r="B372" s="5">
        <v>44931</v>
      </c>
      <c r="C372">
        <v>1460</v>
      </c>
      <c r="D372" t="s">
        <v>14</v>
      </c>
      <c r="E372" t="s">
        <v>18</v>
      </c>
      <c r="F372" s="5">
        <f t="shared" ca="1" si="20"/>
        <v>45300</v>
      </c>
      <c r="G372">
        <v>180.84</v>
      </c>
      <c r="H372" s="6">
        <v>1002.84</v>
      </c>
      <c r="I372" t="s">
        <v>32</v>
      </c>
      <c r="J372" s="6">
        <v>822</v>
      </c>
      <c r="L372" s="5">
        <f t="shared" ca="1" si="23"/>
        <v>45240</v>
      </c>
      <c r="M372" s="5">
        <v>45300</v>
      </c>
      <c r="N372" s="5" t="str">
        <f t="shared" ca="1" si="21"/>
        <v>PAGATO</v>
      </c>
      <c r="T372" s="7">
        <v>180.84</v>
      </c>
      <c r="U372">
        <f t="shared" si="22"/>
        <v>1002.84</v>
      </c>
      <c r="V372" s="6">
        <v>822</v>
      </c>
    </row>
    <row r="373" spans="1:22" x14ac:dyDescent="0.25">
      <c r="A373">
        <v>382</v>
      </c>
      <c r="B373" s="5">
        <v>44931</v>
      </c>
      <c r="C373">
        <v>3850</v>
      </c>
      <c r="D373" t="s">
        <v>28</v>
      </c>
      <c r="E373" t="s">
        <v>22</v>
      </c>
      <c r="F373" s="5">
        <f t="shared" ca="1" si="20"/>
        <v>45310</v>
      </c>
      <c r="G373">
        <v>170.5</v>
      </c>
      <c r="H373" s="6">
        <v>945.5</v>
      </c>
      <c r="I373" t="s">
        <v>31</v>
      </c>
      <c r="J373" s="6">
        <v>775</v>
      </c>
      <c r="L373" s="5">
        <f t="shared" ca="1" si="23"/>
        <v>45250</v>
      </c>
      <c r="M373" s="5">
        <v>45345</v>
      </c>
      <c r="N373" s="5" t="str">
        <f t="shared" ca="1" si="21"/>
        <v>DA PAGARE</v>
      </c>
      <c r="T373" s="8">
        <v>170.5</v>
      </c>
      <c r="U373">
        <f t="shared" si="22"/>
        <v>945.5</v>
      </c>
      <c r="V373" s="6">
        <v>775</v>
      </c>
    </row>
    <row r="374" spans="1:22" x14ac:dyDescent="0.25">
      <c r="A374">
        <v>455</v>
      </c>
      <c r="B374" s="5">
        <v>44931</v>
      </c>
      <c r="C374">
        <v>1000</v>
      </c>
      <c r="D374" t="s">
        <v>21</v>
      </c>
      <c r="E374" t="s">
        <v>22</v>
      </c>
      <c r="F374" s="5">
        <f t="shared" ca="1" si="20"/>
        <v>45341</v>
      </c>
      <c r="G374">
        <v>91.52</v>
      </c>
      <c r="H374" s="6">
        <v>507.52</v>
      </c>
      <c r="I374" t="s">
        <v>31</v>
      </c>
      <c r="J374" s="6">
        <v>416</v>
      </c>
      <c r="L374" s="5">
        <f t="shared" ca="1" si="23"/>
        <v>45281</v>
      </c>
      <c r="M374" s="5">
        <v>45323</v>
      </c>
      <c r="N374" s="5" t="str">
        <f t="shared" ca="1" si="21"/>
        <v>DA PAGARE</v>
      </c>
      <c r="T374" s="7">
        <v>91.52</v>
      </c>
      <c r="U374">
        <f t="shared" si="22"/>
        <v>507.52</v>
      </c>
      <c r="V374" s="6">
        <v>416</v>
      </c>
    </row>
    <row r="375" spans="1:22" x14ac:dyDescent="0.25">
      <c r="A375">
        <v>387</v>
      </c>
      <c r="B375" s="5">
        <v>44931</v>
      </c>
      <c r="C375">
        <v>4100</v>
      </c>
      <c r="D375" t="s">
        <v>21</v>
      </c>
      <c r="E375" t="s">
        <v>15</v>
      </c>
      <c r="F375" s="5">
        <f t="shared" ca="1" si="20"/>
        <v>45362</v>
      </c>
      <c r="G375">
        <v>26.18</v>
      </c>
      <c r="H375" s="6">
        <v>145.18</v>
      </c>
      <c r="I375" t="s">
        <v>31</v>
      </c>
      <c r="J375" s="6">
        <v>119</v>
      </c>
      <c r="L375" s="5">
        <f t="shared" ca="1" si="23"/>
        <v>45302</v>
      </c>
      <c r="M375" s="5">
        <v>45351</v>
      </c>
      <c r="N375" s="5" t="str">
        <f t="shared" ca="1" si="21"/>
        <v>DA PAGARE</v>
      </c>
      <c r="T375" s="8">
        <v>26.18</v>
      </c>
      <c r="U375">
        <f t="shared" si="22"/>
        <v>145.18</v>
      </c>
      <c r="V375" s="6">
        <v>119</v>
      </c>
    </row>
    <row r="376" spans="1:22" x14ac:dyDescent="0.25">
      <c r="A376">
        <v>253</v>
      </c>
      <c r="B376" s="5">
        <v>44931</v>
      </c>
      <c r="C376">
        <v>5140</v>
      </c>
      <c r="D376" t="s">
        <v>17</v>
      </c>
      <c r="E376" t="s">
        <v>26</v>
      </c>
      <c r="F376" s="5">
        <f t="shared" ca="1" si="20"/>
        <v>45314</v>
      </c>
      <c r="G376">
        <v>94.820000000000007</v>
      </c>
      <c r="H376" s="6">
        <v>525.82000000000005</v>
      </c>
      <c r="I376" t="s">
        <v>31</v>
      </c>
      <c r="J376" s="6">
        <v>431</v>
      </c>
      <c r="L376" s="5">
        <f t="shared" ca="1" si="23"/>
        <v>45254</v>
      </c>
      <c r="M376" s="5">
        <v>45366</v>
      </c>
      <c r="N376" s="5" t="str">
        <f t="shared" ca="1" si="21"/>
        <v>DA PAGARE</v>
      </c>
      <c r="T376" s="7">
        <v>94.820000000000007</v>
      </c>
      <c r="U376">
        <f t="shared" si="22"/>
        <v>525.82000000000005</v>
      </c>
      <c r="V376" s="6">
        <v>431</v>
      </c>
    </row>
    <row r="377" spans="1:22" x14ac:dyDescent="0.25">
      <c r="A377">
        <v>21</v>
      </c>
      <c r="B377" s="5">
        <v>44931</v>
      </c>
      <c r="C377">
        <v>500</v>
      </c>
      <c r="D377" t="s">
        <v>28</v>
      </c>
      <c r="E377" t="s">
        <v>22</v>
      </c>
      <c r="F377" s="5">
        <f t="shared" ca="1" si="20"/>
        <v>45356</v>
      </c>
      <c r="G377">
        <v>171.82</v>
      </c>
      <c r="H377" s="6">
        <v>952.81999999999994</v>
      </c>
      <c r="I377" t="s">
        <v>31</v>
      </c>
      <c r="J377" s="6">
        <v>781</v>
      </c>
      <c r="L377" s="5">
        <f t="shared" ca="1" si="23"/>
        <v>45296</v>
      </c>
      <c r="M377" s="5">
        <v>45339</v>
      </c>
      <c r="N377" s="5" t="str">
        <f t="shared" ca="1" si="21"/>
        <v>DA PAGARE</v>
      </c>
      <c r="T377" s="8">
        <v>171.82</v>
      </c>
      <c r="U377">
        <f t="shared" si="22"/>
        <v>952.81999999999994</v>
      </c>
      <c r="V377" s="6">
        <v>781</v>
      </c>
    </row>
    <row r="378" spans="1:22" x14ac:dyDescent="0.25">
      <c r="A378">
        <v>44</v>
      </c>
      <c r="B378" s="5">
        <v>44931</v>
      </c>
      <c r="C378">
        <v>960</v>
      </c>
      <c r="D378" t="s">
        <v>25</v>
      </c>
      <c r="E378" t="s">
        <v>18</v>
      </c>
      <c r="F378" s="5">
        <f t="shared" ca="1" si="20"/>
        <v>45323</v>
      </c>
      <c r="G378">
        <v>150.91999999999999</v>
      </c>
      <c r="H378" s="6">
        <v>836.92</v>
      </c>
      <c r="I378" t="s">
        <v>32</v>
      </c>
      <c r="J378" s="6">
        <v>686</v>
      </c>
      <c r="L378" s="5">
        <f t="shared" ca="1" si="23"/>
        <v>45263</v>
      </c>
      <c r="M378" s="5">
        <v>45296</v>
      </c>
      <c r="N378" s="5" t="str">
        <f t="shared" ca="1" si="21"/>
        <v>PAGATO</v>
      </c>
      <c r="T378" s="7">
        <v>150.91999999999999</v>
      </c>
      <c r="U378">
        <f t="shared" si="22"/>
        <v>836.92</v>
      </c>
      <c r="V378" s="6">
        <v>686</v>
      </c>
    </row>
    <row r="379" spans="1:22" x14ac:dyDescent="0.25">
      <c r="A379">
        <v>332</v>
      </c>
      <c r="B379" s="5">
        <v>44931</v>
      </c>
      <c r="C379">
        <v>1350</v>
      </c>
      <c r="D379" t="s">
        <v>17</v>
      </c>
      <c r="E379" t="s">
        <v>15</v>
      </c>
      <c r="F379" s="5">
        <f t="shared" ca="1" si="20"/>
        <v>45357</v>
      </c>
      <c r="G379">
        <v>150.04</v>
      </c>
      <c r="H379" s="6">
        <v>832.04</v>
      </c>
      <c r="I379" t="s">
        <v>31</v>
      </c>
      <c r="J379" s="6">
        <v>682</v>
      </c>
      <c r="L379" s="5">
        <f t="shared" ca="1" si="23"/>
        <v>45297</v>
      </c>
      <c r="M379" s="5">
        <v>45346</v>
      </c>
      <c r="N379" s="5" t="str">
        <f t="shared" ca="1" si="21"/>
        <v>DA PAGARE</v>
      </c>
      <c r="T379" s="8">
        <v>150.04</v>
      </c>
      <c r="U379">
        <f t="shared" si="22"/>
        <v>832.04</v>
      </c>
      <c r="V379" s="6">
        <v>682</v>
      </c>
    </row>
    <row r="380" spans="1:22" x14ac:dyDescent="0.25">
      <c r="A380">
        <v>185</v>
      </c>
      <c r="B380" s="5">
        <v>44931</v>
      </c>
      <c r="C380">
        <v>3780</v>
      </c>
      <c r="D380" t="s">
        <v>17</v>
      </c>
      <c r="E380" t="s">
        <v>15</v>
      </c>
      <c r="F380" s="5">
        <f t="shared" ca="1" si="20"/>
        <v>45297</v>
      </c>
      <c r="G380">
        <v>40.479999999999997</v>
      </c>
      <c r="H380" s="6">
        <v>224.48</v>
      </c>
      <c r="I380" t="s">
        <v>31</v>
      </c>
      <c r="J380" s="6">
        <v>184</v>
      </c>
      <c r="L380" s="5">
        <f t="shared" ca="1" si="23"/>
        <v>45237</v>
      </c>
      <c r="M380" s="5">
        <v>45337</v>
      </c>
      <c r="N380" s="5" t="str">
        <f t="shared" ca="1" si="21"/>
        <v>DA PAGARE</v>
      </c>
      <c r="T380" s="7">
        <v>40.479999999999997</v>
      </c>
      <c r="U380">
        <f t="shared" si="22"/>
        <v>224.48</v>
      </c>
      <c r="V380" s="6">
        <v>184</v>
      </c>
    </row>
    <row r="381" spans="1:22" x14ac:dyDescent="0.25">
      <c r="A381">
        <v>320</v>
      </c>
      <c r="B381" s="5">
        <v>44931</v>
      </c>
      <c r="C381">
        <v>750</v>
      </c>
      <c r="D381" t="s">
        <v>27</v>
      </c>
      <c r="E381" t="s">
        <v>26</v>
      </c>
      <c r="F381" s="5">
        <f t="shared" ca="1" si="20"/>
        <v>45352</v>
      </c>
      <c r="G381">
        <v>119.24</v>
      </c>
      <c r="H381" s="6">
        <v>661.24</v>
      </c>
      <c r="I381" t="s">
        <v>31</v>
      </c>
      <c r="J381" s="6">
        <v>542</v>
      </c>
      <c r="L381" s="5">
        <f t="shared" ca="1" si="23"/>
        <v>45292</v>
      </c>
      <c r="M381" s="5">
        <v>45363</v>
      </c>
      <c r="N381" s="5" t="str">
        <f t="shared" ca="1" si="21"/>
        <v>DA PAGARE</v>
      </c>
      <c r="T381" s="8">
        <v>119.24</v>
      </c>
      <c r="U381">
        <f t="shared" si="22"/>
        <v>661.24</v>
      </c>
      <c r="V381" s="6">
        <v>542</v>
      </c>
    </row>
    <row r="382" spans="1:22" x14ac:dyDescent="0.25">
      <c r="A382">
        <v>229</v>
      </c>
      <c r="B382" s="5">
        <v>44931</v>
      </c>
      <c r="C382">
        <v>4660</v>
      </c>
      <c r="D382" t="s">
        <v>28</v>
      </c>
      <c r="E382" t="s">
        <v>18</v>
      </c>
      <c r="F382" s="5">
        <f t="shared" ca="1" si="20"/>
        <v>45296</v>
      </c>
      <c r="G382">
        <v>3.3</v>
      </c>
      <c r="H382" s="6">
        <v>18.3</v>
      </c>
      <c r="I382" t="s">
        <v>31</v>
      </c>
      <c r="J382" s="6">
        <v>15</v>
      </c>
      <c r="L382" s="5">
        <f t="shared" ca="1" si="23"/>
        <v>45236</v>
      </c>
      <c r="M382" s="5">
        <v>45350</v>
      </c>
      <c r="N382" s="5" t="str">
        <f t="shared" ca="1" si="21"/>
        <v>DA PAGARE</v>
      </c>
      <c r="T382" s="7">
        <v>3.3</v>
      </c>
      <c r="U382">
        <f t="shared" si="22"/>
        <v>18.3</v>
      </c>
      <c r="V382" s="6">
        <v>15</v>
      </c>
    </row>
    <row r="383" spans="1:22" x14ac:dyDescent="0.25">
      <c r="A383">
        <v>272</v>
      </c>
      <c r="B383" s="5">
        <v>44931</v>
      </c>
      <c r="C383">
        <v>5520</v>
      </c>
      <c r="D383" t="s">
        <v>24</v>
      </c>
      <c r="E383" t="s">
        <v>18</v>
      </c>
      <c r="F383" s="5">
        <f t="shared" ca="1" si="20"/>
        <v>45347</v>
      </c>
      <c r="G383">
        <v>23.32</v>
      </c>
      <c r="H383" s="6">
        <v>129.32</v>
      </c>
      <c r="I383" t="s">
        <v>31</v>
      </c>
      <c r="J383" s="6">
        <v>106</v>
      </c>
      <c r="L383" s="5">
        <f t="shared" ca="1" si="23"/>
        <v>45287</v>
      </c>
      <c r="M383" s="5">
        <v>45317</v>
      </c>
      <c r="N383" s="5" t="str">
        <f t="shared" ca="1" si="21"/>
        <v>DA PAGARE</v>
      </c>
      <c r="T383" s="8">
        <v>23.32</v>
      </c>
      <c r="U383">
        <f t="shared" si="22"/>
        <v>129.32</v>
      </c>
      <c r="V383" s="6">
        <v>106</v>
      </c>
    </row>
    <row r="384" spans="1:22" x14ac:dyDescent="0.25">
      <c r="A384">
        <v>127</v>
      </c>
      <c r="B384" s="5">
        <v>44931</v>
      </c>
      <c r="C384">
        <v>2620</v>
      </c>
      <c r="D384" t="s">
        <v>28</v>
      </c>
      <c r="E384" t="s">
        <v>26</v>
      </c>
      <c r="F384" s="5">
        <f t="shared" ca="1" si="20"/>
        <v>45339</v>
      </c>
      <c r="G384">
        <v>77.44</v>
      </c>
      <c r="H384" s="6">
        <v>429.44</v>
      </c>
      <c r="I384" t="s">
        <v>31</v>
      </c>
      <c r="J384" s="6">
        <v>352</v>
      </c>
      <c r="L384" s="5">
        <f t="shared" ca="1" si="23"/>
        <v>45279</v>
      </c>
      <c r="M384" s="5">
        <v>45320</v>
      </c>
      <c r="N384" s="5" t="str">
        <f t="shared" ca="1" si="21"/>
        <v>DA PAGARE</v>
      </c>
      <c r="T384" s="7">
        <v>77.44</v>
      </c>
      <c r="U384">
        <f t="shared" si="22"/>
        <v>429.44</v>
      </c>
      <c r="V384" s="6">
        <v>352</v>
      </c>
    </row>
    <row r="385" spans="1:22" x14ac:dyDescent="0.25">
      <c r="A385">
        <v>234</v>
      </c>
      <c r="B385" s="5">
        <v>44931</v>
      </c>
      <c r="C385">
        <v>4760</v>
      </c>
      <c r="D385" t="s">
        <v>21</v>
      </c>
      <c r="E385" t="s">
        <v>15</v>
      </c>
      <c r="F385" s="5">
        <f t="shared" ca="1" si="20"/>
        <v>45313</v>
      </c>
      <c r="G385">
        <v>68.86</v>
      </c>
      <c r="H385" s="6">
        <v>381.86</v>
      </c>
      <c r="I385" t="s">
        <v>31</v>
      </c>
      <c r="J385" s="6">
        <v>313</v>
      </c>
      <c r="L385" s="5">
        <f t="shared" ca="1" si="23"/>
        <v>45253</v>
      </c>
      <c r="M385" s="5">
        <v>45312</v>
      </c>
      <c r="N385" s="5" t="str">
        <f t="shared" ca="1" si="21"/>
        <v>DA PAGARE</v>
      </c>
      <c r="T385" s="8">
        <v>68.86</v>
      </c>
      <c r="U385">
        <f t="shared" si="22"/>
        <v>381.86</v>
      </c>
      <c r="V385" s="6">
        <v>313</v>
      </c>
    </row>
    <row r="386" spans="1:22" x14ac:dyDescent="0.25">
      <c r="A386">
        <v>323</v>
      </c>
      <c r="B386" s="5">
        <v>44931</v>
      </c>
      <c r="C386">
        <v>900</v>
      </c>
      <c r="D386" t="s">
        <v>24</v>
      </c>
      <c r="E386" t="s">
        <v>26</v>
      </c>
      <c r="F386" s="5">
        <f t="shared" ref="F386:F449" ca="1" si="24">L386+60</f>
        <v>45303</v>
      </c>
      <c r="G386">
        <v>160.6</v>
      </c>
      <c r="H386" s="6">
        <v>890.6</v>
      </c>
      <c r="I386" t="s">
        <v>32</v>
      </c>
      <c r="J386" s="6">
        <v>730</v>
      </c>
      <c r="L386" s="5">
        <f t="shared" ca="1" si="23"/>
        <v>45243</v>
      </c>
      <c r="M386" s="5">
        <v>45291</v>
      </c>
      <c r="N386" s="5" t="str">
        <f t="shared" ca="1" si="21"/>
        <v>PAGATO</v>
      </c>
      <c r="T386" s="7">
        <v>160.6</v>
      </c>
      <c r="U386">
        <f t="shared" si="22"/>
        <v>890.6</v>
      </c>
      <c r="V386" s="6">
        <v>730</v>
      </c>
    </row>
    <row r="387" spans="1:22" x14ac:dyDescent="0.25">
      <c r="A387">
        <v>327</v>
      </c>
      <c r="B387" s="5">
        <v>44931</v>
      </c>
      <c r="C387">
        <v>1100</v>
      </c>
      <c r="D387" t="s">
        <v>28</v>
      </c>
      <c r="E387" t="s">
        <v>18</v>
      </c>
      <c r="F387" s="5">
        <f t="shared" ca="1" si="24"/>
        <v>45359</v>
      </c>
      <c r="G387">
        <v>179.96</v>
      </c>
      <c r="H387" s="6">
        <v>997.96</v>
      </c>
      <c r="I387" t="s">
        <v>31</v>
      </c>
      <c r="J387" s="6">
        <v>818</v>
      </c>
      <c r="L387" s="5">
        <f t="shared" ca="1" si="23"/>
        <v>45299</v>
      </c>
      <c r="M387" s="5">
        <v>45367</v>
      </c>
      <c r="N387" s="5" t="str">
        <f t="shared" ref="N387:N450" ca="1" si="25">IF(TODAY()&lt;M387,"DA PAGARE","PAGATO")</f>
        <v>DA PAGARE</v>
      </c>
      <c r="T387" s="8">
        <v>179.96</v>
      </c>
      <c r="U387">
        <f t="shared" ref="U387:U450" si="26">V387+T387</f>
        <v>997.96</v>
      </c>
      <c r="V387" s="6">
        <v>818</v>
      </c>
    </row>
    <row r="388" spans="1:22" x14ac:dyDescent="0.25">
      <c r="A388">
        <v>312</v>
      </c>
      <c r="B388" s="5">
        <v>44931</v>
      </c>
      <c r="C388">
        <v>350</v>
      </c>
      <c r="D388" t="s">
        <v>23</v>
      </c>
      <c r="E388" t="s">
        <v>22</v>
      </c>
      <c r="F388" s="5">
        <f t="shared" ca="1" si="24"/>
        <v>45329</v>
      </c>
      <c r="G388">
        <v>16.940000000000001</v>
      </c>
      <c r="H388" s="6">
        <v>93.94</v>
      </c>
      <c r="I388" t="s">
        <v>31</v>
      </c>
      <c r="J388" s="6">
        <v>77</v>
      </c>
      <c r="L388" s="5">
        <f t="shared" ref="L388:L451" ca="1" si="27">RANDBETWEEN($Q$1,$R$1)</f>
        <v>45269</v>
      </c>
      <c r="M388" s="5">
        <v>45334</v>
      </c>
      <c r="N388" s="5" t="str">
        <f t="shared" ca="1" si="25"/>
        <v>DA PAGARE</v>
      </c>
      <c r="T388" s="7">
        <v>16.940000000000001</v>
      </c>
      <c r="U388">
        <f t="shared" si="26"/>
        <v>93.94</v>
      </c>
      <c r="V388" s="6">
        <v>77</v>
      </c>
    </row>
    <row r="389" spans="1:22" x14ac:dyDescent="0.25">
      <c r="A389">
        <v>325</v>
      </c>
      <c r="B389" s="5">
        <v>44931</v>
      </c>
      <c r="C389">
        <v>1000</v>
      </c>
      <c r="D389" t="s">
        <v>21</v>
      </c>
      <c r="E389" t="s">
        <v>15</v>
      </c>
      <c r="F389" s="5">
        <f t="shared" ca="1" si="24"/>
        <v>45314</v>
      </c>
      <c r="G389">
        <v>145.64000000000001</v>
      </c>
      <c r="H389" s="6">
        <v>807.64</v>
      </c>
      <c r="I389" t="s">
        <v>32</v>
      </c>
      <c r="J389" s="6">
        <v>662</v>
      </c>
      <c r="L389" s="5">
        <f t="shared" ca="1" si="27"/>
        <v>45254</v>
      </c>
      <c r="M389" s="5">
        <v>45291</v>
      </c>
      <c r="N389" s="5" t="str">
        <f t="shared" ca="1" si="25"/>
        <v>PAGATO</v>
      </c>
      <c r="T389" s="8">
        <v>145.64000000000001</v>
      </c>
      <c r="U389">
        <f t="shared" si="26"/>
        <v>807.64</v>
      </c>
      <c r="V389" s="6">
        <v>662</v>
      </c>
    </row>
    <row r="390" spans="1:22" x14ac:dyDescent="0.25">
      <c r="A390">
        <v>58</v>
      </c>
      <c r="B390" s="5">
        <v>44930</v>
      </c>
      <c r="C390">
        <v>1240</v>
      </c>
      <c r="D390" t="s">
        <v>14</v>
      </c>
      <c r="E390" t="s">
        <v>18</v>
      </c>
      <c r="F390" s="5">
        <f t="shared" ca="1" si="24"/>
        <v>45354</v>
      </c>
      <c r="G390">
        <v>181.28</v>
      </c>
      <c r="H390" s="6">
        <v>1005.28</v>
      </c>
      <c r="I390" t="s">
        <v>31</v>
      </c>
      <c r="J390" s="6">
        <v>824</v>
      </c>
      <c r="L390" s="5">
        <f t="shared" ca="1" si="27"/>
        <v>45294</v>
      </c>
      <c r="M390" s="5">
        <v>45358</v>
      </c>
      <c r="N390" s="5" t="str">
        <f t="shared" ca="1" si="25"/>
        <v>DA PAGARE</v>
      </c>
      <c r="T390" s="7">
        <v>181.28</v>
      </c>
      <c r="U390">
        <f t="shared" si="26"/>
        <v>1005.28</v>
      </c>
      <c r="V390" s="6">
        <v>824</v>
      </c>
    </row>
    <row r="391" spans="1:22" x14ac:dyDescent="0.25">
      <c r="A391">
        <v>456</v>
      </c>
      <c r="B391" s="5">
        <v>44930</v>
      </c>
      <c r="C391">
        <v>1800</v>
      </c>
      <c r="D391" t="s">
        <v>27</v>
      </c>
      <c r="E391" t="s">
        <v>26</v>
      </c>
      <c r="F391" s="5">
        <f t="shared" ca="1" si="24"/>
        <v>45322</v>
      </c>
      <c r="G391">
        <v>99.66</v>
      </c>
      <c r="H391" s="6">
        <v>552.66</v>
      </c>
      <c r="I391" t="s">
        <v>32</v>
      </c>
      <c r="J391" s="6">
        <v>453</v>
      </c>
      <c r="L391" s="5">
        <f t="shared" ca="1" si="27"/>
        <v>45262</v>
      </c>
      <c r="M391" s="5">
        <v>45296</v>
      </c>
      <c r="N391" s="5" t="str">
        <f t="shared" ca="1" si="25"/>
        <v>PAGATO</v>
      </c>
      <c r="T391" s="8">
        <v>99.66</v>
      </c>
      <c r="U391">
        <f t="shared" si="26"/>
        <v>552.66</v>
      </c>
      <c r="V391" s="6">
        <v>453</v>
      </c>
    </row>
    <row r="392" spans="1:22" x14ac:dyDescent="0.25">
      <c r="A392">
        <v>8</v>
      </c>
      <c r="B392" s="5">
        <v>44930</v>
      </c>
      <c r="C392">
        <v>240</v>
      </c>
      <c r="D392" t="s">
        <v>28</v>
      </c>
      <c r="E392" t="s">
        <v>26</v>
      </c>
      <c r="F392" s="5">
        <f t="shared" ca="1" si="24"/>
        <v>45322</v>
      </c>
      <c r="G392">
        <v>214.5</v>
      </c>
      <c r="H392" s="6">
        <v>1189.5</v>
      </c>
      <c r="I392" t="s">
        <v>32</v>
      </c>
      <c r="J392" s="6">
        <v>975</v>
      </c>
      <c r="L392" s="5">
        <f t="shared" ca="1" si="27"/>
        <v>45262</v>
      </c>
      <c r="M392" s="5">
        <v>45299</v>
      </c>
      <c r="N392" s="5" t="str">
        <f t="shared" ca="1" si="25"/>
        <v>PAGATO</v>
      </c>
      <c r="T392" s="7">
        <v>214.5</v>
      </c>
      <c r="U392">
        <f t="shared" si="26"/>
        <v>1189.5</v>
      </c>
      <c r="V392" s="6">
        <v>975</v>
      </c>
    </row>
    <row r="393" spans="1:22" x14ac:dyDescent="0.25">
      <c r="A393">
        <v>485</v>
      </c>
      <c r="B393" s="5">
        <v>44930</v>
      </c>
      <c r="C393">
        <v>5500</v>
      </c>
      <c r="D393" t="s">
        <v>17</v>
      </c>
      <c r="E393" t="s">
        <v>15</v>
      </c>
      <c r="F393" s="5">
        <f t="shared" ca="1" si="24"/>
        <v>45299</v>
      </c>
      <c r="G393">
        <v>185.24</v>
      </c>
      <c r="H393" s="6">
        <v>1027.24</v>
      </c>
      <c r="I393" t="s">
        <v>31</v>
      </c>
      <c r="J393" s="6">
        <v>842</v>
      </c>
      <c r="L393" s="5">
        <f t="shared" ca="1" si="27"/>
        <v>45239</v>
      </c>
      <c r="M393" s="5">
        <v>45340</v>
      </c>
      <c r="N393" s="5" t="str">
        <f t="shared" ca="1" si="25"/>
        <v>DA PAGARE</v>
      </c>
      <c r="T393" s="8">
        <v>185.24</v>
      </c>
      <c r="U393">
        <f t="shared" si="26"/>
        <v>1027.24</v>
      </c>
      <c r="V393" s="6">
        <v>842</v>
      </c>
    </row>
    <row r="394" spans="1:22" x14ac:dyDescent="0.25">
      <c r="A394">
        <v>6</v>
      </c>
      <c r="B394" s="5">
        <v>44930</v>
      </c>
      <c r="C394">
        <v>200</v>
      </c>
      <c r="D394" t="s">
        <v>23</v>
      </c>
      <c r="E394" t="s">
        <v>18</v>
      </c>
      <c r="F394" s="5">
        <f t="shared" ca="1" si="24"/>
        <v>45307</v>
      </c>
      <c r="G394">
        <v>50.38</v>
      </c>
      <c r="H394" s="6">
        <v>279.38</v>
      </c>
      <c r="I394" t="s">
        <v>32</v>
      </c>
      <c r="J394" s="6">
        <v>229</v>
      </c>
      <c r="L394" s="5">
        <f t="shared" ca="1" si="27"/>
        <v>45247</v>
      </c>
      <c r="M394" s="5">
        <v>45297</v>
      </c>
      <c r="N394" s="5" t="str">
        <f t="shared" ca="1" si="25"/>
        <v>PAGATO</v>
      </c>
      <c r="T394" s="7">
        <v>50.38</v>
      </c>
      <c r="U394">
        <f t="shared" si="26"/>
        <v>279.38</v>
      </c>
      <c r="V394" s="6">
        <v>229</v>
      </c>
    </row>
    <row r="395" spans="1:22" x14ac:dyDescent="0.25">
      <c r="A395">
        <v>434</v>
      </c>
      <c r="B395" s="5">
        <v>44930</v>
      </c>
      <c r="C395">
        <v>6450</v>
      </c>
      <c r="D395" t="s">
        <v>17</v>
      </c>
      <c r="E395" t="s">
        <v>18</v>
      </c>
      <c r="F395" s="5">
        <f t="shared" ca="1" si="24"/>
        <v>45311</v>
      </c>
      <c r="G395">
        <v>162.80000000000001</v>
      </c>
      <c r="H395" s="6">
        <v>902.8</v>
      </c>
      <c r="I395" t="s">
        <v>31</v>
      </c>
      <c r="J395" s="6">
        <v>740</v>
      </c>
      <c r="L395" s="5">
        <f t="shared" ca="1" si="27"/>
        <v>45251</v>
      </c>
      <c r="M395" s="5">
        <v>45312</v>
      </c>
      <c r="N395" s="5" t="str">
        <f t="shared" ca="1" si="25"/>
        <v>DA PAGARE</v>
      </c>
      <c r="T395" s="8">
        <v>162.80000000000001</v>
      </c>
      <c r="U395">
        <f t="shared" si="26"/>
        <v>902.8</v>
      </c>
      <c r="V395" s="6">
        <v>740</v>
      </c>
    </row>
    <row r="396" spans="1:22" x14ac:dyDescent="0.25">
      <c r="A396">
        <v>475</v>
      </c>
      <c r="B396" s="5">
        <v>44930</v>
      </c>
      <c r="C396">
        <v>6500</v>
      </c>
      <c r="D396" t="s">
        <v>25</v>
      </c>
      <c r="E396" t="s">
        <v>18</v>
      </c>
      <c r="F396" s="5">
        <f t="shared" ca="1" si="24"/>
        <v>45313</v>
      </c>
      <c r="G396">
        <v>5.5</v>
      </c>
      <c r="H396" s="6">
        <v>30.5</v>
      </c>
      <c r="I396" t="s">
        <v>31</v>
      </c>
      <c r="J396" s="6">
        <v>25</v>
      </c>
      <c r="L396" s="5">
        <f t="shared" ca="1" si="27"/>
        <v>45253</v>
      </c>
      <c r="M396" s="5">
        <v>45333</v>
      </c>
      <c r="N396" s="5" t="str">
        <f t="shared" ca="1" si="25"/>
        <v>DA PAGARE</v>
      </c>
      <c r="T396" s="7">
        <v>5.5</v>
      </c>
      <c r="U396">
        <f t="shared" si="26"/>
        <v>30.5</v>
      </c>
      <c r="V396" s="6">
        <v>25</v>
      </c>
    </row>
    <row r="397" spans="1:22" x14ac:dyDescent="0.25">
      <c r="A397">
        <v>66</v>
      </c>
      <c r="B397" s="5">
        <v>44930</v>
      </c>
      <c r="C397">
        <v>1400</v>
      </c>
      <c r="D397" t="s">
        <v>17</v>
      </c>
      <c r="E397" t="s">
        <v>15</v>
      </c>
      <c r="F397" s="5">
        <f t="shared" ca="1" si="24"/>
        <v>45302</v>
      </c>
      <c r="G397">
        <v>195.58</v>
      </c>
      <c r="H397" s="6">
        <v>1084.58</v>
      </c>
      <c r="I397" t="s">
        <v>32</v>
      </c>
      <c r="J397" s="6">
        <v>889</v>
      </c>
      <c r="L397" s="5">
        <f t="shared" ca="1" si="27"/>
        <v>45242</v>
      </c>
      <c r="M397" s="5">
        <v>45303</v>
      </c>
      <c r="N397" s="5" t="str">
        <f t="shared" ca="1" si="25"/>
        <v>PAGATO</v>
      </c>
      <c r="T397" s="8">
        <v>195.58</v>
      </c>
      <c r="U397">
        <f t="shared" si="26"/>
        <v>1084.58</v>
      </c>
      <c r="V397" s="6">
        <v>889</v>
      </c>
    </row>
    <row r="398" spans="1:22" x14ac:dyDescent="0.25">
      <c r="A398">
        <v>296</v>
      </c>
      <c r="B398" s="5">
        <v>44930</v>
      </c>
      <c r="C398">
        <v>500</v>
      </c>
      <c r="D398" t="s">
        <v>14</v>
      </c>
      <c r="E398" t="s">
        <v>18</v>
      </c>
      <c r="F398" s="5">
        <f t="shared" ca="1" si="24"/>
        <v>45324</v>
      </c>
      <c r="G398">
        <v>86.68</v>
      </c>
      <c r="H398" s="6">
        <v>480.68</v>
      </c>
      <c r="I398" t="s">
        <v>31</v>
      </c>
      <c r="J398" s="6">
        <v>394</v>
      </c>
      <c r="L398" s="5">
        <f t="shared" ca="1" si="27"/>
        <v>45264</v>
      </c>
      <c r="M398" s="5">
        <v>45335</v>
      </c>
      <c r="N398" s="5" t="str">
        <f t="shared" ca="1" si="25"/>
        <v>DA PAGARE</v>
      </c>
      <c r="T398" s="7">
        <v>86.68</v>
      </c>
      <c r="U398">
        <f t="shared" si="26"/>
        <v>480.68</v>
      </c>
      <c r="V398" s="6">
        <v>394</v>
      </c>
    </row>
    <row r="399" spans="1:22" x14ac:dyDescent="0.25">
      <c r="A399">
        <v>282</v>
      </c>
      <c r="B399" s="5">
        <v>44930</v>
      </c>
      <c r="C399">
        <v>5720</v>
      </c>
      <c r="D399" t="s">
        <v>25</v>
      </c>
      <c r="E399" t="s">
        <v>18</v>
      </c>
      <c r="F399" s="5">
        <f t="shared" ca="1" si="24"/>
        <v>45331</v>
      </c>
      <c r="G399">
        <v>72.820000000000007</v>
      </c>
      <c r="H399" s="6">
        <v>403.82</v>
      </c>
      <c r="I399" t="s">
        <v>31</v>
      </c>
      <c r="J399" s="6">
        <v>331</v>
      </c>
      <c r="L399" s="5">
        <f t="shared" ca="1" si="27"/>
        <v>45271</v>
      </c>
      <c r="M399" s="5">
        <v>45335</v>
      </c>
      <c r="N399" s="5" t="str">
        <f t="shared" ca="1" si="25"/>
        <v>DA PAGARE</v>
      </c>
      <c r="T399" s="8">
        <v>72.820000000000007</v>
      </c>
      <c r="U399">
        <f t="shared" si="26"/>
        <v>403.82</v>
      </c>
      <c r="V399" s="6">
        <v>331</v>
      </c>
    </row>
    <row r="400" spans="1:22" x14ac:dyDescent="0.25">
      <c r="A400">
        <v>300</v>
      </c>
      <c r="B400" s="5">
        <v>44930</v>
      </c>
      <c r="C400">
        <v>1300</v>
      </c>
      <c r="D400" t="s">
        <v>25</v>
      </c>
      <c r="E400" t="s">
        <v>18</v>
      </c>
      <c r="F400" s="5">
        <f t="shared" ca="1" si="24"/>
        <v>45362</v>
      </c>
      <c r="G400">
        <v>161.69999999999999</v>
      </c>
      <c r="H400" s="6">
        <v>896.7</v>
      </c>
      <c r="I400" t="s">
        <v>32</v>
      </c>
      <c r="J400" s="6">
        <v>735</v>
      </c>
      <c r="L400" s="5">
        <f t="shared" ca="1" si="27"/>
        <v>45302</v>
      </c>
      <c r="M400" s="5">
        <v>45307</v>
      </c>
      <c r="N400" s="5" t="str">
        <f t="shared" ca="1" si="25"/>
        <v>PAGATO</v>
      </c>
      <c r="T400" s="7">
        <v>161.69999999999999</v>
      </c>
      <c r="U400">
        <f t="shared" si="26"/>
        <v>896.7</v>
      </c>
      <c r="V400" s="6">
        <v>735</v>
      </c>
    </row>
    <row r="401" spans="1:22" x14ac:dyDescent="0.25">
      <c r="A401">
        <v>176</v>
      </c>
      <c r="B401" s="5">
        <v>44930</v>
      </c>
      <c r="C401">
        <v>3600</v>
      </c>
      <c r="D401" t="s">
        <v>23</v>
      </c>
      <c r="E401" t="s">
        <v>26</v>
      </c>
      <c r="F401" s="5">
        <f t="shared" ca="1" si="24"/>
        <v>45367</v>
      </c>
      <c r="G401">
        <v>151.58000000000001</v>
      </c>
      <c r="H401" s="6">
        <v>840.58</v>
      </c>
      <c r="I401" t="s">
        <v>31</v>
      </c>
      <c r="J401" s="6">
        <v>689</v>
      </c>
      <c r="L401" s="5">
        <f t="shared" ca="1" si="27"/>
        <v>45307</v>
      </c>
      <c r="M401" s="5">
        <v>45345</v>
      </c>
      <c r="N401" s="5" t="str">
        <f t="shared" ca="1" si="25"/>
        <v>DA PAGARE</v>
      </c>
      <c r="T401" s="8">
        <v>151.58000000000001</v>
      </c>
      <c r="U401">
        <f t="shared" si="26"/>
        <v>840.58</v>
      </c>
      <c r="V401" s="6">
        <v>689</v>
      </c>
    </row>
    <row r="402" spans="1:22" x14ac:dyDescent="0.25">
      <c r="A402">
        <v>413</v>
      </c>
      <c r="B402" s="5">
        <v>44930</v>
      </c>
      <c r="C402">
        <v>5400</v>
      </c>
      <c r="D402" t="s">
        <v>14</v>
      </c>
      <c r="E402" t="s">
        <v>22</v>
      </c>
      <c r="F402" s="5">
        <f t="shared" ca="1" si="24"/>
        <v>45296</v>
      </c>
      <c r="G402">
        <v>19.8</v>
      </c>
      <c r="H402" s="6">
        <v>109.8</v>
      </c>
      <c r="I402" t="s">
        <v>31</v>
      </c>
      <c r="J402" s="6">
        <v>90</v>
      </c>
      <c r="L402" s="5">
        <f t="shared" ca="1" si="27"/>
        <v>45236</v>
      </c>
      <c r="M402" s="5">
        <v>45358</v>
      </c>
      <c r="N402" s="5" t="str">
        <f t="shared" ca="1" si="25"/>
        <v>DA PAGARE</v>
      </c>
      <c r="T402" s="7">
        <v>19.8</v>
      </c>
      <c r="U402">
        <f t="shared" si="26"/>
        <v>109.8</v>
      </c>
      <c r="V402" s="6">
        <v>90</v>
      </c>
    </row>
    <row r="403" spans="1:22" x14ac:dyDescent="0.25">
      <c r="A403">
        <v>477</v>
      </c>
      <c r="B403" s="5">
        <v>44930</v>
      </c>
      <c r="C403">
        <v>6300</v>
      </c>
      <c r="D403" t="s">
        <v>14</v>
      </c>
      <c r="E403" t="s">
        <v>26</v>
      </c>
      <c r="F403" s="5">
        <f t="shared" ca="1" si="24"/>
        <v>45336</v>
      </c>
      <c r="G403">
        <v>92.84</v>
      </c>
      <c r="H403" s="6">
        <v>514.84</v>
      </c>
      <c r="I403" t="s">
        <v>32</v>
      </c>
      <c r="J403" s="6">
        <v>422</v>
      </c>
      <c r="L403" s="5">
        <f t="shared" ca="1" si="27"/>
        <v>45276</v>
      </c>
      <c r="M403" s="5">
        <v>45302</v>
      </c>
      <c r="N403" s="5" t="str">
        <f t="shared" ca="1" si="25"/>
        <v>PAGATO</v>
      </c>
      <c r="T403" s="8">
        <v>92.84</v>
      </c>
      <c r="U403">
        <f t="shared" si="26"/>
        <v>514.84</v>
      </c>
      <c r="V403" s="6">
        <v>422</v>
      </c>
    </row>
    <row r="404" spans="1:22" x14ac:dyDescent="0.25">
      <c r="A404">
        <v>150</v>
      </c>
      <c r="B404" s="5">
        <v>44930</v>
      </c>
      <c r="C404">
        <v>3080</v>
      </c>
      <c r="D404" t="s">
        <v>27</v>
      </c>
      <c r="E404" t="s">
        <v>15</v>
      </c>
      <c r="F404" s="5">
        <f t="shared" ca="1" si="24"/>
        <v>45359</v>
      </c>
      <c r="G404">
        <v>89.98</v>
      </c>
      <c r="H404" s="6">
        <v>498.98</v>
      </c>
      <c r="I404" t="s">
        <v>31</v>
      </c>
      <c r="J404" s="6">
        <v>409</v>
      </c>
      <c r="L404" s="5">
        <f t="shared" ca="1" si="27"/>
        <v>45299</v>
      </c>
      <c r="M404" s="5">
        <v>45357</v>
      </c>
      <c r="N404" s="5" t="str">
        <f t="shared" ca="1" si="25"/>
        <v>DA PAGARE</v>
      </c>
      <c r="T404" s="7">
        <v>89.98</v>
      </c>
      <c r="U404">
        <f t="shared" si="26"/>
        <v>498.98</v>
      </c>
      <c r="V404" s="6">
        <v>409</v>
      </c>
    </row>
    <row r="405" spans="1:22" x14ac:dyDescent="0.25">
      <c r="A405">
        <v>49</v>
      </c>
      <c r="B405" s="5">
        <v>44930</v>
      </c>
      <c r="C405">
        <v>1060</v>
      </c>
      <c r="D405" t="s">
        <v>17</v>
      </c>
      <c r="E405" t="s">
        <v>22</v>
      </c>
      <c r="F405" s="5">
        <f t="shared" ca="1" si="24"/>
        <v>45309</v>
      </c>
      <c r="G405">
        <v>122.98</v>
      </c>
      <c r="H405" s="6">
        <v>681.98</v>
      </c>
      <c r="I405" t="s">
        <v>32</v>
      </c>
      <c r="J405" s="6">
        <v>559</v>
      </c>
      <c r="L405" s="5">
        <f t="shared" ca="1" si="27"/>
        <v>45249</v>
      </c>
      <c r="M405" s="5">
        <v>45297</v>
      </c>
      <c r="N405" s="5" t="str">
        <f t="shared" ca="1" si="25"/>
        <v>PAGATO</v>
      </c>
      <c r="T405" s="8">
        <v>122.98</v>
      </c>
      <c r="U405">
        <f t="shared" si="26"/>
        <v>681.98</v>
      </c>
      <c r="V405" s="6">
        <v>559</v>
      </c>
    </row>
    <row r="406" spans="1:22" x14ac:dyDescent="0.25">
      <c r="A406">
        <v>356</v>
      </c>
      <c r="B406" s="5">
        <v>44930</v>
      </c>
      <c r="C406">
        <v>2550</v>
      </c>
      <c r="D406" t="s">
        <v>25</v>
      </c>
      <c r="E406" t="s">
        <v>18</v>
      </c>
      <c r="F406" s="5">
        <f t="shared" ca="1" si="24"/>
        <v>45358</v>
      </c>
      <c r="G406">
        <v>21.56</v>
      </c>
      <c r="H406" s="6">
        <v>119.56</v>
      </c>
      <c r="I406" t="s">
        <v>31</v>
      </c>
      <c r="J406" s="6">
        <v>98</v>
      </c>
      <c r="L406" s="5">
        <f t="shared" ca="1" si="27"/>
        <v>45298</v>
      </c>
      <c r="M406" s="5">
        <v>45339</v>
      </c>
      <c r="N406" s="5" t="str">
        <f t="shared" ca="1" si="25"/>
        <v>DA PAGARE</v>
      </c>
      <c r="T406" s="7">
        <v>21.56</v>
      </c>
      <c r="U406">
        <f t="shared" si="26"/>
        <v>119.56</v>
      </c>
      <c r="V406" s="6">
        <v>98</v>
      </c>
    </row>
    <row r="407" spans="1:22" x14ac:dyDescent="0.25">
      <c r="A407">
        <v>259</v>
      </c>
      <c r="B407" s="5">
        <v>44930</v>
      </c>
      <c r="C407">
        <v>5260</v>
      </c>
      <c r="D407" t="s">
        <v>28</v>
      </c>
      <c r="E407" t="s">
        <v>22</v>
      </c>
      <c r="F407" s="5">
        <f t="shared" ca="1" si="24"/>
        <v>45304</v>
      </c>
      <c r="G407">
        <v>190.08</v>
      </c>
      <c r="H407" s="6">
        <v>1054.08</v>
      </c>
      <c r="I407" t="s">
        <v>32</v>
      </c>
      <c r="J407" s="6">
        <v>864</v>
      </c>
      <c r="L407" s="5">
        <f t="shared" ca="1" si="27"/>
        <v>45244</v>
      </c>
      <c r="M407" s="5">
        <v>45298</v>
      </c>
      <c r="N407" s="5" t="str">
        <f t="shared" ca="1" si="25"/>
        <v>PAGATO</v>
      </c>
      <c r="T407" s="8">
        <v>190.08</v>
      </c>
      <c r="U407">
        <f t="shared" si="26"/>
        <v>1054.08</v>
      </c>
      <c r="V407" s="6">
        <v>864</v>
      </c>
    </row>
    <row r="408" spans="1:22" x14ac:dyDescent="0.25">
      <c r="A408">
        <v>85</v>
      </c>
      <c r="B408" s="5">
        <v>44930</v>
      </c>
      <c r="C408">
        <v>1780</v>
      </c>
      <c r="D408" t="s">
        <v>24</v>
      </c>
      <c r="E408" t="s">
        <v>26</v>
      </c>
      <c r="F408" s="5">
        <f t="shared" ca="1" si="24"/>
        <v>45300</v>
      </c>
      <c r="G408">
        <v>181.94</v>
      </c>
      <c r="H408" s="6">
        <v>1008.94</v>
      </c>
      <c r="I408" t="s">
        <v>31</v>
      </c>
      <c r="J408" s="6">
        <v>827</v>
      </c>
      <c r="L408" s="5">
        <f t="shared" ca="1" si="27"/>
        <v>45240</v>
      </c>
      <c r="M408" s="5">
        <v>45317</v>
      </c>
      <c r="N408" s="5" t="str">
        <f t="shared" ca="1" si="25"/>
        <v>DA PAGARE</v>
      </c>
      <c r="T408" s="7">
        <v>181.94</v>
      </c>
      <c r="U408">
        <f t="shared" si="26"/>
        <v>1008.94</v>
      </c>
      <c r="V408" s="6">
        <v>827</v>
      </c>
    </row>
    <row r="409" spans="1:22" x14ac:dyDescent="0.25">
      <c r="A409">
        <v>104</v>
      </c>
      <c r="B409" s="5">
        <v>44930</v>
      </c>
      <c r="C409">
        <v>2160</v>
      </c>
      <c r="D409" t="s">
        <v>21</v>
      </c>
      <c r="E409" t="s">
        <v>18</v>
      </c>
      <c r="F409" s="5">
        <f t="shared" ca="1" si="24"/>
        <v>45292</v>
      </c>
      <c r="G409">
        <v>47.08</v>
      </c>
      <c r="H409" s="6">
        <v>261.08</v>
      </c>
      <c r="I409" t="s">
        <v>31</v>
      </c>
      <c r="J409" s="6">
        <v>214</v>
      </c>
      <c r="L409" s="5">
        <f t="shared" ca="1" si="27"/>
        <v>45232</v>
      </c>
      <c r="M409" s="5">
        <v>45329</v>
      </c>
      <c r="N409" s="5" t="str">
        <f t="shared" ca="1" si="25"/>
        <v>DA PAGARE</v>
      </c>
      <c r="T409" s="8">
        <v>47.08</v>
      </c>
      <c r="U409">
        <f t="shared" si="26"/>
        <v>261.08</v>
      </c>
      <c r="V409" s="6">
        <v>214</v>
      </c>
    </row>
    <row r="410" spans="1:22" x14ac:dyDescent="0.25">
      <c r="A410">
        <v>92</v>
      </c>
      <c r="B410" s="5">
        <v>44930</v>
      </c>
      <c r="C410">
        <v>1920</v>
      </c>
      <c r="D410" t="s">
        <v>14</v>
      </c>
      <c r="E410" t="s">
        <v>26</v>
      </c>
      <c r="F410" s="5">
        <f t="shared" ca="1" si="24"/>
        <v>45355</v>
      </c>
      <c r="G410">
        <v>103.84</v>
      </c>
      <c r="H410" s="6">
        <v>575.84</v>
      </c>
      <c r="I410" t="s">
        <v>31</v>
      </c>
      <c r="J410" s="6">
        <v>472</v>
      </c>
      <c r="L410" s="5">
        <f t="shared" ca="1" si="27"/>
        <v>45295</v>
      </c>
      <c r="M410" s="5">
        <v>45346</v>
      </c>
      <c r="N410" s="5" t="str">
        <f t="shared" ca="1" si="25"/>
        <v>DA PAGARE</v>
      </c>
      <c r="T410" s="7">
        <v>103.84</v>
      </c>
      <c r="U410">
        <f t="shared" si="26"/>
        <v>575.84</v>
      </c>
      <c r="V410" s="6">
        <v>472</v>
      </c>
    </row>
    <row r="411" spans="1:22" x14ac:dyDescent="0.25">
      <c r="A411">
        <v>156</v>
      </c>
      <c r="B411" s="5">
        <v>44930</v>
      </c>
      <c r="C411">
        <v>3200</v>
      </c>
      <c r="D411" t="s">
        <v>27</v>
      </c>
      <c r="E411" t="s">
        <v>18</v>
      </c>
      <c r="F411" s="5">
        <f t="shared" ca="1" si="24"/>
        <v>45313</v>
      </c>
      <c r="G411">
        <v>90.86</v>
      </c>
      <c r="H411" s="6">
        <v>503.86</v>
      </c>
      <c r="I411" t="s">
        <v>32</v>
      </c>
      <c r="J411" s="6">
        <v>413</v>
      </c>
      <c r="L411" s="5">
        <f t="shared" ca="1" si="27"/>
        <v>45253</v>
      </c>
      <c r="M411" s="5">
        <v>45308</v>
      </c>
      <c r="N411" s="5" t="str">
        <f t="shared" ca="1" si="25"/>
        <v>PAGATO</v>
      </c>
      <c r="T411" s="8">
        <v>90.86</v>
      </c>
      <c r="U411">
        <f t="shared" si="26"/>
        <v>503.86</v>
      </c>
      <c r="V411" s="6">
        <v>413</v>
      </c>
    </row>
    <row r="412" spans="1:22" x14ac:dyDescent="0.25">
      <c r="A412">
        <v>22</v>
      </c>
      <c r="B412" s="5">
        <v>44930</v>
      </c>
      <c r="C412">
        <v>520</v>
      </c>
      <c r="D412" t="s">
        <v>14</v>
      </c>
      <c r="E412" t="s">
        <v>26</v>
      </c>
      <c r="F412" s="5">
        <f t="shared" ca="1" si="24"/>
        <v>45299</v>
      </c>
      <c r="G412">
        <v>64.900000000000006</v>
      </c>
      <c r="H412" s="6">
        <v>359.9</v>
      </c>
      <c r="I412" t="s">
        <v>31</v>
      </c>
      <c r="J412" s="6">
        <v>295</v>
      </c>
      <c r="L412" s="5">
        <f t="shared" ca="1" si="27"/>
        <v>45239</v>
      </c>
      <c r="M412" s="5">
        <v>45337</v>
      </c>
      <c r="N412" s="5" t="str">
        <f t="shared" ca="1" si="25"/>
        <v>DA PAGARE</v>
      </c>
      <c r="T412" s="7">
        <v>64.900000000000006</v>
      </c>
      <c r="U412">
        <f t="shared" si="26"/>
        <v>359.9</v>
      </c>
      <c r="V412" s="6">
        <v>295</v>
      </c>
    </row>
    <row r="413" spans="1:22" x14ac:dyDescent="0.25">
      <c r="A413">
        <v>202</v>
      </c>
      <c r="B413" s="5">
        <v>44930</v>
      </c>
      <c r="C413">
        <v>4120</v>
      </c>
      <c r="D413" t="s">
        <v>17</v>
      </c>
      <c r="E413" t="s">
        <v>18</v>
      </c>
      <c r="F413" s="5">
        <f t="shared" ca="1" si="24"/>
        <v>45294</v>
      </c>
      <c r="G413">
        <v>196.68</v>
      </c>
      <c r="H413" s="6">
        <v>1090.68</v>
      </c>
      <c r="I413" t="s">
        <v>31</v>
      </c>
      <c r="J413" s="6">
        <v>894</v>
      </c>
      <c r="L413" s="5">
        <f t="shared" ca="1" si="27"/>
        <v>45234</v>
      </c>
      <c r="M413" s="5">
        <v>45332</v>
      </c>
      <c r="N413" s="5" t="str">
        <f t="shared" ca="1" si="25"/>
        <v>DA PAGARE</v>
      </c>
      <c r="T413" s="8">
        <v>196.68</v>
      </c>
      <c r="U413">
        <f t="shared" si="26"/>
        <v>1090.68</v>
      </c>
      <c r="V413" s="6">
        <v>894</v>
      </c>
    </row>
    <row r="414" spans="1:22" x14ac:dyDescent="0.25">
      <c r="A414">
        <v>227</v>
      </c>
      <c r="B414" s="5">
        <v>44930</v>
      </c>
      <c r="C414">
        <v>4620</v>
      </c>
      <c r="D414" t="s">
        <v>23</v>
      </c>
      <c r="E414" t="s">
        <v>15</v>
      </c>
      <c r="F414" s="5">
        <f t="shared" ca="1" si="24"/>
        <v>45304</v>
      </c>
      <c r="G414">
        <v>108.9</v>
      </c>
      <c r="H414" s="6">
        <v>603.9</v>
      </c>
      <c r="I414" t="s">
        <v>31</v>
      </c>
      <c r="J414" s="6">
        <v>495</v>
      </c>
      <c r="L414" s="5">
        <f t="shared" ca="1" si="27"/>
        <v>45244</v>
      </c>
      <c r="M414" s="5">
        <v>45323</v>
      </c>
      <c r="N414" s="5" t="str">
        <f t="shared" ca="1" si="25"/>
        <v>DA PAGARE</v>
      </c>
      <c r="T414" s="7">
        <v>108.9</v>
      </c>
      <c r="U414">
        <f t="shared" si="26"/>
        <v>603.9</v>
      </c>
      <c r="V414" s="6">
        <v>495</v>
      </c>
    </row>
    <row r="415" spans="1:22" x14ac:dyDescent="0.25">
      <c r="A415">
        <v>284</v>
      </c>
      <c r="B415" s="5">
        <v>44930</v>
      </c>
      <c r="C415">
        <v>5760</v>
      </c>
      <c r="D415" t="s">
        <v>17</v>
      </c>
      <c r="E415" t="s">
        <v>22</v>
      </c>
      <c r="F415" s="5">
        <f t="shared" ca="1" si="24"/>
        <v>45301</v>
      </c>
      <c r="G415">
        <v>22</v>
      </c>
      <c r="H415" s="6">
        <v>122</v>
      </c>
      <c r="I415" t="s">
        <v>31</v>
      </c>
      <c r="J415" s="6">
        <v>100</v>
      </c>
      <c r="L415" s="5">
        <f t="shared" ca="1" si="27"/>
        <v>45241</v>
      </c>
      <c r="M415" s="5">
        <v>45315</v>
      </c>
      <c r="N415" s="5" t="str">
        <f t="shared" ca="1" si="25"/>
        <v>DA PAGARE</v>
      </c>
      <c r="T415" s="8">
        <v>22</v>
      </c>
      <c r="U415">
        <f t="shared" si="26"/>
        <v>122</v>
      </c>
      <c r="V415" s="6">
        <v>100</v>
      </c>
    </row>
    <row r="416" spans="1:22" x14ac:dyDescent="0.25">
      <c r="A416">
        <v>487</v>
      </c>
      <c r="B416" s="5">
        <v>44930</v>
      </c>
      <c r="C416">
        <v>5300</v>
      </c>
      <c r="D416" t="s">
        <v>25</v>
      </c>
      <c r="E416" t="s">
        <v>15</v>
      </c>
      <c r="F416" s="5">
        <f t="shared" ca="1" si="24"/>
        <v>45335</v>
      </c>
      <c r="G416">
        <v>19.14</v>
      </c>
      <c r="H416" s="6">
        <v>106.14</v>
      </c>
      <c r="I416" t="s">
        <v>31</v>
      </c>
      <c r="J416" s="6">
        <v>87</v>
      </c>
      <c r="L416" s="5">
        <f t="shared" ca="1" si="27"/>
        <v>45275</v>
      </c>
      <c r="M416" s="5">
        <v>45349</v>
      </c>
      <c r="N416" s="5" t="str">
        <f t="shared" ca="1" si="25"/>
        <v>DA PAGARE</v>
      </c>
      <c r="T416" s="7">
        <v>19.14</v>
      </c>
      <c r="U416">
        <f t="shared" si="26"/>
        <v>106.14</v>
      </c>
      <c r="V416" s="6">
        <v>87</v>
      </c>
    </row>
    <row r="417" spans="1:22" x14ac:dyDescent="0.25">
      <c r="A417">
        <v>148</v>
      </c>
      <c r="B417" s="5">
        <v>44930</v>
      </c>
      <c r="C417">
        <v>3040</v>
      </c>
      <c r="D417" t="s">
        <v>17</v>
      </c>
      <c r="E417" t="s">
        <v>26</v>
      </c>
      <c r="F417" s="5">
        <f t="shared" ca="1" si="24"/>
        <v>45348</v>
      </c>
      <c r="G417">
        <v>213.18</v>
      </c>
      <c r="H417" s="6">
        <v>1182.18</v>
      </c>
      <c r="I417" t="s">
        <v>32</v>
      </c>
      <c r="J417" s="6">
        <v>969</v>
      </c>
      <c r="L417" s="5">
        <f t="shared" ca="1" si="27"/>
        <v>45288</v>
      </c>
      <c r="M417" s="5">
        <v>45299</v>
      </c>
      <c r="N417" s="5" t="str">
        <f t="shared" ca="1" si="25"/>
        <v>PAGATO</v>
      </c>
      <c r="T417" s="8">
        <v>213.18</v>
      </c>
      <c r="U417">
        <f t="shared" si="26"/>
        <v>1182.18</v>
      </c>
      <c r="V417" s="6">
        <v>969</v>
      </c>
    </row>
    <row r="418" spans="1:22" x14ac:dyDescent="0.25">
      <c r="A418">
        <v>478</v>
      </c>
      <c r="B418" s="5">
        <v>44930</v>
      </c>
      <c r="C418">
        <v>6200</v>
      </c>
      <c r="D418" t="s">
        <v>21</v>
      </c>
      <c r="E418" t="s">
        <v>18</v>
      </c>
      <c r="F418" s="5">
        <f t="shared" ca="1" si="24"/>
        <v>45364</v>
      </c>
      <c r="G418">
        <v>40.479999999999997</v>
      </c>
      <c r="H418" s="6">
        <v>224.48</v>
      </c>
      <c r="I418" t="s">
        <v>32</v>
      </c>
      <c r="J418" s="6">
        <v>184</v>
      </c>
      <c r="L418" s="5">
        <f t="shared" ca="1" si="27"/>
        <v>45304</v>
      </c>
      <c r="M418" s="5">
        <v>45294</v>
      </c>
      <c r="N418" s="5" t="str">
        <f t="shared" ca="1" si="25"/>
        <v>PAGATO</v>
      </c>
      <c r="T418" s="7">
        <v>40.479999999999997</v>
      </c>
      <c r="U418">
        <f t="shared" si="26"/>
        <v>224.48</v>
      </c>
      <c r="V418" s="6">
        <v>184</v>
      </c>
    </row>
    <row r="419" spans="1:22" x14ac:dyDescent="0.25">
      <c r="A419">
        <v>354</v>
      </c>
      <c r="B419" s="5">
        <v>44930</v>
      </c>
      <c r="C419">
        <v>2450</v>
      </c>
      <c r="D419" t="s">
        <v>27</v>
      </c>
      <c r="E419" t="s">
        <v>22</v>
      </c>
      <c r="F419" s="5">
        <f t="shared" ca="1" si="24"/>
        <v>45320</v>
      </c>
      <c r="G419">
        <v>212.96</v>
      </c>
      <c r="H419" s="6">
        <v>1180.96</v>
      </c>
      <c r="I419" t="s">
        <v>32</v>
      </c>
      <c r="J419" s="6">
        <v>968</v>
      </c>
      <c r="L419" s="5">
        <f t="shared" ca="1" si="27"/>
        <v>45260</v>
      </c>
      <c r="M419" s="5">
        <v>45291</v>
      </c>
      <c r="N419" s="5" t="str">
        <f t="shared" ca="1" si="25"/>
        <v>PAGATO</v>
      </c>
      <c r="T419" s="8">
        <v>212.96</v>
      </c>
      <c r="U419">
        <f t="shared" si="26"/>
        <v>1180.96</v>
      </c>
      <c r="V419" s="6">
        <v>968</v>
      </c>
    </row>
    <row r="420" spans="1:22" x14ac:dyDescent="0.25">
      <c r="A420">
        <v>355</v>
      </c>
      <c r="B420" s="5">
        <v>44930</v>
      </c>
      <c r="C420">
        <v>2500</v>
      </c>
      <c r="D420" t="s">
        <v>17</v>
      </c>
      <c r="E420" t="s">
        <v>18</v>
      </c>
      <c r="F420" s="5">
        <f t="shared" ca="1" si="24"/>
        <v>45313</v>
      </c>
      <c r="G420">
        <v>156.64000000000001</v>
      </c>
      <c r="H420" s="6">
        <v>868.64</v>
      </c>
      <c r="I420" t="s">
        <v>31</v>
      </c>
      <c r="J420" s="6">
        <v>712</v>
      </c>
      <c r="L420" s="5">
        <f t="shared" ca="1" si="27"/>
        <v>45253</v>
      </c>
      <c r="M420" s="5">
        <v>45334</v>
      </c>
      <c r="N420" s="5" t="str">
        <f t="shared" ca="1" si="25"/>
        <v>DA PAGARE</v>
      </c>
      <c r="T420" s="7">
        <v>156.64000000000001</v>
      </c>
      <c r="U420">
        <f t="shared" si="26"/>
        <v>868.64</v>
      </c>
      <c r="V420" s="6">
        <v>712</v>
      </c>
    </row>
    <row r="421" spans="1:22" x14ac:dyDescent="0.25">
      <c r="A421">
        <v>396</v>
      </c>
      <c r="B421" s="5">
        <v>44930</v>
      </c>
      <c r="C421">
        <v>4550</v>
      </c>
      <c r="D421" t="s">
        <v>14</v>
      </c>
      <c r="E421" t="s">
        <v>22</v>
      </c>
      <c r="F421" s="5">
        <f t="shared" ca="1" si="24"/>
        <v>45333</v>
      </c>
      <c r="G421">
        <v>189.64000000000001</v>
      </c>
      <c r="H421" s="6">
        <v>1051.6400000000001</v>
      </c>
      <c r="I421" t="s">
        <v>32</v>
      </c>
      <c r="J421" s="6">
        <v>862</v>
      </c>
      <c r="L421" s="5">
        <f t="shared" ca="1" si="27"/>
        <v>45273</v>
      </c>
      <c r="M421" s="5">
        <v>45303</v>
      </c>
      <c r="N421" s="5" t="str">
        <f t="shared" ca="1" si="25"/>
        <v>PAGATO</v>
      </c>
      <c r="T421" s="8">
        <v>189.64000000000001</v>
      </c>
      <c r="U421">
        <f t="shared" si="26"/>
        <v>1051.6400000000001</v>
      </c>
      <c r="V421" s="6">
        <v>862</v>
      </c>
    </row>
    <row r="422" spans="1:22" x14ac:dyDescent="0.25">
      <c r="A422">
        <v>235</v>
      </c>
      <c r="B422" s="5">
        <v>44929</v>
      </c>
      <c r="C422">
        <v>4780</v>
      </c>
      <c r="D422" t="s">
        <v>27</v>
      </c>
      <c r="E422" t="s">
        <v>15</v>
      </c>
      <c r="F422" s="5">
        <f t="shared" ca="1" si="24"/>
        <v>45292</v>
      </c>
      <c r="G422">
        <v>199.76</v>
      </c>
      <c r="H422" s="6">
        <v>1107.76</v>
      </c>
      <c r="I422" t="s">
        <v>32</v>
      </c>
      <c r="J422" s="6">
        <v>908</v>
      </c>
      <c r="L422" s="5">
        <f t="shared" ca="1" si="27"/>
        <v>45232</v>
      </c>
      <c r="M422" s="5">
        <v>45298</v>
      </c>
      <c r="N422" s="5" t="str">
        <f t="shared" ca="1" si="25"/>
        <v>PAGATO</v>
      </c>
      <c r="T422" s="7">
        <v>199.76</v>
      </c>
      <c r="U422">
        <f t="shared" si="26"/>
        <v>1107.76</v>
      </c>
      <c r="V422" s="6">
        <v>908</v>
      </c>
    </row>
    <row r="423" spans="1:22" x14ac:dyDescent="0.25">
      <c r="A423">
        <v>225</v>
      </c>
      <c r="B423" s="5">
        <v>44929</v>
      </c>
      <c r="C423">
        <v>4580</v>
      </c>
      <c r="D423" t="s">
        <v>28</v>
      </c>
      <c r="E423" t="s">
        <v>26</v>
      </c>
      <c r="F423" s="5">
        <f t="shared" ca="1" si="24"/>
        <v>45352</v>
      </c>
      <c r="G423">
        <v>204.6</v>
      </c>
      <c r="H423" s="6">
        <v>1134.5999999999999</v>
      </c>
      <c r="I423" t="s">
        <v>31</v>
      </c>
      <c r="J423" s="6">
        <v>930</v>
      </c>
      <c r="L423" s="5">
        <f t="shared" ca="1" si="27"/>
        <v>45292</v>
      </c>
      <c r="M423" s="5">
        <v>45320</v>
      </c>
      <c r="N423" s="5" t="str">
        <f t="shared" ca="1" si="25"/>
        <v>DA PAGARE</v>
      </c>
      <c r="T423" s="8">
        <v>204.6</v>
      </c>
      <c r="U423">
        <f t="shared" si="26"/>
        <v>1134.5999999999999</v>
      </c>
      <c r="V423" s="6">
        <v>930</v>
      </c>
    </row>
    <row r="424" spans="1:22" x14ac:dyDescent="0.25">
      <c r="A424">
        <v>294</v>
      </c>
      <c r="B424" s="5">
        <v>44929</v>
      </c>
      <c r="C424">
        <v>5960</v>
      </c>
      <c r="D424" t="s">
        <v>14</v>
      </c>
      <c r="E424" t="s">
        <v>18</v>
      </c>
      <c r="F424" s="5">
        <f t="shared" ca="1" si="24"/>
        <v>45330</v>
      </c>
      <c r="G424">
        <v>152.46</v>
      </c>
      <c r="H424" s="6">
        <v>845.46</v>
      </c>
      <c r="I424" t="s">
        <v>31</v>
      </c>
      <c r="J424" s="6">
        <v>693</v>
      </c>
      <c r="L424" s="5">
        <f t="shared" ca="1" si="27"/>
        <v>45270</v>
      </c>
      <c r="M424" s="5">
        <v>45328</v>
      </c>
      <c r="N424" s="5" t="str">
        <f t="shared" ca="1" si="25"/>
        <v>DA PAGARE</v>
      </c>
      <c r="T424" s="7">
        <v>152.46</v>
      </c>
      <c r="U424">
        <f t="shared" si="26"/>
        <v>845.46</v>
      </c>
      <c r="V424" s="6">
        <v>693</v>
      </c>
    </row>
    <row r="425" spans="1:22" x14ac:dyDescent="0.25">
      <c r="A425">
        <v>454</v>
      </c>
      <c r="B425" s="5">
        <v>44929</v>
      </c>
      <c r="C425">
        <v>7450</v>
      </c>
      <c r="D425" t="s">
        <v>17</v>
      </c>
      <c r="E425" t="s">
        <v>18</v>
      </c>
      <c r="F425" s="5">
        <f t="shared" ca="1" si="24"/>
        <v>45295</v>
      </c>
      <c r="G425">
        <v>1.1000000000000001</v>
      </c>
      <c r="H425" s="6">
        <v>6.1</v>
      </c>
      <c r="I425" t="s">
        <v>31</v>
      </c>
      <c r="J425" s="6">
        <v>5</v>
      </c>
      <c r="L425" s="5">
        <f t="shared" ca="1" si="27"/>
        <v>45235</v>
      </c>
      <c r="M425" s="5">
        <v>45314</v>
      </c>
      <c r="N425" s="5" t="str">
        <f t="shared" ca="1" si="25"/>
        <v>DA PAGARE</v>
      </c>
      <c r="T425" s="8">
        <v>1.1000000000000001</v>
      </c>
      <c r="U425">
        <f t="shared" si="26"/>
        <v>6.1</v>
      </c>
      <c r="V425" s="6">
        <v>5</v>
      </c>
    </row>
    <row r="426" spans="1:22" x14ac:dyDescent="0.25">
      <c r="A426">
        <v>226</v>
      </c>
      <c r="B426" s="5">
        <v>44929</v>
      </c>
      <c r="C426">
        <v>4600</v>
      </c>
      <c r="D426" t="s">
        <v>14</v>
      </c>
      <c r="E426" t="s">
        <v>18</v>
      </c>
      <c r="F426" s="5">
        <f t="shared" ca="1" si="24"/>
        <v>45344</v>
      </c>
      <c r="G426">
        <v>73.48</v>
      </c>
      <c r="H426" s="6">
        <v>407.48</v>
      </c>
      <c r="I426" t="s">
        <v>31</v>
      </c>
      <c r="J426" s="6">
        <v>334</v>
      </c>
      <c r="L426" s="5">
        <f t="shared" ca="1" si="27"/>
        <v>45284</v>
      </c>
      <c r="M426" s="5">
        <v>45365</v>
      </c>
      <c r="N426" s="5" t="str">
        <f t="shared" ca="1" si="25"/>
        <v>DA PAGARE</v>
      </c>
      <c r="T426" s="7">
        <v>73.48</v>
      </c>
      <c r="U426">
        <f t="shared" si="26"/>
        <v>407.48</v>
      </c>
      <c r="V426" s="6">
        <v>334</v>
      </c>
    </row>
    <row r="427" spans="1:22" x14ac:dyDescent="0.25">
      <c r="A427">
        <v>265</v>
      </c>
      <c r="B427" s="5">
        <v>44929</v>
      </c>
      <c r="C427">
        <v>5380</v>
      </c>
      <c r="D427" t="s">
        <v>25</v>
      </c>
      <c r="E427" t="s">
        <v>18</v>
      </c>
      <c r="F427" s="5">
        <f t="shared" ca="1" si="24"/>
        <v>45335</v>
      </c>
      <c r="G427">
        <v>176.66</v>
      </c>
      <c r="H427" s="6">
        <v>979.66</v>
      </c>
      <c r="I427" t="s">
        <v>31</v>
      </c>
      <c r="J427" s="6">
        <v>803</v>
      </c>
      <c r="L427" s="5">
        <f t="shared" ca="1" si="27"/>
        <v>45275</v>
      </c>
      <c r="M427" s="5">
        <v>45324</v>
      </c>
      <c r="N427" s="5" t="str">
        <f t="shared" ca="1" si="25"/>
        <v>DA PAGARE</v>
      </c>
      <c r="T427" s="8">
        <v>176.66</v>
      </c>
      <c r="U427">
        <f t="shared" si="26"/>
        <v>979.66</v>
      </c>
      <c r="V427" s="6">
        <v>803</v>
      </c>
    </row>
    <row r="428" spans="1:22" x14ac:dyDescent="0.25">
      <c r="A428">
        <v>120</v>
      </c>
      <c r="B428" s="5">
        <v>44929</v>
      </c>
      <c r="C428">
        <v>2480</v>
      </c>
      <c r="D428" t="s">
        <v>14</v>
      </c>
      <c r="E428" t="s">
        <v>26</v>
      </c>
      <c r="F428" s="5">
        <f t="shared" ca="1" si="24"/>
        <v>45355</v>
      </c>
      <c r="G428">
        <v>103.84</v>
      </c>
      <c r="H428" s="6">
        <v>575.84</v>
      </c>
      <c r="I428" t="s">
        <v>31</v>
      </c>
      <c r="J428" s="6">
        <v>472</v>
      </c>
      <c r="L428" s="5">
        <f t="shared" ca="1" si="27"/>
        <v>45295</v>
      </c>
      <c r="M428" s="5">
        <v>45341</v>
      </c>
      <c r="N428" s="5" t="str">
        <f t="shared" ca="1" si="25"/>
        <v>DA PAGARE</v>
      </c>
      <c r="T428" s="7">
        <v>103.84</v>
      </c>
      <c r="U428">
        <f t="shared" si="26"/>
        <v>575.84</v>
      </c>
      <c r="V428" s="6">
        <v>472</v>
      </c>
    </row>
    <row r="429" spans="1:22" x14ac:dyDescent="0.25">
      <c r="A429">
        <v>491</v>
      </c>
      <c r="B429" s="5">
        <v>44929</v>
      </c>
      <c r="C429">
        <v>4900</v>
      </c>
      <c r="D429" t="s">
        <v>17</v>
      </c>
      <c r="E429" t="s">
        <v>26</v>
      </c>
      <c r="F429" s="5">
        <f t="shared" ca="1" si="24"/>
        <v>45319</v>
      </c>
      <c r="G429">
        <v>58.52</v>
      </c>
      <c r="H429" s="6">
        <v>324.52</v>
      </c>
      <c r="I429" t="s">
        <v>31</v>
      </c>
      <c r="J429" s="6">
        <v>266</v>
      </c>
      <c r="L429" s="5">
        <f t="shared" ca="1" si="27"/>
        <v>45259</v>
      </c>
      <c r="M429" s="5">
        <v>45351</v>
      </c>
      <c r="N429" s="5" t="str">
        <f t="shared" ca="1" si="25"/>
        <v>DA PAGARE</v>
      </c>
      <c r="T429" s="8">
        <v>58.52</v>
      </c>
      <c r="U429">
        <f t="shared" si="26"/>
        <v>324.52</v>
      </c>
      <c r="V429" s="6">
        <v>266</v>
      </c>
    </row>
    <row r="430" spans="1:22" x14ac:dyDescent="0.25">
      <c r="A430">
        <v>381</v>
      </c>
      <c r="B430" s="5">
        <v>44929</v>
      </c>
      <c r="C430">
        <v>3800</v>
      </c>
      <c r="D430" t="s">
        <v>14</v>
      </c>
      <c r="E430" t="s">
        <v>15</v>
      </c>
      <c r="F430" s="5">
        <f t="shared" ca="1" si="24"/>
        <v>45317</v>
      </c>
      <c r="G430">
        <v>7.7</v>
      </c>
      <c r="H430" s="6">
        <v>42.7</v>
      </c>
      <c r="I430" t="s">
        <v>31</v>
      </c>
      <c r="J430" s="6">
        <v>35</v>
      </c>
      <c r="L430" s="5">
        <f t="shared" ca="1" si="27"/>
        <v>45257</v>
      </c>
      <c r="M430" s="5">
        <v>45318</v>
      </c>
      <c r="N430" s="5" t="str">
        <f t="shared" ca="1" si="25"/>
        <v>DA PAGARE</v>
      </c>
      <c r="T430" s="7">
        <v>7.7</v>
      </c>
      <c r="U430">
        <f t="shared" si="26"/>
        <v>42.7</v>
      </c>
      <c r="V430" s="6">
        <v>35</v>
      </c>
    </row>
    <row r="431" spans="1:22" x14ac:dyDescent="0.25">
      <c r="A431">
        <v>98</v>
      </c>
      <c r="B431" s="5">
        <v>44929</v>
      </c>
      <c r="C431">
        <v>2040</v>
      </c>
      <c r="D431" t="s">
        <v>21</v>
      </c>
      <c r="E431" t="s">
        <v>18</v>
      </c>
      <c r="F431" s="5">
        <f t="shared" ca="1" si="24"/>
        <v>45357</v>
      </c>
      <c r="G431">
        <v>190.3</v>
      </c>
      <c r="H431" s="6">
        <v>1055.3</v>
      </c>
      <c r="I431" t="s">
        <v>31</v>
      </c>
      <c r="J431" s="6">
        <v>865</v>
      </c>
      <c r="L431" s="5">
        <f t="shared" ca="1" si="27"/>
        <v>45297</v>
      </c>
      <c r="M431" s="5">
        <v>45356</v>
      </c>
      <c r="N431" s="5" t="str">
        <f t="shared" ca="1" si="25"/>
        <v>DA PAGARE</v>
      </c>
      <c r="T431" s="8">
        <v>190.3</v>
      </c>
      <c r="U431">
        <f t="shared" si="26"/>
        <v>1055.3</v>
      </c>
      <c r="V431" s="6">
        <v>865</v>
      </c>
    </row>
    <row r="432" spans="1:22" x14ac:dyDescent="0.25">
      <c r="A432">
        <v>488</v>
      </c>
      <c r="B432" s="5">
        <v>44929</v>
      </c>
      <c r="C432">
        <v>5200</v>
      </c>
      <c r="D432" t="s">
        <v>17</v>
      </c>
      <c r="E432" t="s">
        <v>26</v>
      </c>
      <c r="F432" s="5">
        <f t="shared" ca="1" si="24"/>
        <v>45308</v>
      </c>
      <c r="G432">
        <v>155.54</v>
      </c>
      <c r="H432" s="6">
        <v>862.54</v>
      </c>
      <c r="I432" t="s">
        <v>31</v>
      </c>
      <c r="J432" s="6">
        <v>707</v>
      </c>
      <c r="L432" s="5">
        <f t="shared" ca="1" si="27"/>
        <v>45248</v>
      </c>
      <c r="M432" s="5">
        <v>45331</v>
      </c>
      <c r="N432" s="5" t="str">
        <f t="shared" ca="1" si="25"/>
        <v>DA PAGARE</v>
      </c>
      <c r="T432" s="7">
        <v>155.54</v>
      </c>
      <c r="U432">
        <f t="shared" si="26"/>
        <v>862.54</v>
      </c>
      <c r="V432" s="6">
        <v>707</v>
      </c>
    </row>
    <row r="433" spans="1:22" x14ac:dyDescent="0.25">
      <c r="A433">
        <v>313</v>
      </c>
      <c r="B433" s="5">
        <v>44929</v>
      </c>
      <c r="C433">
        <v>400</v>
      </c>
      <c r="D433" t="s">
        <v>14</v>
      </c>
      <c r="E433" t="s">
        <v>18</v>
      </c>
      <c r="F433" s="5">
        <f t="shared" ca="1" si="24"/>
        <v>45308</v>
      </c>
      <c r="G433">
        <v>108.02</v>
      </c>
      <c r="H433" s="6">
        <v>599.02</v>
      </c>
      <c r="I433" t="s">
        <v>32</v>
      </c>
      <c r="J433" s="6">
        <v>491</v>
      </c>
      <c r="L433" s="5">
        <f t="shared" ca="1" si="27"/>
        <v>45248</v>
      </c>
      <c r="M433" s="5">
        <v>45306</v>
      </c>
      <c r="N433" s="5" t="str">
        <f t="shared" ca="1" si="25"/>
        <v>PAGATO</v>
      </c>
      <c r="T433" s="8">
        <v>108.02</v>
      </c>
      <c r="U433">
        <f t="shared" si="26"/>
        <v>599.02</v>
      </c>
      <c r="V433" s="6">
        <v>491</v>
      </c>
    </row>
    <row r="434" spans="1:22" x14ac:dyDescent="0.25">
      <c r="A434">
        <v>302</v>
      </c>
      <c r="B434" s="5">
        <v>44929</v>
      </c>
      <c r="C434">
        <v>1700</v>
      </c>
      <c r="D434" t="s">
        <v>21</v>
      </c>
      <c r="E434" t="s">
        <v>26</v>
      </c>
      <c r="F434" s="5">
        <f t="shared" ca="1" si="24"/>
        <v>45348</v>
      </c>
      <c r="G434">
        <v>213.84</v>
      </c>
      <c r="H434" s="6">
        <v>1185.8399999999999</v>
      </c>
      <c r="I434" t="s">
        <v>32</v>
      </c>
      <c r="J434" s="6">
        <v>972</v>
      </c>
      <c r="L434" s="5">
        <f t="shared" ca="1" si="27"/>
        <v>45288</v>
      </c>
      <c r="M434" s="5">
        <v>45291</v>
      </c>
      <c r="N434" s="5" t="str">
        <f t="shared" ca="1" si="25"/>
        <v>PAGATO</v>
      </c>
      <c r="T434" s="7">
        <v>213.84</v>
      </c>
      <c r="U434">
        <f t="shared" si="26"/>
        <v>1185.8399999999999</v>
      </c>
      <c r="V434" s="6">
        <v>972</v>
      </c>
    </row>
    <row r="435" spans="1:22" x14ac:dyDescent="0.25">
      <c r="A435">
        <v>326</v>
      </c>
      <c r="B435" s="5">
        <v>44929</v>
      </c>
      <c r="C435">
        <v>1050</v>
      </c>
      <c r="D435" t="s">
        <v>27</v>
      </c>
      <c r="E435" t="s">
        <v>22</v>
      </c>
      <c r="F435" s="5">
        <f t="shared" ca="1" si="24"/>
        <v>45328</v>
      </c>
      <c r="G435">
        <v>166.1</v>
      </c>
      <c r="H435" s="6">
        <v>921.1</v>
      </c>
      <c r="I435" t="s">
        <v>31</v>
      </c>
      <c r="J435" s="6">
        <v>755</v>
      </c>
      <c r="L435" s="5">
        <f t="shared" ca="1" si="27"/>
        <v>45268</v>
      </c>
      <c r="M435" s="5">
        <v>45340</v>
      </c>
      <c r="N435" s="5" t="str">
        <f t="shared" ca="1" si="25"/>
        <v>DA PAGARE</v>
      </c>
      <c r="T435" s="8">
        <v>166.1</v>
      </c>
      <c r="U435">
        <f t="shared" si="26"/>
        <v>921.1</v>
      </c>
      <c r="V435" s="6">
        <v>755</v>
      </c>
    </row>
    <row r="436" spans="1:22" x14ac:dyDescent="0.25">
      <c r="A436">
        <v>335</v>
      </c>
      <c r="B436" s="5">
        <v>44929</v>
      </c>
      <c r="C436">
        <v>1500</v>
      </c>
      <c r="D436" t="s">
        <v>17</v>
      </c>
      <c r="E436" t="s">
        <v>18</v>
      </c>
      <c r="F436" s="5">
        <f t="shared" ca="1" si="24"/>
        <v>45323</v>
      </c>
      <c r="G436">
        <v>94.820000000000007</v>
      </c>
      <c r="H436" s="6">
        <v>525.82000000000005</v>
      </c>
      <c r="I436" t="s">
        <v>31</v>
      </c>
      <c r="J436" s="6">
        <v>431</v>
      </c>
      <c r="L436" s="5">
        <f t="shared" ca="1" si="27"/>
        <v>45263</v>
      </c>
      <c r="M436" s="5">
        <v>45310</v>
      </c>
      <c r="N436" s="5" t="str">
        <f t="shared" ca="1" si="25"/>
        <v>DA PAGARE</v>
      </c>
      <c r="T436" s="7">
        <v>94.820000000000007</v>
      </c>
      <c r="U436">
        <f t="shared" si="26"/>
        <v>525.82000000000005</v>
      </c>
      <c r="V436" s="6">
        <v>431</v>
      </c>
    </row>
    <row r="437" spans="1:22" x14ac:dyDescent="0.25">
      <c r="A437">
        <v>328</v>
      </c>
      <c r="B437" s="5">
        <v>44929</v>
      </c>
      <c r="C437">
        <v>1150</v>
      </c>
      <c r="D437" t="s">
        <v>14</v>
      </c>
      <c r="E437" t="s">
        <v>18</v>
      </c>
      <c r="F437" s="5">
        <f t="shared" ca="1" si="24"/>
        <v>45364</v>
      </c>
      <c r="G437">
        <v>82.94</v>
      </c>
      <c r="H437" s="6">
        <v>459.94</v>
      </c>
      <c r="I437" t="s">
        <v>31</v>
      </c>
      <c r="J437" s="6">
        <v>377</v>
      </c>
      <c r="L437" s="5">
        <f t="shared" ca="1" si="27"/>
        <v>45304</v>
      </c>
      <c r="M437" s="5">
        <v>45309</v>
      </c>
      <c r="N437" s="5" t="str">
        <f t="shared" ca="1" si="25"/>
        <v>DA PAGARE</v>
      </c>
      <c r="T437" s="8">
        <v>82.94</v>
      </c>
      <c r="U437">
        <f t="shared" si="26"/>
        <v>459.94</v>
      </c>
      <c r="V437" s="6">
        <v>377</v>
      </c>
    </row>
    <row r="438" spans="1:22" x14ac:dyDescent="0.25">
      <c r="A438">
        <v>496</v>
      </c>
      <c r="B438" s="5">
        <v>44929</v>
      </c>
      <c r="C438">
        <v>4400</v>
      </c>
      <c r="D438" t="s">
        <v>27</v>
      </c>
      <c r="E438" t="s">
        <v>18</v>
      </c>
      <c r="F438" s="5">
        <f t="shared" ca="1" si="24"/>
        <v>45321</v>
      </c>
      <c r="G438">
        <v>31.46</v>
      </c>
      <c r="H438" s="6">
        <v>174.46</v>
      </c>
      <c r="I438" t="s">
        <v>31</v>
      </c>
      <c r="J438" s="6">
        <v>143</v>
      </c>
      <c r="L438" s="5">
        <f t="shared" ca="1" si="27"/>
        <v>45261</v>
      </c>
      <c r="M438" s="5">
        <v>45328</v>
      </c>
      <c r="N438" s="5" t="str">
        <f t="shared" ca="1" si="25"/>
        <v>DA PAGARE</v>
      </c>
      <c r="T438" s="7">
        <v>31.46</v>
      </c>
      <c r="U438">
        <f t="shared" si="26"/>
        <v>174.46</v>
      </c>
      <c r="V438" s="6">
        <v>143</v>
      </c>
    </row>
    <row r="439" spans="1:22" x14ac:dyDescent="0.25">
      <c r="A439">
        <v>247</v>
      </c>
      <c r="B439" s="5">
        <v>44929</v>
      </c>
      <c r="C439">
        <v>5020</v>
      </c>
      <c r="D439" t="s">
        <v>17</v>
      </c>
      <c r="E439" t="s">
        <v>15</v>
      </c>
      <c r="F439" s="5">
        <f t="shared" ca="1" si="24"/>
        <v>45322</v>
      </c>
      <c r="G439">
        <v>72.16</v>
      </c>
      <c r="H439" s="6">
        <v>400.15999999999997</v>
      </c>
      <c r="I439" t="s">
        <v>31</v>
      </c>
      <c r="J439" s="6">
        <v>328</v>
      </c>
      <c r="L439" s="5">
        <f t="shared" ca="1" si="27"/>
        <v>45262</v>
      </c>
      <c r="M439" s="5">
        <v>45321</v>
      </c>
      <c r="N439" s="5" t="str">
        <f t="shared" ca="1" si="25"/>
        <v>DA PAGARE</v>
      </c>
      <c r="T439" s="8">
        <v>72.16</v>
      </c>
      <c r="U439">
        <f t="shared" si="26"/>
        <v>400.15999999999997</v>
      </c>
      <c r="V439" s="6">
        <v>328</v>
      </c>
    </row>
    <row r="440" spans="1:22" x14ac:dyDescent="0.25">
      <c r="A440">
        <v>61</v>
      </c>
      <c r="B440" s="5">
        <v>44929</v>
      </c>
      <c r="C440">
        <v>1300</v>
      </c>
      <c r="D440" t="s">
        <v>25</v>
      </c>
      <c r="E440" t="s">
        <v>18</v>
      </c>
      <c r="F440" s="5">
        <f t="shared" ca="1" si="24"/>
        <v>45323</v>
      </c>
      <c r="G440">
        <v>77</v>
      </c>
      <c r="H440" s="6">
        <v>427</v>
      </c>
      <c r="I440" t="s">
        <v>31</v>
      </c>
      <c r="J440" s="6">
        <v>350</v>
      </c>
      <c r="L440" s="5">
        <f t="shared" ca="1" si="27"/>
        <v>45263</v>
      </c>
      <c r="M440" s="5">
        <v>45329</v>
      </c>
      <c r="N440" s="5" t="str">
        <f t="shared" ca="1" si="25"/>
        <v>DA PAGARE</v>
      </c>
      <c r="T440" s="7">
        <v>77</v>
      </c>
      <c r="U440">
        <f t="shared" si="26"/>
        <v>427</v>
      </c>
      <c r="V440" s="6">
        <v>350</v>
      </c>
    </row>
    <row r="441" spans="1:22" x14ac:dyDescent="0.25">
      <c r="A441">
        <v>239</v>
      </c>
      <c r="B441" s="5">
        <v>44929</v>
      </c>
      <c r="C441">
        <v>4860</v>
      </c>
      <c r="D441" t="s">
        <v>14</v>
      </c>
      <c r="E441" t="s">
        <v>26</v>
      </c>
      <c r="F441" s="5">
        <f t="shared" ca="1" si="24"/>
        <v>45353</v>
      </c>
      <c r="G441">
        <v>5.94</v>
      </c>
      <c r="H441" s="6">
        <v>32.94</v>
      </c>
      <c r="I441" t="s">
        <v>31</v>
      </c>
      <c r="J441" s="6">
        <v>27</v>
      </c>
      <c r="L441" s="5">
        <f t="shared" ca="1" si="27"/>
        <v>45293</v>
      </c>
      <c r="M441" s="5">
        <v>45313</v>
      </c>
      <c r="N441" s="5" t="str">
        <f t="shared" ca="1" si="25"/>
        <v>DA PAGARE</v>
      </c>
      <c r="T441" s="8">
        <v>5.94</v>
      </c>
      <c r="U441">
        <f t="shared" si="26"/>
        <v>32.94</v>
      </c>
      <c r="V441" s="6">
        <v>27</v>
      </c>
    </row>
    <row r="442" spans="1:22" x14ac:dyDescent="0.25">
      <c r="A442">
        <v>422</v>
      </c>
      <c r="B442" s="5">
        <v>44929</v>
      </c>
      <c r="C442">
        <v>5850</v>
      </c>
      <c r="D442" t="s">
        <v>27</v>
      </c>
      <c r="E442" t="s">
        <v>18</v>
      </c>
      <c r="F442" s="5">
        <f t="shared" ca="1" si="24"/>
        <v>45337</v>
      </c>
      <c r="G442">
        <v>189.64000000000001</v>
      </c>
      <c r="H442" s="6">
        <v>1051.6400000000001</v>
      </c>
      <c r="I442" t="s">
        <v>31</v>
      </c>
      <c r="J442" s="6">
        <v>862</v>
      </c>
      <c r="L442" s="5">
        <f t="shared" ca="1" si="27"/>
        <v>45277</v>
      </c>
      <c r="M442" s="5">
        <v>45336</v>
      </c>
      <c r="N442" s="5" t="str">
        <f t="shared" ca="1" si="25"/>
        <v>DA PAGARE</v>
      </c>
      <c r="T442" s="7">
        <v>189.64000000000001</v>
      </c>
      <c r="U442">
        <f t="shared" si="26"/>
        <v>1051.6400000000001</v>
      </c>
      <c r="V442" s="6">
        <v>862</v>
      </c>
    </row>
    <row r="443" spans="1:22" x14ac:dyDescent="0.25">
      <c r="A443">
        <v>87</v>
      </c>
      <c r="B443" s="5">
        <v>44929</v>
      </c>
      <c r="C443">
        <v>1820</v>
      </c>
      <c r="D443" t="s">
        <v>21</v>
      </c>
      <c r="E443" t="s">
        <v>15</v>
      </c>
      <c r="F443" s="5">
        <f t="shared" ca="1" si="24"/>
        <v>45355</v>
      </c>
      <c r="G443">
        <v>208.12</v>
      </c>
      <c r="H443" s="6">
        <v>1154.1199999999999</v>
      </c>
      <c r="I443" t="s">
        <v>31</v>
      </c>
      <c r="J443" s="6">
        <v>946</v>
      </c>
      <c r="L443" s="5">
        <f t="shared" ca="1" si="27"/>
        <v>45295</v>
      </c>
      <c r="M443" s="5">
        <v>45345</v>
      </c>
      <c r="N443" s="5" t="str">
        <f t="shared" ca="1" si="25"/>
        <v>DA PAGARE</v>
      </c>
      <c r="T443" s="8">
        <v>208.12</v>
      </c>
      <c r="U443">
        <f t="shared" si="26"/>
        <v>1154.1199999999999</v>
      </c>
      <c r="V443" s="6">
        <v>946</v>
      </c>
    </row>
    <row r="444" spans="1:22" x14ac:dyDescent="0.25">
      <c r="A444">
        <v>407</v>
      </c>
      <c r="B444" s="5">
        <v>44929</v>
      </c>
      <c r="C444">
        <v>5100</v>
      </c>
      <c r="D444" t="s">
        <v>25</v>
      </c>
      <c r="E444" t="s">
        <v>26</v>
      </c>
      <c r="F444" s="5">
        <f t="shared" ca="1" si="24"/>
        <v>45335</v>
      </c>
      <c r="G444">
        <v>108.02</v>
      </c>
      <c r="H444" s="6">
        <v>599.02</v>
      </c>
      <c r="I444" t="s">
        <v>32</v>
      </c>
      <c r="J444" s="6">
        <v>491</v>
      </c>
      <c r="L444" s="5">
        <f t="shared" ca="1" si="27"/>
        <v>45275</v>
      </c>
      <c r="M444" s="5">
        <v>45296</v>
      </c>
      <c r="N444" s="5" t="str">
        <f t="shared" ca="1" si="25"/>
        <v>PAGATO</v>
      </c>
      <c r="T444" s="7">
        <v>108.02</v>
      </c>
      <c r="U444">
        <f t="shared" si="26"/>
        <v>599.02</v>
      </c>
      <c r="V444" s="6">
        <v>491</v>
      </c>
    </row>
    <row r="445" spans="1:22" x14ac:dyDescent="0.25">
      <c r="A445">
        <v>397</v>
      </c>
      <c r="B445" s="5">
        <v>44929</v>
      </c>
      <c r="C445">
        <v>4600</v>
      </c>
      <c r="D445" t="s">
        <v>23</v>
      </c>
      <c r="E445" t="s">
        <v>18</v>
      </c>
      <c r="F445" s="5">
        <f t="shared" ca="1" si="24"/>
        <v>45307</v>
      </c>
      <c r="G445">
        <v>118.58</v>
      </c>
      <c r="H445" s="6">
        <v>657.58</v>
      </c>
      <c r="I445" t="s">
        <v>31</v>
      </c>
      <c r="J445" s="6">
        <v>539</v>
      </c>
      <c r="L445" s="5">
        <f t="shared" ca="1" si="27"/>
        <v>45247</v>
      </c>
      <c r="M445" s="5">
        <v>45339</v>
      </c>
      <c r="N445" s="5" t="str">
        <f t="shared" ca="1" si="25"/>
        <v>DA PAGARE</v>
      </c>
      <c r="T445" s="8">
        <v>118.58</v>
      </c>
      <c r="U445">
        <f t="shared" si="26"/>
        <v>657.58</v>
      </c>
      <c r="V445" s="6">
        <v>539</v>
      </c>
    </row>
    <row r="446" spans="1:22" x14ac:dyDescent="0.25">
      <c r="A446">
        <v>67</v>
      </c>
      <c r="B446" s="5">
        <v>44929</v>
      </c>
      <c r="C446">
        <v>1420</v>
      </c>
      <c r="D446" t="s">
        <v>25</v>
      </c>
      <c r="E446" t="s">
        <v>15</v>
      </c>
      <c r="F446" s="5">
        <f t="shared" ca="1" si="24"/>
        <v>45366</v>
      </c>
      <c r="G446">
        <v>31.46</v>
      </c>
      <c r="H446" s="6">
        <v>174.46</v>
      </c>
      <c r="I446" t="s">
        <v>31</v>
      </c>
      <c r="J446" s="6">
        <v>143</v>
      </c>
      <c r="L446" s="5">
        <f t="shared" ca="1" si="27"/>
        <v>45306</v>
      </c>
      <c r="M446" s="5">
        <v>45352</v>
      </c>
      <c r="N446" s="5" t="str">
        <f t="shared" ca="1" si="25"/>
        <v>DA PAGARE</v>
      </c>
      <c r="T446" s="7">
        <v>31.46</v>
      </c>
      <c r="U446">
        <f t="shared" si="26"/>
        <v>174.46</v>
      </c>
      <c r="V446" s="6">
        <v>143</v>
      </c>
    </row>
    <row r="447" spans="1:22" x14ac:dyDescent="0.25">
      <c r="A447">
        <v>408</v>
      </c>
      <c r="B447" s="5">
        <v>44929</v>
      </c>
      <c r="C447">
        <v>5150</v>
      </c>
      <c r="D447" t="s">
        <v>24</v>
      </c>
      <c r="E447" t="s">
        <v>18</v>
      </c>
      <c r="F447" s="5">
        <f t="shared" ca="1" si="24"/>
        <v>45323</v>
      </c>
      <c r="G447">
        <v>130.46</v>
      </c>
      <c r="H447" s="6">
        <v>723.46</v>
      </c>
      <c r="I447" t="s">
        <v>31</v>
      </c>
      <c r="J447" s="6">
        <v>593</v>
      </c>
      <c r="L447" s="5">
        <f t="shared" ca="1" si="27"/>
        <v>45263</v>
      </c>
      <c r="M447" s="5">
        <v>45339</v>
      </c>
      <c r="N447" s="5" t="str">
        <f t="shared" ca="1" si="25"/>
        <v>DA PAGARE</v>
      </c>
      <c r="T447" s="8">
        <v>130.46</v>
      </c>
      <c r="U447">
        <f t="shared" si="26"/>
        <v>723.46</v>
      </c>
      <c r="V447" s="6">
        <v>593</v>
      </c>
    </row>
    <row r="448" spans="1:22" x14ac:dyDescent="0.25">
      <c r="A448">
        <v>472</v>
      </c>
      <c r="B448" s="5">
        <v>44928</v>
      </c>
      <c r="C448">
        <v>6800</v>
      </c>
      <c r="D448" t="s">
        <v>21</v>
      </c>
      <c r="E448" t="s">
        <v>15</v>
      </c>
      <c r="F448" s="5">
        <f t="shared" ca="1" si="24"/>
        <v>45340</v>
      </c>
      <c r="G448">
        <v>153.56</v>
      </c>
      <c r="H448" s="6">
        <v>851.56</v>
      </c>
      <c r="I448" t="s">
        <v>31</v>
      </c>
      <c r="J448" s="6">
        <v>698</v>
      </c>
      <c r="L448" s="5">
        <f t="shared" ca="1" si="27"/>
        <v>45280</v>
      </c>
      <c r="M448" s="5">
        <v>45353</v>
      </c>
      <c r="N448" s="5" t="str">
        <f t="shared" ca="1" si="25"/>
        <v>DA PAGARE</v>
      </c>
      <c r="T448" s="7">
        <v>153.56</v>
      </c>
      <c r="U448">
        <f t="shared" si="26"/>
        <v>851.56</v>
      </c>
      <c r="V448" s="6">
        <v>698</v>
      </c>
    </row>
    <row r="449" spans="1:22" x14ac:dyDescent="0.25">
      <c r="A449">
        <v>497</v>
      </c>
      <c r="B449" s="5">
        <v>44928</v>
      </c>
      <c r="C449">
        <v>4300</v>
      </c>
      <c r="D449" t="s">
        <v>28</v>
      </c>
      <c r="E449" t="s">
        <v>22</v>
      </c>
      <c r="F449" s="5">
        <f t="shared" ca="1" si="24"/>
        <v>45293</v>
      </c>
      <c r="G449">
        <v>71.06</v>
      </c>
      <c r="H449" s="6">
        <v>394.06</v>
      </c>
      <c r="I449" t="s">
        <v>32</v>
      </c>
      <c r="J449" s="6">
        <v>323</v>
      </c>
      <c r="L449" s="5">
        <f t="shared" ca="1" si="27"/>
        <v>45233</v>
      </c>
      <c r="M449" s="5">
        <v>45301</v>
      </c>
      <c r="N449" s="5" t="str">
        <f t="shared" ca="1" si="25"/>
        <v>PAGATO</v>
      </c>
      <c r="T449" s="8">
        <v>71.06</v>
      </c>
      <c r="U449">
        <f t="shared" si="26"/>
        <v>394.06</v>
      </c>
      <c r="V449" s="6">
        <v>323</v>
      </c>
    </row>
    <row r="450" spans="1:22" x14ac:dyDescent="0.25">
      <c r="A450">
        <v>473</v>
      </c>
      <c r="B450" s="5">
        <v>44928</v>
      </c>
      <c r="C450">
        <v>6700</v>
      </c>
      <c r="D450" t="s">
        <v>27</v>
      </c>
      <c r="E450" t="s">
        <v>15</v>
      </c>
      <c r="F450" s="5">
        <f t="shared" ref="F450:F500" ca="1" si="28">L450+60</f>
        <v>45298</v>
      </c>
      <c r="G450">
        <v>213.4</v>
      </c>
      <c r="H450" s="6">
        <v>1183.4000000000001</v>
      </c>
      <c r="I450" t="s">
        <v>31</v>
      </c>
      <c r="J450" s="6">
        <v>970</v>
      </c>
      <c r="L450" s="5">
        <f t="shared" ca="1" si="27"/>
        <v>45238</v>
      </c>
      <c r="M450" s="5">
        <v>45347</v>
      </c>
      <c r="N450" s="5" t="str">
        <f t="shared" ca="1" si="25"/>
        <v>DA PAGARE</v>
      </c>
      <c r="T450" s="7">
        <v>213.4</v>
      </c>
      <c r="U450">
        <f t="shared" si="26"/>
        <v>1183.4000000000001</v>
      </c>
      <c r="V450" s="6">
        <v>970</v>
      </c>
    </row>
    <row r="451" spans="1:22" x14ac:dyDescent="0.25">
      <c r="A451">
        <v>142</v>
      </c>
      <c r="B451" s="5">
        <v>44928</v>
      </c>
      <c r="C451">
        <v>2920</v>
      </c>
      <c r="D451" t="s">
        <v>23</v>
      </c>
      <c r="E451" t="s">
        <v>18</v>
      </c>
      <c r="F451" s="5">
        <f t="shared" ca="1" si="28"/>
        <v>45354</v>
      </c>
      <c r="G451">
        <v>206.8</v>
      </c>
      <c r="H451" s="6">
        <v>1146.8</v>
      </c>
      <c r="I451" t="s">
        <v>31</v>
      </c>
      <c r="J451" s="6">
        <v>940</v>
      </c>
      <c r="L451" s="5">
        <f t="shared" ca="1" si="27"/>
        <v>45294</v>
      </c>
      <c r="M451" s="5">
        <v>45336</v>
      </c>
      <c r="N451" s="5" t="str">
        <f t="shared" ref="N451:N500" ca="1" si="29">IF(TODAY()&lt;M451,"DA PAGARE","PAGATO")</f>
        <v>DA PAGARE</v>
      </c>
      <c r="T451" s="8">
        <v>206.8</v>
      </c>
      <c r="U451">
        <f t="shared" ref="U451:U500" si="30">V451+T451</f>
        <v>1146.8</v>
      </c>
      <c r="V451" s="6">
        <v>940</v>
      </c>
    </row>
    <row r="452" spans="1:22" x14ac:dyDescent="0.25">
      <c r="A452">
        <v>334</v>
      </c>
      <c r="B452" s="5">
        <v>44928</v>
      </c>
      <c r="C452">
        <v>1450</v>
      </c>
      <c r="D452" t="s">
        <v>25</v>
      </c>
      <c r="E452" t="s">
        <v>26</v>
      </c>
      <c r="F452" s="5">
        <f t="shared" ca="1" si="28"/>
        <v>45322</v>
      </c>
      <c r="G452">
        <v>66.22</v>
      </c>
      <c r="H452" s="6">
        <v>367.22</v>
      </c>
      <c r="I452" t="s">
        <v>31</v>
      </c>
      <c r="J452" s="6">
        <v>301</v>
      </c>
      <c r="L452" s="5">
        <f t="shared" ref="L452:L500" ca="1" si="31">RANDBETWEEN($Q$1,$R$1)</f>
        <v>45262</v>
      </c>
      <c r="M452" s="5">
        <v>45313</v>
      </c>
      <c r="N452" s="5" t="str">
        <f t="shared" ca="1" si="29"/>
        <v>DA PAGARE</v>
      </c>
      <c r="T452" s="7">
        <v>66.22</v>
      </c>
      <c r="U452">
        <f t="shared" si="30"/>
        <v>367.22</v>
      </c>
      <c r="V452" s="6">
        <v>301</v>
      </c>
    </row>
    <row r="453" spans="1:22" x14ac:dyDescent="0.25">
      <c r="A453">
        <v>163</v>
      </c>
      <c r="B453" s="5">
        <v>44928</v>
      </c>
      <c r="C453">
        <v>3340</v>
      </c>
      <c r="D453" t="s">
        <v>25</v>
      </c>
      <c r="E453" t="s">
        <v>15</v>
      </c>
      <c r="F453" s="5">
        <f t="shared" ca="1" si="28"/>
        <v>45360</v>
      </c>
      <c r="G453">
        <v>168.96</v>
      </c>
      <c r="H453" s="6">
        <v>936.96</v>
      </c>
      <c r="I453" t="s">
        <v>31</v>
      </c>
      <c r="J453" s="6">
        <v>768</v>
      </c>
      <c r="L453" s="5">
        <f t="shared" ca="1" si="31"/>
        <v>45300</v>
      </c>
      <c r="M453" s="5">
        <v>45365</v>
      </c>
      <c r="N453" s="5" t="str">
        <f t="shared" ca="1" si="29"/>
        <v>DA PAGARE</v>
      </c>
      <c r="T453" s="8">
        <v>168.96</v>
      </c>
      <c r="U453">
        <f t="shared" si="30"/>
        <v>936.96</v>
      </c>
      <c r="V453" s="6">
        <v>768</v>
      </c>
    </row>
    <row r="454" spans="1:22" x14ac:dyDescent="0.25">
      <c r="A454">
        <v>146</v>
      </c>
      <c r="B454" s="5">
        <v>44928</v>
      </c>
      <c r="C454">
        <v>3000</v>
      </c>
      <c r="D454" t="s">
        <v>25</v>
      </c>
      <c r="E454" t="s">
        <v>18</v>
      </c>
      <c r="F454" s="5">
        <f t="shared" ca="1" si="28"/>
        <v>45332</v>
      </c>
      <c r="G454">
        <v>157.30000000000001</v>
      </c>
      <c r="H454" s="6">
        <v>872.3</v>
      </c>
      <c r="I454" t="s">
        <v>31</v>
      </c>
      <c r="J454" s="6">
        <v>715</v>
      </c>
      <c r="L454" s="5">
        <f t="shared" ca="1" si="31"/>
        <v>45272</v>
      </c>
      <c r="M454" s="5">
        <v>45329</v>
      </c>
      <c r="N454" s="5" t="str">
        <f t="shared" ca="1" si="29"/>
        <v>DA PAGARE</v>
      </c>
      <c r="T454" s="7">
        <v>157.30000000000001</v>
      </c>
      <c r="U454">
        <f t="shared" si="30"/>
        <v>872.3</v>
      </c>
      <c r="V454" s="6">
        <v>715</v>
      </c>
    </row>
    <row r="455" spans="1:22" x14ac:dyDescent="0.25">
      <c r="A455">
        <v>114</v>
      </c>
      <c r="B455" s="5">
        <v>44928</v>
      </c>
      <c r="C455">
        <v>2360</v>
      </c>
      <c r="D455" t="s">
        <v>17</v>
      </c>
      <c r="E455" t="s">
        <v>18</v>
      </c>
      <c r="F455" s="5">
        <f t="shared" ca="1" si="28"/>
        <v>45303</v>
      </c>
      <c r="G455">
        <v>55.44</v>
      </c>
      <c r="H455" s="6">
        <v>307.44</v>
      </c>
      <c r="I455" t="s">
        <v>32</v>
      </c>
      <c r="J455" s="6">
        <v>252</v>
      </c>
      <c r="L455" s="5">
        <f t="shared" ca="1" si="31"/>
        <v>45243</v>
      </c>
      <c r="M455" s="5">
        <v>45306</v>
      </c>
      <c r="N455" s="5" t="str">
        <f t="shared" ca="1" si="29"/>
        <v>PAGATO</v>
      </c>
      <c r="T455" s="8">
        <v>55.44</v>
      </c>
      <c r="U455">
        <f t="shared" si="30"/>
        <v>307.44</v>
      </c>
      <c r="V455" s="6">
        <v>252</v>
      </c>
    </row>
    <row r="456" spans="1:22" x14ac:dyDescent="0.25">
      <c r="A456">
        <v>113</v>
      </c>
      <c r="B456" s="5">
        <v>44928</v>
      </c>
      <c r="C456">
        <v>2340</v>
      </c>
      <c r="D456" t="s">
        <v>25</v>
      </c>
      <c r="E456" t="s">
        <v>26</v>
      </c>
      <c r="F456" s="5">
        <f t="shared" ca="1" si="28"/>
        <v>45362</v>
      </c>
      <c r="G456">
        <v>201.08</v>
      </c>
      <c r="H456" s="6">
        <v>1115.08</v>
      </c>
      <c r="I456" t="s">
        <v>31</v>
      </c>
      <c r="J456" s="6">
        <v>914</v>
      </c>
      <c r="L456" s="5">
        <f t="shared" ca="1" si="31"/>
        <v>45302</v>
      </c>
      <c r="M456" s="5">
        <v>45353</v>
      </c>
      <c r="N456" s="5" t="str">
        <f t="shared" ca="1" si="29"/>
        <v>DA PAGARE</v>
      </c>
      <c r="T456" s="7">
        <v>201.08</v>
      </c>
      <c r="U456">
        <f t="shared" si="30"/>
        <v>1115.08</v>
      </c>
      <c r="V456" s="6">
        <v>914</v>
      </c>
    </row>
    <row r="457" spans="1:22" x14ac:dyDescent="0.25">
      <c r="A457">
        <v>338</v>
      </c>
      <c r="B457" s="5">
        <v>44928</v>
      </c>
      <c r="C457">
        <v>1650</v>
      </c>
      <c r="D457" t="s">
        <v>17</v>
      </c>
      <c r="E457" t="s">
        <v>18</v>
      </c>
      <c r="F457" s="5">
        <f t="shared" ca="1" si="28"/>
        <v>45355</v>
      </c>
      <c r="G457">
        <v>113.3</v>
      </c>
      <c r="H457" s="6">
        <v>628.29999999999995</v>
      </c>
      <c r="I457" t="s">
        <v>32</v>
      </c>
      <c r="J457" s="6">
        <v>515</v>
      </c>
      <c r="L457" s="5">
        <f t="shared" ca="1" si="31"/>
        <v>45295</v>
      </c>
      <c r="M457" s="5">
        <v>45298</v>
      </c>
      <c r="N457" s="5" t="str">
        <f t="shared" ca="1" si="29"/>
        <v>PAGATO</v>
      </c>
      <c r="T457" s="8">
        <v>113.3</v>
      </c>
      <c r="U457">
        <f t="shared" si="30"/>
        <v>628.29999999999995</v>
      </c>
      <c r="V457" s="6">
        <v>515</v>
      </c>
    </row>
    <row r="458" spans="1:22" x14ac:dyDescent="0.25">
      <c r="A458">
        <v>346</v>
      </c>
      <c r="B458" s="5">
        <v>44928</v>
      </c>
      <c r="C458">
        <v>2050</v>
      </c>
      <c r="D458" t="s">
        <v>23</v>
      </c>
      <c r="E458" t="s">
        <v>15</v>
      </c>
      <c r="F458" s="5">
        <f t="shared" ca="1" si="28"/>
        <v>45325</v>
      </c>
      <c r="G458">
        <v>108.68</v>
      </c>
      <c r="H458" s="6">
        <v>602.68000000000006</v>
      </c>
      <c r="I458" t="s">
        <v>31</v>
      </c>
      <c r="J458" s="6">
        <v>494</v>
      </c>
      <c r="L458" s="5">
        <f t="shared" ca="1" si="31"/>
        <v>45265</v>
      </c>
      <c r="M458" s="5">
        <v>45347</v>
      </c>
      <c r="N458" s="5" t="str">
        <f t="shared" ca="1" si="29"/>
        <v>DA PAGARE</v>
      </c>
      <c r="T458" s="7">
        <v>108.68</v>
      </c>
      <c r="U458">
        <f t="shared" si="30"/>
        <v>602.68000000000006</v>
      </c>
      <c r="V458" s="6">
        <v>494</v>
      </c>
    </row>
    <row r="459" spans="1:22" x14ac:dyDescent="0.25">
      <c r="A459">
        <v>165</v>
      </c>
      <c r="B459" s="5">
        <v>44928</v>
      </c>
      <c r="C459">
        <v>3380</v>
      </c>
      <c r="D459" t="s">
        <v>17</v>
      </c>
      <c r="E459" t="s">
        <v>15</v>
      </c>
      <c r="F459" s="5">
        <f t="shared" ca="1" si="28"/>
        <v>45326</v>
      </c>
      <c r="G459">
        <v>75.02</v>
      </c>
      <c r="H459" s="6">
        <v>416.02</v>
      </c>
      <c r="I459" t="s">
        <v>31</v>
      </c>
      <c r="J459" s="6">
        <v>341</v>
      </c>
      <c r="L459" s="5">
        <f t="shared" ca="1" si="31"/>
        <v>45266</v>
      </c>
      <c r="M459" s="5">
        <v>45328</v>
      </c>
      <c r="N459" s="5" t="str">
        <f t="shared" ca="1" si="29"/>
        <v>DA PAGARE</v>
      </c>
      <c r="T459" s="8">
        <v>75.02</v>
      </c>
      <c r="U459">
        <f t="shared" si="30"/>
        <v>416.02</v>
      </c>
      <c r="V459" s="6">
        <v>341</v>
      </c>
    </row>
    <row r="460" spans="1:22" x14ac:dyDescent="0.25">
      <c r="A460">
        <v>189</v>
      </c>
      <c r="B460" s="5">
        <v>44928</v>
      </c>
      <c r="C460">
        <v>3860</v>
      </c>
      <c r="D460" t="s">
        <v>21</v>
      </c>
      <c r="E460" t="s">
        <v>22</v>
      </c>
      <c r="F460" s="5">
        <f t="shared" ca="1" si="28"/>
        <v>45308</v>
      </c>
      <c r="G460">
        <v>47.52</v>
      </c>
      <c r="H460" s="6">
        <v>263.52</v>
      </c>
      <c r="I460" t="s">
        <v>32</v>
      </c>
      <c r="J460" s="6">
        <v>216</v>
      </c>
      <c r="L460" s="5">
        <f t="shared" ca="1" si="31"/>
        <v>45248</v>
      </c>
      <c r="M460" s="5">
        <v>45299</v>
      </c>
      <c r="N460" s="5" t="str">
        <f t="shared" ca="1" si="29"/>
        <v>PAGATO</v>
      </c>
      <c r="T460" s="7">
        <v>47.52</v>
      </c>
      <c r="U460">
        <f t="shared" si="30"/>
        <v>263.52</v>
      </c>
      <c r="V460" s="6">
        <v>216</v>
      </c>
    </row>
    <row r="461" spans="1:22" x14ac:dyDescent="0.25">
      <c r="A461">
        <v>274</v>
      </c>
      <c r="B461" s="5">
        <v>44928</v>
      </c>
      <c r="C461">
        <v>5560</v>
      </c>
      <c r="D461" t="s">
        <v>21</v>
      </c>
      <c r="E461" t="s">
        <v>26</v>
      </c>
      <c r="F461" s="5">
        <f t="shared" ca="1" si="28"/>
        <v>45292</v>
      </c>
      <c r="G461">
        <v>14.74</v>
      </c>
      <c r="H461" s="6">
        <v>81.739999999999995</v>
      </c>
      <c r="I461" t="s">
        <v>32</v>
      </c>
      <c r="J461" s="6">
        <v>67</v>
      </c>
      <c r="L461" s="5">
        <f t="shared" ca="1" si="31"/>
        <v>45232</v>
      </c>
      <c r="M461" s="5">
        <v>45295</v>
      </c>
      <c r="N461" s="5" t="str">
        <f t="shared" ca="1" si="29"/>
        <v>PAGATO</v>
      </c>
      <c r="T461" s="8">
        <v>14.74</v>
      </c>
      <c r="U461">
        <f t="shared" si="30"/>
        <v>81.739999999999995</v>
      </c>
      <c r="V461" s="6">
        <v>67</v>
      </c>
    </row>
    <row r="462" spans="1:22" x14ac:dyDescent="0.25">
      <c r="A462">
        <v>241</v>
      </c>
      <c r="B462" s="5">
        <v>44928</v>
      </c>
      <c r="C462">
        <v>4900</v>
      </c>
      <c r="D462" t="s">
        <v>27</v>
      </c>
      <c r="E462" t="s">
        <v>15</v>
      </c>
      <c r="F462" s="5">
        <f t="shared" ca="1" si="28"/>
        <v>45306</v>
      </c>
      <c r="G462">
        <v>74.14</v>
      </c>
      <c r="H462" s="6">
        <v>411.14</v>
      </c>
      <c r="I462" t="s">
        <v>31</v>
      </c>
      <c r="J462" s="6">
        <v>337</v>
      </c>
      <c r="L462" s="5">
        <f t="shared" ca="1" si="31"/>
        <v>45246</v>
      </c>
      <c r="M462" s="5">
        <v>45326</v>
      </c>
      <c r="N462" s="5" t="str">
        <f t="shared" ca="1" si="29"/>
        <v>DA PAGARE</v>
      </c>
      <c r="T462" s="7">
        <v>74.14</v>
      </c>
      <c r="U462">
        <f t="shared" si="30"/>
        <v>411.14</v>
      </c>
      <c r="V462" s="6">
        <v>337</v>
      </c>
    </row>
    <row r="463" spans="1:22" x14ac:dyDescent="0.25">
      <c r="A463">
        <v>213</v>
      </c>
      <c r="B463" s="5">
        <v>44928</v>
      </c>
      <c r="C463">
        <v>4340</v>
      </c>
      <c r="D463" t="s">
        <v>17</v>
      </c>
      <c r="E463" t="s">
        <v>15</v>
      </c>
      <c r="F463" s="5">
        <f t="shared" ca="1" si="28"/>
        <v>45297</v>
      </c>
      <c r="G463">
        <v>148.72</v>
      </c>
      <c r="H463" s="6">
        <v>824.72</v>
      </c>
      <c r="I463" t="s">
        <v>31</v>
      </c>
      <c r="J463" s="6">
        <v>676</v>
      </c>
      <c r="L463" s="5">
        <f t="shared" ca="1" si="31"/>
        <v>45237</v>
      </c>
      <c r="M463" s="5">
        <v>45356</v>
      </c>
      <c r="N463" s="5" t="str">
        <f t="shared" ca="1" si="29"/>
        <v>DA PAGARE</v>
      </c>
      <c r="T463" s="8">
        <v>148.72</v>
      </c>
      <c r="U463">
        <f t="shared" si="30"/>
        <v>824.72</v>
      </c>
      <c r="V463" s="6">
        <v>676</v>
      </c>
    </row>
    <row r="464" spans="1:22" x14ac:dyDescent="0.25">
      <c r="A464">
        <v>178</v>
      </c>
      <c r="B464" s="5">
        <v>44928</v>
      </c>
      <c r="C464">
        <v>3640</v>
      </c>
      <c r="D464" t="s">
        <v>28</v>
      </c>
      <c r="E464" t="s">
        <v>15</v>
      </c>
      <c r="F464" s="5">
        <f t="shared" ca="1" si="28"/>
        <v>45300</v>
      </c>
      <c r="G464">
        <v>27.72</v>
      </c>
      <c r="H464" s="6">
        <v>153.72</v>
      </c>
      <c r="I464" t="s">
        <v>31</v>
      </c>
      <c r="J464" s="6">
        <v>126</v>
      </c>
      <c r="L464" s="5">
        <f t="shared" ca="1" si="31"/>
        <v>45240</v>
      </c>
      <c r="M464" s="5">
        <v>45346</v>
      </c>
      <c r="N464" s="5" t="str">
        <f t="shared" ca="1" si="29"/>
        <v>DA PAGARE</v>
      </c>
      <c r="T464" s="7">
        <v>27.72</v>
      </c>
      <c r="U464">
        <f t="shared" si="30"/>
        <v>153.72</v>
      </c>
      <c r="V464" s="6">
        <v>126</v>
      </c>
    </row>
    <row r="465" spans="1:22" x14ac:dyDescent="0.25">
      <c r="A465">
        <v>175</v>
      </c>
      <c r="B465" s="5">
        <v>44928</v>
      </c>
      <c r="C465">
        <v>3580</v>
      </c>
      <c r="D465" t="s">
        <v>14</v>
      </c>
      <c r="E465" t="s">
        <v>22</v>
      </c>
      <c r="F465" s="5">
        <f t="shared" ca="1" si="28"/>
        <v>45316</v>
      </c>
      <c r="G465">
        <v>44.22</v>
      </c>
      <c r="H465" s="6">
        <v>245.22</v>
      </c>
      <c r="I465" t="s">
        <v>31</v>
      </c>
      <c r="J465" s="6">
        <v>201</v>
      </c>
      <c r="L465" s="5">
        <f t="shared" ca="1" si="31"/>
        <v>45256</v>
      </c>
      <c r="M465" s="5">
        <v>45349</v>
      </c>
      <c r="N465" s="5" t="str">
        <f t="shared" ca="1" si="29"/>
        <v>DA PAGARE</v>
      </c>
      <c r="T465" s="8">
        <v>44.22</v>
      </c>
      <c r="U465">
        <f t="shared" si="30"/>
        <v>245.22</v>
      </c>
      <c r="V465" s="6">
        <v>201</v>
      </c>
    </row>
    <row r="466" spans="1:22" x14ac:dyDescent="0.25">
      <c r="A466">
        <v>275</v>
      </c>
      <c r="B466" s="5">
        <v>44928</v>
      </c>
      <c r="C466">
        <v>5580</v>
      </c>
      <c r="D466" t="s">
        <v>27</v>
      </c>
      <c r="E466" t="s">
        <v>15</v>
      </c>
      <c r="F466" s="5">
        <f t="shared" ca="1" si="28"/>
        <v>45361</v>
      </c>
      <c r="G466">
        <v>144.97999999999999</v>
      </c>
      <c r="H466" s="6">
        <v>803.98</v>
      </c>
      <c r="I466" t="s">
        <v>32</v>
      </c>
      <c r="J466" s="6">
        <v>659</v>
      </c>
      <c r="L466" s="5">
        <f t="shared" ca="1" si="31"/>
        <v>45301</v>
      </c>
      <c r="M466" s="5">
        <v>45292</v>
      </c>
      <c r="N466" s="5" t="str">
        <f t="shared" ca="1" si="29"/>
        <v>PAGATO</v>
      </c>
      <c r="T466" s="7">
        <v>144.97999999999999</v>
      </c>
      <c r="U466">
        <f t="shared" si="30"/>
        <v>803.98</v>
      </c>
      <c r="V466" s="6">
        <v>659</v>
      </c>
    </row>
    <row r="467" spans="1:22" x14ac:dyDescent="0.25">
      <c r="A467">
        <v>186</v>
      </c>
      <c r="B467" s="5">
        <v>44928</v>
      </c>
      <c r="C467">
        <v>3800</v>
      </c>
      <c r="D467" t="s">
        <v>25</v>
      </c>
      <c r="E467" t="s">
        <v>22</v>
      </c>
      <c r="F467" s="5">
        <f t="shared" ca="1" si="28"/>
        <v>45312</v>
      </c>
      <c r="G467">
        <v>6.38</v>
      </c>
      <c r="H467" s="6">
        <v>35.380000000000003</v>
      </c>
      <c r="I467" t="s">
        <v>31</v>
      </c>
      <c r="J467" s="6">
        <v>29</v>
      </c>
      <c r="L467" s="5">
        <f t="shared" ca="1" si="31"/>
        <v>45252</v>
      </c>
      <c r="M467" s="5">
        <v>45310</v>
      </c>
      <c r="N467" s="5" t="str">
        <f t="shared" ca="1" si="29"/>
        <v>DA PAGARE</v>
      </c>
      <c r="T467" s="8">
        <v>6.38</v>
      </c>
      <c r="U467">
        <f t="shared" si="30"/>
        <v>35.380000000000003</v>
      </c>
      <c r="V467" s="6">
        <v>29</v>
      </c>
    </row>
    <row r="468" spans="1:22" x14ac:dyDescent="0.25">
      <c r="A468">
        <v>230</v>
      </c>
      <c r="B468" s="5">
        <v>44928</v>
      </c>
      <c r="C468">
        <v>4680</v>
      </c>
      <c r="D468" t="s">
        <v>17</v>
      </c>
      <c r="E468" t="s">
        <v>18</v>
      </c>
      <c r="F468" s="5">
        <f t="shared" ca="1" si="28"/>
        <v>45307</v>
      </c>
      <c r="G468">
        <v>144.54</v>
      </c>
      <c r="H468" s="6">
        <v>801.54</v>
      </c>
      <c r="I468" t="s">
        <v>31</v>
      </c>
      <c r="J468" s="6">
        <v>657</v>
      </c>
      <c r="L468" s="5">
        <f t="shared" ca="1" si="31"/>
        <v>45247</v>
      </c>
      <c r="M468" s="5">
        <v>45350</v>
      </c>
      <c r="N468" s="5" t="str">
        <f t="shared" ca="1" si="29"/>
        <v>DA PAGARE</v>
      </c>
      <c r="T468" s="7">
        <v>144.54</v>
      </c>
      <c r="U468">
        <f t="shared" si="30"/>
        <v>801.54</v>
      </c>
      <c r="V468" s="6">
        <v>657</v>
      </c>
    </row>
    <row r="469" spans="1:22" x14ac:dyDescent="0.25">
      <c r="A469">
        <v>436</v>
      </c>
      <c r="B469" s="5">
        <v>44928</v>
      </c>
      <c r="C469">
        <v>6550</v>
      </c>
      <c r="D469" t="s">
        <v>25</v>
      </c>
      <c r="E469" t="s">
        <v>18</v>
      </c>
      <c r="F469" s="5">
        <f t="shared" ca="1" si="28"/>
        <v>45315</v>
      </c>
      <c r="G469">
        <v>213.84</v>
      </c>
      <c r="H469" s="6">
        <v>1185.8399999999999</v>
      </c>
      <c r="I469" t="s">
        <v>31</v>
      </c>
      <c r="J469" s="6">
        <v>972</v>
      </c>
      <c r="L469" s="5">
        <f t="shared" ca="1" si="31"/>
        <v>45255</v>
      </c>
      <c r="M469" s="5">
        <v>45341</v>
      </c>
      <c r="N469" s="5" t="str">
        <f t="shared" ca="1" si="29"/>
        <v>DA PAGARE</v>
      </c>
      <c r="T469" s="8">
        <v>213.84</v>
      </c>
      <c r="U469">
        <f t="shared" si="30"/>
        <v>1185.8399999999999</v>
      </c>
      <c r="V469" s="6">
        <v>972</v>
      </c>
    </row>
    <row r="470" spans="1:22" x14ac:dyDescent="0.25">
      <c r="A470">
        <v>442</v>
      </c>
      <c r="B470" s="5">
        <v>44928</v>
      </c>
      <c r="C470">
        <v>6850</v>
      </c>
      <c r="D470" t="s">
        <v>24</v>
      </c>
      <c r="E470" t="s">
        <v>26</v>
      </c>
      <c r="F470" s="5">
        <f t="shared" ca="1" si="28"/>
        <v>45364</v>
      </c>
      <c r="G470">
        <v>178.64000000000001</v>
      </c>
      <c r="H470" s="6">
        <v>990.64</v>
      </c>
      <c r="I470" t="s">
        <v>31</v>
      </c>
      <c r="J470" s="6">
        <v>812</v>
      </c>
      <c r="L470" s="5">
        <f t="shared" ca="1" si="31"/>
        <v>45304</v>
      </c>
      <c r="M470" s="5">
        <v>45330</v>
      </c>
      <c r="N470" s="5" t="str">
        <f t="shared" ca="1" si="29"/>
        <v>DA PAGARE</v>
      </c>
      <c r="T470" s="7">
        <v>178.64000000000001</v>
      </c>
      <c r="U470">
        <f t="shared" si="30"/>
        <v>990.64</v>
      </c>
      <c r="V470" s="6">
        <v>812</v>
      </c>
    </row>
    <row r="471" spans="1:22" x14ac:dyDescent="0.25">
      <c r="A471">
        <v>429</v>
      </c>
      <c r="B471" s="5">
        <v>44928</v>
      </c>
      <c r="C471">
        <v>6200</v>
      </c>
      <c r="D471" t="s">
        <v>28</v>
      </c>
      <c r="E471" t="s">
        <v>15</v>
      </c>
      <c r="F471" s="5">
        <f t="shared" ca="1" si="28"/>
        <v>45345</v>
      </c>
      <c r="G471">
        <v>212.74</v>
      </c>
      <c r="H471" s="6">
        <v>1179.74</v>
      </c>
      <c r="I471" t="s">
        <v>32</v>
      </c>
      <c r="J471" s="6">
        <v>967</v>
      </c>
      <c r="L471" s="5">
        <f t="shared" ca="1" si="31"/>
        <v>45285</v>
      </c>
      <c r="M471" s="5">
        <v>45293</v>
      </c>
      <c r="N471" s="5" t="str">
        <f t="shared" ca="1" si="29"/>
        <v>PAGATO</v>
      </c>
      <c r="T471" s="8">
        <v>212.74</v>
      </c>
      <c r="U471">
        <f t="shared" si="30"/>
        <v>1179.74</v>
      </c>
      <c r="V471" s="6">
        <v>967</v>
      </c>
    </row>
    <row r="472" spans="1:22" x14ac:dyDescent="0.25">
      <c r="A472">
        <v>417</v>
      </c>
      <c r="B472" s="5">
        <v>44928</v>
      </c>
      <c r="C472">
        <v>5600</v>
      </c>
      <c r="D472" t="s">
        <v>17</v>
      </c>
      <c r="E472" t="s">
        <v>15</v>
      </c>
      <c r="F472" s="5">
        <f t="shared" ca="1" si="28"/>
        <v>45311</v>
      </c>
      <c r="G472">
        <v>51.04</v>
      </c>
      <c r="H472" s="6">
        <v>283.04000000000002</v>
      </c>
      <c r="I472" t="s">
        <v>31</v>
      </c>
      <c r="J472" s="6">
        <v>232</v>
      </c>
      <c r="L472" s="5">
        <f t="shared" ca="1" si="31"/>
        <v>45251</v>
      </c>
      <c r="M472" s="5">
        <v>45362</v>
      </c>
      <c r="N472" s="5" t="str">
        <f t="shared" ca="1" si="29"/>
        <v>DA PAGARE</v>
      </c>
      <c r="T472" s="7">
        <v>51.04</v>
      </c>
      <c r="U472">
        <f t="shared" si="30"/>
        <v>283.04000000000002</v>
      </c>
      <c r="V472" s="6">
        <v>232</v>
      </c>
    </row>
    <row r="473" spans="1:22" x14ac:dyDescent="0.25">
      <c r="A473">
        <v>80</v>
      </c>
      <c r="B473" s="5">
        <v>44928</v>
      </c>
      <c r="C473">
        <v>1680</v>
      </c>
      <c r="D473" t="s">
        <v>17</v>
      </c>
      <c r="E473" t="s">
        <v>15</v>
      </c>
      <c r="F473" s="5">
        <f t="shared" ca="1" si="28"/>
        <v>45349</v>
      </c>
      <c r="G473">
        <v>62.92</v>
      </c>
      <c r="H473" s="6">
        <v>348.92</v>
      </c>
      <c r="I473" t="s">
        <v>31</v>
      </c>
      <c r="J473" s="6">
        <v>286</v>
      </c>
      <c r="L473" s="5">
        <f t="shared" ca="1" si="31"/>
        <v>45289</v>
      </c>
      <c r="M473" s="5">
        <v>45318</v>
      </c>
      <c r="N473" s="5" t="str">
        <f t="shared" ca="1" si="29"/>
        <v>DA PAGARE</v>
      </c>
      <c r="T473" s="8">
        <v>62.92</v>
      </c>
      <c r="U473">
        <f t="shared" si="30"/>
        <v>348.92</v>
      </c>
      <c r="V473" s="6">
        <v>286</v>
      </c>
    </row>
    <row r="474" spans="1:22" x14ac:dyDescent="0.25">
      <c r="A474">
        <v>54</v>
      </c>
      <c r="B474" s="5">
        <v>44928</v>
      </c>
      <c r="C474">
        <v>1160</v>
      </c>
      <c r="D474" t="s">
        <v>27</v>
      </c>
      <c r="E474" t="s">
        <v>26</v>
      </c>
      <c r="F474" s="5">
        <f t="shared" ca="1" si="28"/>
        <v>45331</v>
      </c>
      <c r="G474">
        <v>161.69999999999999</v>
      </c>
      <c r="H474" s="6">
        <v>896.7</v>
      </c>
      <c r="I474" t="s">
        <v>32</v>
      </c>
      <c r="J474" s="6">
        <v>735</v>
      </c>
      <c r="L474" s="5">
        <f t="shared" ca="1" si="31"/>
        <v>45271</v>
      </c>
      <c r="M474" s="5">
        <v>45294</v>
      </c>
      <c r="N474" s="5" t="str">
        <f t="shared" ca="1" si="29"/>
        <v>PAGATO</v>
      </c>
      <c r="T474" s="7">
        <v>161.69999999999999</v>
      </c>
      <c r="U474">
        <f t="shared" si="30"/>
        <v>896.7</v>
      </c>
      <c r="V474" s="6">
        <v>735</v>
      </c>
    </row>
    <row r="475" spans="1:22" x14ac:dyDescent="0.25">
      <c r="A475">
        <v>105</v>
      </c>
      <c r="B475" s="5">
        <v>44928</v>
      </c>
      <c r="C475">
        <v>2180</v>
      </c>
      <c r="D475" t="s">
        <v>27</v>
      </c>
      <c r="E475" t="s">
        <v>22</v>
      </c>
      <c r="F475" s="5">
        <f t="shared" ca="1" si="28"/>
        <v>45307</v>
      </c>
      <c r="G475">
        <v>39.82</v>
      </c>
      <c r="H475" s="6">
        <v>220.82</v>
      </c>
      <c r="I475" t="s">
        <v>32</v>
      </c>
      <c r="J475" s="6">
        <v>181</v>
      </c>
      <c r="L475" s="5">
        <f t="shared" ca="1" si="31"/>
        <v>45247</v>
      </c>
      <c r="M475" s="5">
        <v>45303</v>
      </c>
      <c r="N475" s="5" t="str">
        <f t="shared" ca="1" si="29"/>
        <v>PAGATO</v>
      </c>
      <c r="T475" s="8">
        <v>39.82</v>
      </c>
      <c r="U475">
        <f t="shared" si="30"/>
        <v>220.82</v>
      </c>
      <c r="V475" s="6">
        <v>181</v>
      </c>
    </row>
    <row r="476" spans="1:22" x14ac:dyDescent="0.25">
      <c r="A476">
        <v>211</v>
      </c>
      <c r="B476" s="5">
        <v>44927</v>
      </c>
      <c r="C476">
        <v>4300</v>
      </c>
      <c r="D476" t="s">
        <v>14</v>
      </c>
      <c r="E476" t="s">
        <v>26</v>
      </c>
      <c r="F476" s="5">
        <f t="shared" ca="1" si="28"/>
        <v>45343</v>
      </c>
      <c r="G476">
        <v>190.3</v>
      </c>
      <c r="H476" s="6">
        <v>1055.3</v>
      </c>
      <c r="I476" t="s">
        <v>31</v>
      </c>
      <c r="J476" s="6">
        <v>865</v>
      </c>
      <c r="L476" s="5">
        <f t="shared" ca="1" si="31"/>
        <v>45283</v>
      </c>
      <c r="M476" s="5">
        <v>45332</v>
      </c>
      <c r="N476" s="5" t="str">
        <f t="shared" ca="1" si="29"/>
        <v>DA PAGARE</v>
      </c>
      <c r="T476" s="7">
        <v>190.3</v>
      </c>
      <c r="U476">
        <f t="shared" si="30"/>
        <v>1055.3</v>
      </c>
      <c r="V476" s="6">
        <v>865</v>
      </c>
    </row>
    <row r="477" spans="1:22" x14ac:dyDescent="0.25">
      <c r="A477">
        <v>490</v>
      </c>
      <c r="B477" s="5">
        <v>44927</v>
      </c>
      <c r="C477">
        <v>5000</v>
      </c>
      <c r="D477" t="s">
        <v>27</v>
      </c>
      <c r="E477" t="s">
        <v>18</v>
      </c>
      <c r="F477" s="5">
        <f t="shared" ca="1" si="28"/>
        <v>45301</v>
      </c>
      <c r="G477">
        <v>186.12</v>
      </c>
      <c r="H477" s="6">
        <v>1032.1199999999999</v>
      </c>
      <c r="I477" t="s">
        <v>31</v>
      </c>
      <c r="J477" s="6">
        <v>846</v>
      </c>
      <c r="L477" s="5">
        <f t="shared" ca="1" si="31"/>
        <v>45241</v>
      </c>
      <c r="M477" s="5">
        <v>45333</v>
      </c>
      <c r="N477" s="5" t="str">
        <f t="shared" ca="1" si="29"/>
        <v>DA PAGARE</v>
      </c>
      <c r="T477" s="8">
        <v>186.12</v>
      </c>
      <c r="U477">
        <f t="shared" si="30"/>
        <v>1032.1199999999999</v>
      </c>
      <c r="V477" s="6">
        <v>846</v>
      </c>
    </row>
    <row r="478" spans="1:22" x14ac:dyDescent="0.25">
      <c r="A478">
        <v>38</v>
      </c>
      <c r="B478" s="5">
        <v>44927</v>
      </c>
      <c r="C478">
        <v>840</v>
      </c>
      <c r="D478" t="s">
        <v>28</v>
      </c>
      <c r="E478" t="s">
        <v>15</v>
      </c>
      <c r="F478" s="5">
        <f t="shared" ca="1" si="28"/>
        <v>45335</v>
      </c>
      <c r="G478">
        <v>144.97999999999999</v>
      </c>
      <c r="H478" s="6">
        <v>803.98</v>
      </c>
      <c r="I478" t="s">
        <v>31</v>
      </c>
      <c r="J478" s="6">
        <v>659</v>
      </c>
      <c r="L478" s="5">
        <f t="shared" ca="1" si="31"/>
        <v>45275</v>
      </c>
      <c r="M478" s="5">
        <v>45337</v>
      </c>
      <c r="N478" s="5" t="str">
        <f t="shared" ca="1" si="29"/>
        <v>DA PAGARE</v>
      </c>
      <c r="T478" s="7">
        <v>144.97999999999999</v>
      </c>
      <c r="U478">
        <f t="shared" si="30"/>
        <v>803.98</v>
      </c>
      <c r="V478" s="6">
        <v>659</v>
      </c>
    </row>
    <row r="479" spans="1:22" x14ac:dyDescent="0.25">
      <c r="A479">
        <v>52</v>
      </c>
      <c r="B479" s="5">
        <v>44927</v>
      </c>
      <c r="C479">
        <v>1120</v>
      </c>
      <c r="D479" t="s">
        <v>14</v>
      </c>
      <c r="E479" t="s">
        <v>15</v>
      </c>
      <c r="F479" s="5">
        <f t="shared" ca="1" si="28"/>
        <v>45360</v>
      </c>
      <c r="G479">
        <v>166.1</v>
      </c>
      <c r="H479" s="6">
        <v>921.1</v>
      </c>
      <c r="I479" t="s">
        <v>31</v>
      </c>
      <c r="J479" s="6">
        <v>755</v>
      </c>
      <c r="L479" s="5">
        <f t="shared" ca="1" si="31"/>
        <v>45300</v>
      </c>
      <c r="M479" s="5">
        <v>45362</v>
      </c>
      <c r="N479" s="5" t="str">
        <f t="shared" ca="1" si="29"/>
        <v>DA PAGARE</v>
      </c>
      <c r="T479" s="8">
        <v>166.1</v>
      </c>
      <c r="U479">
        <f t="shared" si="30"/>
        <v>921.1</v>
      </c>
      <c r="V479" s="6">
        <v>755</v>
      </c>
    </row>
    <row r="480" spans="1:22" x14ac:dyDescent="0.25">
      <c r="A480">
        <v>190</v>
      </c>
      <c r="B480" s="5">
        <v>44927</v>
      </c>
      <c r="C480">
        <v>3880</v>
      </c>
      <c r="D480" t="s">
        <v>27</v>
      </c>
      <c r="E480" t="s">
        <v>26</v>
      </c>
      <c r="F480" s="5">
        <f t="shared" ca="1" si="28"/>
        <v>45351</v>
      </c>
      <c r="G480">
        <v>73.040000000000006</v>
      </c>
      <c r="H480" s="6">
        <v>405.04</v>
      </c>
      <c r="I480" t="s">
        <v>31</v>
      </c>
      <c r="J480" s="6">
        <v>332</v>
      </c>
      <c r="L480" s="5">
        <f t="shared" ca="1" si="31"/>
        <v>45291</v>
      </c>
      <c r="M480" s="5">
        <v>45315</v>
      </c>
      <c r="N480" s="5" t="str">
        <f t="shared" ca="1" si="29"/>
        <v>DA PAGARE</v>
      </c>
      <c r="T480" s="7">
        <v>73.040000000000006</v>
      </c>
      <c r="U480">
        <f t="shared" si="30"/>
        <v>405.04</v>
      </c>
      <c r="V480" s="6">
        <v>332</v>
      </c>
    </row>
    <row r="481" spans="1:22" x14ac:dyDescent="0.25">
      <c r="A481">
        <v>214</v>
      </c>
      <c r="B481" s="5">
        <v>44927</v>
      </c>
      <c r="C481">
        <v>4360</v>
      </c>
      <c r="D481" t="s">
        <v>25</v>
      </c>
      <c r="E481" t="s">
        <v>22</v>
      </c>
      <c r="F481" s="5">
        <f t="shared" ca="1" si="28"/>
        <v>45297</v>
      </c>
      <c r="G481">
        <v>133.76</v>
      </c>
      <c r="H481" s="6">
        <v>741.76</v>
      </c>
      <c r="I481" t="s">
        <v>32</v>
      </c>
      <c r="J481" s="6">
        <v>608</v>
      </c>
      <c r="L481" s="5">
        <f t="shared" ca="1" si="31"/>
        <v>45237</v>
      </c>
      <c r="M481" s="5">
        <v>45303</v>
      </c>
      <c r="N481" s="5" t="str">
        <f t="shared" ca="1" si="29"/>
        <v>PAGATO</v>
      </c>
      <c r="T481" s="8">
        <v>133.76</v>
      </c>
      <c r="U481">
        <f t="shared" si="30"/>
        <v>741.76</v>
      </c>
      <c r="V481" s="6">
        <v>608</v>
      </c>
    </row>
    <row r="482" spans="1:22" x14ac:dyDescent="0.25">
      <c r="A482">
        <v>215</v>
      </c>
      <c r="B482" s="5">
        <v>44927</v>
      </c>
      <c r="C482">
        <v>4380</v>
      </c>
      <c r="D482" t="s">
        <v>25</v>
      </c>
      <c r="E482" t="s">
        <v>18</v>
      </c>
      <c r="F482" s="5">
        <f t="shared" ca="1" si="28"/>
        <v>45363</v>
      </c>
      <c r="G482">
        <v>21.12</v>
      </c>
      <c r="H482" s="6">
        <v>117.12</v>
      </c>
      <c r="I482" t="s">
        <v>31</v>
      </c>
      <c r="J482" s="6">
        <v>96</v>
      </c>
      <c r="L482" s="5">
        <f t="shared" ca="1" si="31"/>
        <v>45303</v>
      </c>
      <c r="M482" s="5">
        <v>45365</v>
      </c>
      <c r="N482" s="5" t="str">
        <f t="shared" ca="1" si="29"/>
        <v>DA PAGARE</v>
      </c>
      <c r="T482" s="7">
        <v>21.12</v>
      </c>
      <c r="U482">
        <f t="shared" si="30"/>
        <v>117.12</v>
      </c>
      <c r="V482" s="6">
        <v>96</v>
      </c>
    </row>
    <row r="483" spans="1:22" x14ac:dyDescent="0.25">
      <c r="A483">
        <v>236</v>
      </c>
      <c r="B483" s="5">
        <v>44927</v>
      </c>
      <c r="C483">
        <v>4800</v>
      </c>
      <c r="D483" t="s">
        <v>17</v>
      </c>
      <c r="E483" t="s">
        <v>26</v>
      </c>
      <c r="F483" s="5">
        <f t="shared" ca="1" si="28"/>
        <v>45296</v>
      </c>
      <c r="G483">
        <v>70.180000000000007</v>
      </c>
      <c r="H483" s="6">
        <v>389.18</v>
      </c>
      <c r="I483" t="s">
        <v>31</v>
      </c>
      <c r="J483" s="6">
        <v>319</v>
      </c>
      <c r="L483" s="5">
        <f t="shared" ca="1" si="31"/>
        <v>45236</v>
      </c>
      <c r="M483" s="5">
        <v>45365</v>
      </c>
      <c r="N483" s="5" t="str">
        <f t="shared" ca="1" si="29"/>
        <v>DA PAGARE</v>
      </c>
      <c r="T483" s="8">
        <v>70.180000000000007</v>
      </c>
      <c r="U483">
        <f t="shared" si="30"/>
        <v>389.18</v>
      </c>
      <c r="V483" s="6">
        <v>319</v>
      </c>
    </row>
    <row r="484" spans="1:22" x14ac:dyDescent="0.25">
      <c r="A484">
        <v>440</v>
      </c>
      <c r="B484" s="5">
        <v>44927</v>
      </c>
      <c r="C484">
        <v>6750</v>
      </c>
      <c r="D484" t="s">
        <v>17</v>
      </c>
      <c r="E484" t="s">
        <v>18</v>
      </c>
      <c r="F484" s="5">
        <f t="shared" ca="1" si="28"/>
        <v>45327</v>
      </c>
      <c r="G484">
        <v>94.38</v>
      </c>
      <c r="H484" s="6">
        <v>523.38</v>
      </c>
      <c r="I484" t="s">
        <v>31</v>
      </c>
      <c r="J484" s="6">
        <v>429</v>
      </c>
      <c r="L484" s="5">
        <f t="shared" ca="1" si="31"/>
        <v>45267</v>
      </c>
      <c r="M484" s="5">
        <v>45313</v>
      </c>
      <c r="N484" s="5" t="str">
        <f t="shared" ca="1" si="29"/>
        <v>DA PAGARE</v>
      </c>
      <c r="T484" s="7">
        <v>94.38</v>
      </c>
      <c r="U484">
        <f t="shared" si="30"/>
        <v>523.38</v>
      </c>
      <c r="V484" s="6">
        <v>429</v>
      </c>
    </row>
    <row r="485" spans="1:22" x14ac:dyDescent="0.25">
      <c r="A485">
        <v>200</v>
      </c>
      <c r="B485" s="5">
        <v>44927</v>
      </c>
      <c r="C485">
        <v>4080</v>
      </c>
      <c r="D485" t="s">
        <v>21</v>
      </c>
      <c r="E485" t="s">
        <v>22</v>
      </c>
      <c r="F485" s="5">
        <f t="shared" ca="1" si="28"/>
        <v>45365</v>
      </c>
      <c r="G485">
        <v>38.06</v>
      </c>
      <c r="H485" s="6">
        <v>211.06</v>
      </c>
      <c r="I485" t="s">
        <v>32</v>
      </c>
      <c r="J485" s="6">
        <v>173</v>
      </c>
      <c r="L485" s="5">
        <f t="shared" ca="1" si="31"/>
        <v>45305</v>
      </c>
      <c r="M485" s="5">
        <v>45301</v>
      </c>
      <c r="N485" s="5" t="str">
        <f t="shared" ca="1" si="29"/>
        <v>PAGATO</v>
      </c>
      <c r="T485" s="8">
        <v>38.06</v>
      </c>
      <c r="U485">
        <f t="shared" si="30"/>
        <v>211.06</v>
      </c>
      <c r="V485" s="6">
        <v>173</v>
      </c>
    </row>
    <row r="486" spans="1:22" x14ac:dyDescent="0.25">
      <c r="A486">
        <v>492</v>
      </c>
      <c r="B486" s="5">
        <v>44927</v>
      </c>
      <c r="C486">
        <v>4800</v>
      </c>
      <c r="D486" t="s">
        <v>25</v>
      </c>
      <c r="E486" t="s">
        <v>18</v>
      </c>
      <c r="F486" s="5">
        <f t="shared" ca="1" si="28"/>
        <v>45367</v>
      </c>
      <c r="G486">
        <v>66.44</v>
      </c>
      <c r="H486" s="6">
        <v>368.44</v>
      </c>
      <c r="I486" t="s">
        <v>31</v>
      </c>
      <c r="J486" s="6">
        <v>302</v>
      </c>
      <c r="L486" s="5">
        <f t="shared" ca="1" si="31"/>
        <v>45307</v>
      </c>
      <c r="M486" s="5">
        <v>45331</v>
      </c>
      <c r="N486" s="5" t="str">
        <f t="shared" ca="1" si="29"/>
        <v>DA PAGARE</v>
      </c>
      <c r="T486" s="7">
        <v>66.44</v>
      </c>
      <c r="U486">
        <f t="shared" si="30"/>
        <v>368.44</v>
      </c>
      <c r="V486" s="6">
        <v>302</v>
      </c>
    </row>
    <row r="487" spans="1:22" x14ac:dyDescent="0.25">
      <c r="A487">
        <v>1</v>
      </c>
      <c r="B487" s="5">
        <v>44927</v>
      </c>
      <c r="C487">
        <v>100</v>
      </c>
      <c r="D487" t="s">
        <v>14</v>
      </c>
      <c r="E487" t="s">
        <v>26</v>
      </c>
      <c r="F487" s="5">
        <f t="shared" ca="1" si="28"/>
        <v>45313</v>
      </c>
      <c r="G487">
        <v>43.56</v>
      </c>
      <c r="H487" s="6">
        <v>241.56</v>
      </c>
      <c r="I487" t="s">
        <v>31</v>
      </c>
      <c r="J487" s="6">
        <v>198</v>
      </c>
      <c r="L487" s="5">
        <f t="shared" ca="1" si="31"/>
        <v>45253</v>
      </c>
      <c r="M487" s="5">
        <v>45337</v>
      </c>
      <c r="N487" s="5" t="str">
        <f t="shared" ca="1" si="29"/>
        <v>DA PAGARE</v>
      </c>
      <c r="T487" s="8">
        <v>43.56</v>
      </c>
      <c r="U487">
        <f t="shared" si="30"/>
        <v>241.56</v>
      </c>
      <c r="V487" s="6">
        <v>198</v>
      </c>
    </row>
    <row r="488" spans="1:22" x14ac:dyDescent="0.25">
      <c r="A488">
        <v>71</v>
      </c>
      <c r="B488" s="5">
        <v>44927</v>
      </c>
      <c r="C488">
        <v>1500</v>
      </c>
      <c r="D488" t="s">
        <v>27</v>
      </c>
      <c r="E488" t="s">
        <v>26</v>
      </c>
      <c r="F488" s="5">
        <f t="shared" ca="1" si="28"/>
        <v>45311</v>
      </c>
      <c r="G488">
        <v>132.22</v>
      </c>
      <c r="H488" s="6">
        <v>733.22</v>
      </c>
      <c r="I488" t="s">
        <v>31</v>
      </c>
      <c r="J488" s="6">
        <v>601</v>
      </c>
      <c r="L488" s="5">
        <f t="shared" ca="1" si="31"/>
        <v>45251</v>
      </c>
      <c r="M488" s="5">
        <v>45311</v>
      </c>
      <c r="N488" s="5" t="str">
        <f t="shared" ca="1" si="29"/>
        <v>DA PAGARE</v>
      </c>
      <c r="T488" s="7">
        <v>132.22</v>
      </c>
      <c r="U488">
        <f t="shared" si="30"/>
        <v>733.22</v>
      </c>
      <c r="V488" s="6">
        <v>601</v>
      </c>
    </row>
    <row r="489" spans="1:22" x14ac:dyDescent="0.25">
      <c r="A489">
        <v>462</v>
      </c>
      <c r="B489" s="5">
        <v>44927</v>
      </c>
      <c r="C489">
        <v>7800</v>
      </c>
      <c r="D489" t="s">
        <v>27</v>
      </c>
      <c r="E489" t="s">
        <v>18</v>
      </c>
      <c r="F489" s="5">
        <f t="shared" ca="1" si="28"/>
        <v>45344</v>
      </c>
      <c r="G489">
        <v>6.6</v>
      </c>
      <c r="H489" s="6">
        <v>36.6</v>
      </c>
      <c r="I489" t="s">
        <v>32</v>
      </c>
      <c r="J489" s="6">
        <v>30</v>
      </c>
      <c r="L489" s="5">
        <f t="shared" ca="1" si="31"/>
        <v>45284</v>
      </c>
      <c r="M489" s="5">
        <v>45294</v>
      </c>
      <c r="N489" s="5" t="str">
        <f t="shared" ca="1" si="29"/>
        <v>PAGATO</v>
      </c>
      <c r="T489" s="8">
        <v>6.6</v>
      </c>
      <c r="U489">
        <f t="shared" si="30"/>
        <v>36.6</v>
      </c>
      <c r="V489" s="6">
        <v>30</v>
      </c>
    </row>
    <row r="490" spans="1:22" x14ac:dyDescent="0.25">
      <c r="A490">
        <v>461</v>
      </c>
      <c r="B490" s="5">
        <v>44927</v>
      </c>
      <c r="C490">
        <v>7900</v>
      </c>
      <c r="D490" t="s">
        <v>21</v>
      </c>
      <c r="E490" t="s">
        <v>18</v>
      </c>
      <c r="F490" s="5">
        <f t="shared" ca="1" si="28"/>
        <v>45357</v>
      </c>
      <c r="G490">
        <v>118.8</v>
      </c>
      <c r="H490" s="6">
        <v>658.8</v>
      </c>
      <c r="I490" t="s">
        <v>32</v>
      </c>
      <c r="J490" s="6">
        <v>540</v>
      </c>
      <c r="L490" s="5">
        <f t="shared" ca="1" si="31"/>
        <v>45297</v>
      </c>
      <c r="M490" s="5">
        <v>45306</v>
      </c>
      <c r="N490" s="5" t="str">
        <f t="shared" ca="1" si="29"/>
        <v>PAGATO</v>
      </c>
      <c r="T490" s="7">
        <v>118.8</v>
      </c>
      <c r="U490">
        <f t="shared" si="30"/>
        <v>658.8</v>
      </c>
      <c r="V490" s="6">
        <v>540</v>
      </c>
    </row>
    <row r="491" spans="1:22" x14ac:dyDescent="0.25">
      <c r="A491">
        <v>359</v>
      </c>
      <c r="B491" s="5">
        <v>44927</v>
      </c>
      <c r="C491">
        <v>2700</v>
      </c>
      <c r="D491" t="s">
        <v>21</v>
      </c>
      <c r="E491" t="s">
        <v>15</v>
      </c>
      <c r="F491" s="5">
        <f t="shared" ca="1" si="28"/>
        <v>45363</v>
      </c>
      <c r="G491">
        <v>38.72</v>
      </c>
      <c r="H491" s="6">
        <v>214.72</v>
      </c>
      <c r="I491" t="s">
        <v>31</v>
      </c>
      <c r="J491" s="6">
        <v>176</v>
      </c>
      <c r="L491" s="5">
        <f t="shared" ca="1" si="31"/>
        <v>45303</v>
      </c>
      <c r="M491" s="5">
        <v>45321</v>
      </c>
      <c r="N491" s="5" t="str">
        <f t="shared" ca="1" si="29"/>
        <v>DA PAGARE</v>
      </c>
      <c r="T491" s="8">
        <v>38.72</v>
      </c>
      <c r="U491">
        <f t="shared" si="30"/>
        <v>214.72</v>
      </c>
      <c r="V491" s="6">
        <v>176</v>
      </c>
    </row>
    <row r="492" spans="1:22" x14ac:dyDescent="0.25">
      <c r="A492">
        <v>132</v>
      </c>
      <c r="B492" s="5">
        <v>44927</v>
      </c>
      <c r="C492">
        <v>2720</v>
      </c>
      <c r="D492" t="s">
        <v>21</v>
      </c>
      <c r="E492" t="s">
        <v>18</v>
      </c>
      <c r="F492" s="5">
        <f t="shared" ca="1" si="28"/>
        <v>45327</v>
      </c>
      <c r="G492">
        <v>68.64</v>
      </c>
      <c r="H492" s="6">
        <v>380.64</v>
      </c>
      <c r="I492" t="s">
        <v>31</v>
      </c>
      <c r="J492" s="6">
        <v>312</v>
      </c>
      <c r="L492" s="5">
        <f t="shared" ca="1" si="31"/>
        <v>45267</v>
      </c>
      <c r="M492" s="5">
        <v>45343</v>
      </c>
      <c r="N492" s="5" t="str">
        <f t="shared" ca="1" si="29"/>
        <v>DA PAGARE</v>
      </c>
      <c r="T492" s="7">
        <v>68.64</v>
      </c>
      <c r="U492">
        <f t="shared" si="30"/>
        <v>380.64</v>
      </c>
      <c r="V492" s="6">
        <v>312</v>
      </c>
    </row>
    <row r="493" spans="1:22" x14ac:dyDescent="0.25">
      <c r="A493">
        <v>136</v>
      </c>
      <c r="B493" s="5">
        <v>44927</v>
      </c>
      <c r="C493">
        <v>2800</v>
      </c>
      <c r="D493" t="s">
        <v>24</v>
      </c>
      <c r="E493" t="s">
        <v>15</v>
      </c>
      <c r="F493" s="5">
        <f t="shared" ca="1" si="28"/>
        <v>45352</v>
      </c>
      <c r="G493">
        <v>189.42</v>
      </c>
      <c r="H493" s="6">
        <v>1050.42</v>
      </c>
      <c r="I493" t="s">
        <v>31</v>
      </c>
      <c r="J493" s="6">
        <v>861</v>
      </c>
      <c r="L493" s="5">
        <f t="shared" ca="1" si="31"/>
        <v>45292</v>
      </c>
      <c r="M493" s="5">
        <v>45335</v>
      </c>
      <c r="N493" s="5" t="str">
        <f t="shared" ca="1" si="29"/>
        <v>DA PAGARE</v>
      </c>
      <c r="T493" s="8">
        <v>189.42</v>
      </c>
      <c r="U493">
        <f t="shared" si="30"/>
        <v>1050.42</v>
      </c>
      <c r="V493" s="6">
        <v>861</v>
      </c>
    </row>
    <row r="494" spans="1:22" x14ac:dyDescent="0.25">
      <c r="A494">
        <v>70</v>
      </c>
      <c r="B494" s="5">
        <v>44927</v>
      </c>
      <c r="C494">
        <v>1480</v>
      </c>
      <c r="D494" t="s">
        <v>21</v>
      </c>
      <c r="E494" t="s">
        <v>18</v>
      </c>
      <c r="F494" s="5">
        <f t="shared" ca="1" si="28"/>
        <v>45344</v>
      </c>
      <c r="G494">
        <v>10.56</v>
      </c>
      <c r="H494" s="6">
        <v>58.56</v>
      </c>
      <c r="I494" t="s">
        <v>31</v>
      </c>
      <c r="J494" s="6">
        <v>48</v>
      </c>
      <c r="L494" s="5">
        <f t="shared" ca="1" si="31"/>
        <v>45284</v>
      </c>
      <c r="M494" s="5">
        <v>45333</v>
      </c>
      <c r="N494" s="5" t="str">
        <f t="shared" ca="1" si="29"/>
        <v>DA PAGARE</v>
      </c>
      <c r="T494" s="7">
        <v>10.56</v>
      </c>
      <c r="U494">
        <f t="shared" si="30"/>
        <v>58.56</v>
      </c>
      <c r="V494" s="6">
        <v>48</v>
      </c>
    </row>
    <row r="495" spans="1:22" x14ac:dyDescent="0.25">
      <c r="A495">
        <v>366</v>
      </c>
      <c r="B495" s="5">
        <v>44927</v>
      </c>
      <c r="C495">
        <v>3050</v>
      </c>
      <c r="D495" t="s">
        <v>17</v>
      </c>
      <c r="E495" t="s">
        <v>18</v>
      </c>
      <c r="F495" s="5">
        <f t="shared" ca="1" si="28"/>
        <v>45310</v>
      </c>
      <c r="G495">
        <v>51.48</v>
      </c>
      <c r="H495" s="6">
        <v>285.48</v>
      </c>
      <c r="I495" t="s">
        <v>31</v>
      </c>
      <c r="J495" s="6">
        <v>234</v>
      </c>
      <c r="L495" s="5">
        <f t="shared" ca="1" si="31"/>
        <v>45250</v>
      </c>
      <c r="M495" s="5">
        <v>45340</v>
      </c>
      <c r="N495" s="5" t="str">
        <f t="shared" ca="1" si="29"/>
        <v>DA PAGARE</v>
      </c>
      <c r="T495" s="8">
        <v>51.48</v>
      </c>
      <c r="U495">
        <f t="shared" si="30"/>
        <v>285.48</v>
      </c>
      <c r="V495" s="6">
        <v>234</v>
      </c>
    </row>
    <row r="496" spans="1:22" x14ac:dyDescent="0.25">
      <c r="A496">
        <v>281</v>
      </c>
      <c r="B496" s="5">
        <v>44927</v>
      </c>
      <c r="C496">
        <v>5700</v>
      </c>
      <c r="D496" t="s">
        <v>17</v>
      </c>
      <c r="E496" t="s">
        <v>26</v>
      </c>
      <c r="F496" s="5">
        <f t="shared" ca="1" si="28"/>
        <v>45299</v>
      </c>
      <c r="G496">
        <v>32.56</v>
      </c>
      <c r="H496" s="6">
        <v>180.56</v>
      </c>
      <c r="I496" t="s">
        <v>31</v>
      </c>
      <c r="J496" s="6">
        <v>148</v>
      </c>
      <c r="L496" s="5">
        <f t="shared" ca="1" si="31"/>
        <v>45239</v>
      </c>
      <c r="M496" s="5">
        <v>45359</v>
      </c>
      <c r="N496" s="5" t="str">
        <f t="shared" ca="1" si="29"/>
        <v>DA PAGARE</v>
      </c>
      <c r="T496" s="7">
        <v>32.56</v>
      </c>
      <c r="U496">
        <f t="shared" si="30"/>
        <v>180.56</v>
      </c>
      <c r="V496" s="6">
        <v>148</v>
      </c>
    </row>
    <row r="497" spans="1:22" x14ac:dyDescent="0.25">
      <c r="A497">
        <v>435</v>
      </c>
      <c r="B497" s="5">
        <v>44927</v>
      </c>
      <c r="C497">
        <v>6500</v>
      </c>
      <c r="D497" t="s">
        <v>25</v>
      </c>
      <c r="E497" t="s">
        <v>26</v>
      </c>
      <c r="F497" s="5">
        <f t="shared" ca="1" si="28"/>
        <v>45344</v>
      </c>
      <c r="G497">
        <v>66</v>
      </c>
      <c r="H497" s="6">
        <v>366</v>
      </c>
      <c r="I497" t="s">
        <v>31</v>
      </c>
      <c r="J497" s="6">
        <v>300</v>
      </c>
      <c r="L497" s="5">
        <f t="shared" ca="1" si="31"/>
        <v>45284</v>
      </c>
      <c r="M497" s="5">
        <v>45316</v>
      </c>
      <c r="N497" s="5" t="str">
        <f t="shared" ca="1" si="29"/>
        <v>DA PAGARE</v>
      </c>
      <c r="T497" s="8">
        <v>66</v>
      </c>
      <c r="U497">
        <f t="shared" si="30"/>
        <v>366</v>
      </c>
      <c r="V497" s="6">
        <v>300</v>
      </c>
    </row>
    <row r="498" spans="1:22" x14ac:dyDescent="0.25">
      <c r="A498">
        <v>316</v>
      </c>
      <c r="B498" s="5">
        <v>44927</v>
      </c>
      <c r="C498">
        <v>550</v>
      </c>
      <c r="D498" t="s">
        <v>25</v>
      </c>
      <c r="E498" t="s">
        <v>26</v>
      </c>
      <c r="F498" s="5">
        <f t="shared" ca="1" si="28"/>
        <v>45347</v>
      </c>
      <c r="G498">
        <v>189.64000000000001</v>
      </c>
      <c r="H498" s="6">
        <v>1051.6400000000001</v>
      </c>
      <c r="I498" t="s">
        <v>31</v>
      </c>
      <c r="J498" s="6">
        <v>862</v>
      </c>
      <c r="L498" s="5">
        <f t="shared" ca="1" si="31"/>
        <v>45287</v>
      </c>
      <c r="M498" s="5">
        <v>45320</v>
      </c>
      <c r="N498" s="5" t="str">
        <f t="shared" ca="1" si="29"/>
        <v>DA PAGARE</v>
      </c>
      <c r="T498" s="7">
        <v>189.64000000000001</v>
      </c>
      <c r="U498">
        <f t="shared" si="30"/>
        <v>1051.6400000000001</v>
      </c>
      <c r="V498" s="6">
        <v>862</v>
      </c>
    </row>
    <row r="499" spans="1:22" x14ac:dyDescent="0.25">
      <c r="A499">
        <v>315</v>
      </c>
      <c r="B499" s="5">
        <v>44927</v>
      </c>
      <c r="C499">
        <v>500</v>
      </c>
      <c r="D499" t="s">
        <v>17</v>
      </c>
      <c r="E499" t="s">
        <v>22</v>
      </c>
      <c r="F499" s="5">
        <f t="shared" ca="1" si="28"/>
        <v>45359</v>
      </c>
      <c r="G499">
        <v>189.86</v>
      </c>
      <c r="H499" s="6">
        <v>1052.8600000000001</v>
      </c>
      <c r="I499" t="s">
        <v>32</v>
      </c>
      <c r="J499" s="6">
        <v>863</v>
      </c>
      <c r="L499" s="5">
        <f t="shared" ca="1" si="31"/>
        <v>45299</v>
      </c>
      <c r="M499" s="5">
        <v>45293</v>
      </c>
      <c r="N499" s="5" t="str">
        <f t="shared" ca="1" si="29"/>
        <v>PAGATO</v>
      </c>
      <c r="T499" s="8">
        <v>189.86</v>
      </c>
      <c r="U499">
        <f t="shared" si="30"/>
        <v>1052.8600000000001</v>
      </c>
      <c r="V499" s="6">
        <v>863</v>
      </c>
    </row>
    <row r="500" spans="1:22" x14ac:dyDescent="0.25">
      <c r="A500">
        <v>59</v>
      </c>
      <c r="B500" s="5">
        <v>44927</v>
      </c>
      <c r="C500">
        <v>1260</v>
      </c>
      <c r="D500" t="s">
        <v>28</v>
      </c>
      <c r="E500" t="s">
        <v>15</v>
      </c>
      <c r="F500" s="5">
        <f t="shared" ca="1" si="28"/>
        <v>45294</v>
      </c>
      <c r="G500">
        <v>154</v>
      </c>
      <c r="H500" s="6">
        <v>854</v>
      </c>
      <c r="I500" t="s">
        <v>31</v>
      </c>
      <c r="J500" s="6">
        <v>700</v>
      </c>
      <c r="L500" s="5">
        <f t="shared" ca="1" si="31"/>
        <v>45234</v>
      </c>
      <c r="M500" s="5">
        <v>45353</v>
      </c>
      <c r="N500" s="5" t="str">
        <f t="shared" ca="1" si="29"/>
        <v>DA PAGARE</v>
      </c>
      <c r="T500" s="7">
        <v>154</v>
      </c>
      <c r="U500">
        <f t="shared" si="30"/>
        <v>854</v>
      </c>
      <c r="V500" s="6">
        <v>700</v>
      </c>
    </row>
  </sheetData>
  <conditionalFormatting sqref="U2:U1048576">
    <cfRule type="cellIs" dxfId="2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K8"/>
  <sheetViews>
    <sheetView zoomScale="150" zoomScaleNormal="150" workbookViewId="0">
      <selection activeCell="G5" sqref="G5"/>
    </sheetView>
  </sheetViews>
  <sheetFormatPr defaultRowHeight="15" x14ac:dyDescent="0.25"/>
  <cols>
    <col min="2" max="2" width="9.85546875" bestFit="1" customWidth="1"/>
    <col min="3" max="3" width="16.140625" customWidth="1"/>
    <col min="4" max="4" width="25.5703125" style="1" customWidth="1"/>
  </cols>
  <sheetData>
    <row r="3" spans="3:11" x14ac:dyDescent="0.25">
      <c r="C3" t="s">
        <v>29</v>
      </c>
      <c r="D3" s="4">
        <v>362</v>
      </c>
      <c r="F3" s="11" t="s">
        <v>30</v>
      </c>
      <c r="G3" s="11"/>
      <c r="H3" s="11"/>
      <c r="I3" s="11"/>
      <c r="J3" s="11"/>
      <c r="K3" s="11"/>
    </row>
    <row r="4" spans="3:11" x14ac:dyDescent="0.25">
      <c r="C4" t="s">
        <v>3</v>
      </c>
      <c r="D4" s="1" t="str">
        <f>_xlfn.XLOOKUP(D3,ESERCIZIO!A:A,ESERCIZIO!D:D,"Controlla bene il N Fattura",0)</f>
        <v>ALFA</v>
      </c>
    </row>
    <row r="5" spans="3:11" x14ac:dyDescent="0.25">
      <c r="C5" t="s">
        <v>9</v>
      </c>
      <c r="D5" s="3">
        <f>_xlfn.XLOOKUP(D3,ESERCIZIO!A:A,ESERCIZIO!J:J,"Controlla bene il N Fattura",0)</f>
        <v>218</v>
      </c>
    </row>
    <row r="6" spans="3:11" x14ac:dyDescent="0.25">
      <c r="C6" t="s">
        <v>5</v>
      </c>
      <c r="D6" s="2">
        <f ca="1">_xlfn.XLOOKUP(D3,ESERCIZIO!A:A,ESERCIZIO!F:F,"Controlla bene il N Fattura",0)</f>
        <v>45361</v>
      </c>
    </row>
    <row r="7" spans="3:11" x14ac:dyDescent="0.25">
      <c r="C7" t="s">
        <v>6</v>
      </c>
      <c r="D7" s="10">
        <v>0.22</v>
      </c>
    </row>
    <row r="8" spans="3:11" x14ac:dyDescent="0.25">
      <c r="C8" t="s">
        <v>7</v>
      </c>
      <c r="D8" s="3">
        <f>_xlfn.XLOOKUP(D3,ESERCIZIO!A:A,ESERCIZIO!H:H,"Controlla bene il N Fattura",0)</f>
        <v>265.95999999999998</v>
      </c>
    </row>
  </sheetData>
  <sheetProtection autoFilter="0"/>
  <mergeCells count="1">
    <mergeCell ref="F3:K3"/>
  </mergeCells>
  <conditionalFormatting sqref="D8">
    <cfRule type="cellIs" dxfId="1" priority="1" operator="between">
      <formula>0</formula>
      <formula>500</formula>
    </cfRule>
    <cfRule type="cellIs" dxfId="0" priority="2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ESERCIZIO!$A:$A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P U G A A B Q S w M E F A A C A A g A l 4 0 x W I s W x n G k A A A A 9 w A A A B I A H A B D b 2 5 m a W c v U G F j a 2 F n Z S 5 4 b W w g o h g A K K A U A A A A A A A A A A A A A A A A A A A A A A A A A A A A h Y + 9 D o I w G E V f h X S n f y y G f J T B y U Q S E 4 1 x b U q F R i i G F s u 7 O f h I v o I Y R d 0 c 7 7 l n u P d + v U E + t k 1 0 0 b 0 z n c 0 Q w x R F 2 q q u N L b K 0 O C P 8 Q L l A j Z S n W S l o 0 m 2 L h 1 d m a H a + 3 N K S A g B h w R 3 f U U 4 p Y w c i v V W 1 b q V 6 C O b / 3 J s r P P S K o 0 E 7 F 9 j B M e M J 5 h R z j E F M l M o j P 0 a f B r 8 b H 8 g L I f G D 7 0 W x s e r H Z A 5 A n m f E A 9 Q S w M E F A A C A A g A l 4 0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N M V i L H w m 1 7 w M A A B Y Q A A A T A B w A R m 9 y b X V s Y X M v U 2 V j d G l v b j E u b S C i G A A o o B Q A A A A A A A A A A A A A A A A A A A A A A A A A A A D t V t t u 4 z Y Q f Q + Q f y C Y h 0 q t 4 M b y t g V a u I B g K 1 m h j h V I y r a I b Q S M x M R E K N I g 6 T S J 4 X / a b 9 g v K 3 V x J K + l 2 t 2 m T 1 0 j g O E h O X P m z M y Z S B w r w h k I i + / u L 8 d H x 0 d y j g R O Q I R u M a W o C / q A Y n V 8 B P T H F + S e M K x N 7 l O M a W e w F A I z 9 T s X D 7 e c P x j m a j J G K e 7 D z W M 4 W 0 8 G n C l 9 a W Y V P k 7 g B U / I H Y m R 4 k C R B Y f a n b 5 P c S c S i M k 7 L t I B p 8 u U R c 8 L L I 0 y p r V a w f G n j + D M i a K r w I E W 8 J j 6 8 V 0 n u 7 S 2 w A o O n c i p n S p t B w l S x a F 3 c e k H k a / t B e T 4 u X o 4 G H n u O H I 3 b x R + U r n d P z 9 3 o / z N t j 0 P F A 6 c o T u + 3 o 6 0 N l 9 z v M Q i 1 k k v E c W A M I k F U a h K 1 E m S I k V j l w 0 L 1 B / r n x j F c z A p M 5 i B b 4 F t g + 9 B 9 / S 0 D M 2 W 6 S 0 W Z h u 9 3 T 3 8 t m D N + N 7 G s c 1 c L d e A M J 4 S p h k A M a e c M V y F D D D T D V H E k 7 v Z d h v i Q O + D A + v + n f t 7 s m Q K l d 4 R W G A h O U O U v L y g N l o b Q G n X I z 8 Y + j u c f j f R I W e t D N p 7 G d y H M E t y E 7 q V R l 8 k B V 7 d 8 P M a h S E X a p c 5 O 3 f 6 e S 9 q H 1 h 0 h l h q P r W 3 + 7 r / Q Y k t 5 v r o h W T w M E A l 8 m Y S P 4 O k C Q w j J 3 o l k N y B S X 3 s Z u B X c J J N g m G f 2 j 0 L 6 D + 7 a w I 1 x w x o q O D S O X c C F w J M J Q Y Q w A p b y K U i a k l 0 c o + I c r H V Q Q u K Y v w B 0 S U 2 9 m V h Q c + P N B E w 8 M P Q g 1 b 5 W G y 8 R H q I r W r k 1 + b x E W H t I O p 6 e M b v K e F / K 4 e v O n h G N P B S 9 6 Q B B z 9 P r / R Y y W m C G M F T n + G h I I 9 4 q u v 0 o P h i 6 o Z u M P C u P R + 4 f w z c E e j + d H P a u 7 F 7 0 5 g S 7 Y F 0 n q h 8 0 m z p U a d U T 7 1 Y 4 g 1 1 J a q b c I 6 x 0 k B K S K u J p 3 D a h + U x t H 4 j L O n D / F a m y U P d l Z U g a y X F U q G M T Q I Q f c k q n h B A N U Z K a / p 8 K X j K F X 6 P k e 4 y a W z F t s C k P H Y o D W N E k Z D 9 D G n 7 X O 0 d q z 2 4 s g E o H n S b R N r b M R a X e x s 7 Y s 8 1 8 7 u W 6 z 9 s 2 b d k L + V S N / J C k H R 3 a B / I o k n c u + a B r H d b a W + O / A X 8 7 9 8 M + y D m F W h Z n 4 U n + 9 A i e O O h F 3 j X 1 7 v 7 1 r 1 w v F F 7 E f 7 l 7 q l g w o E X R c 4 3 s K n G D b 5 T / l j z 3 b R u q l y 3 P O p q g c c l z 1 U 1 9 1 7 r G k z 1 f 2 I B / 7 N e 5 W p 9 5 a L L u A I j I l X H k 2 6 6 U M 9 G / q P A c 4 F U P N e y n w 2 / N A I c c 5 F 0 z g i m S S 6 f 0 r g x M 0 Z h o S R r 0 6 x w X V H 1 2 k y 7 w A r 3 I y T V 2 G j O w e p 9 i Z o 3 R v 0 P R f x k o 4 j A s E 3 4 V c u / a v n b a P k / m 5 4 G 9 e 6 9 x V 5 o n q b / 6 2 I 4 U L k b t k K z b h + + a H a U e + + e O V w x m x b N G + v l X 1 B L A Q I t A B Q A A g A I A J e N M V i L F s Z x p A A A A P c A A A A S A A A A A A A A A A A A A A A A A A A A A A B D b 2 5 m a W c v U G F j a 2 F n Z S 5 4 b W x Q S w E C L Q A U A A I A C A C X j T F Y D 8 r p q 6 Q A A A D p A A A A E w A A A A A A A A A A A A A A A A D w A A A A W 0 N v b n R l b n R f V H l w Z X N d L n h t b F B L A Q I t A B Q A A g A I A J e N M V i L H w m 1 7 w M A A B Y Q A A A T A A A A A A A A A A A A A A A A A O E B A A B G b 3 J t d W x h c y 9 T Z W N 0 a W 9 u M S 5 t U E s F B g A A A A A D A A M A w g A A A B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o A A A A A A A A t S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z M j o w N C 4 z M D k x N j g 3 W i I g L z 4 8 R W 5 0 c n k g V H l w Z T 0 i R m l s b E N v b H V t b l R 5 c G V z I i B W Y W x 1 Z T 0 i c 0 F 3 a 1 J C Z 1 l K R V J F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Z X J j Z W 5 0 d W F s Z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x V D E 4 O j M 3 O j U 3 L j A 0 M z Y 2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v Z 2 x p b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0 M D o y O C 4 4 N D Y 1 M z M 3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N v c 3 R p d H V p d G 8 l M j B 2 Y W x v c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x 6 A O U d w / k i + 6 p i / l b v t z w A A A A A C A A A A A A A D Z g A A w A A A A B A A A A A 2 Y 2 v m v n t Q I 3 W N d e e 7 f 4 r A A A A A A A S A A A C g A A A A E A A A A O T V O s 5 M x B t s n + T e i / w v 2 z t Q A A A A 0 v F S w Q h e y 6 Z y l m M v q q N 9 X 7 X t v E + f P e L i 0 c q E T 9 I E n n 1 E l E P J j W p t n L K W G Y 2 b h r Q Q E r A m z L u R L U j O + W Y Q 4 0 A L P Z A t 4 8 0 1 z 6 E 4 Y J 5 Q K p f i O D w U A A A A 2 u c 1 R p z N i y w 5 E A c I Q + Y m C 9 m 8 X D 8 = < / D a t a M a s h u p > 
</file>

<file path=customXml/item14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i t e m > < k e y > < s t r i n g > N E T T O < / s t r i n g > < / k e y > < v a l u e > < i n t > 8 6 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i t e m > < k e y > < s t r i n g > N E T T O 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F o g l i o 1     2 _ 7 1 1 9 c 4 5 b - d 1 2 8 - 4 a f 4 - 8 8 f 4 - 5 6 4 8 5 2 e a 6 9 0 1 , T a b e l l a 1 _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 E M A I L < / K e y > < / D i a g r a m O b j e c t K e y > < D i a g r a m O b j e c t K e y > < K e y > M e a s u r e s \ C o n t e g g i o   d i   E M A I L \ T a g I n f o \ F o r m u l a < / K e y > < / D i a g r a m O b j e c t K e y > < D i a g r a m O b j e c t K e y > < K e y > M e a s u r e s \ C o n t e g g i o   d i   E M A I L \ T a g I n f o \ V a l o r e 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D i a g r a m O b j e c t K e y > < K e y > L i n k s \ & l t ; C o l u m n s \ C o n t e g g i o   d i   E M A I L & g t ; - & l t ; M e a s u r e s \ E M A I L & g t ; < / K e y > < / D i a g r a m O b j e c t K e y > < D i a g r a m O b j e c t K e y > < K e y > L i n k s \ & l t ; C o l u m n s \ C o n t e g g i o   d i   E M A I L & g t ; - & l t ; M e a s u r e s \ E M A I L & g t ; \ C O L U M N < / K e y > < / D i a g r a m O b j e c t K e y > < D i a g r a m O b j e c t K e y > < K e y > L i n k s \ & l t ; C o l u m n s \ C o n t e g g i o   d i   E M A I L & g t ; - & l t ; M e a s u r e s \ E M A I L & g t ; \ M E A S U R E 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 E M A I L 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 E M A I L \ T a g I n f o \ F o r m u l a 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 E M A I L \ T a g I n f o \ V a l o r e 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 E M A I L & g t ; - & l t ; M e a s u r e s \ E M A I L & g t ; 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 E M A I L & g t ; - & l t ; M e a s u r e s \ E M A I L & g t ; \ C O L U M N 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 E M A I L & g t ; - & l t ; M e a s u r e s \ E M A I L & g t ; \ M E A S U R E 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 M e a s u r e s \ C o n t e g g i o   d i   D A T A   F A T T U R A < / K e y > < / D i a g r a m O b j e c t K e y > < D i a g r a m O b j e c t K e y > < K e y > M e a s u r e s \ C o n t e g g i o   d i   D A T A   F A T T U R A \ T a g I n f o \ F o r m u l a < / K e y > < / D i a g r a m O b j e c t K e y > < D i a g r a m O b j e c t K e y > < K e y > M e a s u r e s \ C o n t e g g i o   d i   D A T A   F A T T U R A \ T a g I n f o \ V a l o r e 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 C o l u m n s \ N E T T O 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 L i n k s \ & l t ; C o l u m n s \ C o n t e g g i o   d i   D A T A   F A T T U R A & g t ; - & l t ; M e a s u r e s \ D A T A   F A T T U R A & g t ; < / K e y > < / D i a g r a m O b j e c t K e y > < D i a g r a m O b j e c t K e y > < K e y > L i n k s \ & l t ; C o l u m n s \ C o n t e g g i o   d i   D A T A   F A T T U R A & g t ; - & l t ; M e a s u r e s \ D A T A   F A T T U R A & g t ; \ C O L U M N < / K e y > < / D i a g r a m O b j e c t K e y > < D i a g r a m O b j e c t K e y > < K e y > L i n k s \ & l t ; C o l u m n s \ C o n t e g g i o   d i   D A T A   F A T T U R A & g t ; - & l t ; M e a s u r e s \ D A T A   F A T T U R A & g t ; \ M E A S U R E 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 F A T T U R A 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 D A T A 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 F A T T U R A & g t ; - & l t ; M e a s u r e s \ D A T A 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 F A T T U R A & g t ; - & l t ; M e a s u r e s \ D A T A 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 F A T T U R A & g t ; - & l t ; M e a s u r e s \ D A T A 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 T a b l e s \ F o g l i o 1     2 \ M e a s u r e s \ C o n t e g g i o   d i   E M A I L < / K e y > < / D i a g r a m O b j e c t K e y > < D i a g r a m O b j e c t K e y > < K e y > T a b l e s \ F o g l i o 1     2 \ C o n t e g g i o   d i   E M A I L \ A d d i t i o n a l   I n f o \ M i s u r a   i m p l i c i t a 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 T a b l e s \ T a b e l l a 1 _ 2 \ C o l u m n s \ N E T T O 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 T a b l e s \ T a b e l l a 1 _ 2 \ M e a s u r e s \ S o m m a   d i   I V A < / K e y > < / D i a g r a m O b j e c t K e y > < D i a g r a m O b j e c t K e y > < K e y > T a b l e s \ T a b e l l a 1 _ 2 \ S o m m a   d i   I V A \ A d d i t i o n a l   I n f o \ M i s u r a   i m p l i c i t a < / K e y > < / D i a g r a m O b j e c t K e y > < D i a g r a m O b j e c t K e y > < K e y > T a b l e s \ T a b e l l a 1 _ 2 \ M e a s u r e s \ S o m m a   d i   L O R D O < / K e y > < / D i a g r a m O b j e c t K e y > < D i a g r a m O b j e c t K e y > < K e y > T a b l e s \ T a b e l l a 1 _ 2 \ S o m m a   d i   L O R D O \ A d d i t i o n a l   I n f o \ M i s u r a   i m p l i c i t a < / K e y > < / D i a g r a m O b j e c t K e y > < D i a g r a m O b j e c t K e y > < K e y > T a b l e s \ T a b e l l a 1 _ 2 \ M e a s u r e s \ C o n t e g g i o   d i   D A T A   F A T T U R A < / K e y > < / D i a g r a m O b j e c t K e y > < D i a g r a m O b j e c t K e y > < K e y > T a b l e s \ T a b e l l a 1 _ 2 \ C o n t e g g i o   d i   D A T A   F A T T U R A \ A d d i t i o n a l   I n f o \ M i s u r a   i m p l i c i t a 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 2 \ M e a s u r e s \ C o n t e g g i o   d i  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 2 \ C o n t e g g i o   d i   E M A I L \ A d d i t i o n a l 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 D A T A 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 ( 2 3 2 , 7 5 ) .   E n d p o i n t   2 :   ( 2 1 6 , 1 3 4 , 7 8 1 8 1 8 ) 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 2 3 2 < / b : _ x > < b : _ y > 7 5 < / b : _ y > < / b : P o i n t > < b : P o i n t > < b : _ x > 2 2 6 < / b : _ x > < b : _ y > 7 5 < / b : _ y > < / b : P o i n t > < b : P o i n t > < b : _ x > 2 2 4 < / b : _ x > < b : _ y > 7 7 < / b : _ y > < / b : P o i n t > < b : P o i n t > < b : _ x > 2 2 4 < / b : _ x > < b : _ y > 1 3 2 . 7 8 1 8 1 8 < / b : _ y > < / b : P o i n t > < b : P o i n t > < b : _ x > 2 2 2 < / b : _ x > < b : _ y > 1 3 4 . 7 8 1 8 1 8 < / b : _ y > < / b : P o i n t > < b : P o i n t > < b : _ x > 2 1 5 . 9 9 9 9 9 9 9 9 9 9 9 9 9 7 < / b : _ x > < b : _ y > 1 3 4 . 7 8 1 8 1 8 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 2 3 2 < / b : _ x > < b : _ y > 6 7 < / b : _ y > < / L a b e l L o c a t i o n > < L o c a t i o n   x m l n s : b = " h t t p : / / s c h e m a s . d a t a c o n t r a c t . o r g / 2 0 0 4 / 0 7 / S y s t e m . W i n d o w s " > < b : _ x > 2 4 8 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 1 2 6 . 7 8 1 8 1 7 9 9 9 9 9 9 9 9 < / b : _ y > < / L a b e l L o c a t i o n > < L o c a t i o n   x m l n s : b = " h t t p : / / s c h e m a s . d a t a c o n t r a c t . o r g / 2 0 0 4 / 0 7 / S y s t e m . W i n d o w s " > < b : _ x > 1 9 9 . 9 9 9 9 9 9 9 9 9 9 9 9 9 4 < / b : _ x > < b : _ y > 1 3 4 . 7 8 1 8 1 8 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 2 3 2 < / b : _ x > < b : _ y > 7 5 < / b : _ y > < / b : P o i n t > < b : P o i n t > < b : _ x > 2 2 6 < / b : _ x > < b : _ y > 7 5 < / b : _ y > < / b : P o i n t > < b : P o i n t > < b : _ x > 2 2 4 < / b : _ x > < b : _ y > 7 7 < / b : _ y > < / b : P o i n t > < b : P o i n t > < b : _ x > 2 2 4 < / b : _ x > < b : _ y > 1 3 2 . 7 8 1 8 1 8 < / b : _ y > < / b : P o i n t > < b : P o i n t > < b : _ x > 2 2 2 < / b : _ x > < b : _ y > 1 3 4 . 7 8 1 8 1 8 < / b : _ y > < / b : P o i n t > < b : P o i n t > < b : _ x > 2 1 5 . 9 9 9 9 9 9 9 9 9 9 9 9 9 7 < / b : _ x > < b : _ y > 1 3 4 . 7 8 1 8 1 8 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 2 0 2 4 - 0 1 - 1 7 T 1 8 : 1 0 : 0 8 . 9 3 6 3 2 1 + 0 1 : 0 0 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49AB8AC-BC91-49B4-9575-24444C2B19C1}">
  <ds:schemaRefs>
    <ds:schemaRef ds:uri="http://gemini/pivotcustomization/ShowHidden"/>
  </ds:schemaRefs>
</ds:datastoreItem>
</file>

<file path=customXml/itemProps10.xml><?xml version="1.0" encoding="utf-8"?>
<ds:datastoreItem xmlns:ds="http://schemas.openxmlformats.org/officeDocument/2006/customXml" ds:itemID="{C87D4F35-F0EA-49B9-8D15-309371EB8C70}">
  <ds:schemaRefs/>
</ds:datastoreItem>
</file>

<file path=customXml/itemProps11.xml><?xml version="1.0" encoding="utf-8"?>
<ds:datastoreItem xmlns:ds="http://schemas.openxmlformats.org/officeDocument/2006/customXml" ds:itemID="{DBA1A535-5EE2-4C37-AB91-DD7BA51F3028}">
  <ds:schemaRefs/>
</ds:datastoreItem>
</file>

<file path=customXml/itemProps12.xml><?xml version="1.0" encoding="utf-8"?>
<ds:datastoreItem xmlns:ds="http://schemas.openxmlformats.org/officeDocument/2006/customXml" ds:itemID="{91413446-0965-49DE-B567-4EF03A93D556}">
  <ds:schemaRefs/>
</ds:datastoreItem>
</file>

<file path=customXml/itemProps13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4C8B6EC-B2A2-49B1-A026-DBE3B033B190}">
  <ds:schemaRefs/>
</ds:datastoreItem>
</file>

<file path=customXml/itemProps15.xml><?xml version="1.0" encoding="utf-8"?>
<ds:datastoreItem xmlns:ds="http://schemas.openxmlformats.org/officeDocument/2006/customXml" ds:itemID="{0E2B4D84-21BF-4570-B63C-A86E0442A9D5}">
  <ds:schemaRefs/>
</ds:datastoreItem>
</file>

<file path=customXml/itemProps16.xml><?xml version="1.0" encoding="utf-8"?>
<ds:datastoreItem xmlns:ds="http://schemas.openxmlformats.org/officeDocument/2006/customXml" ds:itemID="{93A34223-0895-4A03-A5F0-DAC24BEB084B}">
  <ds:schemaRefs/>
</ds:datastoreItem>
</file>

<file path=customXml/itemProps17.xml><?xml version="1.0" encoding="utf-8"?>
<ds:datastoreItem xmlns:ds="http://schemas.openxmlformats.org/officeDocument/2006/customXml" ds:itemID="{0B9B1615-5406-4BAF-BA15-E1951CE039A1}">
  <ds:schemaRefs/>
</ds:datastoreItem>
</file>

<file path=customXml/itemProps18.xml><?xml version="1.0" encoding="utf-8"?>
<ds:datastoreItem xmlns:ds="http://schemas.openxmlformats.org/officeDocument/2006/customXml" ds:itemID="{BE41D876-F292-4A11-8AD9-AEF207269A0D}">
  <ds:schemaRefs/>
</ds:datastoreItem>
</file>

<file path=customXml/itemProps19.xml><?xml version="1.0" encoding="utf-8"?>
<ds:datastoreItem xmlns:ds="http://schemas.openxmlformats.org/officeDocument/2006/customXml" ds:itemID="{B54133E2-BD50-474F-9B2F-8114C39DC04D}">
  <ds:schemaRefs/>
</ds:datastoreItem>
</file>

<file path=customXml/itemProps2.xml><?xml version="1.0" encoding="utf-8"?>
<ds:datastoreItem xmlns:ds="http://schemas.openxmlformats.org/officeDocument/2006/customXml" ds:itemID="{BCBCFD9B-432F-4B08-BC81-3CFDF9D4F88F}">
  <ds:schemaRefs>
    <ds:schemaRef ds:uri="http://gemini/pivotcustomization/TableXML_Foglio1 2_7119c45b-d128-4af4-88f4-564852ea6901"/>
  </ds:schemaRefs>
</ds:datastoreItem>
</file>

<file path=customXml/itemProps20.xml><?xml version="1.0" encoding="utf-8"?>
<ds:datastoreItem xmlns:ds="http://schemas.openxmlformats.org/officeDocument/2006/customXml" ds:itemID="{A78D556B-DBBD-47B9-9E63-96F103561A88}">
  <ds:schemaRefs/>
</ds:datastoreItem>
</file>

<file path=customXml/itemProps21.xml><?xml version="1.0" encoding="utf-8"?>
<ds:datastoreItem xmlns:ds="http://schemas.openxmlformats.org/officeDocument/2006/customXml" ds:itemID="{8471A624-DAD2-4DCB-BF35-58B12BE7C686}">
  <ds:schemaRefs/>
</ds:datastoreItem>
</file>

<file path=customXml/itemProps22.xml><?xml version="1.0" encoding="utf-8"?>
<ds:datastoreItem xmlns:ds="http://schemas.openxmlformats.org/officeDocument/2006/customXml" ds:itemID="{109863C1-DBEA-41AE-88B0-4B9CEF5E437C}">
  <ds:schemaRefs/>
</ds:datastoreItem>
</file>

<file path=customXml/itemProps23.xml><?xml version="1.0" encoding="utf-8"?>
<ds:datastoreItem xmlns:ds="http://schemas.openxmlformats.org/officeDocument/2006/customXml" ds:itemID="{821F1542-55C2-457A-B86C-EBD7DB0862C8}">
  <ds:schemaRefs/>
</ds:datastoreItem>
</file>

<file path=customXml/itemProps24.xml><?xml version="1.0" encoding="utf-8"?>
<ds:datastoreItem xmlns:ds="http://schemas.openxmlformats.org/officeDocument/2006/customXml" ds:itemID="{59911BF5-EC79-40B3-9799-9F7B80D49029}">
  <ds:schemaRefs/>
</ds:datastoreItem>
</file>

<file path=customXml/itemProps25.xml><?xml version="1.0" encoding="utf-8"?>
<ds:datastoreItem xmlns:ds="http://schemas.openxmlformats.org/officeDocument/2006/customXml" ds:itemID="{A6FCB0E0-2536-45A0-A78A-B0BCAF9044D0}">
  <ds:schemaRefs/>
</ds:datastoreItem>
</file>

<file path=customXml/itemProps26.xml><?xml version="1.0" encoding="utf-8"?>
<ds:datastoreItem xmlns:ds="http://schemas.openxmlformats.org/officeDocument/2006/customXml" ds:itemID="{92744E3B-5CED-44D5-8CBE-18664DB1FCFE}">
  <ds:schemaRefs/>
</ds:datastoreItem>
</file>

<file path=customXml/itemProps27.xml><?xml version="1.0" encoding="utf-8"?>
<ds:datastoreItem xmlns:ds="http://schemas.openxmlformats.org/officeDocument/2006/customXml" ds:itemID="{89662979-DC83-4EBA-AE0A-ADF34BD5E2D1}">
  <ds:schemaRefs/>
</ds:datastoreItem>
</file>

<file path=customXml/itemProps28.xml><?xml version="1.0" encoding="utf-8"?>
<ds:datastoreItem xmlns:ds="http://schemas.openxmlformats.org/officeDocument/2006/customXml" ds:itemID="{4160C28D-E8AC-4707-8C41-FE42A8ABF505}">
  <ds:schemaRefs/>
</ds:datastoreItem>
</file>

<file path=customXml/itemProps29.xml><?xml version="1.0" encoding="utf-8"?>
<ds:datastoreItem xmlns:ds="http://schemas.openxmlformats.org/officeDocument/2006/customXml" ds:itemID="{792DC8A5-897A-4879-88EE-D8B464F38C94}">
  <ds:schemaRefs/>
</ds:datastoreItem>
</file>

<file path=customXml/itemProps3.xml><?xml version="1.0" encoding="utf-8"?>
<ds:datastoreItem xmlns:ds="http://schemas.openxmlformats.org/officeDocument/2006/customXml" ds:itemID="{88E88B13-6529-4CEA-A3B5-26288DE776C7}">
  <ds:schemaRefs>
    <ds:schemaRef ds:uri="http://gemini/pivotcustomization/ShowImplicitMeasures"/>
  </ds:schemaRefs>
</ds:datastoreItem>
</file>

<file path=customXml/itemProps30.xml><?xml version="1.0" encoding="utf-8"?>
<ds:datastoreItem xmlns:ds="http://schemas.openxmlformats.org/officeDocument/2006/customXml" ds:itemID="{77C92F57-D5BF-464C-BAE0-A32D0C76B346}">
  <ds:schemaRefs/>
</ds:datastoreItem>
</file>

<file path=customXml/itemProps4.xml><?xml version="1.0" encoding="utf-8"?>
<ds:datastoreItem xmlns:ds="http://schemas.openxmlformats.org/officeDocument/2006/customXml" ds:itemID="{10C80D18-D105-47A7-9871-0868BB12B9BD}">
  <ds:schemaRefs>
    <ds:schemaRef ds:uri="http://gemini/pivotcustomization/TableXML_Foglio1 2_7119c45b-d128-4af4-88f4-564852ea6901"/>
  </ds:schemaRefs>
</ds:datastoreItem>
</file>

<file path=customXml/itemProps5.xml><?xml version="1.0" encoding="utf-8"?>
<ds:datastoreItem xmlns:ds="http://schemas.openxmlformats.org/officeDocument/2006/customXml" ds:itemID="{AA18333F-CE51-4B81-8A14-82E9FE51E156}">
  <ds:schemaRefs>
    <ds:schemaRef ds:uri="http://gemini/pivotcustomization/FormulaBarState"/>
  </ds:schemaRefs>
</ds:datastoreItem>
</file>

<file path=customXml/itemProps6.xml><?xml version="1.0" encoding="utf-8"?>
<ds:datastoreItem xmlns:ds="http://schemas.openxmlformats.org/officeDocument/2006/customXml" ds:itemID="{CDA983B5-5CDF-4644-9209-E1D3C25A85F8}">
  <ds:schemaRefs>
    <ds:schemaRef ds:uri="http://gemini/pivotcustomization/ManualCalcMode"/>
  </ds:schemaRefs>
</ds:datastoreItem>
</file>

<file path=customXml/itemProps7.xml><?xml version="1.0" encoding="utf-8"?>
<ds:datastoreItem xmlns:ds="http://schemas.openxmlformats.org/officeDocument/2006/customXml" ds:itemID="{8BC3D406-1822-4AFB-A185-B1228CDD66BF}">
  <ds:schemaRefs>
    <ds:schemaRef ds:uri="http://gemini/pivotcustomization/LinkedTableUpdateMode"/>
  </ds:schemaRefs>
</ds:datastoreItem>
</file>

<file path=customXml/itemProps8.xml><?xml version="1.0" encoding="utf-8"?>
<ds:datastoreItem xmlns:ds="http://schemas.openxmlformats.org/officeDocument/2006/customXml" ds:itemID="{581E79DD-919A-4F71-8AF5-4843C522704D}">
  <ds:schemaRefs/>
</ds:datastoreItem>
</file>

<file path=customXml/itemProps9.xml><?xml version="1.0" encoding="utf-8"?>
<ds:datastoreItem xmlns:ds="http://schemas.openxmlformats.org/officeDocument/2006/customXml" ds:itemID="{686BB774-D1FF-45D6-A9A9-72948DA838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power_pivot</vt:lpstr>
      <vt:lpstr>ESERCIZIO</vt:lpstr>
      <vt:lpstr>MASCHERA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Bianchi</dc:creator>
  <cp:keywords/>
  <dc:description/>
  <cp:lastModifiedBy>Anthony Contu</cp:lastModifiedBy>
  <cp:revision/>
  <dcterms:created xsi:type="dcterms:W3CDTF">2023-03-17T16:06:54Z</dcterms:created>
  <dcterms:modified xsi:type="dcterms:W3CDTF">2024-01-17T17:10:09Z</dcterms:modified>
  <cp:category/>
  <cp:contentStatus/>
</cp:coreProperties>
</file>