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~1.NOD\AppData\Local\Temp\com.maplesoft\NODELibrary-89a5ca95-c122112a\data\"/>
    </mc:Choice>
  </mc:AlternateContent>
  <bookViews>
    <workbookView xWindow="57480" yWindow="-120" windowWidth="29040" windowHeight="18240" activeTab="3"/>
  </bookViews>
  <sheets>
    <sheet name="LESMEG" sheetId="5" r:id="rId1"/>
    <sheet name="betong" sheetId="4" r:id="rId2"/>
    <sheet name="steel" sheetId="6" r:id="rId3"/>
    <sheet name="tre" sheetId="3" r:id="rId4"/>
    <sheet name="limtre" sheetId="1" r:id="rId5"/>
    <sheet name="softwood" sheetId="2" r:id="rId6"/>
    <sheet name="softwood tension tests" sheetId="7" r:id="rId7"/>
    <sheet name="hardwood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C8" i="2"/>
  <c r="D8" i="2"/>
  <c r="E8" i="2"/>
  <c r="F8" i="2"/>
  <c r="G8" i="2"/>
  <c r="H8" i="2"/>
  <c r="I8" i="2"/>
  <c r="J8" i="2"/>
  <c r="K8" i="2"/>
  <c r="L8" i="2"/>
  <c r="M8" i="2"/>
  <c r="B8" i="2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2" i="6"/>
</calcChain>
</file>

<file path=xl/sharedStrings.xml><?xml version="1.0" encoding="utf-8"?>
<sst xmlns="http://schemas.openxmlformats.org/spreadsheetml/2006/main" count="305" uniqueCount="194">
  <si>
    <t>GL 20c</t>
  </si>
  <si>
    <t>GL 22c</t>
  </si>
  <si>
    <t>GL 26c</t>
  </si>
  <si>
    <t>GL 28c</t>
  </si>
  <si>
    <t>GL 30c</t>
  </si>
  <si>
    <t>GL 32c</t>
  </si>
  <si>
    <t>GL 20h</t>
  </si>
  <si>
    <t>GL 22h</t>
  </si>
  <si>
    <t>GL 24h</t>
  </si>
  <si>
    <t>GL 26h</t>
  </si>
  <si>
    <t>GL 28h</t>
  </si>
  <si>
    <t>GL 30h</t>
  </si>
  <si>
    <t>GL 32h</t>
  </si>
  <si>
    <t>C14</t>
  </si>
  <si>
    <t>C16</t>
  </si>
  <si>
    <t>C18</t>
  </si>
  <si>
    <t>C20</t>
  </si>
  <si>
    <t>C22</t>
  </si>
  <si>
    <t>C24</t>
  </si>
  <si>
    <t>C27</t>
  </si>
  <si>
    <t>C30</t>
  </si>
  <si>
    <t>C35</t>
  </si>
  <si>
    <t>C40</t>
  </si>
  <si>
    <t>C45</t>
  </si>
  <si>
    <t>C50</t>
  </si>
  <si>
    <t>G_mean</t>
  </si>
  <si>
    <t>rho_k</t>
  </si>
  <si>
    <t>rho_mean</t>
  </si>
  <si>
    <t>f_m,k</t>
  </si>
  <si>
    <t>f_t,0,k</t>
  </si>
  <si>
    <t>f_t,90,k</t>
  </si>
  <si>
    <t>f_c,0,k</t>
  </si>
  <si>
    <t>f_c,90,k</t>
  </si>
  <si>
    <t>f_v,k</t>
  </si>
  <si>
    <t>f_m,g,k</t>
  </si>
  <si>
    <t>f_t,0,g,k</t>
  </si>
  <si>
    <t>f_t,90,g,k</t>
  </si>
  <si>
    <t>f_c,0,g,k</t>
  </si>
  <si>
    <t>f_c,90,g,k</t>
  </si>
  <si>
    <t>f_v,g,k</t>
  </si>
  <si>
    <t>f_r,g,k</t>
  </si>
  <si>
    <t>E_0,g,mean</t>
  </si>
  <si>
    <t>E_0,g,05</t>
  </si>
  <si>
    <t>E_90,g,mean</t>
  </si>
  <si>
    <t>E_90,g,05</t>
  </si>
  <si>
    <t>G_g,mean</t>
  </si>
  <si>
    <t>G_g,05</t>
  </si>
  <si>
    <t>G_r,g,mean</t>
  </si>
  <si>
    <t>G_r,g,05</t>
  </si>
  <si>
    <t>rho_g,k</t>
  </si>
  <si>
    <t>rho_g,mean</t>
  </si>
  <si>
    <t>f_r,k</t>
  </si>
  <si>
    <t>E_90,05</t>
  </si>
  <si>
    <t>G_,05</t>
  </si>
  <si>
    <t>D18</t>
  </si>
  <si>
    <t>D24</t>
  </si>
  <si>
    <t>D30</t>
  </si>
  <si>
    <t>D35</t>
  </si>
  <si>
    <t>D40</t>
  </si>
  <si>
    <t>D50</t>
  </si>
  <si>
    <t>D60</t>
  </si>
  <si>
    <t>D70</t>
  </si>
  <si>
    <t>G_r,mean</t>
  </si>
  <si>
    <t>G_r,05</t>
  </si>
  <si>
    <t>Type</t>
  </si>
  <si>
    <t>B20</t>
  </si>
  <si>
    <t>B10</t>
  </si>
  <si>
    <t>B25</t>
  </si>
  <si>
    <t>B30</t>
  </si>
  <si>
    <t>B35</t>
  </si>
  <si>
    <t>B45</t>
  </si>
  <si>
    <t>B55</t>
  </si>
  <si>
    <t>B65</t>
  </si>
  <si>
    <t>B75</t>
  </si>
  <si>
    <t>B85</t>
  </si>
  <si>
    <t>B95</t>
  </si>
  <si>
    <t>Fasthetsklasse NS</t>
  </si>
  <si>
    <t>Fasthetsklasse CEN</t>
  </si>
  <si>
    <t>C20/25</t>
  </si>
  <si>
    <t>C25/30</t>
  </si>
  <si>
    <t>C30/37</t>
  </si>
  <si>
    <t>C35/45</t>
  </si>
  <si>
    <t>C45/55</t>
  </si>
  <si>
    <t>C55/67</t>
  </si>
  <si>
    <t>f_ck</t>
  </si>
  <si>
    <t>f_ck,cube</t>
  </si>
  <si>
    <t>f_cm</t>
  </si>
  <si>
    <t>f_ctm</t>
  </si>
  <si>
    <t>f_ctk,05</t>
  </si>
  <si>
    <t>f_ctk,095</t>
  </si>
  <si>
    <t>E_cm</t>
  </si>
  <si>
    <t>e_c1</t>
  </si>
  <si>
    <t>e_cu1</t>
  </si>
  <si>
    <t>e_c2</t>
  </si>
  <si>
    <t>e_cu2</t>
  </si>
  <si>
    <t>n</t>
  </si>
  <si>
    <t>e_c3</t>
  </si>
  <si>
    <t>c_cu3</t>
  </si>
  <si>
    <t>Dette regnearket inneholder relevante og oppdaterte materialdata.</t>
  </si>
  <si>
    <t>Maple</t>
  </si>
  <si>
    <t>CreateNODEMaterial</t>
  </si>
  <si>
    <t>Filen blir brukt av egenutviklede programmer.</t>
  </si>
  <si>
    <t>GL 24c</t>
  </si>
  <si>
    <t>LB12</t>
  </si>
  <si>
    <t>LB20</t>
  </si>
  <si>
    <t>LB25</t>
  </si>
  <si>
    <t>LB30</t>
  </si>
  <si>
    <t>LB35</t>
  </si>
  <si>
    <t>LB45</t>
  </si>
  <si>
    <t>LB55</t>
  </si>
  <si>
    <t>LB65</t>
  </si>
  <si>
    <t>LB75</t>
  </si>
  <si>
    <t>LC12/13</t>
  </si>
  <si>
    <t>LC20/22</t>
  </si>
  <si>
    <t>LC25/28</t>
  </si>
  <si>
    <t>LC30/33</t>
  </si>
  <si>
    <t>LC35/38</t>
  </si>
  <si>
    <t>LC45/50</t>
  </si>
  <si>
    <t>LC55/60</t>
  </si>
  <si>
    <t xml:space="preserve"> -</t>
  </si>
  <si>
    <t>Stålsort</t>
  </si>
  <si>
    <t>Standard</t>
  </si>
  <si>
    <t>fy &lt; 40mm</t>
  </si>
  <si>
    <t>fu &lt; 40mm</t>
  </si>
  <si>
    <t>fy 40 -80mm</t>
  </si>
  <si>
    <t>fu 40-80mm</t>
  </si>
  <si>
    <t>S 235</t>
  </si>
  <si>
    <t>NS-EN 10025-2</t>
  </si>
  <si>
    <t>S 275</t>
  </si>
  <si>
    <t>S 355</t>
  </si>
  <si>
    <t>S 450</t>
  </si>
  <si>
    <t>S 275 N/NL</t>
  </si>
  <si>
    <t>NS-EN 10025-3</t>
  </si>
  <si>
    <t>S 355 N/NL</t>
  </si>
  <si>
    <t>S 420 N/NL</t>
  </si>
  <si>
    <t>S 460 N/NL</t>
  </si>
  <si>
    <t>S 275 M/ML</t>
  </si>
  <si>
    <t>NS-EN 10025-4</t>
  </si>
  <si>
    <t>S 355 M/ML</t>
  </si>
  <si>
    <t>S 420 M/ML</t>
  </si>
  <si>
    <t>S 460 M/ML</t>
  </si>
  <si>
    <t>S 235 W</t>
  </si>
  <si>
    <t>NS-EN 10025-5</t>
  </si>
  <si>
    <t>S 355 W</t>
  </si>
  <si>
    <t>S 460 Q/QL/QL1</t>
  </si>
  <si>
    <t>NS-EN 10025-6</t>
  </si>
  <si>
    <t>S 235 H</t>
  </si>
  <si>
    <t>NS-EN 10210-1</t>
  </si>
  <si>
    <t>S 275 H</t>
  </si>
  <si>
    <t>S 355 H</t>
  </si>
  <si>
    <t>S 275 NH/NLH</t>
  </si>
  <si>
    <t>S 355 NH/NLH</t>
  </si>
  <si>
    <t>S 420 NH/NLH</t>
  </si>
  <si>
    <t>S 460 NH/NLH</t>
  </si>
  <si>
    <t>NS-EN 10219-1</t>
  </si>
  <si>
    <t>S 275 MH/MLH</t>
  </si>
  <si>
    <t>S 355 MH/MLH</t>
  </si>
  <si>
    <t>S 420 MH/MLH</t>
  </si>
  <si>
    <t>S 460 MH/MLH</t>
  </si>
  <si>
    <t>E</t>
  </si>
  <si>
    <t>G</t>
  </si>
  <si>
    <t>alphaT</t>
  </si>
  <si>
    <t>nu</t>
  </si>
  <si>
    <t>E_m,0,mean</t>
  </si>
  <si>
    <t>E_m,0,k</t>
  </si>
  <si>
    <t>E_m,90,mean</t>
  </si>
  <si>
    <t>E_t,0,mean</t>
  </si>
  <si>
    <t>E_t,0,k</t>
  </si>
  <si>
    <t>E_t,90,mean</t>
  </si>
  <si>
    <t>T 8</t>
  </si>
  <si>
    <t>T 9</t>
  </si>
  <si>
    <t>T 12</t>
  </si>
  <si>
    <t>T 10</t>
  </si>
  <si>
    <t>T 11</t>
  </si>
  <si>
    <t>T 13</t>
  </si>
  <si>
    <t>T 14</t>
  </si>
  <si>
    <t>T 15</t>
  </si>
  <si>
    <t>T 14,5</t>
  </si>
  <si>
    <t>T 16</t>
  </si>
  <si>
    <t>T 18</t>
  </si>
  <si>
    <t>T 21</t>
  </si>
  <si>
    <t>T 22</t>
  </si>
  <si>
    <t>T 24</t>
  </si>
  <si>
    <t>T 26</t>
  </si>
  <si>
    <t>T 27</t>
  </si>
  <si>
    <t>T 28</t>
  </si>
  <si>
    <t>T30</t>
  </si>
  <si>
    <t>D27</t>
  </si>
  <si>
    <t>D45</t>
  </si>
  <si>
    <t>D55</t>
  </si>
  <si>
    <t>D65</t>
  </si>
  <si>
    <t>D75</t>
  </si>
  <si>
    <t>D80</t>
  </si>
  <si>
    <t>CLT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</si>
</sst>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NumberForma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left"/>
    </xf>
    <xf numFmtId="0" fontId="0" fillId="4" borderId="0" xfId="0" applyNumberFormat="1" applyFill="1" applyAlignment="1">
      <alignment horizontal="right"/>
    </xf>
    <xf numFmtId="0" fontId="0" fillId="4" borderId="0" xfId="0" applyFill="1"/>
    <xf numFmtId="0" fontId="1" fillId="5" borderId="0" xfId="0" applyFont="1" applyFill="1" applyAlignment="1">
      <alignment horizontal="left"/>
    </xf>
    <xf numFmtId="0" fontId="0" fillId="5" borderId="0" xfId="0" applyFill="1"/>
    <xf numFmtId="3" fontId="3" fillId="0" borderId="0" xfId="0" applyNumberFormat="1" applyFont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0" fillId="5" borderId="0" xfId="0" applyNumberFormat="1" applyFill="1"/>
    <xf numFmtId="3" fontId="0" fillId="0" borderId="0" xfId="0" applyNumberFormat="1"/>
    <xf numFmtId="3" fontId="1" fillId="0" borderId="0" xfId="0" applyNumberFormat="1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/>
    <xf numFmtId="2" fontId="0" fillId="3" borderId="0" xfId="0" applyNumberFormat="1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1" fillId="0" borderId="0" xfId="0" applyNumberFormat="1" applyFont="1"/>
    <xf numFmtId="2" fontId="1" fillId="2" borderId="0" xfId="0" applyNumberFormat="1" applyFont="1" applyFill="1"/>
    <xf numFmtId="2" fontId="1" fillId="2" borderId="0" xfId="0" applyNumberFormat="1" applyFont="1" applyFill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2" borderId="0" xfId="0" applyNumberFormat="1" applyFill="1"/>
    <xf numFmtId="2" fontId="0" fillId="2" borderId="0" xfId="0" applyNumberFormat="1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NumberFormat="1" applyFill="1" applyAlignment="1">
      <alignment horizontal="right"/>
    </xf>
    <xf numFmtId="0" fontId="0" fillId="6" borderId="0" xfId="0" applyFill="1"/>
    <xf numFmtId="2" fontId="0" fillId="6" borderId="0" xfId="0" applyNumberFormat="1" applyFill="1"/>
    <xf numFmtId="2" fontId="0" fillId="6" borderId="0" xfId="0" applyNumberFormat="1" applyFill="1" applyAlignment="1">
      <alignment horizontal="right"/>
    </xf>
    <xf numFmtId="0" fontId="1" fillId="3" borderId="0" xfId="0" quotePrefix="1" applyFont="1" applyFill="1" applyAlignment="1">
      <alignment horizontal="left"/>
    </xf>
    <xf numFmtId="0" fontId="0" fillId="6" borderId="0" xfId="0" quotePrefix="1" applyFill="1" applyAlignment="1">
      <alignment horizontal="left"/>
    </xf>
    <xf numFmtId="0" fontId="3" fillId="0" borderId="0" xfId="0" applyNumberFormat="1" applyFont="1" applyAlignment="1">
      <alignment horizontal="right"/>
    </xf>
    <xf numFmtId="0" fontId="0" fillId="5" borderId="0" xfId="0" applyNumberFormat="1" applyFill="1" applyAlignment="1">
      <alignment horizontal="right"/>
    </xf>
    <xf numFmtId="0" fontId="0" fillId="7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NumberFormat="1" applyFill="1" applyAlignment="1">
      <alignment horizontal="right"/>
    </xf>
    <xf numFmtId="0" fontId="0" fillId="8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8" borderId="0" xfId="0" applyNumberFormat="1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NumberFormat="1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NumberFormat="1" applyFill="1" applyAlignment="1">
      <alignment horizontal="right"/>
    </xf>
    <xf numFmtId="0" fontId="0" fillId="10" borderId="0" xfId="0" applyFill="1"/>
    <xf numFmtId="0" fontId="0" fillId="10" borderId="0" xfId="0" applyNumberFormat="1" applyFill="1"/>
    <xf numFmtId="11" fontId="0" fillId="0" borderId="0" xfId="0" applyNumberFormat="1"/>
    <xf numFmtId="3" fontId="0" fillId="2" borderId="0" xfId="0" applyNumberFormat="1" applyFill="1" applyAlignment="1">
      <alignment horizontal="right"/>
    </xf>
    <xf numFmtId="0" fontId="0" fillId="2" borderId="0" xfId="0" applyNumberFormat="1" applyFill="1" applyAlignment="1">
      <alignment horizontal="right"/>
    </xf>
    <xf numFmtId="3" fontId="0" fillId="2" borderId="0" xfId="0" applyNumberFormat="1" applyFill="1"/>
    <xf numFmtId="11" fontId="0" fillId="2" borderId="0" xfId="0" applyNumberFormat="1" applyFill="1"/>
    <xf numFmtId="0" fontId="4" fillId="9" borderId="0" xfId="0" applyFont="1" applyFill="1" applyAlignment="1">
      <alignment horizontal="left"/>
    </xf>
    <xf numFmtId="0" fontId="5" fillId="9" borderId="0" xfId="0" applyNumberFormat="1" applyFont="1" applyFill="1" applyAlignment="1">
      <alignment horizontal="right"/>
    </xf>
    <xf numFmtId="3" fontId="5" fillId="9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16" sqref="B16"/>
    </sheetView>
  </sheetViews>
  <sheetFormatPr baseColWidth="10" defaultRowHeight="15" x14ac:dyDescent="0.25"/>
  <sheetData>
    <row r="2" spans="1:2" x14ac:dyDescent="0.25">
      <c r="A2" t="s">
        <v>98</v>
      </c>
    </row>
    <row r="4" spans="1:2" x14ac:dyDescent="0.25">
      <c r="A4" t="s">
        <v>101</v>
      </c>
    </row>
    <row r="8" spans="1:2" x14ac:dyDescent="0.25">
      <c r="A8" t="s">
        <v>99</v>
      </c>
      <c r="B8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selection activeCell="B19" sqref="B19"/>
    </sheetView>
  </sheetViews>
  <sheetFormatPr baseColWidth="10" defaultRowHeight="15" x14ac:dyDescent="0.25"/>
  <cols>
    <col min="1" max="1" width="16.85546875" style="14" bestFit="1" customWidth="1"/>
    <col min="2" max="2" width="18" style="14" bestFit="1" customWidth="1"/>
    <col min="6" max="8" width="11.42578125" style="34"/>
    <col min="9" max="9" width="11.42578125" style="35"/>
    <col min="10" max="12" width="11.42578125" style="34"/>
    <col min="13" max="13" width="11.42578125" style="35"/>
    <col min="14" max="16" width="11.42578125" style="34"/>
  </cols>
  <sheetData>
    <row r="1" spans="1:16" s="4" customFormat="1" x14ac:dyDescent="0.25">
      <c r="A1" s="12" t="s">
        <v>76</v>
      </c>
      <c r="B1" s="12" t="s">
        <v>77</v>
      </c>
      <c r="C1" s="11" t="s">
        <v>84</v>
      </c>
      <c r="D1" s="11" t="s">
        <v>85</v>
      </c>
      <c r="E1" s="11" t="s">
        <v>86</v>
      </c>
      <c r="F1" s="31" t="s">
        <v>87</v>
      </c>
      <c r="G1" s="31" t="s">
        <v>88</v>
      </c>
      <c r="H1" s="31" t="s">
        <v>89</v>
      </c>
      <c r="I1" s="31" t="s">
        <v>90</v>
      </c>
      <c r="J1" s="31" t="s">
        <v>91</v>
      </c>
      <c r="K1" s="31" t="s">
        <v>92</v>
      </c>
      <c r="L1" s="31" t="s">
        <v>93</v>
      </c>
      <c r="M1" s="31" t="s">
        <v>94</v>
      </c>
      <c r="N1" s="31" t="s">
        <v>95</v>
      </c>
      <c r="O1" s="32" t="s">
        <v>96</v>
      </c>
      <c r="P1" s="32" t="s">
        <v>97</v>
      </c>
    </row>
    <row r="2" spans="1:16" x14ac:dyDescent="0.25">
      <c r="A2" s="17" t="s">
        <v>66</v>
      </c>
      <c r="B2" s="47" t="s">
        <v>119</v>
      </c>
      <c r="C2" s="18">
        <v>10</v>
      </c>
      <c r="D2" s="18">
        <v>12</v>
      </c>
      <c r="E2" s="18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x14ac:dyDescent="0.25">
      <c r="A3" s="17" t="s">
        <v>65</v>
      </c>
      <c r="B3" s="17" t="s">
        <v>78</v>
      </c>
      <c r="C3" s="18">
        <v>20</v>
      </c>
      <c r="D3" s="18">
        <v>25</v>
      </c>
      <c r="E3" s="18">
        <v>28</v>
      </c>
      <c r="F3" s="33">
        <v>2.2000000000000002</v>
      </c>
      <c r="G3" s="33">
        <v>1.5</v>
      </c>
      <c r="H3" s="33">
        <v>2.9</v>
      </c>
      <c r="I3" s="33">
        <v>30</v>
      </c>
      <c r="J3" s="33">
        <v>2</v>
      </c>
      <c r="K3" s="33">
        <v>3.5</v>
      </c>
      <c r="L3" s="33">
        <v>2</v>
      </c>
      <c r="M3" s="33">
        <v>3.5</v>
      </c>
      <c r="N3" s="33">
        <v>2</v>
      </c>
      <c r="O3" s="33">
        <v>1.75</v>
      </c>
      <c r="P3" s="33">
        <v>3.5</v>
      </c>
    </row>
    <row r="4" spans="1:16" x14ac:dyDescent="0.25">
      <c r="A4" s="17" t="s">
        <v>67</v>
      </c>
      <c r="B4" s="17" t="s">
        <v>79</v>
      </c>
      <c r="C4" s="18">
        <v>25</v>
      </c>
      <c r="D4" s="18">
        <v>30</v>
      </c>
      <c r="E4" s="18">
        <v>33</v>
      </c>
      <c r="F4" s="33">
        <v>2.6</v>
      </c>
      <c r="G4" s="33">
        <v>1.8</v>
      </c>
      <c r="H4" s="33">
        <v>3.3</v>
      </c>
      <c r="I4" s="33">
        <v>31</v>
      </c>
      <c r="J4" s="33">
        <v>2.1</v>
      </c>
      <c r="K4" s="33">
        <v>3.5</v>
      </c>
      <c r="L4" s="33">
        <v>2</v>
      </c>
      <c r="M4" s="33">
        <v>3.5</v>
      </c>
      <c r="N4" s="33">
        <v>2</v>
      </c>
      <c r="O4" s="33">
        <v>1.75</v>
      </c>
      <c r="P4" s="33">
        <v>3.5</v>
      </c>
    </row>
    <row r="5" spans="1:16" x14ac:dyDescent="0.25">
      <c r="A5" s="17" t="s">
        <v>68</v>
      </c>
      <c r="B5" s="17" t="s">
        <v>80</v>
      </c>
      <c r="C5" s="18">
        <v>30</v>
      </c>
      <c r="D5" s="18">
        <v>37</v>
      </c>
      <c r="E5" s="18">
        <v>38</v>
      </c>
      <c r="F5" s="33">
        <v>2.9</v>
      </c>
      <c r="G5" s="33">
        <v>2</v>
      </c>
      <c r="H5" s="33">
        <v>3.8</v>
      </c>
      <c r="I5" s="33">
        <v>33</v>
      </c>
      <c r="J5" s="33">
        <v>2.2000000000000002</v>
      </c>
      <c r="K5" s="33">
        <v>3.5</v>
      </c>
      <c r="L5" s="33">
        <v>2</v>
      </c>
      <c r="M5" s="33">
        <v>3.5</v>
      </c>
      <c r="N5" s="33">
        <v>2</v>
      </c>
      <c r="O5" s="33">
        <v>1.75</v>
      </c>
      <c r="P5" s="33">
        <v>3.5</v>
      </c>
    </row>
    <row r="6" spans="1:16" x14ac:dyDescent="0.25">
      <c r="A6" s="17" t="s">
        <v>69</v>
      </c>
      <c r="B6" s="17" t="s">
        <v>81</v>
      </c>
      <c r="C6" s="18">
        <v>35</v>
      </c>
      <c r="D6" s="18">
        <v>45</v>
      </c>
      <c r="E6" s="18">
        <v>43</v>
      </c>
      <c r="F6" s="33">
        <v>3.2</v>
      </c>
      <c r="G6" s="33">
        <v>2.2000000000000002</v>
      </c>
      <c r="H6" s="33">
        <v>4.2</v>
      </c>
      <c r="I6" s="33">
        <v>34</v>
      </c>
      <c r="J6" s="33">
        <v>2.25</v>
      </c>
      <c r="K6" s="33">
        <v>3.5</v>
      </c>
      <c r="L6" s="33">
        <v>2</v>
      </c>
      <c r="M6" s="33">
        <v>3.5</v>
      </c>
      <c r="N6" s="33">
        <v>2</v>
      </c>
      <c r="O6" s="33">
        <v>1.75</v>
      </c>
      <c r="P6" s="33">
        <v>3.5</v>
      </c>
    </row>
    <row r="7" spans="1:16" x14ac:dyDescent="0.25">
      <c r="A7" s="17" t="s">
        <v>70</v>
      </c>
      <c r="B7" s="17" t="s">
        <v>82</v>
      </c>
      <c r="C7" s="18">
        <v>45</v>
      </c>
      <c r="D7" s="18">
        <v>55</v>
      </c>
      <c r="E7" s="18">
        <v>53</v>
      </c>
      <c r="F7" s="33">
        <v>3.8</v>
      </c>
      <c r="G7" s="33">
        <v>2.7</v>
      </c>
      <c r="H7" s="33">
        <v>4.9000000000000004</v>
      </c>
      <c r="I7" s="33">
        <v>36</v>
      </c>
      <c r="J7" s="33">
        <v>2.4</v>
      </c>
      <c r="K7" s="33">
        <v>3.5</v>
      </c>
      <c r="L7" s="33">
        <v>2</v>
      </c>
      <c r="M7" s="33">
        <v>3.5</v>
      </c>
      <c r="N7" s="33">
        <v>2</v>
      </c>
      <c r="O7" s="33">
        <v>1.75</v>
      </c>
      <c r="P7" s="33">
        <v>3.5</v>
      </c>
    </row>
    <row r="8" spans="1:16" x14ac:dyDescent="0.25">
      <c r="A8" s="17" t="s">
        <v>71</v>
      </c>
      <c r="B8" s="17" t="s">
        <v>83</v>
      </c>
      <c r="C8" s="18">
        <v>55</v>
      </c>
      <c r="D8" s="18">
        <v>67</v>
      </c>
      <c r="E8" s="18">
        <v>63</v>
      </c>
      <c r="F8" s="33">
        <v>4.2</v>
      </c>
      <c r="G8" s="33">
        <v>3</v>
      </c>
      <c r="H8" s="33">
        <v>5.5</v>
      </c>
      <c r="I8" s="33">
        <v>38</v>
      </c>
      <c r="J8" s="33">
        <v>2.5</v>
      </c>
      <c r="K8" s="33">
        <v>3.5</v>
      </c>
      <c r="L8" s="33">
        <v>2</v>
      </c>
      <c r="M8" s="33">
        <v>3.5</v>
      </c>
      <c r="N8" s="33">
        <v>2</v>
      </c>
      <c r="O8" s="33">
        <v>1.75</v>
      </c>
      <c r="P8" s="33">
        <v>3.5</v>
      </c>
    </row>
    <row r="9" spans="1:16" x14ac:dyDescent="0.25">
      <c r="A9" s="17" t="s">
        <v>72</v>
      </c>
      <c r="B9" s="47" t="s">
        <v>119</v>
      </c>
      <c r="C9" s="18">
        <v>65</v>
      </c>
      <c r="D9" s="18">
        <v>80</v>
      </c>
      <c r="E9" s="18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x14ac:dyDescent="0.25">
      <c r="A10" s="17" t="s">
        <v>73</v>
      </c>
      <c r="B10" s="47" t="s">
        <v>119</v>
      </c>
      <c r="C10" s="18">
        <v>75</v>
      </c>
      <c r="D10" s="18">
        <v>90</v>
      </c>
      <c r="E10" s="18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x14ac:dyDescent="0.25">
      <c r="A11" s="17" t="s">
        <v>74</v>
      </c>
      <c r="B11" s="47" t="s">
        <v>119</v>
      </c>
      <c r="C11" s="18">
        <v>85</v>
      </c>
      <c r="D11" s="18">
        <v>100</v>
      </c>
      <c r="E11" s="18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x14ac:dyDescent="0.25">
      <c r="A12" s="17" t="s">
        <v>75</v>
      </c>
      <c r="B12" s="47" t="s">
        <v>119</v>
      </c>
      <c r="C12" s="18">
        <v>95</v>
      </c>
      <c r="D12" s="18">
        <v>110</v>
      </c>
      <c r="E12" s="18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x14ac:dyDescent="0.25">
      <c r="A13" s="42" t="s">
        <v>103</v>
      </c>
      <c r="B13" s="42" t="s">
        <v>112</v>
      </c>
      <c r="C13" s="43">
        <v>12</v>
      </c>
      <c r="D13" s="43">
        <v>13</v>
      </c>
      <c r="E13" s="44"/>
      <c r="F13" s="45"/>
      <c r="G13" s="45"/>
      <c r="H13" s="45"/>
      <c r="I13" s="46"/>
      <c r="J13" s="45"/>
      <c r="K13" s="45"/>
      <c r="L13" s="45"/>
      <c r="M13" s="46"/>
      <c r="N13" s="45"/>
      <c r="O13" s="45"/>
      <c r="P13" s="45"/>
    </row>
    <row r="14" spans="1:16" x14ac:dyDescent="0.25">
      <c r="A14" s="42" t="s">
        <v>104</v>
      </c>
      <c r="B14" s="42" t="s">
        <v>113</v>
      </c>
      <c r="C14" s="43">
        <v>22</v>
      </c>
      <c r="D14" s="43">
        <v>22</v>
      </c>
      <c r="E14" s="44"/>
      <c r="F14" s="45"/>
      <c r="G14" s="45"/>
      <c r="H14" s="45"/>
      <c r="I14" s="46"/>
      <c r="J14" s="45"/>
      <c r="K14" s="45"/>
      <c r="L14" s="45"/>
      <c r="M14" s="46"/>
      <c r="N14" s="45"/>
      <c r="O14" s="45"/>
      <c r="P14" s="45"/>
    </row>
    <row r="15" spans="1:16" x14ac:dyDescent="0.25">
      <c r="A15" s="42" t="s">
        <v>105</v>
      </c>
      <c r="B15" s="42" t="s">
        <v>114</v>
      </c>
      <c r="C15" s="43">
        <v>25</v>
      </c>
      <c r="D15" s="43">
        <v>28</v>
      </c>
      <c r="E15" s="44"/>
      <c r="F15" s="45"/>
      <c r="G15" s="45"/>
      <c r="H15" s="45"/>
      <c r="I15" s="46"/>
      <c r="J15" s="45"/>
      <c r="K15" s="45"/>
      <c r="L15" s="45"/>
      <c r="M15" s="46"/>
      <c r="N15" s="45"/>
      <c r="O15" s="45"/>
      <c r="P15" s="45"/>
    </row>
    <row r="16" spans="1:16" x14ac:dyDescent="0.25">
      <c r="A16" s="42" t="s">
        <v>106</v>
      </c>
      <c r="B16" s="42" t="s">
        <v>115</v>
      </c>
      <c r="C16" s="43">
        <v>30</v>
      </c>
      <c r="D16" s="43">
        <v>33</v>
      </c>
      <c r="E16" s="44"/>
      <c r="F16" s="45"/>
      <c r="G16" s="45"/>
      <c r="H16" s="45"/>
      <c r="I16" s="46"/>
      <c r="J16" s="45"/>
      <c r="K16" s="45"/>
      <c r="L16" s="45"/>
      <c r="M16" s="46"/>
      <c r="N16" s="45"/>
      <c r="O16" s="45"/>
      <c r="P16" s="45"/>
    </row>
    <row r="17" spans="1:16" x14ac:dyDescent="0.25">
      <c r="A17" s="42" t="s">
        <v>107</v>
      </c>
      <c r="B17" s="42" t="s">
        <v>116</v>
      </c>
      <c r="C17" s="43">
        <v>35</v>
      </c>
      <c r="D17" s="43">
        <v>38</v>
      </c>
      <c r="E17" s="44"/>
      <c r="F17" s="45"/>
      <c r="G17" s="45"/>
      <c r="H17" s="45"/>
      <c r="I17" s="46"/>
      <c r="J17" s="45"/>
      <c r="K17" s="45"/>
      <c r="L17" s="45"/>
      <c r="M17" s="46"/>
      <c r="N17" s="45"/>
      <c r="O17" s="45"/>
      <c r="P17" s="45"/>
    </row>
    <row r="18" spans="1:16" x14ac:dyDescent="0.25">
      <c r="A18" s="42" t="s">
        <v>108</v>
      </c>
      <c r="B18" s="42" t="s">
        <v>117</v>
      </c>
      <c r="C18" s="43">
        <v>45</v>
      </c>
      <c r="D18" s="43">
        <v>50</v>
      </c>
      <c r="E18" s="44"/>
      <c r="F18" s="45"/>
      <c r="G18" s="45"/>
      <c r="H18" s="45"/>
      <c r="I18" s="46"/>
      <c r="J18" s="45"/>
      <c r="K18" s="45"/>
      <c r="L18" s="45"/>
      <c r="M18" s="46"/>
      <c r="N18" s="45"/>
      <c r="O18" s="45"/>
      <c r="P18" s="45"/>
    </row>
    <row r="19" spans="1:16" x14ac:dyDescent="0.25">
      <c r="A19" s="42" t="s">
        <v>109</v>
      </c>
      <c r="B19" s="42" t="s">
        <v>118</v>
      </c>
      <c r="C19" s="43">
        <v>55</v>
      </c>
      <c r="D19" s="43">
        <v>60</v>
      </c>
      <c r="E19" s="44"/>
      <c r="F19" s="45"/>
      <c r="G19" s="45"/>
      <c r="H19" s="45"/>
      <c r="I19" s="46"/>
      <c r="J19" s="45"/>
      <c r="K19" s="45"/>
      <c r="L19" s="45"/>
      <c r="M19" s="46"/>
      <c r="N19" s="45"/>
      <c r="O19" s="45"/>
      <c r="P19" s="45"/>
    </row>
    <row r="20" spans="1:16" x14ac:dyDescent="0.25">
      <c r="A20" s="42" t="s">
        <v>110</v>
      </c>
      <c r="B20" s="48" t="s">
        <v>119</v>
      </c>
      <c r="C20" s="43">
        <v>65</v>
      </c>
      <c r="D20" s="43">
        <v>72</v>
      </c>
      <c r="E20" s="44"/>
      <c r="F20" s="45"/>
      <c r="G20" s="45"/>
      <c r="H20" s="45"/>
      <c r="I20" s="46"/>
      <c r="J20" s="45"/>
      <c r="K20" s="45"/>
      <c r="L20" s="45"/>
      <c r="M20" s="46"/>
      <c r="N20" s="45"/>
      <c r="O20" s="45"/>
      <c r="P20" s="45"/>
    </row>
    <row r="21" spans="1:16" x14ac:dyDescent="0.25">
      <c r="A21" s="42" t="s">
        <v>111</v>
      </c>
      <c r="B21" s="48" t="s">
        <v>119</v>
      </c>
      <c r="C21" s="43">
        <v>75</v>
      </c>
      <c r="D21" s="43">
        <v>83</v>
      </c>
      <c r="E21" s="44"/>
      <c r="F21" s="45"/>
      <c r="G21" s="45"/>
      <c r="H21" s="45"/>
      <c r="I21" s="46"/>
      <c r="J21" s="45"/>
      <c r="K21" s="45"/>
      <c r="L21" s="45"/>
      <c r="M21" s="46"/>
      <c r="N21" s="45"/>
      <c r="O21" s="45"/>
      <c r="P21" s="45"/>
    </row>
    <row r="52" spans="1:18" x14ac:dyDescent="0.25">
      <c r="A52" s="13"/>
      <c r="B52" s="13"/>
      <c r="C52" s="4"/>
      <c r="D52" s="4"/>
      <c r="E52" s="4"/>
      <c r="F52" s="36"/>
      <c r="G52" s="36"/>
      <c r="H52" s="37"/>
      <c r="I52" s="38"/>
      <c r="J52" s="36"/>
      <c r="K52" s="36"/>
      <c r="L52" s="36"/>
      <c r="M52" s="39"/>
      <c r="N52" s="36"/>
      <c r="O52" s="36"/>
      <c r="P52" s="36"/>
      <c r="Q52" s="4"/>
      <c r="R52" s="4"/>
    </row>
    <row r="53" spans="1:18" x14ac:dyDescent="0.25">
      <c r="A53" s="15"/>
      <c r="B53" s="15"/>
      <c r="H53" s="40"/>
      <c r="I53" s="41"/>
    </row>
    <row r="54" spans="1:18" x14ac:dyDescent="0.25">
      <c r="A54" s="15"/>
      <c r="B54" s="15"/>
      <c r="H54" s="40"/>
      <c r="I54" s="41"/>
    </row>
    <row r="55" spans="1:18" x14ac:dyDescent="0.25">
      <c r="A55" s="15"/>
      <c r="B55" s="15"/>
      <c r="H55" s="40"/>
      <c r="I55" s="41"/>
    </row>
    <row r="56" spans="1:18" x14ac:dyDescent="0.25">
      <c r="A56" s="15"/>
      <c r="B56" s="15"/>
      <c r="H56" s="40"/>
      <c r="I56" s="41"/>
    </row>
    <row r="57" spans="1:18" x14ac:dyDescent="0.25">
      <c r="A57" s="15"/>
      <c r="B57" s="15"/>
      <c r="H57" s="40"/>
      <c r="I57" s="41"/>
    </row>
    <row r="58" spans="1:18" s="29" customFormat="1" x14ac:dyDescent="0.25">
      <c r="A58" s="15"/>
      <c r="B58" s="15"/>
      <c r="C58"/>
      <c r="D58"/>
      <c r="E58"/>
      <c r="F58" s="34"/>
      <c r="G58" s="34"/>
      <c r="H58" s="40"/>
      <c r="I58" s="41"/>
      <c r="J58" s="34"/>
      <c r="K58" s="34"/>
      <c r="L58" s="34"/>
      <c r="M58" s="35"/>
      <c r="N58" s="34"/>
      <c r="O58" s="34"/>
      <c r="P58" s="34"/>
      <c r="Q58"/>
      <c r="R58"/>
    </row>
    <row r="59" spans="1:18" s="29" customFormat="1" x14ac:dyDescent="0.25">
      <c r="A59" s="15"/>
      <c r="B59" s="15"/>
      <c r="C59"/>
      <c r="D59"/>
      <c r="E59"/>
      <c r="F59" s="34"/>
      <c r="G59" s="34"/>
      <c r="H59" s="40"/>
      <c r="I59" s="41"/>
      <c r="J59" s="34"/>
      <c r="K59" s="34"/>
      <c r="L59" s="34"/>
      <c r="M59" s="35"/>
      <c r="N59" s="34"/>
      <c r="O59" s="34"/>
      <c r="P59" s="34"/>
      <c r="Q59"/>
      <c r="R59"/>
    </row>
    <row r="60" spans="1:18" s="29" customFormat="1" x14ac:dyDescent="0.25">
      <c r="A60" s="15"/>
      <c r="B60" s="15"/>
      <c r="C60"/>
      <c r="D60"/>
      <c r="E60"/>
      <c r="F60" s="34"/>
      <c r="G60" s="34"/>
      <c r="H60" s="40"/>
      <c r="I60" s="41"/>
      <c r="J60" s="34"/>
      <c r="K60" s="34"/>
      <c r="L60" s="34"/>
      <c r="M60" s="35"/>
      <c r="N60" s="34"/>
      <c r="O60" s="34"/>
      <c r="P60" s="34"/>
      <c r="Q60"/>
      <c r="R60"/>
    </row>
    <row r="61" spans="1:18" s="29" customFormat="1" x14ac:dyDescent="0.25">
      <c r="A61" s="15"/>
      <c r="B61" s="15"/>
      <c r="C61"/>
      <c r="D61"/>
      <c r="E61"/>
      <c r="F61" s="34"/>
      <c r="G61" s="34"/>
      <c r="H61" s="40"/>
      <c r="I61" s="41"/>
      <c r="J61" s="34"/>
      <c r="K61" s="34"/>
      <c r="L61" s="34"/>
      <c r="M61" s="35"/>
      <c r="N61" s="34"/>
      <c r="O61" s="34"/>
      <c r="P61" s="34"/>
      <c r="Q61"/>
      <c r="R61"/>
    </row>
    <row r="62" spans="1:18" s="29" customFormat="1" x14ac:dyDescent="0.25">
      <c r="A62" s="15"/>
      <c r="B62" s="15"/>
      <c r="C62"/>
      <c r="D62"/>
      <c r="E62"/>
      <c r="F62" s="34"/>
      <c r="G62" s="34"/>
      <c r="H62" s="40"/>
      <c r="I62" s="41"/>
      <c r="J62" s="34"/>
      <c r="K62" s="34"/>
      <c r="L62" s="34"/>
      <c r="M62" s="35"/>
      <c r="N62" s="34"/>
      <c r="O62" s="34"/>
      <c r="P62" s="34"/>
      <c r="Q62"/>
      <c r="R62"/>
    </row>
    <row r="63" spans="1:18" s="29" customFormat="1" x14ac:dyDescent="0.25">
      <c r="A63" s="15"/>
      <c r="B63" s="15"/>
      <c r="C63"/>
      <c r="D63"/>
      <c r="E63"/>
      <c r="F63" s="34"/>
      <c r="G63" s="34"/>
      <c r="H63" s="40"/>
      <c r="I63" s="41"/>
      <c r="J63" s="34"/>
      <c r="K63" s="34"/>
      <c r="L63" s="34"/>
      <c r="M63" s="35"/>
      <c r="N63" s="34"/>
      <c r="O63" s="34"/>
      <c r="P63" s="34"/>
      <c r="Q63"/>
      <c r="R63"/>
    </row>
    <row r="64" spans="1:18" s="29" customFormat="1" x14ac:dyDescent="0.25">
      <c r="A64" s="15"/>
      <c r="B64" s="15"/>
      <c r="C64"/>
      <c r="D64"/>
      <c r="E64"/>
      <c r="F64" s="34"/>
      <c r="G64" s="34"/>
      <c r="H64" s="40"/>
      <c r="I64" s="41"/>
      <c r="J64" s="34"/>
      <c r="K64" s="34"/>
      <c r="L64" s="34"/>
      <c r="M64" s="35"/>
      <c r="N64" s="34"/>
      <c r="O64" s="34"/>
      <c r="P64" s="34"/>
      <c r="Q64"/>
      <c r="R64"/>
    </row>
    <row r="65" spans="1:18" s="29" customFormat="1" x14ac:dyDescent="0.25">
      <c r="A65" s="15"/>
      <c r="B65" s="15"/>
      <c r="C65"/>
      <c r="D65"/>
      <c r="E65"/>
      <c r="F65" s="34"/>
      <c r="G65" s="34"/>
      <c r="H65" s="40"/>
      <c r="I65" s="41"/>
      <c r="J65" s="34"/>
      <c r="K65" s="34"/>
      <c r="L65" s="34"/>
      <c r="M65" s="35"/>
      <c r="N65" s="34"/>
      <c r="O65" s="34"/>
      <c r="P65" s="34"/>
      <c r="Q65"/>
      <c r="R65"/>
    </row>
    <row r="66" spans="1:18" s="29" customFormat="1" x14ac:dyDescent="0.25">
      <c r="A66" s="15"/>
      <c r="B66" s="15"/>
      <c r="C66"/>
      <c r="D66"/>
      <c r="E66"/>
      <c r="F66" s="34"/>
      <c r="G66" s="34"/>
      <c r="H66" s="40"/>
      <c r="I66" s="41"/>
      <c r="J66" s="34"/>
      <c r="K66" s="34"/>
      <c r="L66" s="34"/>
      <c r="M66" s="35"/>
      <c r="N66" s="34"/>
      <c r="O66" s="34"/>
      <c r="P66" s="34"/>
      <c r="Q66"/>
      <c r="R66"/>
    </row>
    <row r="67" spans="1:18" s="29" customFormat="1" x14ac:dyDescent="0.25">
      <c r="A67" s="15"/>
      <c r="B67" s="15"/>
      <c r="C67"/>
      <c r="D67"/>
      <c r="E67"/>
      <c r="F67" s="34"/>
      <c r="G67" s="34"/>
      <c r="H67" s="40"/>
      <c r="I67" s="41"/>
      <c r="J67" s="34"/>
      <c r="K67" s="34"/>
      <c r="L67" s="34"/>
      <c r="M67" s="35"/>
      <c r="N67" s="34"/>
      <c r="O67" s="34"/>
      <c r="P67" s="34"/>
      <c r="Q67"/>
      <c r="R67"/>
    </row>
    <row r="68" spans="1:18" s="29" customFormat="1" x14ac:dyDescent="0.25">
      <c r="A68" s="15"/>
      <c r="B68" s="15"/>
      <c r="C68"/>
      <c r="D68"/>
      <c r="E68"/>
      <c r="F68" s="34"/>
      <c r="G68" s="34"/>
      <c r="H68" s="40"/>
      <c r="I68" s="41"/>
      <c r="J68" s="34"/>
      <c r="K68" s="34"/>
      <c r="L68" s="34"/>
      <c r="M68" s="35"/>
      <c r="N68" s="34"/>
      <c r="O68" s="34"/>
      <c r="P68" s="34"/>
      <c r="Q68"/>
      <c r="R68"/>
    </row>
    <row r="69" spans="1:18" s="29" customFormat="1" x14ac:dyDescent="0.25">
      <c r="A69" s="15"/>
      <c r="B69" s="15"/>
      <c r="C69"/>
      <c r="D69"/>
      <c r="E69"/>
      <c r="F69" s="34"/>
      <c r="G69" s="34"/>
      <c r="H69" s="40"/>
      <c r="I69" s="41"/>
      <c r="J69" s="34"/>
      <c r="K69" s="34"/>
      <c r="L69" s="34"/>
      <c r="M69" s="35"/>
      <c r="N69" s="34"/>
      <c r="O69" s="34"/>
      <c r="P69" s="34"/>
      <c r="Q69"/>
      <c r="R6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2" sqref="H2"/>
    </sheetView>
  </sheetViews>
  <sheetFormatPr baseColWidth="10" defaultRowHeight="15" x14ac:dyDescent="0.25"/>
  <cols>
    <col min="1" max="1" width="18.7109375" customWidth="1"/>
    <col min="2" max="2" width="15.140625" customWidth="1"/>
    <col min="3" max="6" width="13.5703125" customWidth="1"/>
    <col min="7" max="7" width="11.42578125" style="29"/>
  </cols>
  <sheetData>
    <row r="1" spans="1:11" x14ac:dyDescent="0.25">
      <c r="A1" s="12" t="s">
        <v>120</v>
      </c>
      <c r="B1" s="12" t="s">
        <v>121</v>
      </c>
      <c r="C1" s="11" t="s">
        <v>122</v>
      </c>
      <c r="D1" s="11" t="s">
        <v>123</v>
      </c>
      <c r="E1" s="11" t="s">
        <v>124</v>
      </c>
      <c r="F1" s="49" t="s">
        <v>125</v>
      </c>
      <c r="G1" s="25" t="s">
        <v>159</v>
      </c>
      <c r="H1" s="49" t="s">
        <v>162</v>
      </c>
      <c r="I1" s="49" t="s">
        <v>160</v>
      </c>
      <c r="J1" s="49" t="s">
        <v>161</v>
      </c>
    </row>
    <row r="2" spans="1:11" x14ac:dyDescent="0.25">
      <c r="A2" s="17" t="s">
        <v>126</v>
      </c>
      <c r="B2" s="17" t="s">
        <v>127</v>
      </c>
      <c r="C2" s="18">
        <v>235</v>
      </c>
      <c r="D2" s="18">
        <v>360</v>
      </c>
      <c r="E2" s="18">
        <v>215</v>
      </c>
      <c r="F2" s="18">
        <v>360</v>
      </c>
      <c r="G2" s="64">
        <v>210000</v>
      </c>
      <c r="H2" s="65">
        <v>0.3</v>
      </c>
      <c r="I2" s="66">
        <f>G2/(2*(1+H2))</f>
        <v>80769.230769230766</v>
      </c>
      <c r="J2" s="67">
        <v>1.2E-5</v>
      </c>
      <c r="K2" s="63"/>
    </row>
    <row r="3" spans="1:11" x14ac:dyDescent="0.25">
      <c r="A3" s="17" t="s">
        <v>128</v>
      </c>
      <c r="B3" s="17" t="s">
        <v>127</v>
      </c>
      <c r="C3" s="18">
        <v>275</v>
      </c>
      <c r="D3" s="18">
        <v>430</v>
      </c>
      <c r="E3" s="18">
        <v>255</v>
      </c>
      <c r="F3" s="18">
        <v>410</v>
      </c>
      <c r="G3" s="64">
        <v>210000</v>
      </c>
      <c r="H3" s="65">
        <v>0.3</v>
      </c>
      <c r="I3" s="66">
        <f t="shared" ref="I3:I33" si="0">G3/(2*(1+H3))</f>
        <v>80769.230769230766</v>
      </c>
      <c r="J3" s="67">
        <v>1.2E-5</v>
      </c>
    </row>
    <row r="4" spans="1:11" x14ac:dyDescent="0.25">
      <c r="A4" s="17" t="s">
        <v>129</v>
      </c>
      <c r="B4" s="17" t="s">
        <v>127</v>
      </c>
      <c r="C4" s="18">
        <v>355</v>
      </c>
      <c r="D4" s="18">
        <v>490</v>
      </c>
      <c r="E4" s="18">
        <v>335</v>
      </c>
      <c r="F4" s="18">
        <v>470</v>
      </c>
      <c r="G4" s="64">
        <v>210000</v>
      </c>
      <c r="H4" s="65">
        <v>0.3</v>
      </c>
      <c r="I4" s="66">
        <f t="shared" si="0"/>
        <v>80769.230769230766</v>
      </c>
      <c r="J4" s="67">
        <v>1.2E-5</v>
      </c>
    </row>
    <row r="5" spans="1:11" x14ac:dyDescent="0.25">
      <c r="A5" s="17" t="s">
        <v>130</v>
      </c>
      <c r="B5" s="17" t="s">
        <v>127</v>
      </c>
      <c r="C5" s="18">
        <v>440</v>
      </c>
      <c r="D5" s="18">
        <v>550</v>
      </c>
      <c r="E5" s="18">
        <v>410</v>
      </c>
      <c r="F5" s="18">
        <v>550</v>
      </c>
      <c r="G5" s="64">
        <v>210000</v>
      </c>
      <c r="H5" s="65">
        <v>0.3</v>
      </c>
      <c r="I5" s="66">
        <f t="shared" si="0"/>
        <v>80769.230769230766</v>
      </c>
      <c r="J5" s="67">
        <v>1.2E-5</v>
      </c>
    </row>
    <row r="6" spans="1:11" x14ac:dyDescent="0.25">
      <c r="A6" s="20" t="s">
        <v>131</v>
      </c>
      <c r="B6" s="20" t="s">
        <v>132</v>
      </c>
      <c r="C6" s="21">
        <v>275</v>
      </c>
      <c r="D6" s="21">
        <v>390</v>
      </c>
      <c r="E6" s="21">
        <v>255</v>
      </c>
      <c r="F6" s="21">
        <v>370</v>
      </c>
      <c r="G6" s="64">
        <v>210000</v>
      </c>
      <c r="H6" s="65">
        <v>0.3</v>
      </c>
      <c r="I6" s="66">
        <f t="shared" si="0"/>
        <v>80769.230769230766</v>
      </c>
      <c r="J6" s="67">
        <v>1.2E-5</v>
      </c>
    </row>
    <row r="7" spans="1:11" x14ac:dyDescent="0.25">
      <c r="A7" s="20" t="s">
        <v>133</v>
      </c>
      <c r="B7" s="20" t="s">
        <v>132</v>
      </c>
      <c r="C7" s="21">
        <v>355</v>
      </c>
      <c r="D7" s="21">
        <v>490</v>
      </c>
      <c r="E7" s="21">
        <v>335</v>
      </c>
      <c r="F7" s="21">
        <v>470</v>
      </c>
      <c r="G7" s="64">
        <v>210000</v>
      </c>
      <c r="H7" s="65">
        <v>0.3</v>
      </c>
      <c r="I7" s="66">
        <f t="shared" si="0"/>
        <v>80769.230769230766</v>
      </c>
      <c r="J7" s="67">
        <v>1.2E-5</v>
      </c>
    </row>
    <row r="8" spans="1:11" x14ac:dyDescent="0.25">
      <c r="A8" s="20" t="s">
        <v>134</v>
      </c>
      <c r="B8" s="20" t="s">
        <v>132</v>
      </c>
      <c r="C8" s="21">
        <v>420</v>
      </c>
      <c r="D8" s="21">
        <v>520</v>
      </c>
      <c r="E8" s="21">
        <v>390</v>
      </c>
      <c r="F8" s="21">
        <v>520</v>
      </c>
      <c r="G8" s="64">
        <v>210000</v>
      </c>
      <c r="H8" s="65">
        <v>0.3</v>
      </c>
      <c r="I8" s="66">
        <f t="shared" si="0"/>
        <v>80769.230769230766</v>
      </c>
      <c r="J8" s="67">
        <v>1.2E-5</v>
      </c>
    </row>
    <row r="9" spans="1:11" x14ac:dyDescent="0.25">
      <c r="A9" s="20" t="s">
        <v>135</v>
      </c>
      <c r="B9" s="20" t="s">
        <v>132</v>
      </c>
      <c r="C9" s="21">
        <v>460</v>
      </c>
      <c r="D9" s="21">
        <v>540</v>
      </c>
      <c r="E9" s="21">
        <v>430</v>
      </c>
      <c r="F9" s="21">
        <v>540</v>
      </c>
      <c r="G9" s="64">
        <v>210000</v>
      </c>
      <c r="H9" s="65">
        <v>0.3</v>
      </c>
      <c r="I9" s="66">
        <f t="shared" si="0"/>
        <v>80769.230769230766</v>
      </c>
      <c r="J9" s="67">
        <v>1.2E-5</v>
      </c>
    </row>
    <row r="10" spans="1:11" x14ac:dyDescent="0.25">
      <c r="A10" s="23" t="s">
        <v>136</v>
      </c>
      <c r="B10" s="23" t="s">
        <v>137</v>
      </c>
      <c r="C10" s="50">
        <v>275</v>
      </c>
      <c r="D10" s="50">
        <v>370</v>
      </c>
      <c r="E10" s="50">
        <v>255</v>
      </c>
      <c r="F10" s="50">
        <v>360</v>
      </c>
      <c r="G10" s="64">
        <v>210000</v>
      </c>
      <c r="H10" s="65">
        <v>0.3</v>
      </c>
      <c r="I10" s="66">
        <f t="shared" si="0"/>
        <v>80769.230769230766</v>
      </c>
      <c r="J10" s="67">
        <v>1.2E-5</v>
      </c>
    </row>
    <row r="11" spans="1:11" x14ac:dyDescent="0.25">
      <c r="A11" s="23" t="s">
        <v>138</v>
      </c>
      <c r="B11" s="23" t="s">
        <v>137</v>
      </c>
      <c r="C11" s="50">
        <v>355</v>
      </c>
      <c r="D11" s="50">
        <v>470</v>
      </c>
      <c r="E11" s="50">
        <v>335</v>
      </c>
      <c r="F11" s="50">
        <v>450</v>
      </c>
      <c r="G11" s="64">
        <v>210000</v>
      </c>
      <c r="H11" s="65">
        <v>0.3</v>
      </c>
      <c r="I11" s="66">
        <f t="shared" si="0"/>
        <v>80769.230769230766</v>
      </c>
      <c r="J11" s="67">
        <v>1.2E-5</v>
      </c>
    </row>
    <row r="12" spans="1:11" x14ac:dyDescent="0.25">
      <c r="A12" s="23" t="s">
        <v>139</v>
      </c>
      <c r="B12" s="23" t="s">
        <v>137</v>
      </c>
      <c r="C12" s="50">
        <v>420</v>
      </c>
      <c r="D12" s="50">
        <v>520</v>
      </c>
      <c r="E12" s="50">
        <v>390</v>
      </c>
      <c r="F12" s="50">
        <v>500</v>
      </c>
      <c r="G12" s="64">
        <v>210000</v>
      </c>
      <c r="H12" s="65">
        <v>0.3</v>
      </c>
      <c r="I12" s="66">
        <f t="shared" si="0"/>
        <v>80769.230769230766</v>
      </c>
      <c r="J12" s="67">
        <v>1.2E-5</v>
      </c>
    </row>
    <row r="13" spans="1:11" x14ac:dyDescent="0.25">
      <c r="A13" s="23" t="s">
        <v>140</v>
      </c>
      <c r="B13" s="23" t="s">
        <v>137</v>
      </c>
      <c r="C13" s="50">
        <v>460</v>
      </c>
      <c r="D13" s="50">
        <v>540</v>
      </c>
      <c r="E13" s="50">
        <v>430</v>
      </c>
      <c r="F13" s="50">
        <v>530</v>
      </c>
      <c r="G13" s="64">
        <v>210000</v>
      </c>
      <c r="H13" s="65">
        <v>0.3</v>
      </c>
      <c r="I13" s="66">
        <f t="shared" si="0"/>
        <v>80769.230769230766</v>
      </c>
      <c r="J13" s="67">
        <v>1.2E-5</v>
      </c>
    </row>
    <row r="14" spans="1:11" x14ac:dyDescent="0.25">
      <c r="A14" s="51" t="s">
        <v>141</v>
      </c>
      <c r="B14" s="52" t="s">
        <v>142</v>
      </c>
      <c r="C14" s="53">
        <v>235</v>
      </c>
      <c r="D14" s="53">
        <v>360</v>
      </c>
      <c r="E14" s="53">
        <v>215</v>
      </c>
      <c r="F14" s="53">
        <v>340</v>
      </c>
      <c r="G14" s="64">
        <v>210000</v>
      </c>
      <c r="H14" s="65">
        <v>0.3</v>
      </c>
      <c r="I14" s="66">
        <f t="shared" si="0"/>
        <v>80769.230769230766</v>
      </c>
      <c r="J14" s="67">
        <v>1.2E-5</v>
      </c>
    </row>
    <row r="15" spans="1:11" x14ac:dyDescent="0.25">
      <c r="A15" s="51" t="s">
        <v>143</v>
      </c>
      <c r="B15" s="52" t="s">
        <v>142</v>
      </c>
      <c r="C15" s="53">
        <v>355</v>
      </c>
      <c r="D15" s="53">
        <v>490</v>
      </c>
      <c r="E15" s="53">
        <v>335</v>
      </c>
      <c r="F15" s="53">
        <v>490</v>
      </c>
      <c r="G15" s="64">
        <v>210000</v>
      </c>
      <c r="H15" s="65">
        <v>0.3</v>
      </c>
      <c r="I15" s="66">
        <f t="shared" si="0"/>
        <v>80769.230769230766</v>
      </c>
      <c r="J15" s="67">
        <v>1.2E-5</v>
      </c>
    </row>
    <row r="16" spans="1:11" x14ac:dyDescent="0.25">
      <c r="A16" s="54" t="s">
        <v>144</v>
      </c>
      <c r="B16" s="55" t="s">
        <v>145</v>
      </c>
      <c r="C16" s="56">
        <v>460</v>
      </c>
      <c r="D16" s="56">
        <v>570</v>
      </c>
      <c r="E16" s="56">
        <v>440</v>
      </c>
      <c r="F16" s="56">
        <v>550</v>
      </c>
      <c r="G16" s="64">
        <v>210000</v>
      </c>
      <c r="H16" s="65">
        <v>0.3</v>
      </c>
      <c r="I16" s="66">
        <f t="shared" si="0"/>
        <v>80769.230769230766</v>
      </c>
      <c r="J16" s="67">
        <v>1.2E-5</v>
      </c>
    </row>
    <row r="17" spans="1:10" x14ac:dyDescent="0.25">
      <c r="A17" s="57" t="s">
        <v>146</v>
      </c>
      <c r="B17" s="57" t="s">
        <v>147</v>
      </c>
      <c r="C17" s="58">
        <v>235</v>
      </c>
      <c r="D17" s="58">
        <v>360</v>
      </c>
      <c r="E17" s="58">
        <v>215</v>
      </c>
      <c r="F17" s="58">
        <v>340</v>
      </c>
      <c r="G17" s="64">
        <v>210000</v>
      </c>
      <c r="H17" s="65">
        <v>0.3</v>
      </c>
      <c r="I17" s="66">
        <f t="shared" si="0"/>
        <v>80769.230769230766</v>
      </c>
      <c r="J17" s="67">
        <v>1.2E-5</v>
      </c>
    </row>
    <row r="18" spans="1:10" x14ac:dyDescent="0.25">
      <c r="A18" s="57" t="s">
        <v>148</v>
      </c>
      <c r="B18" s="57" t="s">
        <v>147</v>
      </c>
      <c r="C18" s="58">
        <v>275</v>
      </c>
      <c r="D18" s="58">
        <v>430</v>
      </c>
      <c r="E18" s="58">
        <v>255</v>
      </c>
      <c r="F18" s="58">
        <v>410</v>
      </c>
      <c r="G18" s="64">
        <v>210000</v>
      </c>
      <c r="H18" s="65">
        <v>0.3</v>
      </c>
      <c r="I18" s="66">
        <f t="shared" si="0"/>
        <v>80769.230769230766</v>
      </c>
      <c r="J18" s="67">
        <v>1.2E-5</v>
      </c>
    </row>
    <row r="19" spans="1:10" x14ac:dyDescent="0.25">
      <c r="A19" s="57" t="s">
        <v>149</v>
      </c>
      <c r="B19" s="57" t="s">
        <v>147</v>
      </c>
      <c r="C19" s="58">
        <v>355</v>
      </c>
      <c r="D19" s="58">
        <v>510</v>
      </c>
      <c r="E19" s="58">
        <v>335</v>
      </c>
      <c r="F19" s="58">
        <v>490</v>
      </c>
      <c r="G19" s="64">
        <v>210000</v>
      </c>
      <c r="H19" s="65">
        <v>0.3</v>
      </c>
      <c r="I19" s="66">
        <f t="shared" si="0"/>
        <v>80769.230769230766</v>
      </c>
      <c r="J19" s="67">
        <v>1.2E-5</v>
      </c>
    </row>
    <row r="20" spans="1:10" x14ac:dyDescent="0.25">
      <c r="A20" s="57" t="s">
        <v>150</v>
      </c>
      <c r="B20" s="57" t="s">
        <v>147</v>
      </c>
      <c r="C20" s="58">
        <v>275</v>
      </c>
      <c r="D20" s="58">
        <v>390</v>
      </c>
      <c r="E20" s="58">
        <v>255</v>
      </c>
      <c r="F20" s="58">
        <v>370</v>
      </c>
      <c r="G20" s="64">
        <v>210000</v>
      </c>
      <c r="H20" s="65">
        <v>0.3</v>
      </c>
      <c r="I20" s="66">
        <f t="shared" si="0"/>
        <v>80769.230769230766</v>
      </c>
      <c r="J20" s="67">
        <v>1.2E-5</v>
      </c>
    </row>
    <row r="21" spans="1:10" x14ac:dyDescent="0.25">
      <c r="A21" s="57" t="s">
        <v>151</v>
      </c>
      <c r="B21" s="57" t="s">
        <v>147</v>
      </c>
      <c r="C21" s="58">
        <v>355</v>
      </c>
      <c r="D21" s="58">
        <v>490</v>
      </c>
      <c r="E21" s="58">
        <v>335</v>
      </c>
      <c r="F21" s="58">
        <v>470</v>
      </c>
      <c r="G21" s="64">
        <v>210000</v>
      </c>
      <c r="H21" s="65">
        <v>0.3</v>
      </c>
      <c r="I21" s="66">
        <f t="shared" si="0"/>
        <v>80769.230769230766</v>
      </c>
      <c r="J21" s="67">
        <v>1.2E-5</v>
      </c>
    </row>
    <row r="22" spans="1:10" x14ac:dyDescent="0.25">
      <c r="A22" s="57" t="s">
        <v>152</v>
      </c>
      <c r="B22" s="57" t="s">
        <v>147</v>
      </c>
      <c r="C22" s="58">
        <v>420</v>
      </c>
      <c r="D22" s="58">
        <v>540</v>
      </c>
      <c r="E22" s="58">
        <v>390</v>
      </c>
      <c r="F22" s="58">
        <v>520</v>
      </c>
      <c r="G22" s="64">
        <v>210000</v>
      </c>
      <c r="H22" s="65">
        <v>0.3</v>
      </c>
      <c r="I22" s="66">
        <f t="shared" si="0"/>
        <v>80769.230769230766</v>
      </c>
      <c r="J22" s="67">
        <v>1.2E-5</v>
      </c>
    </row>
    <row r="23" spans="1:10" x14ac:dyDescent="0.25">
      <c r="A23" s="57" t="s">
        <v>153</v>
      </c>
      <c r="B23" s="57" t="s">
        <v>147</v>
      </c>
      <c r="C23" s="58">
        <v>460</v>
      </c>
      <c r="D23" s="58">
        <v>560</v>
      </c>
      <c r="E23" s="58">
        <v>430</v>
      </c>
      <c r="F23" s="58">
        <v>550</v>
      </c>
      <c r="G23" s="64">
        <v>210000</v>
      </c>
      <c r="H23" s="65">
        <v>0.3</v>
      </c>
      <c r="I23" s="66">
        <f t="shared" si="0"/>
        <v>80769.230769230766</v>
      </c>
      <c r="J23" s="67">
        <v>1.2E-5</v>
      </c>
    </row>
    <row r="24" spans="1:10" x14ac:dyDescent="0.25">
      <c r="A24" s="59" t="s">
        <v>146</v>
      </c>
      <c r="B24" s="59" t="s">
        <v>154</v>
      </c>
      <c r="C24" s="60">
        <v>235</v>
      </c>
      <c r="D24" s="60">
        <v>360</v>
      </c>
      <c r="E24" s="61"/>
      <c r="F24" s="62"/>
      <c r="G24" s="64">
        <v>210000</v>
      </c>
      <c r="H24" s="65">
        <v>0.3</v>
      </c>
      <c r="I24" s="66">
        <f t="shared" si="0"/>
        <v>80769.230769230766</v>
      </c>
      <c r="J24" s="67">
        <v>1.2E-5</v>
      </c>
    </row>
    <row r="25" spans="1:10" x14ac:dyDescent="0.25">
      <c r="A25" s="59" t="s">
        <v>148</v>
      </c>
      <c r="B25" s="59" t="s">
        <v>154</v>
      </c>
      <c r="C25" s="60">
        <v>275</v>
      </c>
      <c r="D25" s="60">
        <v>430</v>
      </c>
      <c r="E25" s="61"/>
      <c r="F25" s="62"/>
      <c r="G25" s="64">
        <v>210000</v>
      </c>
      <c r="H25" s="65">
        <v>0.3</v>
      </c>
      <c r="I25" s="66">
        <f t="shared" si="0"/>
        <v>80769.230769230766</v>
      </c>
      <c r="J25" s="67">
        <v>1.2E-5</v>
      </c>
    </row>
    <row r="26" spans="1:10" x14ac:dyDescent="0.25">
      <c r="A26" s="59" t="s">
        <v>149</v>
      </c>
      <c r="B26" s="59" t="s">
        <v>154</v>
      </c>
      <c r="C26" s="60">
        <v>355</v>
      </c>
      <c r="D26" s="60">
        <v>510</v>
      </c>
      <c r="E26" s="61"/>
      <c r="F26" s="62"/>
      <c r="G26" s="64">
        <v>210000</v>
      </c>
      <c r="H26" s="65">
        <v>0.3</v>
      </c>
      <c r="I26" s="66">
        <f t="shared" si="0"/>
        <v>80769.230769230766</v>
      </c>
      <c r="J26" s="67">
        <v>1.2E-5</v>
      </c>
    </row>
    <row r="27" spans="1:10" x14ac:dyDescent="0.25">
      <c r="A27" s="59" t="s">
        <v>150</v>
      </c>
      <c r="B27" s="59" t="s">
        <v>154</v>
      </c>
      <c r="C27" s="60">
        <v>275</v>
      </c>
      <c r="D27" s="60">
        <v>370</v>
      </c>
      <c r="E27" s="61"/>
      <c r="F27" s="62"/>
      <c r="G27" s="64">
        <v>210000</v>
      </c>
      <c r="H27" s="65">
        <v>0.3</v>
      </c>
      <c r="I27" s="66">
        <f t="shared" si="0"/>
        <v>80769.230769230766</v>
      </c>
      <c r="J27" s="67">
        <v>1.2E-5</v>
      </c>
    </row>
    <row r="28" spans="1:10" x14ac:dyDescent="0.25">
      <c r="A28" s="59" t="s">
        <v>151</v>
      </c>
      <c r="B28" s="59" t="s">
        <v>154</v>
      </c>
      <c r="C28" s="60">
        <v>355</v>
      </c>
      <c r="D28" s="60">
        <v>470</v>
      </c>
      <c r="E28" s="61"/>
      <c r="F28" s="62"/>
      <c r="G28" s="64">
        <v>210000</v>
      </c>
      <c r="H28" s="65">
        <v>0.3</v>
      </c>
      <c r="I28" s="66">
        <f t="shared" si="0"/>
        <v>80769.230769230766</v>
      </c>
      <c r="J28" s="67">
        <v>1.2E-5</v>
      </c>
    </row>
    <row r="29" spans="1:10" x14ac:dyDescent="0.25">
      <c r="A29" s="59" t="s">
        <v>153</v>
      </c>
      <c r="B29" s="59" t="s">
        <v>154</v>
      </c>
      <c r="C29" s="60">
        <v>460</v>
      </c>
      <c r="D29" s="60">
        <v>550</v>
      </c>
      <c r="E29" s="61"/>
      <c r="F29" s="62"/>
      <c r="G29" s="64">
        <v>210000</v>
      </c>
      <c r="H29" s="65">
        <v>0.3</v>
      </c>
      <c r="I29" s="66">
        <f t="shared" si="0"/>
        <v>80769.230769230766</v>
      </c>
      <c r="J29" s="67">
        <v>1.2E-5</v>
      </c>
    </row>
    <row r="30" spans="1:10" x14ac:dyDescent="0.25">
      <c r="A30" s="59" t="s">
        <v>155</v>
      </c>
      <c r="B30" s="59" t="s">
        <v>154</v>
      </c>
      <c r="C30" s="60">
        <v>275</v>
      </c>
      <c r="D30" s="60">
        <v>360</v>
      </c>
      <c r="E30" s="61"/>
      <c r="F30" s="62"/>
      <c r="G30" s="64">
        <v>210000</v>
      </c>
      <c r="H30" s="65">
        <v>0.3</v>
      </c>
      <c r="I30" s="66">
        <f t="shared" si="0"/>
        <v>80769.230769230766</v>
      </c>
      <c r="J30" s="67">
        <v>1.2E-5</v>
      </c>
    </row>
    <row r="31" spans="1:10" x14ac:dyDescent="0.25">
      <c r="A31" s="59" t="s">
        <v>156</v>
      </c>
      <c r="B31" s="59" t="s">
        <v>154</v>
      </c>
      <c r="C31" s="60">
        <v>355</v>
      </c>
      <c r="D31" s="60">
        <v>470</v>
      </c>
      <c r="E31" s="61"/>
      <c r="F31" s="62"/>
      <c r="G31" s="64">
        <v>210000</v>
      </c>
      <c r="H31" s="65">
        <v>0.3</v>
      </c>
      <c r="I31" s="66">
        <f t="shared" si="0"/>
        <v>80769.230769230766</v>
      </c>
      <c r="J31" s="67">
        <v>1.2E-5</v>
      </c>
    </row>
    <row r="32" spans="1:10" x14ac:dyDescent="0.25">
      <c r="A32" s="59" t="s">
        <v>157</v>
      </c>
      <c r="B32" s="59" t="s">
        <v>154</v>
      </c>
      <c r="C32" s="60">
        <v>420</v>
      </c>
      <c r="D32" s="60">
        <v>500</v>
      </c>
      <c r="E32" s="61"/>
      <c r="F32" s="62"/>
      <c r="G32" s="64">
        <v>210000</v>
      </c>
      <c r="H32" s="65">
        <v>0.3</v>
      </c>
      <c r="I32" s="66">
        <f t="shared" si="0"/>
        <v>80769.230769230766</v>
      </c>
      <c r="J32" s="67">
        <v>1.2E-5</v>
      </c>
    </row>
    <row r="33" spans="1:10" x14ac:dyDescent="0.25">
      <c r="A33" s="59" t="s">
        <v>158</v>
      </c>
      <c r="B33" s="59" t="s">
        <v>154</v>
      </c>
      <c r="C33" s="60">
        <v>460</v>
      </c>
      <c r="D33" s="60">
        <v>530</v>
      </c>
      <c r="E33" s="61"/>
      <c r="F33" s="62"/>
      <c r="G33" s="64">
        <v>210000</v>
      </c>
      <c r="H33" s="65">
        <v>0.3</v>
      </c>
      <c r="I33" s="66">
        <f t="shared" si="0"/>
        <v>80769.230769230766</v>
      </c>
      <c r="J33" s="67">
        <v>1.2E-5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abSelected="1" workbookViewId="0">
      <selection activeCell="H28" sqref="H28"/>
    </sheetView>
  </sheetViews>
  <sheetFormatPr baseColWidth="10" defaultRowHeight="15" x14ac:dyDescent="0.25"/>
  <cols>
    <col min="1" max="1" width="13.140625" style="14" bestFit="1" customWidth="1"/>
    <col min="8" max="8" width="11.42578125" style="6"/>
    <col min="9" max="10" width="15.140625" style="29" customWidth="1"/>
    <col min="11" max="11" width="15.140625" customWidth="1"/>
    <col min="12" max="12" width="11.42578125" style="6"/>
  </cols>
  <sheetData>
    <row r="1" spans="1:18" s="4" customFormat="1" x14ac:dyDescent="0.25">
      <c r="A1" s="12" t="s">
        <v>64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51</v>
      </c>
      <c r="I1" s="25" t="s">
        <v>163</v>
      </c>
      <c r="J1" s="25" t="s">
        <v>164</v>
      </c>
      <c r="K1" s="11" t="s">
        <v>165</v>
      </c>
      <c r="L1" s="11" t="s">
        <v>52</v>
      </c>
      <c r="M1" s="11" t="s">
        <v>25</v>
      </c>
      <c r="N1" s="3" t="s">
        <v>53</v>
      </c>
      <c r="O1" s="3" t="s">
        <v>62</v>
      </c>
      <c r="P1" s="3" t="s">
        <v>63</v>
      </c>
      <c r="Q1" s="11" t="s">
        <v>26</v>
      </c>
      <c r="R1" s="11" t="s">
        <v>27</v>
      </c>
    </row>
    <row r="2" spans="1:18" x14ac:dyDescent="0.25">
      <c r="A2" s="17" t="s">
        <v>13</v>
      </c>
      <c r="B2" s="18">
        <v>14</v>
      </c>
      <c r="C2" s="18">
        <v>7.2</v>
      </c>
      <c r="D2" s="18">
        <v>0.4</v>
      </c>
      <c r="E2" s="18">
        <v>16</v>
      </c>
      <c r="F2" s="18">
        <v>2</v>
      </c>
      <c r="G2" s="18">
        <v>3</v>
      </c>
      <c r="H2" s="18">
        <f>2*D2</f>
        <v>0.8</v>
      </c>
      <c r="I2" s="26">
        <v>7000</v>
      </c>
      <c r="J2" s="26">
        <v>4700</v>
      </c>
      <c r="K2" s="18">
        <v>230</v>
      </c>
      <c r="L2" s="18"/>
      <c r="M2" s="18">
        <v>440</v>
      </c>
      <c r="N2" s="18"/>
      <c r="O2" s="18"/>
      <c r="P2" s="18"/>
      <c r="Q2" s="18">
        <v>290</v>
      </c>
      <c r="R2" s="18">
        <v>350</v>
      </c>
    </row>
    <row r="3" spans="1:18" x14ac:dyDescent="0.25">
      <c r="A3" s="17" t="s">
        <v>14</v>
      </c>
      <c r="B3" s="18">
        <v>16</v>
      </c>
      <c r="C3" s="18">
        <v>8.5</v>
      </c>
      <c r="D3" s="18">
        <v>0.4</v>
      </c>
      <c r="E3" s="18">
        <v>17</v>
      </c>
      <c r="F3" s="18">
        <v>2.2000000000000002</v>
      </c>
      <c r="G3" s="18">
        <v>3.2</v>
      </c>
      <c r="H3" s="18">
        <f t="shared" ref="H3:H27" si="0">2*D3</f>
        <v>0.8</v>
      </c>
      <c r="I3" s="26">
        <v>8000</v>
      </c>
      <c r="J3" s="26">
        <v>5400</v>
      </c>
      <c r="K3" s="18">
        <v>270</v>
      </c>
      <c r="L3" s="18"/>
      <c r="M3" s="18">
        <v>500</v>
      </c>
      <c r="N3" s="18"/>
      <c r="O3" s="18"/>
      <c r="P3" s="18"/>
      <c r="Q3" s="18">
        <v>310</v>
      </c>
      <c r="R3" s="18">
        <v>370</v>
      </c>
    </row>
    <row r="4" spans="1:18" x14ac:dyDescent="0.25">
      <c r="A4" s="17" t="s">
        <v>15</v>
      </c>
      <c r="B4" s="18">
        <v>18</v>
      </c>
      <c r="C4" s="18">
        <v>10</v>
      </c>
      <c r="D4" s="18">
        <v>0.4</v>
      </c>
      <c r="E4" s="18">
        <v>18</v>
      </c>
      <c r="F4" s="18">
        <v>2.2000000000000002</v>
      </c>
      <c r="G4" s="18">
        <v>3.4</v>
      </c>
      <c r="H4" s="18">
        <f t="shared" si="0"/>
        <v>0.8</v>
      </c>
      <c r="I4" s="26">
        <v>9000</v>
      </c>
      <c r="J4" s="26">
        <v>6000</v>
      </c>
      <c r="K4" s="18">
        <v>300</v>
      </c>
      <c r="L4" s="18"/>
      <c r="M4" s="18">
        <v>560</v>
      </c>
      <c r="N4" s="18"/>
      <c r="O4" s="18"/>
      <c r="P4" s="18"/>
      <c r="Q4" s="18">
        <v>320</v>
      </c>
      <c r="R4" s="18">
        <v>380</v>
      </c>
    </row>
    <row r="5" spans="1:18" x14ac:dyDescent="0.25">
      <c r="A5" s="17" t="s">
        <v>16</v>
      </c>
      <c r="B5" s="18">
        <v>20</v>
      </c>
      <c r="C5" s="18">
        <v>11.5</v>
      </c>
      <c r="D5" s="18">
        <v>0.4</v>
      </c>
      <c r="E5" s="18">
        <v>19</v>
      </c>
      <c r="F5" s="18">
        <v>2.2999999999999998</v>
      </c>
      <c r="G5" s="18">
        <v>3.6</v>
      </c>
      <c r="H5" s="18">
        <f t="shared" si="0"/>
        <v>0.8</v>
      </c>
      <c r="I5" s="26">
        <v>9500</v>
      </c>
      <c r="J5" s="26">
        <v>6400</v>
      </c>
      <c r="K5" s="18">
        <v>320</v>
      </c>
      <c r="L5" s="18"/>
      <c r="M5" s="18">
        <v>590</v>
      </c>
      <c r="N5" s="18"/>
      <c r="O5" s="18"/>
      <c r="P5" s="18"/>
      <c r="Q5" s="18">
        <v>330</v>
      </c>
      <c r="R5" s="18">
        <v>390</v>
      </c>
    </row>
    <row r="6" spans="1:18" x14ac:dyDescent="0.25">
      <c r="A6" s="17" t="s">
        <v>17</v>
      </c>
      <c r="B6" s="18">
        <v>22</v>
      </c>
      <c r="C6" s="18">
        <v>13</v>
      </c>
      <c r="D6" s="18">
        <v>0.4</v>
      </c>
      <c r="E6" s="18">
        <v>20</v>
      </c>
      <c r="F6" s="18">
        <v>2.4</v>
      </c>
      <c r="G6" s="18">
        <v>3.8</v>
      </c>
      <c r="H6" s="18">
        <f t="shared" si="0"/>
        <v>0.8</v>
      </c>
      <c r="I6" s="26">
        <v>10000</v>
      </c>
      <c r="J6" s="26">
        <v>6700</v>
      </c>
      <c r="K6" s="18">
        <v>330</v>
      </c>
      <c r="L6" s="18"/>
      <c r="M6" s="18">
        <v>630</v>
      </c>
      <c r="N6" s="18"/>
      <c r="O6" s="18"/>
      <c r="P6" s="18"/>
      <c r="Q6" s="18">
        <v>340</v>
      </c>
      <c r="R6" s="18">
        <v>410</v>
      </c>
    </row>
    <row r="7" spans="1:18" x14ac:dyDescent="0.25">
      <c r="A7" s="17" t="s">
        <v>18</v>
      </c>
      <c r="B7" s="18">
        <v>24</v>
      </c>
      <c r="C7" s="18">
        <v>14.5</v>
      </c>
      <c r="D7" s="18">
        <v>0.4</v>
      </c>
      <c r="E7" s="18">
        <v>21</v>
      </c>
      <c r="F7" s="18">
        <v>2.5</v>
      </c>
      <c r="G7" s="18">
        <v>4</v>
      </c>
      <c r="H7" s="18">
        <f t="shared" si="0"/>
        <v>0.8</v>
      </c>
      <c r="I7" s="26">
        <v>11000</v>
      </c>
      <c r="J7" s="26">
        <v>7400</v>
      </c>
      <c r="K7" s="18">
        <v>370</v>
      </c>
      <c r="L7" s="18"/>
      <c r="M7" s="18">
        <v>690</v>
      </c>
      <c r="N7" s="18"/>
      <c r="O7" s="18"/>
      <c r="P7" s="18"/>
      <c r="Q7" s="18">
        <v>350</v>
      </c>
      <c r="R7" s="18">
        <v>420</v>
      </c>
    </row>
    <row r="8" spans="1:18" x14ac:dyDescent="0.25">
      <c r="A8" s="17" t="s">
        <v>19</v>
      </c>
      <c r="B8" s="18">
        <v>27</v>
      </c>
      <c r="C8" s="18">
        <v>16.5</v>
      </c>
      <c r="D8" s="18">
        <v>0.4</v>
      </c>
      <c r="E8" s="18">
        <v>22</v>
      </c>
      <c r="F8" s="18">
        <v>2.5</v>
      </c>
      <c r="G8" s="18">
        <v>4</v>
      </c>
      <c r="H8" s="18">
        <f t="shared" si="0"/>
        <v>0.8</v>
      </c>
      <c r="I8" s="26">
        <v>11500</v>
      </c>
      <c r="J8" s="26">
        <v>7700</v>
      </c>
      <c r="K8" s="18">
        <v>380</v>
      </c>
      <c r="L8" s="18"/>
      <c r="M8" s="18">
        <v>720</v>
      </c>
      <c r="N8" s="18"/>
      <c r="O8" s="18"/>
      <c r="P8" s="18"/>
      <c r="Q8" s="18">
        <v>360</v>
      </c>
      <c r="R8" s="18">
        <v>430</v>
      </c>
    </row>
    <row r="9" spans="1:18" x14ac:dyDescent="0.25">
      <c r="A9" s="17" t="s">
        <v>20</v>
      </c>
      <c r="B9" s="18">
        <v>30</v>
      </c>
      <c r="C9" s="18">
        <v>19</v>
      </c>
      <c r="D9" s="18">
        <v>0.4</v>
      </c>
      <c r="E9" s="18">
        <v>24</v>
      </c>
      <c r="F9" s="18">
        <v>2.7</v>
      </c>
      <c r="G9" s="18">
        <v>4</v>
      </c>
      <c r="H9" s="18">
        <f t="shared" si="0"/>
        <v>0.8</v>
      </c>
      <c r="I9" s="26">
        <v>12000</v>
      </c>
      <c r="J9" s="26">
        <v>8000</v>
      </c>
      <c r="K9" s="18">
        <v>400</v>
      </c>
      <c r="L9" s="18"/>
      <c r="M9" s="18">
        <v>750</v>
      </c>
      <c r="N9" s="18"/>
      <c r="O9" s="18"/>
      <c r="P9" s="18"/>
      <c r="Q9" s="18">
        <v>380</v>
      </c>
      <c r="R9" s="18">
        <v>460</v>
      </c>
    </row>
    <row r="10" spans="1:18" x14ac:dyDescent="0.25">
      <c r="A10" s="17" t="s">
        <v>21</v>
      </c>
      <c r="B10" s="18">
        <v>35</v>
      </c>
      <c r="C10" s="18">
        <v>22.5</v>
      </c>
      <c r="D10" s="18">
        <v>0.4</v>
      </c>
      <c r="E10" s="18">
        <v>25</v>
      </c>
      <c r="F10" s="18">
        <v>2.7</v>
      </c>
      <c r="G10" s="18">
        <v>4</v>
      </c>
      <c r="H10" s="18">
        <f t="shared" si="0"/>
        <v>0.8</v>
      </c>
      <c r="I10" s="26">
        <v>13000</v>
      </c>
      <c r="J10" s="26">
        <v>8700</v>
      </c>
      <c r="K10" s="18">
        <v>430</v>
      </c>
      <c r="L10" s="18"/>
      <c r="M10" s="18">
        <v>810</v>
      </c>
      <c r="N10" s="18"/>
      <c r="O10" s="18"/>
      <c r="P10" s="18"/>
      <c r="Q10" s="18">
        <v>390</v>
      </c>
      <c r="R10" s="18">
        <v>470</v>
      </c>
    </row>
    <row r="11" spans="1:18" x14ac:dyDescent="0.25">
      <c r="A11" s="17" t="s">
        <v>22</v>
      </c>
      <c r="B11" s="18">
        <v>40</v>
      </c>
      <c r="C11" s="18">
        <v>26</v>
      </c>
      <c r="D11" s="18">
        <v>0.4</v>
      </c>
      <c r="E11" s="18">
        <v>27</v>
      </c>
      <c r="F11" s="18">
        <v>2.8</v>
      </c>
      <c r="G11" s="18">
        <v>4</v>
      </c>
      <c r="H11" s="18">
        <f t="shared" si="0"/>
        <v>0.8</v>
      </c>
      <c r="I11" s="26">
        <v>14000</v>
      </c>
      <c r="J11" s="26">
        <v>9400</v>
      </c>
      <c r="K11" s="18">
        <v>470</v>
      </c>
      <c r="L11" s="18"/>
      <c r="M11" s="18">
        <v>880</v>
      </c>
      <c r="N11" s="18"/>
      <c r="O11" s="18"/>
      <c r="P11" s="18"/>
      <c r="Q11" s="18">
        <v>400</v>
      </c>
      <c r="R11" s="18">
        <v>480</v>
      </c>
    </row>
    <row r="12" spans="1:18" x14ac:dyDescent="0.25">
      <c r="A12" s="17" t="s">
        <v>23</v>
      </c>
      <c r="B12" s="18">
        <v>45</v>
      </c>
      <c r="C12" s="18">
        <v>30</v>
      </c>
      <c r="D12" s="18">
        <v>0.4</v>
      </c>
      <c r="E12" s="18">
        <v>29</v>
      </c>
      <c r="F12" s="18">
        <v>2.9</v>
      </c>
      <c r="G12" s="18">
        <v>4</v>
      </c>
      <c r="H12" s="18">
        <f t="shared" si="0"/>
        <v>0.8</v>
      </c>
      <c r="I12" s="26">
        <v>15000</v>
      </c>
      <c r="J12" s="26">
        <v>10100</v>
      </c>
      <c r="K12" s="18">
        <v>500</v>
      </c>
      <c r="L12" s="18"/>
      <c r="M12" s="18">
        <v>940</v>
      </c>
      <c r="N12" s="18"/>
      <c r="O12" s="18"/>
      <c r="P12" s="18"/>
      <c r="Q12" s="18">
        <v>410</v>
      </c>
      <c r="R12" s="18">
        <v>490</v>
      </c>
    </row>
    <row r="13" spans="1:18" x14ac:dyDescent="0.25">
      <c r="A13" s="17" t="s">
        <v>24</v>
      </c>
      <c r="B13" s="18">
        <v>50</v>
      </c>
      <c r="C13" s="18">
        <v>33.5</v>
      </c>
      <c r="D13" s="18">
        <v>0.4</v>
      </c>
      <c r="E13" s="18">
        <v>30</v>
      </c>
      <c r="F13" s="18">
        <v>3</v>
      </c>
      <c r="G13" s="18">
        <v>4</v>
      </c>
      <c r="H13" s="18">
        <f t="shared" si="0"/>
        <v>0.8</v>
      </c>
      <c r="I13" s="26">
        <v>16000</v>
      </c>
      <c r="J13" s="26">
        <v>10700</v>
      </c>
      <c r="K13" s="18">
        <v>530</v>
      </c>
      <c r="L13" s="18"/>
      <c r="M13" s="18">
        <v>1000</v>
      </c>
      <c r="N13" s="18"/>
      <c r="O13" s="19"/>
      <c r="P13" s="19"/>
      <c r="Q13" s="18">
        <v>430</v>
      </c>
      <c r="R13" s="18">
        <v>520</v>
      </c>
    </row>
    <row r="14" spans="1:18" x14ac:dyDescent="0.25">
      <c r="A14" s="20" t="s">
        <v>54</v>
      </c>
      <c r="B14" s="21">
        <v>18</v>
      </c>
      <c r="C14" s="21">
        <v>11</v>
      </c>
      <c r="D14" s="21">
        <v>0.6</v>
      </c>
      <c r="E14" s="21">
        <v>18</v>
      </c>
      <c r="F14" s="21">
        <v>4.8</v>
      </c>
      <c r="G14" s="21">
        <v>3.5</v>
      </c>
      <c r="H14" s="21">
        <f t="shared" si="0"/>
        <v>1.2</v>
      </c>
      <c r="I14" s="27">
        <v>9500</v>
      </c>
      <c r="J14" s="27">
        <v>8000</v>
      </c>
      <c r="K14" s="21">
        <v>630</v>
      </c>
      <c r="L14" s="21"/>
      <c r="M14" s="21">
        <v>590</v>
      </c>
      <c r="N14" s="21"/>
      <c r="O14" s="22"/>
      <c r="P14" s="22"/>
      <c r="Q14" s="21">
        <v>475</v>
      </c>
      <c r="R14" s="21">
        <v>570</v>
      </c>
    </row>
    <row r="15" spans="1:18" x14ac:dyDescent="0.25">
      <c r="A15" s="20" t="s">
        <v>55</v>
      </c>
      <c r="B15" s="21">
        <v>24</v>
      </c>
      <c r="C15" s="21">
        <v>14</v>
      </c>
      <c r="D15" s="21">
        <v>0.6</v>
      </c>
      <c r="E15" s="21">
        <v>21</v>
      </c>
      <c r="F15" s="21">
        <v>4.9000000000000004</v>
      </c>
      <c r="G15" s="21">
        <v>3.7</v>
      </c>
      <c r="H15" s="21">
        <f t="shared" si="0"/>
        <v>1.2</v>
      </c>
      <c r="I15" s="27">
        <v>10000</v>
      </c>
      <c r="J15" s="27">
        <v>8400</v>
      </c>
      <c r="K15" s="21">
        <v>670</v>
      </c>
      <c r="L15" s="21"/>
      <c r="M15" s="21">
        <v>630</v>
      </c>
      <c r="N15" s="21"/>
      <c r="O15" s="22"/>
      <c r="P15" s="22"/>
      <c r="Q15" s="21">
        <v>485</v>
      </c>
      <c r="R15" s="21">
        <v>580</v>
      </c>
    </row>
    <row r="16" spans="1:18" x14ac:dyDescent="0.25">
      <c r="A16" s="20" t="s">
        <v>187</v>
      </c>
      <c r="B16" s="21">
        <v>27</v>
      </c>
      <c r="C16" s="21">
        <v>16</v>
      </c>
      <c r="D16" s="21">
        <v>0.6</v>
      </c>
      <c r="E16" s="21">
        <v>22</v>
      </c>
      <c r="F16" s="21">
        <v>5.0999999999999996</v>
      </c>
      <c r="G16" s="21">
        <v>3.8</v>
      </c>
      <c r="H16" s="21">
        <f t="shared" si="0"/>
        <v>1.2</v>
      </c>
      <c r="I16" s="27">
        <v>10500</v>
      </c>
      <c r="J16" s="27">
        <v>8800</v>
      </c>
      <c r="K16" s="21">
        <v>700</v>
      </c>
      <c r="L16" s="21"/>
      <c r="M16" s="21">
        <v>660</v>
      </c>
      <c r="N16" s="21"/>
      <c r="O16" s="22"/>
      <c r="P16" s="22"/>
      <c r="Q16" s="21">
        <v>510</v>
      </c>
      <c r="R16" s="21">
        <v>610</v>
      </c>
    </row>
    <row r="17" spans="1:18" x14ac:dyDescent="0.25">
      <c r="A17" s="20" t="s">
        <v>56</v>
      </c>
      <c r="B17" s="21">
        <v>30</v>
      </c>
      <c r="C17" s="21">
        <v>18</v>
      </c>
      <c r="D17" s="21">
        <v>0.6</v>
      </c>
      <c r="E17" s="21">
        <v>24</v>
      </c>
      <c r="F17" s="21">
        <v>5.3</v>
      </c>
      <c r="G17" s="21">
        <v>3.9</v>
      </c>
      <c r="H17" s="21">
        <f t="shared" si="0"/>
        <v>1.2</v>
      </c>
      <c r="I17" s="27">
        <v>11000</v>
      </c>
      <c r="J17" s="27">
        <v>9200</v>
      </c>
      <c r="K17" s="21">
        <v>730</v>
      </c>
      <c r="L17" s="21"/>
      <c r="M17" s="21">
        <v>690</v>
      </c>
      <c r="N17" s="21"/>
      <c r="O17" s="22"/>
      <c r="P17" s="22"/>
      <c r="Q17" s="21">
        <v>530</v>
      </c>
      <c r="R17" s="21">
        <v>640</v>
      </c>
    </row>
    <row r="18" spans="1:18" x14ac:dyDescent="0.25">
      <c r="A18" s="20" t="s">
        <v>57</v>
      </c>
      <c r="B18" s="21">
        <v>35</v>
      </c>
      <c r="C18" s="21">
        <v>21</v>
      </c>
      <c r="D18" s="21">
        <v>0.6</v>
      </c>
      <c r="E18" s="21">
        <v>25</v>
      </c>
      <c r="F18" s="21">
        <v>5.4</v>
      </c>
      <c r="G18" s="21">
        <v>4.0999999999999996</v>
      </c>
      <c r="H18" s="21">
        <f t="shared" si="0"/>
        <v>1.2</v>
      </c>
      <c r="I18" s="27">
        <v>12000</v>
      </c>
      <c r="J18" s="27">
        <v>10100</v>
      </c>
      <c r="K18" s="21">
        <v>800</v>
      </c>
      <c r="L18" s="21"/>
      <c r="M18" s="21">
        <v>750</v>
      </c>
      <c r="N18" s="21"/>
      <c r="O18" s="22"/>
      <c r="P18" s="22"/>
      <c r="Q18" s="21">
        <v>540</v>
      </c>
      <c r="R18" s="21">
        <v>650</v>
      </c>
    </row>
    <row r="19" spans="1:18" x14ac:dyDescent="0.25">
      <c r="A19" s="20" t="s">
        <v>58</v>
      </c>
      <c r="B19" s="21">
        <v>40</v>
      </c>
      <c r="C19" s="21">
        <v>24</v>
      </c>
      <c r="D19" s="21">
        <v>0.6</v>
      </c>
      <c r="E19" s="21">
        <v>27</v>
      </c>
      <c r="F19" s="21">
        <v>5.5</v>
      </c>
      <c r="G19" s="21">
        <v>4.2</v>
      </c>
      <c r="H19" s="21">
        <f t="shared" si="0"/>
        <v>1.2</v>
      </c>
      <c r="I19" s="27">
        <v>13000</v>
      </c>
      <c r="J19" s="27">
        <v>10900</v>
      </c>
      <c r="K19" s="21">
        <v>870</v>
      </c>
      <c r="L19" s="21"/>
      <c r="M19" s="21">
        <v>810</v>
      </c>
      <c r="N19" s="21"/>
      <c r="O19" s="22"/>
      <c r="P19" s="22"/>
      <c r="Q19" s="21">
        <v>550</v>
      </c>
      <c r="R19" s="21">
        <v>660</v>
      </c>
    </row>
    <row r="20" spans="1:18" x14ac:dyDescent="0.25">
      <c r="A20" s="20" t="s">
        <v>188</v>
      </c>
      <c r="B20" s="21">
        <v>45</v>
      </c>
      <c r="C20" s="21">
        <v>27</v>
      </c>
      <c r="D20" s="21">
        <v>0.6</v>
      </c>
      <c r="E20" s="21">
        <v>29</v>
      </c>
      <c r="F20" s="21">
        <v>5.8</v>
      </c>
      <c r="G20" s="21">
        <v>4.4000000000000004</v>
      </c>
      <c r="H20" s="21">
        <f t="shared" si="0"/>
        <v>1.2</v>
      </c>
      <c r="I20" s="27">
        <v>13500</v>
      </c>
      <c r="J20" s="27">
        <v>11300</v>
      </c>
      <c r="K20" s="21">
        <v>900</v>
      </c>
      <c r="L20" s="21"/>
      <c r="M20" s="21">
        <v>840</v>
      </c>
      <c r="N20" s="21"/>
      <c r="O20" s="22"/>
      <c r="P20" s="22"/>
      <c r="Q20" s="21">
        <v>580</v>
      </c>
      <c r="R20" s="21">
        <v>700</v>
      </c>
    </row>
    <row r="21" spans="1:18" x14ac:dyDescent="0.25">
      <c r="A21" s="20" t="s">
        <v>59</v>
      </c>
      <c r="B21" s="21">
        <v>50</v>
      </c>
      <c r="C21" s="21">
        <v>30</v>
      </c>
      <c r="D21" s="21">
        <v>0.6</v>
      </c>
      <c r="E21" s="21">
        <v>30</v>
      </c>
      <c r="F21" s="21">
        <v>6.2</v>
      </c>
      <c r="G21" s="21">
        <v>4.5</v>
      </c>
      <c r="H21" s="21">
        <f t="shared" si="0"/>
        <v>1.2</v>
      </c>
      <c r="I21" s="27">
        <v>14000</v>
      </c>
      <c r="J21" s="27">
        <v>11800</v>
      </c>
      <c r="K21" s="21">
        <v>930</v>
      </c>
      <c r="L21" s="21"/>
      <c r="M21" s="21">
        <v>880</v>
      </c>
      <c r="N21" s="21"/>
      <c r="O21" s="22"/>
      <c r="P21" s="22"/>
      <c r="Q21" s="21">
        <v>620</v>
      </c>
      <c r="R21" s="21">
        <v>740</v>
      </c>
    </row>
    <row r="22" spans="1:18" x14ac:dyDescent="0.25">
      <c r="A22" s="20" t="s">
        <v>189</v>
      </c>
      <c r="B22" s="21">
        <v>55</v>
      </c>
      <c r="C22" s="21">
        <v>33</v>
      </c>
      <c r="D22" s="21">
        <v>0.6</v>
      </c>
      <c r="E22" s="21">
        <v>32</v>
      </c>
      <c r="F22" s="21">
        <v>6.6</v>
      </c>
      <c r="G22" s="21">
        <v>4.7</v>
      </c>
      <c r="H22" s="21">
        <f t="shared" si="0"/>
        <v>1.2</v>
      </c>
      <c r="I22" s="27">
        <v>15500</v>
      </c>
      <c r="J22" s="27">
        <v>13000</v>
      </c>
      <c r="K22" s="21">
        <v>1030</v>
      </c>
      <c r="L22" s="21"/>
      <c r="M22" s="21">
        <v>970</v>
      </c>
      <c r="N22" s="21"/>
      <c r="O22" s="22"/>
      <c r="P22" s="22"/>
      <c r="Q22" s="21">
        <v>660</v>
      </c>
      <c r="R22" s="21">
        <v>790</v>
      </c>
    </row>
    <row r="23" spans="1:18" x14ac:dyDescent="0.25">
      <c r="A23" s="20" t="s">
        <v>60</v>
      </c>
      <c r="B23" s="21">
        <v>60</v>
      </c>
      <c r="C23" s="21">
        <v>36</v>
      </c>
      <c r="D23" s="21">
        <v>0.6</v>
      </c>
      <c r="E23" s="21">
        <v>33</v>
      </c>
      <c r="F23" s="21">
        <v>10.5</v>
      </c>
      <c r="G23" s="21">
        <v>4.8</v>
      </c>
      <c r="H23" s="21">
        <f t="shared" si="0"/>
        <v>1.2</v>
      </c>
      <c r="I23" s="27">
        <v>17000</v>
      </c>
      <c r="J23" s="27">
        <v>14300</v>
      </c>
      <c r="K23" s="21">
        <v>1130</v>
      </c>
      <c r="L23" s="21"/>
      <c r="M23" s="21">
        <v>1060</v>
      </c>
      <c r="N23" s="21"/>
      <c r="O23" s="22"/>
      <c r="P23" s="22"/>
      <c r="Q23" s="21">
        <v>700</v>
      </c>
      <c r="R23" s="21">
        <v>840</v>
      </c>
    </row>
    <row r="24" spans="1:18" x14ac:dyDescent="0.25">
      <c r="A24" s="20" t="s">
        <v>190</v>
      </c>
      <c r="B24" s="21">
        <v>65</v>
      </c>
      <c r="C24" s="21">
        <v>39</v>
      </c>
      <c r="D24" s="21">
        <v>0.6</v>
      </c>
      <c r="E24" s="21">
        <v>35</v>
      </c>
      <c r="F24" s="21">
        <v>11.3</v>
      </c>
      <c r="G24" s="21">
        <v>5</v>
      </c>
      <c r="H24" s="21">
        <f t="shared" si="0"/>
        <v>1.2</v>
      </c>
      <c r="I24" s="27">
        <v>18500</v>
      </c>
      <c r="J24" s="27">
        <v>15500</v>
      </c>
      <c r="K24" s="21">
        <v>1230</v>
      </c>
      <c r="L24" s="21"/>
      <c r="M24" s="21">
        <v>1160</v>
      </c>
      <c r="N24" s="21"/>
      <c r="O24" s="22"/>
      <c r="P24" s="22"/>
      <c r="Q24" s="21">
        <v>750</v>
      </c>
      <c r="R24" s="21">
        <v>900</v>
      </c>
    </row>
    <row r="25" spans="1:18" x14ac:dyDescent="0.25">
      <c r="A25" s="20" t="s">
        <v>61</v>
      </c>
      <c r="B25" s="21">
        <v>70</v>
      </c>
      <c r="C25" s="21">
        <v>42</v>
      </c>
      <c r="D25" s="21">
        <v>0.6</v>
      </c>
      <c r="E25" s="21">
        <v>36</v>
      </c>
      <c r="F25" s="21">
        <v>12</v>
      </c>
      <c r="G25" s="21">
        <v>5</v>
      </c>
      <c r="H25" s="21">
        <f t="shared" si="0"/>
        <v>1.2</v>
      </c>
      <c r="I25" s="27">
        <v>20000</v>
      </c>
      <c r="J25" s="27">
        <v>16800</v>
      </c>
      <c r="K25" s="21">
        <v>1330</v>
      </c>
      <c r="L25" s="21"/>
      <c r="M25" s="21">
        <v>1250</v>
      </c>
      <c r="N25" s="21"/>
      <c r="O25" s="22"/>
      <c r="P25" s="22"/>
      <c r="Q25" s="21">
        <v>800</v>
      </c>
      <c r="R25" s="21">
        <v>960</v>
      </c>
    </row>
    <row r="26" spans="1:18" x14ac:dyDescent="0.25">
      <c r="A26" s="20" t="s">
        <v>191</v>
      </c>
      <c r="B26" s="21">
        <v>75</v>
      </c>
      <c r="C26" s="21">
        <v>45</v>
      </c>
      <c r="D26" s="21">
        <v>0.6</v>
      </c>
      <c r="E26" s="21">
        <v>37</v>
      </c>
      <c r="F26" s="21">
        <v>12.8</v>
      </c>
      <c r="G26" s="21">
        <v>5</v>
      </c>
      <c r="H26" s="21">
        <f t="shared" si="0"/>
        <v>1.2</v>
      </c>
      <c r="I26" s="27">
        <v>22000</v>
      </c>
      <c r="J26" s="27">
        <v>18500</v>
      </c>
      <c r="K26" s="21">
        <v>1470</v>
      </c>
      <c r="L26" s="21"/>
      <c r="M26" s="21">
        <v>1380</v>
      </c>
      <c r="N26" s="21"/>
      <c r="O26" s="22"/>
      <c r="P26" s="22"/>
      <c r="Q26" s="21">
        <v>850</v>
      </c>
      <c r="R26" s="21">
        <v>1020</v>
      </c>
    </row>
    <row r="27" spans="1:18" x14ac:dyDescent="0.25">
      <c r="A27" s="20" t="s">
        <v>192</v>
      </c>
      <c r="B27" s="21">
        <v>80</v>
      </c>
      <c r="C27" s="21">
        <v>48</v>
      </c>
      <c r="D27" s="21">
        <v>0.6</v>
      </c>
      <c r="E27" s="21">
        <v>38</v>
      </c>
      <c r="F27" s="21">
        <v>13.5</v>
      </c>
      <c r="G27" s="21">
        <v>5</v>
      </c>
      <c r="H27" s="21">
        <f t="shared" si="0"/>
        <v>1.2</v>
      </c>
      <c r="I27" s="27">
        <v>24000</v>
      </c>
      <c r="J27" s="27">
        <v>20200</v>
      </c>
      <c r="K27" s="21">
        <v>1600</v>
      </c>
      <c r="L27" s="21"/>
      <c r="M27" s="21">
        <v>1500</v>
      </c>
      <c r="N27" s="21"/>
      <c r="O27" s="22"/>
      <c r="P27" s="22"/>
      <c r="Q27" s="21">
        <v>900</v>
      </c>
      <c r="R27" s="21">
        <v>1080</v>
      </c>
    </row>
    <row r="28" spans="1:18" x14ac:dyDescent="0.25">
      <c r="A28" s="23" t="s">
        <v>0</v>
      </c>
      <c r="B28" s="24">
        <v>20</v>
      </c>
      <c r="C28" s="24">
        <v>15</v>
      </c>
      <c r="D28" s="24">
        <v>0.5</v>
      </c>
      <c r="E28" s="24">
        <v>18.5</v>
      </c>
      <c r="F28" s="24">
        <v>2.5</v>
      </c>
      <c r="G28" s="24">
        <v>3.5</v>
      </c>
      <c r="H28" s="24">
        <v>1.2</v>
      </c>
      <c r="I28" s="28">
        <v>10400</v>
      </c>
      <c r="J28" s="28">
        <v>8600</v>
      </c>
      <c r="K28" s="24">
        <v>300</v>
      </c>
      <c r="L28" s="24">
        <v>250</v>
      </c>
      <c r="M28" s="24">
        <v>650</v>
      </c>
      <c r="N28" s="24">
        <v>540</v>
      </c>
      <c r="O28" s="24">
        <v>65</v>
      </c>
      <c r="P28" s="24">
        <v>54</v>
      </c>
      <c r="Q28" s="24">
        <v>355</v>
      </c>
      <c r="R28" s="24">
        <v>390</v>
      </c>
    </row>
    <row r="29" spans="1:18" x14ac:dyDescent="0.25">
      <c r="A29" s="23" t="s">
        <v>1</v>
      </c>
      <c r="B29" s="24">
        <v>22</v>
      </c>
      <c r="C29" s="24">
        <v>16</v>
      </c>
      <c r="D29" s="24">
        <v>0.5</v>
      </c>
      <c r="E29" s="24">
        <v>20</v>
      </c>
      <c r="F29" s="24">
        <v>2.5</v>
      </c>
      <c r="G29" s="24">
        <v>3.5</v>
      </c>
      <c r="H29" s="24">
        <v>1.2</v>
      </c>
      <c r="I29" s="28">
        <v>10400</v>
      </c>
      <c r="J29" s="28">
        <v>8600</v>
      </c>
      <c r="K29" s="24">
        <v>300</v>
      </c>
      <c r="L29" s="24">
        <v>250</v>
      </c>
      <c r="M29" s="24">
        <v>650</v>
      </c>
      <c r="N29" s="24">
        <v>540</v>
      </c>
      <c r="O29" s="24">
        <v>65</v>
      </c>
      <c r="P29" s="24">
        <v>54</v>
      </c>
      <c r="Q29" s="24">
        <v>355</v>
      </c>
      <c r="R29" s="24">
        <v>390</v>
      </c>
    </row>
    <row r="30" spans="1:18" x14ac:dyDescent="0.25">
      <c r="A30" s="23" t="s">
        <v>102</v>
      </c>
      <c r="B30" s="24">
        <v>24</v>
      </c>
      <c r="C30" s="24">
        <v>17</v>
      </c>
      <c r="D30" s="24">
        <v>0.5</v>
      </c>
      <c r="E30" s="24">
        <v>21.5</v>
      </c>
      <c r="F30" s="24">
        <v>2.5</v>
      </c>
      <c r="G30" s="24">
        <v>3.5</v>
      </c>
      <c r="H30" s="24">
        <v>1.2</v>
      </c>
      <c r="I30" s="28">
        <v>11000</v>
      </c>
      <c r="J30" s="28">
        <v>9100</v>
      </c>
      <c r="K30" s="24">
        <v>300</v>
      </c>
      <c r="L30" s="24">
        <v>250</v>
      </c>
      <c r="M30" s="24">
        <v>650</v>
      </c>
      <c r="N30" s="24">
        <v>540</v>
      </c>
      <c r="O30" s="24">
        <v>65</v>
      </c>
      <c r="P30" s="24">
        <v>54</v>
      </c>
      <c r="Q30" s="24">
        <v>365</v>
      </c>
      <c r="R30" s="24">
        <v>400</v>
      </c>
    </row>
    <row r="31" spans="1:18" x14ac:dyDescent="0.25">
      <c r="A31" s="23" t="s">
        <v>2</v>
      </c>
      <c r="B31" s="24">
        <v>26</v>
      </c>
      <c r="C31" s="24">
        <v>19</v>
      </c>
      <c r="D31" s="24">
        <v>0.5</v>
      </c>
      <c r="E31" s="24">
        <v>23.5</v>
      </c>
      <c r="F31" s="24">
        <v>2.5</v>
      </c>
      <c r="G31" s="24">
        <v>3.5</v>
      </c>
      <c r="H31" s="24">
        <v>1.2</v>
      </c>
      <c r="I31" s="28">
        <v>12000</v>
      </c>
      <c r="J31" s="28">
        <v>10000</v>
      </c>
      <c r="K31" s="24">
        <v>300</v>
      </c>
      <c r="L31" s="24">
        <v>250</v>
      </c>
      <c r="M31" s="24">
        <v>650</v>
      </c>
      <c r="N31" s="24">
        <v>540</v>
      </c>
      <c r="O31" s="24">
        <v>65</v>
      </c>
      <c r="P31" s="24">
        <v>54</v>
      </c>
      <c r="Q31" s="24">
        <v>385</v>
      </c>
      <c r="R31" s="24">
        <v>420</v>
      </c>
    </row>
    <row r="32" spans="1:18" x14ac:dyDescent="0.25">
      <c r="A32" s="23" t="s">
        <v>3</v>
      </c>
      <c r="B32" s="24">
        <v>28</v>
      </c>
      <c r="C32" s="24">
        <v>19.5</v>
      </c>
      <c r="D32" s="24">
        <v>0.5</v>
      </c>
      <c r="E32" s="24">
        <v>24</v>
      </c>
      <c r="F32" s="24">
        <v>2.5</v>
      </c>
      <c r="G32" s="24">
        <v>3.5</v>
      </c>
      <c r="H32" s="24">
        <v>1.2</v>
      </c>
      <c r="I32" s="28">
        <v>12500</v>
      </c>
      <c r="J32" s="28">
        <v>10400</v>
      </c>
      <c r="K32" s="24">
        <v>300</v>
      </c>
      <c r="L32" s="24">
        <v>250</v>
      </c>
      <c r="M32" s="24">
        <v>650</v>
      </c>
      <c r="N32" s="24">
        <v>540</v>
      </c>
      <c r="O32" s="24">
        <v>65</v>
      </c>
      <c r="P32" s="24">
        <v>54</v>
      </c>
      <c r="Q32" s="24">
        <v>390</v>
      </c>
      <c r="R32" s="24">
        <v>420</v>
      </c>
    </row>
    <row r="33" spans="1:18" x14ac:dyDescent="0.25">
      <c r="A33" s="23" t="s">
        <v>4</v>
      </c>
      <c r="B33" s="24">
        <v>30</v>
      </c>
      <c r="C33" s="24">
        <v>19.5</v>
      </c>
      <c r="D33" s="24">
        <v>0.5</v>
      </c>
      <c r="E33" s="24">
        <v>24.5</v>
      </c>
      <c r="F33" s="24">
        <v>2.5</v>
      </c>
      <c r="G33" s="24">
        <v>3.5</v>
      </c>
      <c r="H33" s="24">
        <v>1.2</v>
      </c>
      <c r="I33" s="28">
        <v>13000</v>
      </c>
      <c r="J33" s="28">
        <v>10800</v>
      </c>
      <c r="K33" s="24">
        <v>300</v>
      </c>
      <c r="L33" s="24">
        <v>250</v>
      </c>
      <c r="M33" s="24">
        <v>650</v>
      </c>
      <c r="N33" s="24">
        <v>540</v>
      </c>
      <c r="O33" s="24">
        <v>65</v>
      </c>
      <c r="P33" s="24">
        <v>54</v>
      </c>
      <c r="Q33" s="24">
        <v>390</v>
      </c>
      <c r="R33" s="24">
        <v>430</v>
      </c>
    </row>
    <row r="34" spans="1:18" x14ac:dyDescent="0.25">
      <c r="A34" s="23" t="s">
        <v>5</v>
      </c>
      <c r="B34" s="24">
        <v>32</v>
      </c>
      <c r="C34" s="24">
        <v>19.5</v>
      </c>
      <c r="D34" s="24">
        <v>0.5</v>
      </c>
      <c r="E34" s="24">
        <v>24.5</v>
      </c>
      <c r="F34" s="24">
        <v>2.5</v>
      </c>
      <c r="G34" s="24">
        <v>3.5</v>
      </c>
      <c r="H34" s="24">
        <v>1.2</v>
      </c>
      <c r="I34" s="28">
        <v>13500</v>
      </c>
      <c r="J34" s="28">
        <v>11200</v>
      </c>
      <c r="K34" s="24">
        <v>300</v>
      </c>
      <c r="L34" s="24">
        <v>250</v>
      </c>
      <c r="M34" s="24">
        <v>650</v>
      </c>
      <c r="N34" s="24">
        <v>540</v>
      </c>
      <c r="O34" s="24">
        <v>65</v>
      </c>
      <c r="P34" s="24">
        <v>54</v>
      </c>
      <c r="Q34" s="24">
        <v>400</v>
      </c>
      <c r="R34" s="24">
        <v>440</v>
      </c>
    </row>
    <row r="35" spans="1:18" x14ac:dyDescent="0.25">
      <c r="A35" s="23" t="s">
        <v>6</v>
      </c>
      <c r="B35" s="24">
        <v>20</v>
      </c>
      <c r="C35" s="24">
        <v>16</v>
      </c>
      <c r="D35" s="24">
        <v>0.5</v>
      </c>
      <c r="E35" s="24">
        <v>20</v>
      </c>
      <c r="F35" s="24">
        <v>2.5</v>
      </c>
      <c r="G35" s="24">
        <v>3.5</v>
      </c>
      <c r="H35" s="24">
        <v>1.2</v>
      </c>
      <c r="I35" s="28">
        <v>8400</v>
      </c>
      <c r="J35" s="28">
        <v>7000</v>
      </c>
      <c r="K35" s="24">
        <v>300</v>
      </c>
      <c r="L35" s="24">
        <v>250</v>
      </c>
      <c r="M35" s="24">
        <v>650</v>
      </c>
      <c r="N35" s="24">
        <v>540</v>
      </c>
      <c r="O35" s="24">
        <v>65</v>
      </c>
      <c r="P35" s="24">
        <v>54</v>
      </c>
      <c r="Q35" s="24">
        <v>340</v>
      </c>
      <c r="R35" s="24">
        <v>370</v>
      </c>
    </row>
    <row r="36" spans="1:18" x14ac:dyDescent="0.25">
      <c r="A36" s="23" t="s">
        <v>7</v>
      </c>
      <c r="B36" s="24">
        <v>22</v>
      </c>
      <c r="C36" s="24">
        <v>17.600000000000001</v>
      </c>
      <c r="D36" s="24">
        <v>0.5</v>
      </c>
      <c r="E36" s="24">
        <v>22</v>
      </c>
      <c r="F36" s="24">
        <v>2.5</v>
      </c>
      <c r="G36" s="24">
        <v>3.5</v>
      </c>
      <c r="H36" s="24">
        <v>1.2</v>
      </c>
      <c r="I36" s="28">
        <v>10500</v>
      </c>
      <c r="J36" s="28">
        <v>8800</v>
      </c>
      <c r="K36" s="24">
        <v>300</v>
      </c>
      <c r="L36" s="24">
        <v>250</v>
      </c>
      <c r="M36" s="24">
        <v>650</v>
      </c>
      <c r="N36" s="24">
        <v>540</v>
      </c>
      <c r="O36" s="24">
        <v>65</v>
      </c>
      <c r="P36" s="24">
        <v>54</v>
      </c>
      <c r="Q36" s="24">
        <v>370</v>
      </c>
      <c r="R36" s="24">
        <v>410</v>
      </c>
    </row>
    <row r="37" spans="1:18" x14ac:dyDescent="0.25">
      <c r="A37" s="23" t="s">
        <v>8</v>
      </c>
      <c r="B37" s="24">
        <v>24</v>
      </c>
      <c r="C37" s="24">
        <v>19.2</v>
      </c>
      <c r="D37" s="24">
        <v>0.5</v>
      </c>
      <c r="E37" s="24">
        <v>24</v>
      </c>
      <c r="F37" s="24">
        <v>2.5</v>
      </c>
      <c r="G37" s="24">
        <v>3.5</v>
      </c>
      <c r="H37" s="24">
        <v>1.2</v>
      </c>
      <c r="I37" s="28">
        <v>11500</v>
      </c>
      <c r="J37" s="28">
        <v>9600</v>
      </c>
      <c r="K37" s="24">
        <v>300</v>
      </c>
      <c r="L37" s="24">
        <v>250</v>
      </c>
      <c r="M37" s="24">
        <v>650</v>
      </c>
      <c r="N37" s="24">
        <v>540</v>
      </c>
      <c r="O37" s="24">
        <v>65</v>
      </c>
      <c r="P37" s="24">
        <v>54</v>
      </c>
      <c r="Q37" s="24">
        <v>385</v>
      </c>
      <c r="R37" s="24">
        <v>420</v>
      </c>
    </row>
    <row r="38" spans="1:18" x14ac:dyDescent="0.25">
      <c r="A38" s="23" t="s">
        <v>9</v>
      </c>
      <c r="B38" s="24">
        <v>26</v>
      </c>
      <c r="C38" s="24">
        <v>20.8</v>
      </c>
      <c r="D38" s="24">
        <v>0.5</v>
      </c>
      <c r="E38" s="24">
        <v>26</v>
      </c>
      <c r="F38" s="24">
        <v>2.5</v>
      </c>
      <c r="G38" s="24">
        <v>3.5</v>
      </c>
      <c r="H38" s="24">
        <v>1.2</v>
      </c>
      <c r="I38" s="28">
        <v>12100</v>
      </c>
      <c r="J38" s="28">
        <v>10100</v>
      </c>
      <c r="K38" s="24">
        <v>300</v>
      </c>
      <c r="L38" s="24">
        <v>250</v>
      </c>
      <c r="M38" s="24">
        <v>650</v>
      </c>
      <c r="N38" s="24">
        <v>540</v>
      </c>
      <c r="O38" s="24">
        <v>65</v>
      </c>
      <c r="P38" s="24">
        <v>54</v>
      </c>
      <c r="Q38" s="24">
        <v>405</v>
      </c>
      <c r="R38" s="24">
        <v>445</v>
      </c>
    </row>
    <row r="39" spans="1:18" x14ac:dyDescent="0.25">
      <c r="A39" s="23" t="s">
        <v>10</v>
      </c>
      <c r="B39" s="24">
        <v>28</v>
      </c>
      <c r="C39" s="24">
        <v>22.3</v>
      </c>
      <c r="D39" s="24">
        <v>0.5</v>
      </c>
      <c r="E39" s="24">
        <v>28</v>
      </c>
      <c r="F39" s="24">
        <v>2.5</v>
      </c>
      <c r="G39" s="24">
        <v>3.5</v>
      </c>
      <c r="H39" s="24">
        <v>1.2</v>
      </c>
      <c r="I39" s="28">
        <v>12600</v>
      </c>
      <c r="J39" s="28">
        <v>10500</v>
      </c>
      <c r="K39" s="24">
        <v>300</v>
      </c>
      <c r="L39" s="24">
        <v>250</v>
      </c>
      <c r="M39" s="24">
        <v>650</v>
      </c>
      <c r="N39" s="24">
        <v>540</v>
      </c>
      <c r="O39" s="24">
        <v>65</v>
      </c>
      <c r="P39" s="24">
        <v>54</v>
      </c>
      <c r="Q39" s="24">
        <v>425</v>
      </c>
      <c r="R39" s="24">
        <v>460</v>
      </c>
    </row>
    <row r="40" spans="1:18" x14ac:dyDescent="0.25">
      <c r="A40" s="23" t="s">
        <v>11</v>
      </c>
      <c r="B40" s="24">
        <v>30</v>
      </c>
      <c r="C40" s="24">
        <v>24</v>
      </c>
      <c r="D40" s="24">
        <v>0.5</v>
      </c>
      <c r="E40" s="24">
        <v>30</v>
      </c>
      <c r="F40" s="24">
        <v>2.5</v>
      </c>
      <c r="G40" s="24">
        <v>3.5</v>
      </c>
      <c r="H40" s="24">
        <v>1.2</v>
      </c>
      <c r="I40" s="28">
        <v>13600</v>
      </c>
      <c r="J40" s="28">
        <v>11300</v>
      </c>
      <c r="K40" s="24">
        <v>300</v>
      </c>
      <c r="L40" s="24">
        <v>250</v>
      </c>
      <c r="M40" s="24">
        <v>650</v>
      </c>
      <c r="N40" s="24">
        <v>540</v>
      </c>
      <c r="O40" s="24">
        <v>65</v>
      </c>
      <c r="P40" s="24">
        <v>54</v>
      </c>
      <c r="Q40" s="24">
        <v>430</v>
      </c>
      <c r="R40" s="24">
        <v>480</v>
      </c>
    </row>
    <row r="41" spans="1:18" x14ac:dyDescent="0.25">
      <c r="A41" s="23" t="s">
        <v>12</v>
      </c>
      <c r="B41" s="24">
        <v>32</v>
      </c>
      <c r="C41" s="24">
        <v>25.6</v>
      </c>
      <c r="D41" s="24">
        <v>0.5</v>
      </c>
      <c r="E41" s="24">
        <v>32</v>
      </c>
      <c r="F41" s="24">
        <v>2.5</v>
      </c>
      <c r="G41" s="24">
        <v>3.5</v>
      </c>
      <c r="H41" s="24">
        <v>1.2</v>
      </c>
      <c r="I41" s="28">
        <v>14200</v>
      </c>
      <c r="J41" s="28">
        <v>11800</v>
      </c>
      <c r="K41" s="24">
        <v>300</v>
      </c>
      <c r="L41" s="24">
        <v>250</v>
      </c>
      <c r="M41" s="24">
        <v>650</v>
      </c>
      <c r="N41" s="24">
        <v>540</v>
      </c>
      <c r="O41" s="24">
        <v>65</v>
      </c>
      <c r="P41" s="24">
        <v>54</v>
      </c>
      <c r="Q41" s="24">
        <v>440</v>
      </c>
      <c r="R41" s="24">
        <v>490</v>
      </c>
    </row>
    <row r="42" spans="1:18" x14ac:dyDescent="0.25">
      <c r="A42" s="68" t="s">
        <v>193</v>
      </c>
      <c r="B42" s="69">
        <v>24</v>
      </c>
      <c r="C42" s="69">
        <v>14.5</v>
      </c>
      <c r="D42" s="69">
        <v>0.4</v>
      </c>
      <c r="E42" s="69">
        <v>21</v>
      </c>
      <c r="F42" s="69">
        <v>2.5</v>
      </c>
      <c r="G42" s="69">
        <v>4</v>
      </c>
      <c r="H42" s="69"/>
      <c r="I42" s="70">
        <v>11000</v>
      </c>
      <c r="J42" s="70">
        <v>7400</v>
      </c>
      <c r="K42" s="69">
        <v>370</v>
      </c>
      <c r="L42" s="69"/>
      <c r="M42" s="69">
        <v>690</v>
      </c>
      <c r="N42" s="69"/>
      <c r="O42" s="69"/>
      <c r="P42" s="69"/>
      <c r="Q42" s="69">
        <v>350</v>
      </c>
      <c r="R42" s="69">
        <v>420</v>
      </c>
    </row>
    <row r="43" spans="1:18" x14ac:dyDescent="0.25">
      <c r="A43" s="9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8" x14ac:dyDescent="0.25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8" x14ac:dyDescent="0.25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8" x14ac:dyDescent="0.25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8" x14ac:dyDescent="0.25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8" x14ac:dyDescent="0.25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25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25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25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5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 x14ac:dyDescent="0.25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25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25">
      <c r="A56" s="9"/>
      <c r="B56" s="6"/>
      <c r="C56" s="6"/>
      <c r="D56" s="6"/>
      <c r="E56" s="6"/>
      <c r="F56" s="6"/>
      <c r="G56" s="6"/>
      <c r="I56" s="6"/>
      <c r="J56" s="6"/>
      <c r="K56" s="6"/>
      <c r="M56" s="6"/>
    </row>
    <row r="57" spans="1:13" x14ac:dyDescent="0.25">
      <c r="A57" s="9"/>
      <c r="B57" s="6"/>
      <c r="C57" s="6"/>
      <c r="D57" s="6"/>
      <c r="E57" s="6"/>
      <c r="F57" s="6"/>
      <c r="G57" s="6"/>
      <c r="I57" s="6"/>
      <c r="J57" s="6"/>
      <c r="K57" s="6"/>
      <c r="M57" s="6"/>
    </row>
    <row r="81" spans="1:20" x14ac:dyDescent="0.25">
      <c r="A81" s="13"/>
      <c r="B81" s="4"/>
      <c r="C81" s="4"/>
      <c r="D81" s="4"/>
      <c r="E81" s="4"/>
      <c r="F81" s="4"/>
      <c r="G81" s="5"/>
      <c r="H81" s="10"/>
      <c r="I81" s="30"/>
      <c r="J81" s="30"/>
      <c r="K81" s="4"/>
      <c r="L81" s="9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15"/>
      <c r="G82" s="1"/>
      <c r="H82" s="16"/>
    </row>
    <row r="83" spans="1:20" x14ac:dyDescent="0.25">
      <c r="A83" s="15"/>
      <c r="G83" s="1"/>
      <c r="H83" s="16"/>
    </row>
    <row r="84" spans="1:20" x14ac:dyDescent="0.25">
      <c r="A84" s="15"/>
      <c r="G84" s="1"/>
      <c r="H84" s="16"/>
    </row>
    <row r="85" spans="1:20" x14ac:dyDescent="0.25">
      <c r="A85" s="15"/>
      <c r="G85" s="1"/>
      <c r="H85" s="16"/>
    </row>
    <row r="86" spans="1:20" x14ac:dyDescent="0.25">
      <c r="A86" s="15"/>
      <c r="G86" s="1"/>
      <c r="H86" s="16"/>
    </row>
    <row r="87" spans="1:20" x14ac:dyDescent="0.25">
      <c r="A87" s="15"/>
      <c r="G87" s="1"/>
      <c r="H87" s="16"/>
    </row>
    <row r="88" spans="1:20" x14ac:dyDescent="0.25">
      <c r="A88" s="15"/>
      <c r="G88" s="1"/>
      <c r="H88" s="16"/>
    </row>
    <row r="89" spans="1:20" x14ac:dyDescent="0.25">
      <c r="A89" s="15"/>
      <c r="G89" s="1"/>
      <c r="H89" s="16"/>
    </row>
    <row r="90" spans="1:20" x14ac:dyDescent="0.25">
      <c r="A90" s="15"/>
      <c r="G90" s="1"/>
      <c r="H90" s="16"/>
    </row>
    <row r="91" spans="1:20" x14ac:dyDescent="0.25">
      <c r="A91" s="15"/>
      <c r="G91" s="1"/>
      <c r="H91" s="16"/>
    </row>
    <row r="92" spans="1:20" x14ac:dyDescent="0.25">
      <c r="A92" s="15"/>
      <c r="G92" s="1"/>
      <c r="H92" s="16"/>
    </row>
    <row r="93" spans="1:20" x14ac:dyDescent="0.25">
      <c r="A93" s="15"/>
      <c r="G93" s="1"/>
      <c r="H93" s="16"/>
    </row>
    <row r="94" spans="1:20" x14ac:dyDescent="0.25">
      <c r="A94" s="15"/>
      <c r="G94" s="1"/>
      <c r="H94" s="16"/>
    </row>
    <row r="95" spans="1:20" x14ac:dyDescent="0.25">
      <c r="A95" s="15"/>
      <c r="G95" s="1"/>
      <c r="H95" s="16"/>
    </row>
    <row r="96" spans="1:20" x14ac:dyDescent="0.25">
      <c r="A96" s="15"/>
      <c r="G96" s="1"/>
      <c r="H96" s="16"/>
    </row>
    <row r="97" spans="1:8" x14ac:dyDescent="0.25">
      <c r="A97" s="15"/>
      <c r="G97" s="1"/>
      <c r="H97" s="16"/>
    </row>
    <row r="98" spans="1:8" x14ac:dyDescent="0.25">
      <c r="A98" s="15"/>
      <c r="G98" s="1"/>
      <c r="H98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8" sqref="A8"/>
    </sheetView>
  </sheetViews>
  <sheetFormatPr baseColWidth="10" defaultRowHeight="15" x14ac:dyDescent="0.25"/>
  <cols>
    <col min="1" max="1" width="11.7109375" style="2" bestFit="1" customWidth="1"/>
  </cols>
  <sheetData>
    <row r="1" spans="1:15" s="4" customFormat="1" x14ac:dyDescent="0.25">
      <c r="A1" s="3"/>
      <c r="B1" s="4" t="s">
        <v>0</v>
      </c>
      <c r="C1" s="4" t="s">
        <v>1</v>
      </c>
      <c r="D1" s="4" t="s">
        <v>102</v>
      </c>
      <c r="E1" s="4" t="s">
        <v>2</v>
      </c>
      <c r="F1" s="4" t="s">
        <v>3</v>
      </c>
      <c r="G1" s="5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</row>
    <row r="2" spans="1:15" x14ac:dyDescent="0.25">
      <c r="A2" s="2" t="s">
        <v>34</v>
      </c>
      <c r="B2">
        <v>20</v>
      </c>
      <c r="C2">
        <v>22</v>
      </c>
      <c r="D2">
        <v>24</v>
      </c>
      <c r="E2">
        <v>26</v>
      </c>
      <c r="F2">
        <v>28</v>
      </c>
      <c r="G2" s="1">
        <v>30</v>
      </c>
      <c r="H2">
        <v>32</v>
      </c>
      <c r="I2">
        <v>20</v>
      </c>
      <c r="J2">
        <v>22</v>
      </c>
      <c r="K2">
        <v>24</v>
      </c>
      <c r="L2">
        <v>26</v>
      </c>
      <c r="M2">
        <v>28</v>
      </c>
      <c r="N2">
        <v>30</v>
      </c>
      <c r="O2">
        <v>32</v>
      </c>
    </row>
    <row r="3" spans="1:15" x14ac:dyDescent="0.25">
      <c r="A3" s="2" t="s">
        <v>35</v>
      </c>
      <c r="B3">
        <v>15</v>
      </c>
      <c r="C3">
        <v>16</v>
      </c>
      <c r="D3">
        <v>17</v>
      </c>
      <c r="E3">
        <v>19</v>
      </c>
      <c r="F3">
        <v>19.5</v>
      </c>
      <c r="G3" s="1">
        <v>19.5</v>
      </c>
      <c r="H3">
        <v>19.5</v>
      </c>
      <c r="I3">
        <v>16</v>
      </c>
      <c r="J3">
        <v>17.600000000000001</v>
      </c>
      <c r="K3">
        <v>19.2</v>
      </c>
      <c r="L3">
        <v>20.8</v>
      </c>
      <c r="M3">
        <v>22.3</v>
      </c>
      <c r="N3">
        <v>24</v>
      </c>
      <c r="O3">
        <v>25.6</v>
      </c>
    </row>
    <row r="4" spans="1:15" x14ac:dyDescent="0.25">
      <c r="A4" s="2" t="s">
        <v>36</v>
      </c>
      <c r="B4">
        <v>0.5</v>
      </c>
      <c r="C4">
        <v>0.5</v>
      </c>
      <c r="D4">
        <v>0.5</v>
      </c>
      <c r="E4">
        <v>0.5</v>
      </c>
      <c r="F4">
        <v>0.5</v>
      </c>
      <c r="G4" s="1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</row>
    <row r="5" spans="1:15" x14ac:dyDescent="0.25">
      <c r="A5" s="2" t="s">
        <v>37</v>
      </c>
      <c r="B5">
        <v>18.5</v>
      </c>
      <c r="C5">
        <v>20</v>
      </c>
      <c r="D5">
        <v>21.5</v>
      </c>
      <c r="E5">
        <v>23.5</v>
      </c>
      <c r="F5">
        <v>24</v>
      </c>
      <c r="G5" s="1">
        <v>24.5</v>
      </c>
      <c r="H5">
        <v>24.5</v>
      </c>
      <c r="I5">
        <v>20</v>
      </c>
      <c r="J5">
        <v>22</v>
      </c>
      <c r="K5">
        <v>24</v>
      </c>
      <c r="L5">
        <v>26</v>
      </c>
      <c r="M5">
        <v>28</v>
      </c>
      <c r="N5">
        <v>30</v>
      </c>
      <c r="O5">
        <v>32</v>
      </c>
    </row>
    <row r="6" spans="1:15" x14ac:dyDescent="0.25">
      <c r="A6" s="2" t="s">
        <v>38</v>
      </c>
      <c r="B6">
        <v>2.5</v>
      </c>
      <c r="C6">
        <v>2.5</v>
      </c>
      <c r="D6">
        <v>2.5</v>
      </c>
      <c r="E6">
        <v>2.5</v>
      </c>
      <c r="F6">
        <v>2.5</v>
      </c>
      <c r="G6" s="1">
        <v>2.5</v>
      </c>
      <c r="H6">
        <v>2.5</v>
      </c>
      <c r="I6">
        <v>2.5</v>
      </c>
      <c r="J6">
        <v>2.5</v>
      </c>
      <c r="K6">
        <v>2.5</v>
      </c>
      <c r="L6">
        <v>2.5</v>
      </c>
      <c r="M6">
        <v>2.5</v>
      </c>
      <c r="N6">
        <v>2.5</v>
      </c>
      <c r="O6">
        <v>2.5</v>
      </c>
    </row>
    <row r="7" spans="1:15" x14ac:dyDescent="0.25">
      <c r="A7" s="2" t="s">
        <v>39</v>
      </c>
      <c r="B7">
        <v>3.5</v>
      </c>
      <c r="C7">
        <v>3.5</v>
      </c>
      <c r="D7">
        <v>3.5</v>
      </c>
      <c r="E7">
        <v>3.5</v>
      </c>
      <c r="F7">
        <v>3.5</v>
      </c>
      <c r="G7" s="1">
        <v>3.5</v>
      </c>
      <c r="H7">
        <v>3.5</v>
      </c>
      <c r="I7">
        <v>3.5</v>
      </c>
      <c r="J7">
        <v>3.5</v>
      </c>
      <c r="K7">
        <v>3.5</v>
      </c>
      <c r="L7">
        <v>3.5</v>
      </c>
      <c r="M7">
        <v>3.5</v>
      </c>
      <c r="N7">
        <v>3.5</v>
      </c>
      <c r="O7">
        <v>3.5</v>
      </c>
    </row>
    <row r="8" spans="1:15" x14ac:dyDescent="0.25">
      <c r="A8" s="2" t="s">
        <v>40</v>
      </c>
      <c r="B8">
        <v>1.2</v>
      </c>
      <c r="C8">
        <v>1.2</v>
      </c>
      <c r="D8">
        <v>1.2</v>
      </c>
      <c r="E8">
        <v>1.2</v>
      </c>
      <c r="F8">
        <v>1.2</v>
      </c>
      <c r="G8" s="1">
        <v>1.2</v>
      </c>
      <c r="H8">
        <v>1.2</v>
      </c>
      <c r="I8">
        <v>1.2</v>
      </c>
      <c r="J8">
        <v>1.2</v>
      </c>
      <c r="K8">
        <v>1.2</v>
      </c>
      <c r="L8">
        <v>1.2</v>
      </c>
      <c r="M8">
        <v>1.2</v>
      </c>
      <c r="N8">
        <v>1.2</v>
      </c>
      <c r="O8">
        <v>1.2</v>
      </c>
    </row>
    <row r="9" spans="1:15" x14ac:dyDescent="0.25">
      <c r="A9" s="2" t="s">
        <v>41</v>
      </c>
      <c r="B9">
        <v>10400</v>
      </c>
      <c r="C9">
        <v>10400</v>
      </c>
      <c r="D9">
        <v>11000</v>
      </c>
      <c r="E9">
        <v>12000</v>
      </c>
      <c r="F9">
        <v>12500</v>
      </c>
      <c r="G9" s="1">
        <v>13000</v>
      </c>
      <c r="H9">
        <v>13500</v>
      </c>
      <c r="I9">
        <v>8400</v>
      </c>
      <c r="J9">
        <v>10500</v>
      </c>
      <c r="K9">
        <v>11500</v>
      </c>
      <c r="L9">
        <v>12100</v>
      </c>
      <c r="M9">
        <v>12600</v>
      </c>
      <c r="N9">
        <v>13600</v>
      </c>
      <c r="O9">
        <v>14200</v>
      </c>
    </row>
    <row r="10" spans="1:15" x14ac:dyDescent="0.25">
      <c r="A10" s="2" t="s">
        <v>42</v>
      </c>
      <c r="B10">
        <v>8600</v>
      </c>
      <c r="C10">
        <v>8600</v>
      </c>
      <c r="D10">
        <v>9100</v>
      </c>
      <c r="E10">
        <v>10000</v>
      </c>
      <c r="F10">
        <v>10400</v>
      </c>
      <c r="G10" s="1">
        <v>10800</v>
      </c>
      <c r="H10">
        <v>11200</v>
      </c>
      <c r="I10">
        <v>7000</v>
      </c>
      <c r="J10">
        <v>8800</v>
      </c>
      <c r="K10">
        <v>9600</v>
      </c>
      <c r="L10">
        <v>10100</v>
      </c>
      <c r="M10">
        <v>10500</v>
      </c>
      <c r="N10">
        <v>11300</v>
      </c>
      <c r="O10">
        <v>11800</v>
      </c>
    </row>
    <row r="11" spans="1:15" x14ac:dyDescent="0.25">
      <c r="A11" s="2" t="s">
        <v>43</v>
      </c>
      <c r="B11">
        <v>300</v>
      </c>
      <c r="C11">
        <v>300</v>
      </c>
      <c r="D11">
        <v>300</v>
      </c>
      <c r="E11">
        <v>300</v>
      </c>
      <c r="F11">
        <v>300</v>
      </c>
      <c r="G11" s="1">
        <v>300</v>
      </c>
      <c r="H11">
        <v>300</v>
      </c>
      <c r="I11">
        <v>300</v>
      </c>
      <c r="J11">
        <v>300</v>
      </c>
      <c r="K11">
        <v>300</v>
      </c>
      <c r="L11">
        <v>300</v>
      </c>
      <c r="M11">
        <v>300</v>
      </c>
      <c r="N11">
        <v>300</v>
      </c>
      <c r="O11">
        <v>300</v>
      </c>
    </row>
    <row r="12" spans="1:15" x14ac:dyDescent="0.25">
      <c r="A12" s="2" t="s">
        <v>44</v>
      </c>
      <c r="B12">
        <v>250</v>
      </c>
      <c r="C12">
        <v>250</v>
      </c>
      <c r="D12">
        <v>250</v>
      </c>
      <c r="E12">
        <v>250</v>
      </c>
      <c r="F12">
        <v>250</v>
      </c>
      <c r="G12" s="1">
        <v>250</v>
      </c>
      <c r="H12">
        <v>250</v>
      </c>
      <c r="I12">
        <v>250</v>
      </c>
      <c r="J12">
        <v>250</v>
      </c>
      <c r="K12">
        <v>250</v>
      </c>
      <c r="L12">
        <v>250</v>
      </c>
      <c r="M12">
        <v>250</v>
      </c>
      <c r="N12">
        <v>250</v>
      </c>
      <c r="O12">
        <v>250</v>
      </c>
    </row>
    <row r="13" spans="1:15" x14ac:dyDescent="0.25">
      <c r="A13" s="2" t="s">
        <v>45</v>
      </c>
      <c r="B13">
        <v>650</v>
      </c>
      <c r="C13">
        <v>650</v>
      </c>
      <c r="D13">
        <v>650</v>
      </c>
      <c r="E13">
        <v>650</v>
      </c>
      <c r="F13">
        <v>650</v>
      </c>
      <c r="G13" s="1">
        <v>650</v>
      </c>
      <c r="H13">
        <v>650</v>
      </c>
      <c r="I13">
        <v>650</v>
      </c>
      <c r="J13">
        <v>650</v>
      </c>
      <c r="K13">
        <v>650</v>
      </c>
      <c r="L13">
        <v>650</v>
      </c>
      <c r="M13">
        <v>650</v>
      </c>
      <c r="N13">
        <v>650</v>
      </c>
      <c r="O13">
        <v>650</v>
      </c>
    </row>
    <row r="14" spans="1:15" x14ac:dyDescent="0.25">
      <c r="A14" s="2" t="s">
        <v>46</v>
      </c>
      <c r="B14">
        <v>540</v>
      </c>
      <c r="C14">
        <v>540</v>
      </c>
      <c r="D14">
        <v>540</v>
      </c>
      <c r="E14">
        <v>540</v>
      </c>
      <c r="F14">
        <v>540</v>
      </c>
      <c r="G14" s="1">
        <v>540</v>
      </c>
      <c r="H14">
        <v>540</v>
      </c>
      <c r="I14">
        <v>540</v>
      </c>
      <c r="J14">
        <v>540</v>
      </c>
      <c r="K14">
        <v>540</v>
      </c>
      <c r="L14">
        <v>540</v>
      </c>
      <c r="M14">
        <v>540</v>
      </c>
      <c r="N14">
        <v>540</v>
      </c>
      <c r="O14">
        <v>540</v>
      </c>
    </row>
    <row r="15" spans="1:15" x14ac:dyDescent="0.25">
      <c r="A15" s="2" t="s">
        <v>47</v>
      </c>
      <c r="B15">
        <v>65</v>
      </c>
      <c r="C15">
        <v>65</v>
      </c>
      <c r="D15">
        <v>65</v>
      </c>
      <c r="E15">
        <v>65</v>
      </c>
      <c r="F15">
        <v>65</v>
      </c>
      <c r="G15" s="1">
        <v>65</v>
      </c>
      <c r="H15">
        <v>65</v>
      </c>
      <c r="I15">
        <v>65</v>
      </c>
      <c r="J15">
        <v>65</v>
      </c>
      <c r="K15">
        <v>65</v>
      </c>
      <c r="L15">
        <v>65</v>
      </c>
      <c r="M15">
        <v>65</v>
      </c>
      <c r="N15">
        <v>65</v>
      </c>
      <c r="O15">
        <v>65</v>
      </c>
    </row>
    <row r="16" spans="1:15" x14ac:dyDescent="0.25">
      <c r="A16" s="2" t="s">
        <v>48</v>
      </c>
      <c r="B16">
        <v>54</v>
      </c>
      <c r="C16">
        <v>54</v>
      </c>
      <c r="D16">
        <v>54</v>
      </c>
      <c r="E16">
        <v>54</v>
      </c>
      <c r="F16">
        <v>54</v>
      </c>
      <c r="G16" s="1">
        <v>54</v>
      </c>
      <c r="H16">
        <v>54</v>
      </c>
      <c r="I16">
        <v>54</v>
      </c>
      <c r="J16">
        <v>54</v>
      </c>
      <c r="K16">
        <v>54</v>
      </c>
      <c r="L16">
        <v>54</v>
      </c>
      <c r="M16">
        <v>54</v>
      </c>
      <c r="N16">
        <v>54</v>
      </c>
      <c r="O16">
        <v>54</v>
      </c>
    </row>
    <row r="17" spans="1:15" x14ac:dyDescent="0.25">
      <c r="A17" s="2" t="s">
        <v>49</v>
      </c>
      <c r="B17">
        <v>355</v>
      </c>
      <c r="C17">
        <v>355</v>
      </c>
      <c r="D17">
        <v>365</v>
      </c>
      <c r="E17">
        <v>385</v>
      </c>
      <c r="F17">
        <v>390</v>
      </c>
      <c r="G17" s="1">
        <v>390</v>
      </c>
      <c r="H17">
        <v>400</v>
      </c>
      <c r="I17">
        <v>340</v>
      </c>
      <c r="J17">
        <v>370</v>
      </c>
      <c r="K17">
        <v>385</v>
      </c>
      <c r="L17">
        <v>405</v>
      </c>
      <c r="M17">
        <v>425</v>
      </c>
      <c r="N17">
        <v>430</v>
      </c>
      <c r="O17">
        <v>440</v>
      </c>
    </row>
    <row r="18" spans="1:15" x14ac:dyDescent="0.25">
      <c r="A18" s="2" t="s">
        <v>50</v>
      </c>
      <c r="B18">
        <v>390</v>
      </c>
      <c r="C18">
        <v>390</v>
      </c>
      <c r="D18">
        <v>400</v>
      </c>
      <c r="E18">
        <v>420</v>
      </c>
      <c r="F18">
        <v>420</v>
      </c>
      <c r="G18" s="1">
        <v>430</v>
      </c>
      <c r="H18">
        <v>440</v>
      </c>
      <c r="I18">
        <v>370</v>
      </c>
      <c r="J18">
        <v>410</v>
      </c>
      <c r="K18">
        <v>420</v>
      </c>
      <c r="L18">
        <v>445</v>
      </c>
      <c r="M18">
        <v>460</v>
      </c>
      <c r="N18">
        <v>480</v>
      </c>
      <c r="O18">
        <v>490</v>
      </c>
    </row>
  </sheetData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36" sqref="M36"/>
    </sheetView>
  </sheetViews>
  <sheetFormatPr baseColWidth="10" defaultRowHeight="15" x14ac:dyDescent="0.25"/>
  <cols>
    <col min="1" max="1" width="13.42578125" style="6" bestFit="1" customWidth="1"/>
    <col min="2" max="16384" width="11.42578125" style="6"/>
  </cols>
  <sheetData>
    <row r="1" spans="1:13" s="9" customFormat="1" x14ac:dyDescent="0.25"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</row>
    <row r="2" spans="1:13" x14ac:dyDescent="0.25">
      <c r="A2" s="8" t="s">
        <v>28</v>
      </c>
      <c r="B2" s="7">
        <v>14</v>
      </c>
      <c r="C2" s="7">
        <v>16</v>
      </c>
      <c r="D2" s="7">
        <v>18</v>
      </c>
      <c r="E2" s="7">
        <v>20</v>
      </c>
      <c r="F2" s="7">
        <v>22</v>
      </c>
      <c r="G2" s="7">
        <v>24</v>
      </c>
      <c r="H2" s="7">
        <v>27</v>
      </c>
      <c r="I2" s="7">
        <v>30</v>
      </c>
      <c r="J2" s="7">
        <v>35</v>
      </c>
      <c r="K2" s="7">
        <v>40</v>
      </c>
      <c r="L2" s="7">
        <v>45</v>
      </c>
      <c r="M2" s="7">
        <v>50</v>
      </c>
    </row>
    <row r="3" spans="1:13" x14ac:dyDescent="0.25">
      <c r="A3" s="8" t="s">
        <v>29</v>
      </c>
      <c r="B3" s="7">
        <v>7.2</v>
      </c>
      <c r="C3" s="7">
        <v>8.5</v>
      </c>
      <c r="D3" s="7">
        <v>10</v>
      </c>
      <c r="E3" s="7">
        <v>11.5</v>
      </c>
      <c r="F3" s="7">
        <v>13</v>
      </c>
      <c r="G3" s="7">
        <v>14.5</v>
      </c>
      <c r="H3" s="7">
        <v>16.5</v>
      </c>
      <c r="I3" s="7">
        <v>19</v>
      </c>
      <c r="J3" s="7">
        <v>22.5</v>
      </c>
      <c r="K3" s="7">
        <v>26</v>
      </c>
      <c r="L3" s="7">
        <v>30</v>
      </c>
      <c r="M3" s="7">
        <v>33.5</v>
      </c>
    </row>
    <row r="4" spans="1:13" x14ac:dyDescent="0.25">
      <c r="A4" s="8" t="s">
        <v>30</v>
      </c>
      <c r="B4" s="7">
        <v>0.4</v>
      </c>
      <c r="C4" s="7">
        <v>0.4</v>
      </c>
      <c r="D4" s="7">
        <v>0.4</v>
      </c>
      <c r="E4" s="7">
        <v>0.4</v>
      </c>
      <c r="F4" s="7">
        <v>0.4</v>
      </c>
      <c r="G4" s="7">
        <v>0.4</v>
      </c>
      <c r="H4" s="7">
        <v>0.4</v>
      </c>
      <c r="I4" s="7">
        <v>0.4</v>
      </c>
      <c r="J4" s="7">
        <v>0.4</v>
      </c>
      <c r="K4" s="7">
        <v>0.4</v>
      </c>
      <c r="L4" s="7">
        <v>0.4</v>
      </c>
      <c r="M4" s="7">
        <v>0.4</v>
      </c>
    </row>
    <row r="5" spans="1:13" x14ac:dyDescent="0.25">
      <c r="A5" s="8" t="s">
        <v>31</v>
      </c>
      <c r="B5" s="7">
        <v>16</v>
      </c>
      <c r="C5" s="7">
        <v>17</v>
      </c>
      <c r="D5" s="7">
        <v>18</v>
      </c>
      <c r="E5" s="7">
        <v>19</v>
      </c>
      <c r="F5" s="7">
        <v>20</v>
      </c>
      <c r="G5" s="7">
        <v>21</v>
      </c>
      <c r="H5" s="7">
        <v>22</v>
      </c>
      <c r="I5" s="7">
        <v>24</v>
      </c>
      <c r="J5" s="7">
        <v>25</v>
      </c>
      <c r="K5" s="7">
        <v>27</v>
      </c>
      <c r="L5" s="7">
        <v>29</v>
      </c>
      <c r="M5" s="7">
        <v>30</v>
      </c>
    </row>
    <row r="6" spans="1:13" x14ac:dyDescent="0.25">
      <c r="A6" s="8" t="s">
        <v>32</v>
      </c>
      <c r="B6" s="7">
        <v>2</v>
      </c>
      <c r="C6" s="7">
        <v>2.2000000000000002</v>
      </c>
      <c r="D6" s="7">
        <v>2.2000000000000002</v>
      </c>
      <c r="E6" s="7">
        <v>2.2999999999999998</v>
      </c>
      <c r="F6" s="7">
        <v>2.4</v>
      </c>
      <c r="G6" s="7">
        <v>2.5</v>
      </c>
      <c r="H6" s="7">
        <v>2.5</v>
      </c>
      <c r="I6" s="7">
        <v>2.7</v>
      </c>
      <c r="J6" s="7">
        <v>2.7</v>
      </c>
      <c r="K6" s="7">
        <v>2.8</v>
      </c>
      <c r="L6" s="7">
        <v>2.9</v>
      </c>
      <c r="M6" s="7">
        <v>3</v>
      </c>
    </row>
    <row r="7" spans="1:13" x14ac:dyDescent="0.25">
      <c r="A7" s="8" t="s">
        <v>33</v>
      </c>
      <c r="B7" s="7">
        <v>3</v>
      </c>
      <c r="C7" s="7">
        <v>3.2</v>
      </c>
      <c r="D7" s="7">
        <v>3.4</v>
      </c>
      <c r="E7" s="7">
        <v>3.6</v>
      </c>
      <c r="F7" s="7">
        <v>3.8</v>
      </c>
      <c r="G7" s="7">
        <v>4</v>
      </c>
      <c r="H7" s="7">
        <v>4</v>
      </c>
      <c r="I7" s="7">
        <v>4</v>
      </c>
      <c r="J7" s="7">
        <v>4</v>
      </c>
      <c r="K7" s="7">
        <v>4</v>
      </c>
      <c r="L7" s="7">
        <v>4</v>
      </c>
      <c r="M7" s="7">
        <v>4</v>
      </c>
    </row>
    <row r="8" spans="1:13" x14ac:dyDescent="0.25">
      <c r="A8" s="8" t="s">
        <v>51</v>
      </c>
      <c r="B8" s="7">
        <f>2*B4</f>
        <v>0.8</v>
      </c>
      <c r="C8" s="7">
        <f t="shared" ref="C8:M8" si="0">2*C4</f>
        <v>0.8</v>
      </c>
      <c r="D8" s="7">
        <f t="shared" si="0"/>
        <v>0.8</v>
      </c>
      <c r="E8" s="7">
        <f t="shared" si="0"/>
        <v>0.8</v>
      </c>
      <c r="F8" s="7">
        <f t="shared" si="0"/>
        <v>0.8</v>
      </c>
      <c r="G8" s="7">
        <f t="shared" si="0"/>
        <v>0.8</v>
      </c>
      <c r="H8" s="7">
        <f t="shared" si="0"/>
        <v>0.8</v>
      </c>
      <c r="I8" s="7">
        <f t="shared" si="0"/>
        <v>0.8</v>
      </c>
      <c r="J8" s="7">
        <f t="shared" si="0"/>
        <v>0.8</v>
      </c>
      <c r="K8" s="7">
        <f t="shared" si="0"/>
        <v>0.8</v>
      </c>
      <c r="L8" s="7">
        <f t="shared" si="0"/>
        <v>0.8</v>
      </c>
      <c r="M8" s="7">
        <f t="shared" si="0"/>
        <v>0.8</v>
      </c>
    </row>
    <row r="9" spans="1:13" x14ac:dyDescent="0.25">
      <c r="A9" s="8" t="s">
        <v>163</v>
      </c>
      <c r="B9" s="7">
        <v>7</v>
      </c>
      <c r="C9" s="7">
        <v>8</v>
      </c>
      <c r="D9" s="7">
        <v>9</v>
      </c>
      <c r="E9" s="7">
        <v>9.5</v>
      </c>
      <c r="F9" s="7">
        <v>10</v>
      </c>
      <c r="G9" s="7">
        <v>11</v>
      </c>
      <c r="H9" s="7">
        <v>11.5</v>
      </c>
      <c r="I9" s="7">
        <v>12</v>
      </c>
      <c r="J9" s="7">
        <v>13</v>
      </c>
      <c r="K9" s="7">
        <v>14</v>
      </c>
      <c r="L9" s="7">
        <v>15</v>
      </c>
      <c r="M9" s="7">
        <v>16</v>
      </c>
    </row>
    <row r="10" spans="1:13" x14ac:dyDescent="0.25">
      <c r="A10" s="8" t="s">
        <v>164</v>
      </c>
      <c r="B10" s="7">
        <v>4.7</v>
      </c>
      <c r="C10" s="7">
        <v>5.4</v>
      </c>
      <c r="D10" s="7">
        <v>6</v>
      </c>
      <c r="E10" s="7">
        <v>6.4</v>
      </c>
      <c r="F10" s="7">
        <v>6.7</v>
      </c>
      <c r="G10" s="7">
        <v>7.4</v>
      </c>
      <c r="H10" s="7">
        <v>7.7</v>
      </c>
      <c r="I10" s="7">
        <v>8</v>
      </c>
      <c r="J10" s="7">
        <v>8.6999999999999993</v>
      </c>
      <c r="K10" s="7">
        <v>9.4</v>
      </c>
      <c r="L10" s="7">
        <v>10.1</v>
      </c>
      <c r="M10" s="7">
        <v>10.7</v>
      </c>
    </row>
    <row r="11" spans="1:13" x14ac:dyDescent="0.25">
      <c r="A11" s="8" t="s">
        <v>165</v>
      </c>
      <c r="B11" s="7">
        <v>0.23</v>
      </c>
      <c r="C11" s="7">
        <v>0.27</v>
      </c>
      <c r="D11" s="7">
        <v>0.3</v>
      </c>
      <c r="E11" s="7">
        <v>0.32</v>
      </c>
      <c r="F11" s="7">
        <v>0.33</v>
      </c>
      <c r="G11" s="7">
        <v>0.37</v>
      </c>
      <c r="H11" s="7">
        <v>0.38</v>
      </c>
      <c r="I11" s="7">
        <v>0.4</v>
      </c>
      <c r="J11" s="7">
        <v>0.43</v>
      </c>
      <c r="K11" s="7">
        <v>0.47</v>
      </c>
      <c r="L11" s="7">
        <v>0.5</v>
      </c>
      <c r="M11" s="7">
        <v>0.53</v>
      </c>
    </row>
    <row r="12" spans="1:13" x14ac:dyDescent="0.25">
      <c r="A12" s="8" t="s">
        <v>25</v>
      </c>
      <c r="B12" s="7">
        <v>0.44</v>
      </c>
      <c r="C12" s="7">
        <v>0.5</v>
      </c>
      <c r="D12" s="7">
        <v>0.56000000000000005</v>
      </c>
      <c r="E12" s="7">
        <v>0.59</v>
      </c>
      <c r="F12" s="7">
        <v>0.63</v>
      </c>
      <c r="G12" s="7">
        <v>0.69</v>
      </c>
      <c r="H12" s="7">
        <v>0.72</v>
      </c>
      <c r="I12" s="7">
        <v>0.75</v>
      </c>
      <c r="J12" s="7">
        <v>0.81</v>
      </c>
      <c r="K12" s="7">
        <v>0.88</v>
      </c>
      <c r="L12" s="7">
        <v>0.94</v>
      </c>
      <c r="M12" s="7">
        <v>1</v>
      </c>
    </row>
    <row r="13" spans="1:13" x14ac:dyDescent="0.25">
      <c r="A13" s="8" t="s">
        <v>26</v>
      </c>
      <c r="B13" s="7">
        <v>290</v>
      </c>
      <c r="C13" s="7">
        <v>310</v>
      </c>
      <c r="D13" s="7">
        <v>320</v>
      </c>
      <c r="E13" s="7">
        <v>330</v>
      </c>
      <c r="F13" s="7">
        <v>340</v>
      </c>
      <c r="G13" s="7">
        <v>350</v>
      </c>
      <c r="H13" s="7">
        <v>360</v>
      </c>
      <c r="I13" s="7">
        <v>380</v>
      </c>
      <c r="J13" s="7">
        <v>390</v>
      </c>
      <c r="K13" s="7">
        <v>400</v>
      </c>
      <c r="L13" s="7">
        <v>410</v>
      </c>
      <c r="M13" s="7">
        <v>430</v>
      </c>
    </row>
    <row r="14" spans="1:13" x14ac:dyDescent="0.25">
      <c r="A14" s="8" t="s">
        <v>27</v>
      </c>
      <c r="B14" s="7">
        <v>350</v>
      </c>
      <c r="C14" s="7">
        <v>370</v>
      </c>
      <c r="D14" s="7">
        <v>380</v>
      </c>
      <c r="E14" s="7">
        <v>390</v>
      </c>
      <c r="F14" s="7">
        <v>410</v>
      </c>
      <c r="G14" s="7">
        <v>420</v>
      </c>
      <c r="H14" s="7">
        <v>430</v>
      </c>
      <c r="I14" s="7">
        <v>460</v>
      </c>
      <c r="J14" s="7">
        <v>470</v>
      </c>
      <c r="K14" s="7">
        <v>480</v>
      </c>
      <c r="L14" s="7">
        <v>490</v>
      </c>
      <c r="M14" s="7">
        <v>520</v>
      </c>
    </row>
  </sheetData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13" sqref="A13"/>
    </sheetView>
  </sheetViews>
  <sheetFormatPr baseColWidth="10" defaultRowHeight="15" x14ac:dyDescent="0.25"/>
  <cols>
    <col min="1" max="16384" width="11.42578125" style="6"/>
  </cols>
  <sheetData>
    <row r="1" spans="1:19" s="9" customFormat="1" x14ac:dyDescent="0.25">
      <c r="B1" s="9" t="s">
        <v>169</v>
      </c>
      <c r="C1" s="9" t="s">
        <v>170</v>
      </c>
      <c r="D1" s="9" t="s">
        <v>172</v>
      </c>
      <c r="E1" s="9" t="s">
        <v>173</v>
      </c>
      <c r="F1" s="9" t="s">
        <v>171</v>
      </c>
      <c r="G1" s="9" t="s">
        <v>174</v>
      </c>
      <c r="H1" s="9" t="s">
        <v>175</v>
      </c>
      <c r="I1" s="9" t="s">
        <v>177</v>
      </c>
      <c r="J1" s="9" t="s">
        <v>176</v>
      </c>
      <c r="K1" s="9" t="s">
        <v>178</v>
      </c>
      <c r="L1" s="9" t="s">
        <v>179</v>
      </c>
      <c r="M1" s="9" t="s">
        <v>180</v>
      </c>
      <c r="N1" s="9" t="s">
        <v>181</v>
      </c>
      <c r="O1" s="9" t="s">
        <v>182</v>
      </c>
      <c r="P1" s="9" t="s">
        <v>183</v>
      </c>
      <c r="Q1" s="9" t="s">
        <v>184</v>
      </c>
      <c r="R1" s="9" t="s">
        <v>185</v>
      </c>
      <c r="S1" s="9" t="s">
        <v>186</v>
      </c>
    </row>
    <row r="2" spans="1:19" x14ac:dyDescent="0.25">
      <c r="A2" s="8" t="s">
        <v>28</v>
      </c>
      <c r="B2" s="7">
        <v>13.5</v>
      </c>
      <c r="C2" s="7">
        <v>14.5</v>
      </c>
      <c r="D2" s="7">
        <v>16</v>
      </c>
      <c r="E2" s="6">
        <v>17</v>
      </c>
      <c r="F2" s="7">
        <v>18</v>
      </c>
      <c r="G2" s="7">
        <v>19.5</v>
      </c>
      <c r="H2" s="7">
        <v>20.5</v>
      </c>
      <c r="I2" s="7">
        <v>21</v>
      </c>
      <c r="J2" s="7">
        <v>22</v>
      </c>
      <c r="K2" s="7">
        <v>23</v>
      </c>
      <c r="L2" s="7">
        <v>25.5</v>
      </c>
      <c r="M2" s="7">
        <v>29</v>
      </c>
      <c r="N2" s="6">
        <v>30.5</v>
      </c>
      <c r="O2" s="6">
        <v>33</v>
      </c>
      <c r="P2" s="6">
        <v>35</v>
      </c>
      <c r="Q2" s="6">
        <v>36.5</v>
      </c>
      <c r="R2" s="6">
        <v>37.5</v>
      </c>
      <c r="S2" s="6">
        <v>40</v>
      </c>
    </row>
    <row r="3" spans="1:19" x14ac:dyDescent="0.25">
      <c r="A3" s="8" t="s">
        <v>29</v>
      </c>
      <c r="B3" s="7">
        <v>8</v>
      </c>
      <c r="C3" s="7">
        <v>9</v>
      </c>
      <c r="D3" s="7">
        <v>10</v>
      </c>
      <c r="E3" s="6">
        <v>11</v>
      </c>
      <c r="F3" s="7">
        <v>12</v>
      </c>
      <c r="G3" s="7">
        <v>13</v>
      </c>
      <c r="H3" s="7">
        <v>14</v>
      </c>
      <c r="I3" s="7">
        <v>14.5</v>
      </c>
      <c r="J3" s="7">
        <v>15</v>
      </c>
      <c r="K3" s="7">
        <v>16</v>
      </c>
      <c r="L3" s="7">
        <v>18</v>
      </c>
      <c r="M3" s="7">
        <v>21</v>
      </c>
      <c r="N3" s="6">
        <v>22</v>
      </c>
      <c r="O3" s="6">
        <v>24</v>
      </c>
      <c r="P3" s="6">
        <v>26</v>
      </c>
      <c r="Q3" s="6">
        <v>27</v>
      </c>
      <c r="R3" s="6">
        <v>28</v>
      </c>
      <c r="S3" s="6">
        <v>30</v>
      </c>
    </row>
    <row r="4" spans="1:19" x14ac:dyDescent="0.25">
      <c r="A4" s="8" t="s">
        <v>30</v>
      </c>
      <c r="B4" s="7">
        <v>0.4</v>
      </c>
      <c r="C4" s="7">
        <v>0.4</v>
      </c>
      <c r="D4" s="7">
        <v>0.4</v>
      </c>
      <c r="E4" s="6">
        <v>0.4</v>
      </c>
      <c r="F4" s="7">
        <v>0.4</v>
      </c>
      <c r="G4" s="7">
        <v>0.4</v>
      </c>
      <c r="H4" s="7">
        <v>0.4</v>
      </c>
      <c r="I4" s="7">
        <v>0.4</v>
      </c>
      <c r="J4" s="7">
        <v>0.4</v>
      </c>
      <c r="K4" s="7">
        <v>0.4</v>
      </c>
      <c r="L4" s="7">
        <v>0.4</v>
      </c>
      <c r="M4" s="7">
        <v>0.4</v>
      </c>
      <c r="N4" s="6">
        <v>0.4</v>
      </c>
      <c r="O4" s="6">
        <v>0.4</v>
      </c>
      <c r="P4" s="6">
        <v>0.4</v>
      </c>
      <c r="Q4" s="6">
        <v>0.4</v>
      </c>
      <c r="R4" s="6">
        <v>0.4</v>
      </c>
      <c r="S4" s="6">
        <v>0.4</v>
      </c>
    </row>
    <row r="5" spans="1:19" x14ac:dyDescent="0.25">
      <c r="A5" s="8" t="s">
        <v>31</v>
      </c>
      <c r="B5" s="7">
        <v>16</v>
      </c>
      <c r="C5" s="7">
        <v>17</v>
      </c>
      <c r="D5" s="7">
        <v>17</v>
      </c>
      <c r="E5" s="6">
        <v>18</v>
      </c>
      <c r="F5" s="7">
        <v>19</v>
      </c>
      <c r="G5" s="7">
        <v>20</v>
      </c>
      <c r="H5" s="7">
        <v>21</v>
      </c>
      <c r="I5" s="7">
        <v>21</v>
      </c>
      <c r="J5" s="7">
        <v>21</v>
      </c>
      <c r="K5" s="7">
        <v>22</v>
      </c>
      <c r="L5" s="7">
        <v>23</v>
      </c>
      <c r="M5" s="7">
        <v>25</v>
      </c>
      <c r="N5" s="6">
        <v>26</v>
      </c>
      <c r="O5" s="6">
        <v>27</v>
      </c>
      <c r="P5" s="6">
        <v>28</v>
      </c>
      <c r="Q5" s="6">
        <v>29</v>
      </c>
      <c r="R5" s="6">
        <v>29</v>
      </c>
      <c r="S5" s="6">
        <v>30</v>
      </c>
    </row>
    <row r="6" spans="1:19" x14ac:dyDescent="0.25">
      <c r="A6" s="8" t="s">
        <v>32</v>
      </c>
      <c r="B6" s="7">
        <v>2</v>
      </c>
      <c r="C6" s="7">
        <v>2.1</v>
      </c>
      <c r="D6" s="7">
        <v>2.2000000000000002</v>
      </c>
      <c r="E6" s="6">
        <v>2.2000000000000002</v>
      </c>
      <c r="F6" s="7">
        <v>2.2999999999999998</v>
      </c>
      <c r="G6" s="7">
        <v>2.4</v>
      </c>
      <c r="H6" s="7">
        <v>2.5</v>
      </c>
      <c r="I6" s="7">
        <v>2.5</v>
      </c>
      <c r="J6" s="7">
        <v>2.5</v>
      </c>
      <c r="K6" s="7">
        <v>2.6</v>
      </c>
      <c r="L6" s="7">
        <v>2.7</v>
      </c>
      <c r="M6" s="7">
        <v>2.7</v>
      </c>
      <c r="N6" s="6">
        <v>2.7</v>
      </c>
      <c r="O6" s="6">
        <v>2.8</v>
      </c>
      <c r="P6" s="6">
        <v>2.9</v>
      </c>
      <c r="Q6" s="6">
        <v>2.9</v>
      </c>
      <c r="R6" s="6">
        <v>2.9</v>
      </c>
      <c r="S6" s="6">
        <v>3</v>
      </c>
    </row>
    <row r="7" spans="1:19" x14ac:dyDescent="0.25">
      <c r="A7" s="8" t="s">
        <v>33</v>
      </c>
      <c r="B7" s="7">
        <v>2.8</v>
      </c>
      <c r="C7" s="7">
        <v>3</v>
      </c>
      <c r="D7" s="7">
        <v>3.2</v>
      </c>
      <c r="E7" s="6">
        <v>3.4</v>
      </c>
      <c r="F7" s="7">
        <v>3.6</v>
      </c>
      <c r="G7" s="7">
        <v>3.8</v>
      </c>
      <c r="H7" s="7">
        <v>4</v>
      </c>
      <c r="I7" s="7">
        <v>4</v>
      </c>
      <c r="J7" s="7">
        <v>4</v>
      </c>
      <c r="K7" s="7">
        <v>4</v>
      </c>
      <c r="L7" s="7">
        <v>4</v>
      </c>
      <c r="M7" s="7">
        <v>4</v>
      </c>
      <c r="N7" s="6">
        <v>4</v>
      </c>
      <c r="O7" s="6">
        <v>4</v>
      </c>
      <c r="P7" s="6">
        <v>4</v>
      </c>
      <c r="Q7" s="6">
        <v>4</v>
      </c>
      <c r="R7" s="6">
        <v>4</v>
      </c>
      <c r="S7" s="6">
        <v>4</v>
      </c>
    </row>
    <row r="8" spans="1:19" x14ac:dyDescent="0.25">
      <c r="A8" s="8" t="s">
        <v>166</v>
      </c>
      <c r="B8" s="7">
        <v>7</v>
      </c>
      <c r="C8" s="7">
        <v>7.5</v>
      </c>
      <c r="D8" s="7">
        <v>8</v>
      </c>
      <c r="E8" s="6">
        <v>9</v>
      </c>
      <c r="F8" s="7">
        <v>9.5</v>
      </c>
      <c r="G8" s="7">
        <v>10</v>
      </c>
      <c r="H8" s="7">
        <v>11</v>
      </c>
      <c r="I8" s="7">
        <v>11</v>
      </c>
      <c r="J8" s="7">
        <v>11.5</v>
      </c>
      <c r="K8" s="7">
        <v>11.5</v>
      </c>
      <c r="L8" s="7">
        <v>12</v>
      </c>
      <c r="M8" s="7">
        <v>13</v>
      </c>
      <c r="N8" s="6">
        <v>13</v>
      </c>
      <c r="O8" s="6">
        <v>13.5</v>
      </c>
      <c r="P8" s="6">
        <v>14</v>
      </c>
      <c r="Q8" s="6">
        <v>15</v>
      </c>
      <c r="R8" s="6">
        <v>15</v>
      </c>
      <c r="S8" s="6">
        <v>15.5</v>
      </c>
    </row>
    <row r="9" spans="1:19" x14ac:dyDescent="0.25">
      <c r="A9" s="8" t="s">
        <v>167</v>
      </c>
      <c r="B9" s="7">
        <v>4.7</v>
      </c>
      <c r="C9" s="7">
        <v>5</v>
      </c>
      <c r="D9" s="7">
        <v>5.4</v>
      </c>
      <c r="E9" s="6">
        <v>6</v>
      </c>
      <c r="F9" s="7">
        <v>6.4</v>
      </c>
      <c r="G9" s="7">
        <v>6.7</v>
      </c>
      <c r="H9" s="7">
        <v>7.4</v>
      </c>
      <c r="I9" s="7">
        <v>7.4</v>
      </c>
      <c r="J9" s="7">
        <v>7.7</v>
      </c>
      <c r="K9" s="7">
        <v>7.7</v>
      </c>
      <c r="L9" s="7">
        <v>8</v>
      </c>
      <c r="M9" s="7">
        <v>8.6999999999999993</v>
      </c>
      <c r="N9" s="6">
        <v>8.6999999999999993</v>
      </c>
      <c r="O9" s="6">
        <v>9</v>
      </c>
      <c r="P9" s="6">
        <v>9.4</v>
      </c>
      <c r="Q9" s="6">
        <v>10.1</v>
      </c>
      <c r="R9" s="6">
        <v>10.1</v>
      </c>
      <c r="S9" s="6">
        <v>10.4</v>
      </c>
    </row>
    <row r="10" spans="1:19" x14ac:dyDescent="0.25">
      <c r="A10" s="8" t="s">
        <v>168</v>
      </c>
      <c r="B10" s="7">
        <v>0.23</v>
      </c>
      <c r="C10" s="7">
        <v>0.25</v>
      </c>
      <c r="D10" s="7">
        <v>0.27</v>
      </c>
      <c r="E10" s="6">
        <v>0.3</v>
      </c>
      <c r="F10" s="7">
        <v>0.32</v>
      </c>
      <c r="G10" s="7">
        <v>0.33</v>
      </c>
      <c r="H10" s="7">
        <v>0.37</v>
      </c>
      <c r="I10" s="7">
        <v>0.37</v>
      </c>
      <c r="J10" s="7">
        <v>0.38</v>
      </c>
      <c r="K10" s="7">
        <v>0.38</v>
      </c>
      <c r="L10" s="7">
        <v>0.4</v>
      </c>
      <c r="M10" s="7">
        <v>0.43</v>
      </c>
      <c r="N10" s="6">
        <v>0.43</v>
      </c>
      <c r="O10" s="6">
        <v>0.45</v>
      </c>
      <c r="P10" s="6">
        <v>0.47</v>
      </c>
      <c r="Q10" s="6">
        <v>0.5</v>
      </c>
      <c r="R10" s="6">
        <v>0.5</v>
      </c>
      <c r="S10" s="6">
        <v>0.52</v>
      </c>
    </row>
    <row r="11" spans="1:19" x14ac:dyDescent="0.25">
      <c r="A11" s="8" t="s">
        <v>25</v>
      </c>
      <c r="B11" s="7">
        <v>0.44</v>
      </c>
      <c r="C11" s="7">
        <v>0.47</v>
      </c>
      <c r="D11" s="7">
        <v>0.5</v>
      </c>
      <c r="E11" s="6">
        <v>0.56000000000000005</v>
      </c>
      <c r="F11" s="7">
        <v>0.59</v>
      </c>
      <c r="G11" s="7">
        <v>0.63</v>
      </c>
      <c r="H11" s="7">
        <v>0.69</v>
      </c>
      <c r="I11" s="7">
        <v>0.69</v>
      </c>
      <c r="J11" s="7">
        <v>0.72</v>
      </c>
      <c r="K11" s="7">
        <v>0.72</v>
      </c>
      <c r="L11" s="7">
        <v>0.75</v>
      </c>
      <c r="M11" s="7">
        <v>0.81</v>
      </c>
      <c r="N11" s="6">
        <v>0.81</v>
      </c>
      <c r="O11" s="6">
        <v>0.84</v>
      </c>
      <c r="P11" s="6">
        <v>0.88</v>
      </c>
      <c r="Q11" s="6">
        <v>0.94</v>
      </c>
      <c r="R11" s="6">
        <v>0.94</v>
      </c>
      <c r="S11" s="6">
        <v>0.97</v>
      </c>
    </row>
    <row r="12" spans="1:19" x14ac:dyDescent="0.25">
      <c r="A12" s="8" t="s">
        <v>26</v>
      </c>
      <c r="B12" s="7">
        <v>290</v>
      </c>
      <c r="C12" s="7">
        <v>300</v>
      </c>
      <c r="D12" s="7">
        <v>310</v>
      </c>
      <c r="E12" s="6">
        <v>320</v>
      </c>
      <c r="F12" s="7">
        <v>330</v>
      </c>
      <c r="G12" s="7">
        <v>340</v>
      </c>
      <c r="H12" s="7">
        <v>350</v>
      </c>
      <c r="I12" s="7">
        <v>350</v>
      </c>
      <c r="J12" s="7">
        <v>360</v>
      </c>
      <c r="K12" s="7">
        <v>370</v>
      </c>
      <c r="L12" s="7">
        <v>380</v>
      </c>
      <c r="M12" s="7">
        <v>390</v>
      </c>
      <c r="N12" s="6">
        <v>390</v>
      </c>
      <c r="O12" s="6">
        <v>400</v>
      </c>
      <c r="P12" s="6">
        <v>410</v>
      </c>
      <c r="Q12" s="6">
        <v>410</v>
      </c>
      <c r="R12" s="6">
        <v>420</v>
      </c>
      <c r="S12" s="6">
        <v>430</v>
      </c>
    </row>
    <row r="13" spans="1:19" x14ac:dyDescent="0.25">
      <c r="A13" s="8" t="s">
        <v>27</v>
      </c>
      <c r="B13" s="7">
        <v>350</v>
      </c>
      <c r="C13" s="7">
        <v>360</v>
      </c>
      <c r="D13" s="7">
        <v>370</v>
      </c>
      <c r="E13" s="6">
        <v>380</v>
      </c>
      <c r="F13" s="7">
        <v>400</v>
      </c>
      <c r="G13" s="7">
        <v>410</v>
      </c>
      <c r="H13" s="7">
        <v>420</v>
      </c>
      <c r="I13" s="7">
        <v>420</v>
      </c>
      <c r="J13" s="7">
        <v>430</v>
      </c>
      <c r="K13" s="7">
        <v>440</v>
      </c>
      <c r="L13" s="7">
        <v>460</v>
      </c>
      <c r="M13" s="7">
        <v>470</v>
      </c>
      <c r="N13" s="6">
        <v>470</v>
      </c>
      <c r="O13" s="6">
        <v>480</v>
      </c>
      <c r="P13" s="6">
        <v>490</v>
      </c>
      <c r="Q13" s="6">
        <v>490</v>
      </c>
      <c r="R13" s="6">
        <v>500</v>
      </c>
      <c r="S13" s="6">
        <v>520</v>
      </c>
    </row>
  </sheetData>
  <pageMargins left="0.7" right="0.7" top="0.75" bottom="0.75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O13"/>
    </sheetView>
  </sheetViews>
  <sheetFormatPr baseColWidth="10" defaultRowHeight="15" x14ac:dyDescent="0.25"/>
  <cols>
    <col min="1" max="1" width="13.42578125" style="6" bestFit="1" customWidth="1"/>
    <col min="2" max="16384" width="11.42578125" style="6"/>
  </cols>
  <sheetData>
    <row r="1" spans="1:15" s="9" customFormat="1" x14ac:dyDescent="0.25">
      <c r="B1" s="9" t="s">
        <v>54</v>
      </c>
      <c r="C1" s="9" t="s">
        <v>55</v>
      </c>
      <c r="D1" s="9" t="s">
        <v>187</v>
      </c>
      <c r="E1" s="9" t="s">
        <v>56</v>
      </c>
      <c r="F1" s="9" t="s">
        <v>57</v>
      </c>
      <c r="G1" s="9" t="s">
        <v>58</v>
      </c>
      <c r="H1" s="9" t="s">
        <v>188</v>
      </c>
      <c r="I1" s="9" t="s">
        <v>59</v>
      </c>
      <c r="J1" s="9" t="s">
        <v>189</v>
      </c>
      <c r="K1" s="9" t="s">
        <v>60</v>
      </c>
      <c r="L1" s="9" t="s">
        <v>190</v>
      </c>
      <c r="M1" s="9" t="s">
        <v>61</v>
      </c>
      <c r="N1" s="9" t="s">
        <v>191</v>
      </c>
      <c r="O1" s="9" t="s">
        <v>192</v>
      </c>
    </row>
    <row r="2" spans="1:15" x14ac:dyDescent="0.25">
      <c r="A2" s="8" t="s">
        <v>28</v>
      </c>
      <c r="B2" s="7">
        <v>18</v>
      </c>
      <c r="C2" s="7">
        <v>24</v>
      </c>
      <c r="D2" s="7">
        <v>27</v>
      </c>
      <c r="E2" s="7">
        <v>30</v>
      </c>
      <c r="F2" s="7">
        <v>35</v>
      </c>
      <c r="G2" s="7">
        <v>40</v>
      </c>
      <c r="H2" s="7">
        <v>45</v>
      </c>
      <c r="I2" s="7">
        <v>50</v>
      </c>
      <c r="J2" s="7">
        <v>55</v>
      </c>
      <c r="K2" s="7">
        <v>60</v>
      </c>
      <c r="L2" s="7">
        <v>65</v>
      </c>
      <c r="M2" s="7">
        <v>70</v>
      </c>
      <c r="N2" s="6">
        <v>75</v>
      </c>
      <c r="O2" s="6">
        <v>80</v>
      </c>
    </row>
    <row r="3" spans="1:15" x14ac:dyDescent="0.25">
      <c r="A3" s="8" t="s">
        <v>29</v>
      </c>
      <c r="B3" s="7">
        <v>11</v>
      </c>
      <c r="C3" s="7">
        <v>14</v>
      </c>
      <c r="D3" s="7">
        <v>16</v>
      </c>
      <c r="E3" s="7">
        <v>18</v>
      </c>
      <c r="F3" s="7">
        <v>21</v>
      </c>
      <c r="G3" s="7">
        <v>24</v>
      </c>
      <c r="H3" s="7">
        <v>27</v>
      </c>
      <c r="I3" s="7">
        <v>30</v>
      </c>
      <c r="J3" s="7">
        <v>33</v>
      </c>
      <c r="K3" s="7">
        <v>36</v>
      </c>
      <c r="L3" s="7">
        <v>39</v>
      </c>
      <c r="M3" s="7">
        <v>42</v>
      </c>
      <c r="N3" s="6">
        <v>45</v>
      </c>
      <c r="O3" s="6">
        <v>48</v>
      </c>
    </row>
    <row r="4" spans="1:15" x14ac:dyDescent="0.25">
      <c r="A4" s="8" t="s">
        <v>30</v>
      </c>
      <c r="B4" s="7">
        <v>0.6</v>
      </c>
      <c r="C4" s="7">
        <v>0.6</v>
      </c>
      <c r="D4" s="7">
        <v>0.6</v>
      </c>
      <c r="E4" s="7">
        <v>0.6</v>
      </c>
      <c r="F4" s="7">
        <v>0.6</v>
      </c>
      <c r="G4" s="7">
        <v>0.6</v>
      </c>
      <c r="H4" s="7">
        <v>0.6</v>
      </c>
      <c r="I4" s="7">
        <v>0.6</v>
      </c>
      <c r="J4" s="7">
        <v>0.6</v>
      </c>
      <c r="K4" s="7">
        <v>0.6</v>
      </c>
      <c r="L4" s="7">
        <v>0.6</v>
      </c>
      <c r="M4" s="7">
        <v>0.6</v>
      </c>
      <c r="N4" s="6">
        <v>0.6</v>
      </c>
      <c r="O4" s="6">
        <v>0.6</v>
      </c>
    </row>
    <row r="5" spans="1:15" x14ac:dyDescent="0.25">
      <c r="A5" s="8" t="s">
        <v>31</v>
      </c>
      <c r="B5" s="7">
        <v>18</v>
      </c>
      <c r="C5" s="7">
        <v>21</v>
      </c>
      <c r="D5" s="7">
        <v>22</v>
      </c>
      <c r="E5" s="7">
        <v>24</v>
      </c>
      <c r="F5" s="7">
        <v>25</v>
      </c>
      <c r="G5" s="7">
        <v>27</v>
      </c>
      <c r="H5" s="7">
        <v>29</v>
      </c>
      <c r="I5" s="7">
        <v>30</v>
      </c>
      <c r="J5" s="7">
        <v>32</v>
      </c>
      <c r="K5" s="7">
        <v>33</v>
      </c>
      <c r="L5" s="7">
        <v>35</v>
      </c>
      <c r="M5" s="7">
        <v>36</v>
      </c>
      <c r="N5" s="6">
        <v>37</v>
      </c>
      <c r="O5" s="6">
        <v>38</v>
      </c>
    </row>
    <row r="6" spans="1:15" x14ac:dyDescent="0.25">
      <c r="A6" s="8" t="s">
        <v>32</v>
      </c>
      <c r="B6" s="7">
        <v>4.8</v>
      </c>
      <c r="C6" s="7">
        <v>4.9000000000000004</v>
      </c>
      <c r="D6" s="7">
        <v>5.0999999999999996</v>
      </c>
      <c r="E6" s="7">
        <v>5.3</v>
      </c>
      <c r="F6" s="7">
        <v>5.4</v>
      </c>
      <c r="G6" s="7">
        <v>5.5</v>
      </c>
      <c r="H6" s="7">
        <v>5.8</v>
      </c>
      <c r="I6" s="7">
        <v>6.2</v>
      </c>
      <c r="J6" s="7">
        <v>6.6</v>
      </c>
      <c r="K6" s="7">
        <v>10.5</v>
      </c>
      <c r="L6" s="7">
        <v>11.3</v>
      </c>
      <c r="M6" s="7">
        <v>12</v>
      </c>
      <c r="N6" s="6">
        <v>12.8</v>
      </c>
      <c r="O6" s="6">
        <v>13.5</v>
      </c>
    </row>
    <row r="7" spans="1:15" x14ac:dyDescent="0.25">
      <c r="A7" s="8" t="s">
        <v>33</v>
      </c>
      <c r="B7" s="7">
        <v>3.5</v>
      </c>
      <c r="C7" s="7">
        <v>3.7</v>
      </c>
      <c r="D7" s="7">
        <v>3.8</v>
      </c>
      <c r="E7" s="7">
        <v>3.9</v>
      </c>
      <c r="F7" s="7">
        <v>4.0999999999999996</v>
      </c>
      <c r="G7" s="7">
        <v>4.2</v>
      </c>
      <c r="H7" s="7">
        <v>4.4000000000000004</v>
      </c>
      <c r="I7" s="7">
        <v>4.5</v>
      </c>
      <c r="J7" s="7">
        <v>4.7</v>
      </c>
      <c r="K7" s="7">
        <v>4.8</v>
      </c>
      <c r="L7" s="7">
        <v>5</v>
      </c>
      <c r="M7" s="7">
        <v>5</v>
      </c>
      <c r="N7" s="6">
        <v>5</v>
      </c>
      <c r="O7" s="6">
        <v>5</v>
      </c>
    </row>
    <row r="8" spans="1:15" x14ac:dyDescent="0.25">
      <c r="A8" s="8" t="s">
        <v>163</v>
      </c>
      <c r="B8" s="7">
        <v>9.5</v>
      </c>
      <c r="C8" s="7">
        <v>10</v>
      </c>
      <c r="D8" s="7">
        <v>10.5</v>
      </c>
      <c r="E8" s="7">
        <v>11</v>
      </c>
      <c r="F8" s="7">
        <v>12</v>
      </c>
      <c r="G8" s="7">
        <v>13</v>
      </c>
      <c r="H8" s="7">
        <v>13.5</v>
      </c>
      <c r="I8" s="7">
        <v>14</v>
      </c>
      <c r="J8" s="7">
        <v>15.5</v>
      </c>
      <c r="K8" s="7">
        <v>17</v>
      </c>
      <c r="L8" s="7">
        <v>18.5</v>
      </c>
      <c r="M8" s="7">
        <v>20</v>
      </c>
      <c r="N8" s="6">
        <v>22</v>
      </c>
      <c r="O8" s="6">
        <v>24</v>
      </c>
    </row>
    <row r="9" spans="1:15" x14ac:dyDescent="0.25">
      <c r="A9" s="8" t="s">
        <v>164</v>
      </c>
      <c r="B9" s="7">
        <v>8</v>
      </c>
      <c r="C9" s="7">
        <v>8.4</v>
      </c>
      <c r="D9" s="7">
        <v>8.8000000000000007</v>
      </c>
      <c r="E9" s="7">
        <v>9.1999999999999993</v>
      </c>
      <c r="F9" s="7">
        <v>10.1</v>
      </c>
      <c r="G9" s="7">
        <v>10.9</v>
      </c>
      <c r="H9" s="7">
        <v>11.3</v>
      </c>
      <c r="I9" s="7">
        <v>11.8</v>
      </c>
      <c r="J9" s="7">
        <v>13</v>
      </c>
      <c r="K9" s="7">
        <v>14.3</v>
      </c>
      <c r="L9" s="7">
        <v>15.5</v>
      </c>
      <c r="M9" s="7">
        <v>16.8</v>
      </c>
      <c r="N9" s="6">
        <v>18.5</v>
      </c>
      <c r="O9" s="6">
        <v>20.2</v>
      </c>
    </row>
    <row r="10" spans="1:15" x14ac:dyDescent="0.25">
      <c r="A10" s="8" t="s">
        <v>165</v>
      </c>
      <c r="B10" s="7">
        <v>0.63</v>
      </c>
      <c r="C10" s="7">
        <v>0.67</v>
      </c>
      <c r="D10" s="7">
        <v>0.7</v>
      </c>
      <c r="E10" s="7">
        <v>0.73</v>
      </c>
      <c r="F10" s="7">
        <v>0.8</v>
      </c>
      <c r="G10" s="7">
        <v>0.87</v>
      </c>
      <c r="H10" s="7">
        <v>0.9</v>
      </c>
      <c r="I10" s="7">
        <v>0.93</v>
      </c>
      <c r="J10" s="7">
        <v>1.03</v>
      </c>
      <c r="K10" s="7">
        <v>1.1299999999999999</v>
      </c>
      <c r="L10" s="7">
        <v>1.23</v>
      </c>
      <c r="M10" s="7">
        <v>1.33</v>
      </c>
      <c r="N10" s="6">
        <v>1.47</v>
      </c>
      <c r="O10" s="6">
        <v>1.6</v>
      </c>
    </row>
    <row r="11" spans="1:15" x14ac:dyDescent="0.25">
      <c r="A11" s="8" t="s">
        <v>25</v>
      </c>
      <c r="B11" s="7">
        <v>0.59</v>
      </c>
      <c r="C11" s="7">
        <v>0.63</v>
      </c>
      <c r="D11" s="7">
        <v>0.66</v>
      </c>
      <c r="E11" s="7">
        <v>0.69</v>
      </c>
      <c r="F11" s="7">
        <v>0.75</v>
      </c>
      <c r="G11" s="7">
        <v>0.81</v>
      </c>
      <c r="H11" s="7">
        <v>0.84</v>
      </c>
      <c r="I11" s="7">
        <v>0.88</v>
      </c>
      <c r="J11" s="7">
        <v>0.97</v>
      </c>
      <c r="K11" s="7">
        <v>1.06</v>
      </c>
      <c r="L11" s="7">
        <v>1.1599999999999999</v>
      </c>
      <c r="M11" s="7">
        <v>1.25</v>
      </c>
      <c r="N11" s="6">
        <v>1.38</v>
      </c>
      <c r="O11" s="6">
        <v>1.5</v>
      </c>
    </row>
    <row r="12" spans="1:15" x14ac:dyDescent="0.25">
      <c r="A12" s="8" t="s">
        <v>26</v>
      </c>
      <c r="B12" s="7">
        <v>475</v>
      </c>
      <c r="C12" s="7">
        <v>485</v>
      </c>
      <c r="D12" s="7">
        <v>510</v>
      </c>
      <c r="E12" s="7">
        <v>530</v>
      </c>
      <c r="F12" s="7">
        <v>540</v>
      </c>
      <c r="G12" s="7">
        <v>550</v>
      </c>
      <c r="H12" s="7">
        <v>580</v>
      </c>
      <c r="I12" s="7">
        <v>620</v>
      </c>
      <c r="J12" s="7">
        <v>660</v>
      </c>
      <c r="K12" s="7">
        <v>700</v>
      </c>
      <c r="L12" s="7">
        <v>750</v>
      </c>
      <c r="M12" s="7">
        <v>800</v>
      </c>
      <c r="N12" s="6">
        <v>850</v>
      </c>
      <c r="O12" s="6">
        <v>900</v>
      </c>
    </row>
    <row r="13" spans="1:15" x14ac:dyDescent="0.25">
      <c r="A13" s="8" t="s">
        <v>27</v>
      </c>
      <c r="B13" s="7">
        <v>570</v>
      </c>
      <c r="C13" s="7">
        <v>580</v>
      </c>
      <c r="D13" s="7">
        <v>610</v>
      </c>
      <c r="E13" s="7">
        <v>640</v>
      </c>
      <c r="F13" s="7">
        <v>650</v>
      </c>
      <c r="G13" s="7">
        <v>660</v>
      </c>
      <c r="H13" s="7">
        <v>700</v>
      </c>
      <c r="I13" s="7">
        <v>740</v>
      </c>
      <c r="J13" s="7">
        <v>790</v>
      </c>
      <c r="K13" s="7">
        <v>840</v>
      </c>
      <c r="L13" s="7">
        <v>900</v>
      </c>
      <c r="M13" s="7">
        <v>960</v>
      </c>
      <c r="N13" s="6">
        <v>1020</v>
      </c>
      <c r="O13" s="6">
        <v>1080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LESMEG</vt:lpstr>
      <vt:lpstr>betong</vt:lpstr>
      <vt:lpstr>steel</vt:lpstr>
      <vt:lpstr>tre</vt:lpstr>
      <vt:lpstr>limtre</vt:lpstr>
      <vt:lpstr>softwood</vt:lpstr>
      <vt:lpstr>softwood tension tests</vt:lpstr>
      <vt:lpstr>hardwood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Zieritz</dc:creator>
  <cp:lastModifiedBy>Andreas Zieritz</cp:lastModifiedBy>
  <dcterms:created xsi:type="dcterms:W3CDTF">2016-11-21T11:51:30Z</dcterms:created>
  <dcterms:modified xsi:type="dcterms:W3CDTF">2022-04-30T11:29:13Z</dcterms:modified>
</cp:coreProperties>
</file>