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.NODEING\Maple\NODEMaple\NODELibrary\Data\"/>
    </mc:Choice>
  </mc:AlternateContent>
  <xr:revisionPtr revIDLastSave="0" documentId="13_ncr:1_{D31FCCF1-AAE3-46AC-99AD-7886C5FAEBAF}" xr6:coauthVersionLast="47" xr6:coauthVersionMax="47" xr10:uidLastSave="{00000000-0000-0000-0000-000000000000}"/>
  <bookViews>
    <workbookView xWindow="-120" yWindow="-120" windowWidth="29040" windowHeight="17520" tabRatio="779" firstSheet="7" activeTab="14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Nails" sheetId="8" r:id="rId6"/>
    <sheet name="Rothoblaas Screws" sheetId="3" r:id="rId7"/>
    <sheet name="Rothoblaas Bolts" sheetId="5" r:id="rId8"/>
    <sheet name="Rothoblaas Washers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SplitRing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4" hidden="1">Dowels!$A$1:$H$1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7" hidden="1">'Rothoblaas Bolts'!$A$1:$Q$168</definedName>
    <definedName name="_xlnm._FilterDatabase" localSheetId="6" hidden="1">'Rothoblaas Screws'!$A$1:$P$309</definedName>
    <definedName name="_xlnm._FilterDatabase" localSheetId="8" hidden="1">'Rothoblaas Washers'!$A$1:$O$30</definedName>
    <definedName name="_xlnm._FilterDatabase" localSheetId="16" hidden="1">SplitRing!$A$1:$N$3</definedName>
    <definedName name="_xlnm._FilterDatabase" localSheetId="3" hidden="1">'Strongtie Skruer'!$A$1:$Y$274</definedName>
    <definedName name="_xlnm._FilterDatabase" localSheetId="0" hidden="1">TimberFasteners!$A$1:$N$2104</definedName>
    <definedName name="_xlnm._FilterDatabase" localSheetId="17" hidden="1">ToothedPlateConnectors!$A$1:$W$54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6" l="1"/>
  <c r="L76" i="6"/>
  <c r="L75" i="6"/>
  <c r="L68" i="6"/>
  <c r="L69" i="6"/>
  <c r="L70" i="6"/>
  <c r="L71" i="6"/>
  <c r="L73" i="6"/>
  <c r="L74" i="6"/>
  <c r="L67" i="6"/>
  <c r="F33" i="18"/>
  <c r="F34" i="18"/>
  <c r="F35" i="18"/>
  <c r="F36" i="18"/>
  <c r="F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O29" i="10" l="1"/>
  <c r="M168" i="5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M5" i="10"/>
  <c r="M6" i="10"/>
  <c r="O6" i="10" s="1"/>
  <c r="M7" i="10"/>
  <c r="M8" i="10"/>
  <c r="M9" i="10"/>
  <c r="M10" i="10"/>
  <c r="O10" i="10" s="1"/>
  <c r="M11" i="10"/>
  <c r="M12" i="10"/>
  <c r="M13" i="10"/>
  <c r="M14" i="10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11" i="10" l="1"/>
  <c r="O4" i="10"/>
  <c r="O14" i="10"/>
  <c r="O23" i="10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<sst xmlns="http://schemas.openxmlformats.org/spreadsheetml/2006/main" count="16957" uniqueCount="472">
  <si>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</si>
  <si>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</si>
  <si>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</si>
  <si>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</si>
  <si>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</si>
  <si>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</si>
  <si>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</si>
  <si>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</si>
  <si>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</si>
  <si>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</si>
  <si>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</si>
  <si>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</si>
  <si>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</si>
  <si>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</si>
  <si>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</si>
  <si>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</si>
  <si>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</si>
  <si>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</si>
  <si>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</si>
  <si>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</si>
  <si>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</si>
  <si>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</si>
  <si>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</si>
  <si>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</si>
  <si>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</si>
  <si>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</si>
  <si>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</si>
  <si>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</si>
  <si>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</si>
  <si>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</si>
  <si>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</si>
  <si>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</si>
  <si>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</si>
  <si>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</si>
  <si>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</si>
  <si>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</si>
  <si>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</si>
  <si>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</si>
  <si>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</si>
  <si>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</si>
  <si>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</si>
  <si>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</si>
  <si>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</si>
  <si>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</si>
  <si>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</si>
  <si>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</si>
  <si>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</si>
  <si>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</si>
  <si>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</si>
  <si>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</si>
  <si>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</si>
  <si>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</si>
  <si>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</si>
  <si>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</si>
  <si>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</si>
  <si>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</si>
  <si>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</si>
  <si>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</si>
  <si>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</si>
  <si>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</si>
  <si>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</si>
  <si>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</si>
  <si>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</si>
  <si>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</si>
  <si>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</si>
  <si>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</si>
  <si>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</si>
  <si>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</si>
  <si>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</si>
  <si>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</si>
  <si>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</si>
  <si>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</si>
  <si>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</si>
  <si>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</si>
  <si>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</si>
  <si>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</si>
  <si>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</si>
  <si>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</si>
  <si>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</si>
  <si>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</si>
  <si>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</si>
  <si>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</si>
  <si>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</si>
  <si>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</si>
  <si>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</si>
  <si>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</si>
  <si>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</si>
  <si>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</si>
  <si>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</si>
  <si>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</si>
  <si>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</si>
  <si>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</si>
  <si>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</si>
  <si>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</si>
  <si>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</si>
  <si>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</si>
  <si>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</si>
  <si>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</si>
  <si>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</si>
  <si>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</si>
  <si>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</si>
  <si>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</si>
  <si>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</si>
  <si>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</si>
  <si>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</si>
  <si>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</si>
  <si>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</si>
  <si>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</si>
  <si>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</si>
  <si>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</si>
  <si>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</si>
  <si>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</si>
  <si>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</si>
  <si>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</si>
  <si>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</si>
  <si>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</si>
  <si>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</si>
  <si>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</si>
  <si>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</si>
  <si>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</si>
  <si>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</si>
  <si>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</si>
  <si>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</si>
  <si>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</si>
  <si>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</si>
  <si>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</si>
  <si>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</si>
  <si>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</si>
  <si>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</si>
  <si>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</si>
  <si>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</si>
  <si>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</si>
  <si>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</si>
  <si>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</si>
  <si>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</si>
  <si>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</si>
  <si>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</si>
  <si>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</si>
  <si>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</si>
  <si>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</si>
  <si>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</si>
  <si>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</si>
  <si>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</si>
  <si>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</si>
  <si>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</si>
  <si>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</si>
  <si>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</si>
  <si>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</si>
  <si>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</si>
  <si>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</si>
  <si>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</si>
  <si>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</si>
  <si>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</si>
  <si>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</si>
  <si>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</si>
  <si>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</si>
  <si>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</si>
  <si>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</si>
  <si>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</si>
  <si>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</si>
  <si>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</si>
  <si>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</si>
  <si>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</si>
  <si>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</si>
  <si>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</si>
  <si>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</si>
  <si>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</si>
  <si>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</si>
  <si>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</si>
  <si>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</si>
  <si>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</si>
  <si>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</si>
  <si>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</si>
  <si>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</si>
  <si>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</si>
  <si>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</si>
  <si>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</si>
  <si>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</si>
  <si>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</si>
  <si>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</si>
  <si>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</si>
  <si>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</si>
  <si>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</si>
  <si>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</si>
  <si>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</si>
  <si>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</si>
  <si>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</si>
  <si>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</si>
  <si>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</si>
  <si>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</si>
  <si>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</si>
  <si>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</si>
  <si>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</si>
  <si>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</si>
  <si>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</si>
  <si>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</si>
  <si>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</si>
  <si>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</si>
  <si>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</si>
  <si>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</si>
  <si>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</si>
  <si>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</si>
  <si>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</si>
  <si>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</si>
  <si>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</si>
  <si>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</si>
  <si>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</si>
  <si>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</si>
  <si>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</si>
  <si>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</si>
  <si>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</si>
  <si>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</si>
  <si>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</si>
  <si>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</si>
  <si>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</si>
  <si>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</si>
  <si>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</si>
  <si>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</si>
  <si>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</si>
  <si>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</si>
  <si>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</si>
  <si>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</si>
  <si>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</si>
  <si>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</si>
  <si>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</si>
  <si>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</si>
  <si>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</si>
  <si>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</si>
  <si>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</si>
  <si>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</si>
  <si>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</si>
  <si>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</si>
  <si>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</si>
  <si>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</si>
  <si>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</si>
  <si>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</si>
  <si>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</si>
  <si>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</si>
  <si>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</si>
  <si>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</si>
  <si>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</si>
  <si>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</si>
  <si>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</si>
  <si>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</si>
  <si>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</si>
  <si>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</si>
  <si>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</si>
  <si>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</si>
  <si>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</si>
  <si>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</si>
  <si>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</si>
  <si>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</si>
  <si>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</si>
  <si>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</si>
  <si>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</si>
  <si>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</si>
  <si>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</si>
  <si>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</si>
  <si>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</si>
  <si>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</si>
  <si>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</si>
  <si>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</si>
  <si>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</si>
  <si>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</si>
  <si>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</si>
  <si>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</si>
  <si>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</si>
  <si>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</si>
  <si>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</si>
  <si>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</si>
  <si>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</si>
  <si>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</si>
  <si>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</si>
  <si>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</si>
  <si>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</si>
  <si>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</si>
  <si>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</si>
  <si>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</si>
  <si>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</si>
  <si>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</si>
  <si>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</si>
  <si>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</si>
  <si>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</si>
  <si>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</si>
  <si>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</si>
  <si>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</si>
  <si>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</si>
  <si>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</si>
  <si>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</si>
  <si>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</si>
  <si>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</si>
  <si>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</si>
  <si>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</si>
  <si>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</si>
  <si>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</si>
  <si>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</si>
  <si>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</si>
  <si>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</si>
  <si>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</si>
  <si>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</si>
  <si>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</si>
  <si>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</si>
  <si>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</si>
  <si>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</si>
  <si>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</si>
  <si>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</si>
  <si>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</si>
  <si>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</si>
  <si>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</si>
  <si>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</si>
  <si>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</si>
  <si>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</si>
  <si>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</si>
  <si>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</si>
  <si>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</si>
  <si>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</si>
  <si>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</si>
  <si>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</si>
  <si>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</si>
  <si>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</si>
  <si>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</si>
  <si>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</si>
  <si>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</si>
  <si>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</si>
  <si>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</si>
  <si>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</si>
  <si>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</si>
  <si>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</si>
  <si>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</si>
  <si>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</si>
  <si>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</si>
  <si>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</si>
  <si>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</si>
  <si>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</si>
  <si>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</si>
  <si>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</si>
  <si>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</si>
  <si>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</si>
  <si>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</si>
  <si>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</si>
  <si>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</si>
  <si>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</si>
  <si>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</si>
  <si>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</si>
  <si>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</si>
  <si>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</si>
  <si>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</si>
  <si>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</si>
  <si>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</si>
  <si>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</si>
  <si>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</si>
  <si>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</si>
  <si>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</si>
  <si>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</si>
  <si>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</si>
  <si>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</si>
  <si>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</si>
  <si>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</si>
  <si>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</si>
  <si>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</si>
  <si>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</si>
  <si>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</si>
  <si>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</si>
  <si>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</si>
  <si>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</si>
  <si>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</si>
  <si>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</si>
  <si>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</si>
  <si>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</si>
  <si>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</si>
  <si>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</si>
  <si>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</si>
  <si>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</si>
  <si>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</si>
  <si>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</si>
  <si>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</si>
  <si>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</si>
  <si>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</si>
  <si>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</si>
  <si>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</si>
  <si>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</si>
  <si>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</si>
  <si>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</si>
  <si>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</si>
  <si>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</si>
  <si>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</si>
  <si>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</si>
  <si>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</si>
  <si>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</si>
  <si>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</si>
  <si>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</si>
  <si>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</si>
  <si>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</si>
  <si>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</si>
  <si>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</si>
  <si>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</si>
  <si>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</si>
  <si>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</si>
  <si>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</si>
  <si>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</si>
  <si>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</si>
  <si>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</si>
  <si>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</si>
  <si>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</si>
  <si>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</si>
  <si>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</si>
  <si>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</si>
  <si>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</si>
  <si>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</si>
  <si>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</si>
  <si>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</si>
  <si>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</si>
  <si>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</si>
  <si>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</si>
  <si>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</si>
  <si>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</si>
  <si>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</si>
  <si>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</si>
  <si>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</si>
  <si>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</si>
  <si>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</si>
  <si>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</si>
  <si>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</si>
  <si>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</si>
  <si>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</si>
  <si>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</si>
  <si>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</si>
  <si>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</si>
  <si>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</si>
  <si>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</si>
  <si>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</si>
  <si>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</si>
  <si>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</si>
  <si>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</si>
  <si>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</si>
  <si>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</si>
  <si>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</si>
  <si>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</si>
  <si>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</si>
  <si>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</si>
  <si>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</si>
  <si>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</si>
  <si>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</si>
  <si>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</si>
  <si>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</si>
  <si>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</si>
  <si>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</si>
  <si>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</si>
  <si>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</si>
  <si>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</si>
  <si>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</si>
  <si>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</si>
  <si>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</si>
  <si>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</si>
  <si>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</si>
  <si>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</si>
  <si>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</si>
  <si>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</si>
  <si>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</si>
  <si>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</si>
  <si>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</si>
  <si>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</si>
  <si>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</si>
  <si>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</si>
  <si>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</si>
  <si>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</si>
  <si>
    <t>Treskrue montasje</t>
  </si>
  <si>
    <t>Settherdet kullstål C1022, C4</t>
  </si>
  <si>
    <t>Product</t>
  </si>
  <si>
    <t>Detailinformation</t>
  </si>
  <si>
    <t>Detail information</t>
  </si>
  <si>
    <t>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</si>
</sst>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1" fillId="14" borderId="0" xfId="0" applyFont="1" applyFill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3">
    <dxf>
      <font>
        <color theme="8" tint="-0.24994659260841701"/>
      </font>
    </dxf>
    <dxf>
      <font>
        <color theme="8" tint="-0.24994659260841701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P2104"/>
  <sheetViews>
    <sheetView workbookViewId="0">
      <pane ySplit="1" topLeftCell="A1988" activePane="bottomLeft" state="frozen"/>
      <selection pane="bottomLeft" activeCell="E2013" sqref="E2013"/>
    </sheetView>
  </sheetViews>
  <sheetFormatPr baseColWidth="10" defaultColWidth="15.5703125" defaultRowHeight="15" x14ac:dyDescent="0.25"/>
  <cols>
    <col min="3" max="3" width="18.85546875" bestFit="1" customWidth="1"/>
    <col min="4" max="4" width="26.140625" customWidth="1"/>
    <col min="5" max="5" width="8.85546875" customWidth="1"/>
    <col min="6" max="15" width="11.140625" customWidth="1"/>
  </cols>
  <sheetData>
    <row r="1" spans="1:16" s="76" customFormat="1" ht="45.75" customHeight="1" x14ac:dyDescent="0.25">
      <c r="A1" s="76" t="s">
        <v>1</v>
      </c>
      <c r="B1" s="76" t="s">
        <v>424</v>
      </c>
      <c r="C1" s="76" t="s">
        <v>468</v>
      </c>
      <c r="D1" s="77" t="s">
        <v>469</v>
      </c>
      <c r="E1" s="77" t="s">
        <v>232</v>
      </c>
      <c r="F1" s="76" t="s">
        <v>18</v>
      </c>
      <c r="G1" s="76" t="s">
        <v>20</v>
      </c>
      <c r="H1" s="76" t="s">
        <v>22</v>
      </c>
      <c r="I1" s="77" t="s">
        <v>215</v>
      </c>
      <c r="J1" s="77" t="s">
        <v>214</v>
      </c>
      <c r="K1" s="77" t="s">
        <v>171</v>
      </c>
      <c r="L1" s="77" t="s">
        <v>172</v>
      </c>
      <c r="M1" s="76" t="s">
        <v>325</v>
      </c>
      <c r="N1" s="76" t="s">
        <v>326</v>
      </c>
      <c r="O1" s="76" t="s">
        <v>414</v>
      </c>
      <c r="P1" s="76" t="s">
        <v>471</v>
      </c>
    </row>
    <row r="2" spans="1:16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6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6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6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6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6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6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6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6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6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6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6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6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6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6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6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6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6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6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6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6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6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6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6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6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6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6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6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6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6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6" x14ac:dyDescent="0.25">
      <c r="A2000" s="70" t="s">
        <v>346</v>
      </c>
      <c r="B2000" s="70" t="s">
        <v>193</v>
      </c>
      <c r="C2000" s="70" t="s">
        <v>199</v>
      </c>
      <c r="D2000" s="79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>
        <v>220</v>
      </c>
      <c r="N2000" s="70"/>
      <c r="P2000">
        <v>240</v>
      </c>
    </row>
    <row r="2001" spans="1:16" x14ac:dyDescent="0.25">
      <c r="A2001" s="70" t="s">
        <v>346</v>
      </c>
      <c r="B2001" s="70" t="s">
        <v>193</v>
      </c>
      <c r="C2001" s="70" t="s">
        <v>199</v>
      </c>
      <c r="D2001" s="79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>
        <v>200</v>
      </c>
      <c r="N2001" s="70"/>
      <c r="P2001">
        <v>240</v>
      </c>
    </row>
    <row r="2002" spans="1:16" x14ac:dyDescent="0.25">
      <c r="A2002" s="70" t="s">
        <v>346</v>
      </c>
      <c r="B2002" s="70" t="s">
        <v>193</v>
      </c>
      <c r="C2002" s="70" t="s">
        <v>199</v>
      </c>
      <c r="D2002" s="79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>
        <v>180</v>
      </c>
      <c r="N2002" s="70"/>
      <c r="P2002">
        <v>220</v>
      </c>
    </row>
    <row r="2003" spans="1:16" x14ac:dyDescent="0.25">
      <c r="A2003" s="70" t="s">
        <v>346</v>
      </c>
      <c r="B2003" s="70" t="s">
        <v>193</v>
      </c>
      <c r="C2003" s="70" t="s">
        <v>199</v>
      </c>
      <c r="D2003" s="79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>
        <v>160</v>
      </c>
      <c r="N2003" s="70"/>
      <c r="P2003">
        <v>200</v>
      </c>
    </row>
    <row r="2004" spans="1:16" x14ac:dyDescent="0.25">
      <c r="A2004" s="70" t="s">
        <v>346</v>
      </c>
      <c r="B2004" s="70" t="s">
        <v>193</v>
      </c>
      <c r="C2004" s="70" t="s">
        <v>199</v>
      </c>
      <c r="D2004" s="79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>
        <v>140</v>
      </c>
      <c r="N2004" s="70"/>
      <c r="P2004">
        <v>180</v>
      </c>
    </row>
    <row r="2005" spans="1:16" x14ac:dyDescent="0.25">
      <c r="A2005" s="70" t="s">
        <v>346</v>
      </c>
      <c r="B2005" s="70" t="s">
        <v>193</v>
      </c>
      <c r="C2005" s="70" t="s">
        <v>199</v>
      </c>
      <c r="D2005" s="79" t="s">
        <v>234</v>
      </c>
      <c r="E2005" s="70">
        <v>2</v>
      </c>
      <c r="F2005" s="70">
        <v>7.5</v>
      </c>
      <c r="G2005" s="70">
        <v>135</v>
      </c>
      <c r="H2005" s="70">
        <v>11</v>
      </c>
      <c r="I2005" s="70">
        <v>75</v>
      </c>
      <c r="J2005" s="70"/>
      <c r="K2005" s="70"/>
      <c r="L2005" s="70"/>
      <c r="M2005" s="70">
        <v>120</v>
      </c>
      <c r="N2005" s="70"/>
      <c r="P2005">
        <v>160</v>
      </c>
    </row>
    <row r="2006" spans="1:16" x14ac:dyDescent="0.25">
      <c r="A2006" s="70" t="s">
        <v>346</v>
      </c>
      <c r="B2006" s="70" t="s">
        <v>193</v>
      </c>
      <c r="C2006" s="70" t="s">
        <v>199</v>
      </c>
      <c r="D2006" s="79" t="s">
        <v>234</v>
      </c>
      <c r="E2006" s="70">
        <v>2</v>
      </c>
      <c r="F2006" s="70">
        <v>7.5</v>
      </c>
      <c r="G2006" s="70">
        <v>115</v>
      </c>
      <c r="H2006" s="70">
        <v>11</v>
      </c>
      <c r="I2006" s="70">
        <v>75</v>
      </c>
      <c r="J2006" s="70"/>
      <c r="K2006" s="70"/>
      <c r="L2006" s="70"/>
      <c r="M2006" s="70">
        <v>100</v>
      </c>
      <c r="N2006" s="70"/>
      <c r="P2006">
        <v>140</v>
      </c>
    </row>
    <row r="2007" spans="1:16" x14ac:dyDescent="0.25">
      <c r="A2007" s="70" t="s">
        <v>346</v>
      </c>
      <c r="B2007" s="70" t="s">
        <v>193</v>
      </c>
      <c r="C2007" s="70" t="s">
        <v>199</v>
      </c>
      <c r="D2007" s="79" t="s">
        <v>234</v>
      </c>
      <c r="E2007" s="70">
        <v>2</v>
      </c>
      <c r="F2007" s="70">
        <v>7.5</v>
      </c>
      <c r="G2007" s="70">
        <v>95</v>
      </c>
      <c r="H2007" s="70">
        <v>11</v>
      </c>
      <c r="I2007" s="70">
        <v>75</v>
      </c>
      <c r="J2007" s="70"/>
      <c r="K2007" s="70"/>
      <c r="L2007" s="70"/>
      <c r="M2007" s="70">
        <v>80</v>
      </c>
      <c r="N2007" s="70"/>
      <c r="P2007">
        <v>120</v>
      </c>
    </row>
    <row r="2008" spans="1:16" x14ac:dyDescent="0.25">
      <c r="A2008" s="70" t="s">
        <v>346</v>
      </c>
      <c r="B2008" s="70" t="s">
        <v>193</v>
      </c>
      <c r="C2008" s="70" t="s">
        <v>349</v>
      </c>
      <c r="D2008" s="79" t="s">
        <v>234</v>
      </c>
      <c r="E2008" s="70">
        <v>2</v>
      </c>
      <c r="F2008" s="70">
        <v>7.5</v>
      </c>
      <c r="G2008" s="70">
        <v>75</v>
      </c>
      <c r="H2008" s="70">
        <v>11</v>
      </c>
      <c r="I2008" s="70">
        <v>42</v>
      </c>
      <c r="J2008" s="70"/>
      <c r="K2008" s="70"/>
      <c r="L2008" s="70"/>
      <c r="M2008" s="70">
        <v>67</v>
      </c>
      <c r="N2008" s="70"/>
      <c r="P2008">
        <v>100</v>
      </c>
    </row>
    <row r="2009" spans="1:16" x14ac:dyDescent="0.25">
      <c r="A2009" s="70" t="s">
        <v>346</v>
      </c>
      <c r="B2009" s="70" t="s">
        <v>193</v>
      </c>
      <c r="C2009" s="70" t="s">
        <v>349</v>
      </c>
      <c r="D2009" s="79" t="s">
        <v>234</v>
      </c>
      <c r="E2009" s="70">
        <v>2</v>
      </c>
      <c r="F2009" s="70">
        <v>7.5</v>
      </c>
      <c r="G2009" s="70">
        <v>55</v>
      </c>
      <c r="H2009" s="70">
        <v>11</v>
      </c>
      <c r="I2009" s="70">
        <v>42</v>
      </c>
      <c r="J2009" s="70"/>
      <c r="K2009" s="70"/>
      <c r="L2009" s="70"/>
      <c r="M2009" s="70">
        <v>47</v>
      </c>
      <c r="N2009" s="70"/>
      <c r="P2009">
        <v>80</v>
      </c>
    </row>
    <row r="2010" spans="1:16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6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6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6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6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6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6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  <row r="2082" spans="1:14" x14ac:dyDescent="0.25">
      <c r="A2082" s="52" t="s">
        <v>344</v>
      </c>
      <c r="B2082" t="s">
        <v>376</v>
      </c>
      <c r="C2082" t="s">
        <v>466</v>
      </c>
      <c r="D2082" t="s">
        <v>467</v>
      </c>
      <c r="E2082">
        <v>3</v>
      </c>
      <c r="F2082">
        <v>6</v>
      </c>
      <c r="G2082">
        <v>40</v>
      </c>
      <c r="H2082">
        <v>13.5</v>
      </c>
      <c r="I2082">
        <v>12.35</v>
      </c>
      <c r="J2082">
        <v>17.32</v>
      </c>
      <c r="K2082">
        <v>27.19</v>
      </c>
      <c r="L2082">
        <v>14.01</v>
      </c>
      <c r="M2082">
        <v>33</v>
      </c>
    </row>
    <row r="2083" spans="1:14" x14ac:dyDescent="0.25">
      <c r="A2083" s="52" t="s">
        <v>344</v>
      </c>
      <c r="B2083" t="s">
        <v>376</v>
      </c>
      <c r="C2083" t="s">
        <v>466</v>
      </c>
      <c r="D2083" t="s">
        <v>467</v>
      </c>
      <c r="E2083">
        <v>3</v>
      </c>
      <c r="F2083">
        <v>6</v>
      </c>
      <c r="G2083">
        <v>50</v>
      </c>
      <c r="H2083">
        <v>13.5</v>
      </c>
      <c r="I2083">
        <v>12.35</v>
      </c>
      <c r="J2083">
        <v>17.32</v>
      </c>
      <c r="K2083">
        <v>27.19</v>
      </c>
      <c r="L2083">
        <v>14.01</v>
      </c>
      <c r="M2083">
        <v>43</v>
      </c>
    </row>
    <row r="2084" spans="1:14" x14ac:dyDescent="0.25">
      <c r="A2084" s="52" t="s">
        <v>344</v>
      </c>
      <c r="B2084" t="s">
        <v>376</v>
      </c>
      <c r="C2084" t="s">
        <v>466</v>
      </c>
      <c r="D2084" t="s">
        <v>467</v>
      </c>
      <c r="E2084">
        <v>3</v>
      </c>
      <c r="F2084">
        <v>6</v>
      </c>
      <c r="G2084">
        <v>60</v>
      </c>
      <c r="H2084">
        <v>13.5</v>
      </c>
      <c r="I2084">
        <v>12.35</v>
      </c>
      <c r="J2084">
        <v>17.32</v>
      </c>
      <c r="K2084">
        <v>27.19</v>
      </c>
      <c r="L2084">
        <v>14.01</v>
      </c>
      <c r="M2084">
        <v>30</v>
      </c>
      <c r="N2084">
        <v>5</v>
      </c>
    </row>
    <row r="2085" spans="1:14" x14ac:dyDescent="0.25">
      <c r="A2085" s="52" t="s">
        <v>344</v>
      </c>
      <c r="B2085" t="s">
        <v>376</v>
      </c>
      <c r="C2085" t="s">
        <v>466</v>
      </c>
      <c r="D2085" t="s">
        <v>467</v>
      </c>
      <c r="E2085">
        <v>3</v>
      </c>
      <c r="F2085">
        <v>6</v>
      </c>
      <c r="G2085">
        <v>70</v>
      </c>
      <c r="H2085">
        <v>13.5</v>
      </c>
      <c r="I2085">
        <v>12.35</v>
      </c>
      <c r="J2085">
        <v>17.32</v>
      </c>
      <c r="K2085">
        <v>27.19</v>
      </c>
      <c r="L2085">
        <v>14.01</v>
      </c>
      <c r="M2085">
        <v>42</v>
      </c>
      <c r="N2085">
        <v>10.199999999999999</v>
      </c>
    </row>
    <row r="2086" spans="1:14" x14ac:dyDescent="0.25">
      <c r="A2086" s="52" t="s">
        <v>344</v>
      </c>
      <c r="B2086" t="s">
        <v>376</v>
      </c>
      <c r="C2086" t="s">
        <v>466</v>
      </c>
      <c r="D2086" t="s">
        <v>467</v>
      </c>
      <c r="E2086">
        <v>3</v>
      </c>
      <c r="F2086">
        <v>6</v>
      </c>
      <c r="G2086">
        <v>80</v>
      </c>
      <c r="H2086">
        <v>13.5</v>
      </c>
      <c r="I2086">
        <v>12.35</v>
      </c>
      <c r="J2086">
        <v>17.32</v>
      </c>
      <c r="K2086">
        <v>27.19</v>
      </c>
      <c r="L2086">
        <v>14.01</v>
      </c>
      <c r="M2086">
        <v>48</v>
      </c>
      <c r="N2086">
        <v>10.199999999999999</v>
      </c>
    </row>
    <row r="2087" spans="1:14" x14ac:dyDescent="0.25">
      <c r="A2087" s="52" t="s">
        <v>344</v>
      </c>
      <c r="B2087" t="s">
        <v>376</v>
      </c>
      <c r="C2087" t="s">
        <v>466</v>
      </c>
      <c r="D2087" t="s">
        <v>467</v>
      </c>
      <c r="E2087">
        <v>3</v>
      </c>
      <c r="F2087">
        <v>6</v>
      </c>
      <c r="G2087">
        <v>90</v>
      </c>
      <c r="H2087">
        <v>13.5</v>
      </c>
      <c r="I2087">
        <v>12.35</v>
      </c>
      <c r="J2087">
        <v>17.32</v>
      </c>
      <c r="K2087">
        <v>27.19</v>
      </c>
      <c r="L2087">
        <v>14.01</v>
      </c>
      <c r="M2087">
        <v>55</v>
      </c>
      <c r="N2087">
        <v>10.199999999999999</v>
      </c>
    </row>
    <row r="2088" spans="1:14" x14ac:dyDescent="0.25">
      <c r="A2088" s="52" t="s">
        <v>344</v>
      </c>
      <c r="B2088" t="s">
        <v>376</v>
      </c>
      <c r="C2088" t="s">
        <v>466</v>
      </c>
      <c r="D2088" t="s">
        <v>467</v>
      </c>
      <c r="E2088">
        <v>3</v>
      </c>
      <c r="F2088">
        <v>6</v>
      </c>
      <c r="G2088">
        <v>100</v>
      </c>
      <c r="H2088">
        <v>13.5</v>
      </c>
      <c r="I2088">
        <v>12.35</v>
      </c>
      <c r="J2088">
        <v>17.32</v>
      </c>
      <c r="K2088">
        <v>27.19</v>
      </c>
      <c r="L2088">
        <v>14.01</v>
      </c>
      <c r="M2088">
        <v>60</v>
      </c>
      <c r="N2088">
        <v>10.199999999999999</v>
      </c>
    </row>
    <row r="2089" spans="1:14" x14ac:dyDescent="0.25">
      <c r="A2089" s="52" t="s">
        <v>344</v>
      </c>
      <c r="B2089" t="s">
        <v>376</v>
      </c>
      <c r="C2089" t="s">
        <v>466</v>
      </c>
      <c r="D2089" t="s">
        <v>467</v>
      </c>
      <c r="E2089">
        <v>3</v>
      </c>
      <c r="F2089">
        <v>6</v>
      </c>
      <c r="G2089">
        <v>120</v>
      </c>
      <c r="H2089">
        <v>13.5</v>
      </c>
      <c r="I2089">
        <v>12.35</v>
      </c>
      <c r="J2089">
        <v>17.32</v>
      </c>
      <c r="K2089">
        <v>27.19</v>
      </c>
      <c r="L2089">
        <v>14.01</v>
      </c>
      <c r="M2089">
        <v>60</v>
      </c>
      <c r="N2089">
        <v>10.199999999999999</v>
      </c>
    </row>
    <row r="2090" spans="1:14" x14ac:dyDescent="0.25">
      <c r="A2090" s="52" t="s">
        <v>344</v>
      </c>
      <c r="B2090" t="s">
        <v>376</v>
      </c>
      <c r="C2090" t="s">
        <v>466</v>
      </c>
      <c r="D2090" t="s">
        <v>467</v>
      </c>
      <c r="E2090">
        <v>3</v>
      </c>
      <c r="F2090">
        <v>6</v>
      </c>
      <c r="G2090">
        <v>140</v>
      </c>
      <c r="H2090">
        <v>13.5</v>
      </c>
      <c r="I2090">
        <v>12.35</v>
      </c>
      <c r="J2090">
        <v>17.32</v>
      </c>
      <c r="K2090">
        <v>27.19</v>
      </c>
      <c r="L2090">
        <v>14.01</v>
      </c>
      <c r="M2090">
        <v>70</v>
      </c>
      <c r="N2090">
        <v>10.199999999999999</v>
      </c>
    </row>
    <row r="2091" spans="1:14" x14ac:dyDescent="0.25">
      <c r="A2091" s="52" t="s">
        <v>344</v>
      </c>
      <c r="B2091" t="s">
        <v>376</v>
      </c>
      <c r="C2091" t="s">
        <v>466</v>
      </c>
      <c r="D2091" t="s">
        <v>467</v>
      </c>
      <c r="E2091">
        <v>3</v>
      </c>
      <c r="F2091">
        <v>8</v>
      </c>
      <c r="G2091">
        <v>50</v>
      </c>
      <c r="H2091">
        <v>20.5</v>
      </c>
      <c r="I2091">
        <v>24.789000000000001</v>
      </c>
      <c r="J2091">
        <v>15.7</v>
      </c>
      <c r="K2091">
        <v>23.7</v>
      </c>
      <c r="L2091">
        <v>24.85</v>
      </c>
      <c r="M2091">
        <v>50</v>
      </c>
    </row>
    <row r="2092" spans="1:14" x14ac:dyDescent="0.25">
      <c r="A2092" s="52" t="s">
        <v>344</v>
      </c>
      <c r="B2092" t="s">
        <v>376</v>
      </c>
      <c r="C2092" t="s">
        <v>466</v>
      </c>
      <c r="D2092" t="s">
        <v>467</v>
      </c>
      <c r="E2092">
        <v>3</v>
      </c>
      <c r="F2092">
        <v>8</v>
      </c>
      <c r="G2092">
        <v>60</v>
      </c>
      <c r="H2092">
        <v>20.5</v>
      </c>
      <c r="I2092">
        <v>24.789000000000001</v>
      </c>
      <c r="J2092">
        <v>15.7</v>
      </c>
      <c r="K2092">
        <v>23.7</v>
      </c>
      <c r="L2092">
        <v>24.85</v>
      </c>
      <c r="M2092">
        <v>60</v>
      </c>
    </row>
    <row r="2093" spans="1:14" x14ac:dyDescent="0.25">
      <c r="A2093" s="52" t="s">
        <v>344</v>
      </c>
      <c r="B2093" t="s">
        <v>376</v>
      </c>
      <c r="C2093" t="s">
        <v>466</v>
      </c>
      <c r="D2093" t="s">
        <v>467</v>
      </c>
      <c r="E2093">
        <v>3</v>
      </c>
      <c r="F2093">
        <v>8</v>
      </c>
      <c r="G2093">
        <v>70</v>
      </c>
      <c r="H2093">
        <v>20.5</v>
      </c>
      <c r="I2093">
        <v>24.789000000000001</v>
      </c>
      <c r="J2093">
        <v>15.7</v>
      </c>
      <c r="K2093">
        <v>23.7</v>
      </c>
      <c r="L2093">
        <v>24.85</v>
      </c>
      <c r="M2093">
        <v>70</v>
      </c>
    </row>
    <row r="2094" spans="1:14" x14ac:dyDescent="0.25">
      <c r="A2094" s="52" t="s">
        <v>344</v>
      </c>
      <c r="B2094" t="s">
        <v>376</v>
      </c>
      <c r="C2094" t="s">
        <v>466</v>
      </c>
      <c r="D2094" t="s">
        <v>467</v>
      </c>
      <c r="E2094">
        <v>3</v>
      </c>
      <c r="F2094">
        <v>8</v>
      </c>
      <c r="G2094">
        <v>80</v>
      </c>
      <c r="H2094">
        <v>20.5</v>
      </c>
      <c r="I2094">
        <v>24.789000000000001</v>
      </c>
      <c r="J2094">
        <v>15.7</v>
      </c>
      <c r="K2094">
        <v>23.7</v>
      </c>
      <c r="L2094">
        <v>24.85</v>
      </c>
      <c r="M2094">
        <v>42</v>
      </c>
      <c r="N2094">
        <v>10.199999999999999</v>
      </c>
    </row>
    <row r="2095" spans="1:14" x14ac:dyDescent="0.25">
      <c r="A2095" s="52" t="s">
        <v>344</v>
      </c>
      <c r="B2095" t="s">
        <v>376</v>
      </c>
      <c r="C2095" t="s">
        <v>466</v>
      </c>
      <c r="D2095" t="s">
        <v>467</v>
      </c>
      <c r="E2095">
        <v>3</v>
      </c>
      <c r="F2095">
        <v>8</v>
      </c>
      <c r="G2095">
        <v>100</v>
      </c>
      <c r="H2095">
        <v>20.5</v>
      </c>
      <c r="I2095">
        <v>24.789000000000001</v>
      </c>
      <c r="J2095">
        <v>15.7</v>
      </c>
      <c r="K2095">
        <v>23.7</v>
      </c>
      <c r="L2095">
        <v>24.85</v>
      </c>
      <c r="M2095">
        <v>55</v>
      </c>
      <c r="N2095">
        <v>10.199999999999999</v>
      </c>
    </row>
    <row r="2096" spans="1:14" x14ac:dyDescent="0.25">
      <c r="A2096" s="52" t="s">
        <v>344</v>
      </c>
      <c r="B2096" t="s">
        <v>376</v>
      </c>
      <c r="C2096" t="s">
        <v>466</v>
      </c>
      <c r="D2096" t="s">
        <v>467</v>
      </c>
      <c r="E2096">
        <v>3</v>
      </c>
      <c r="F2096">
        <v>8</v>
      </c>
      <c r="G2096">
        <v>120</v>
      </c>
      <c r="H2096">
        <v>20.5</v>
      </c>
      <c r="I2096">
        <v>24.789000000000001</v>
      </c>
      <c r="J2096">
        <v>15.7</v>
      </c>
      <c r="K2096">
        <v>23.7</v>
      </c>
      <c r="L2096">
        <v>24.85</v>
      </c>
      <c r="M2096">
        <v>70</v>
      </c>
      <c r="N2096">
        <v>10.199999999999999</v>
      </c>
    </row>
    <row r="2097" spans="1:14" x14ac:dyDescent="0.25">
      <c r="A2097" s="52" t="s">
        <v>344</v>
      </c>
      <c r="B2097" t="s">
        <v>376</v>
      </c>
      <c r="C2097" t="s">
        <v>466</v>
      </c>
      <c r="D2097" t="s">
        <v>467</v>
      </c>
      <c r="E2097">
        <v>3</v>
      </c>
      <c r="F2097">
        <v>8</v>
      </c>
      <c r="G2097">
        <v>140</v>
      </c>
      <c r="H2097">
        <v>20.5</v>
      </c>
      <c r="I2097">
        <v>24.789000000000001</v>
      </c>
      <c r="J2097">
        <v>15.7</v>
      </c>
      <c r="K2097">
        <v>23.7</v>
      </c>
      <c r="L2097">
        <v>24.85</v>
      </c>
      <c r="M2097">
        <v>70</v>
      </c>
      <c r="N2097">
        <v>10.199999999999999</v>
      </c>
    </row>
    <row r="2098" spans="1:14" x14ac:dyDescent="0.25">
      <c r="A2098" s="52" t="s">
        <v>344</v>
      </c>
      <c r="B2098" t="s">
        <v>376</v>
      </c>
      <c r="C2098" t="s">
        <v>466</v>
      </c>
      <c r="D2098" t="s">
        <v>467</v>
      </c>
      <c r="E2098">
        <v>3</v>
      </c>
      <c r="F2098">
        <v>8</v>
      </c>
      <c r="G2098">
        <v>160</v>
      </c>
      <c r="H2098">
        <v>20.5</v>
      </c>
      <c r="I2098">
        <v>24.789000000000001</v>
      </c>
      <c r="J2098">
        <v>15.7</v>
      </c>
      <c r="K2098">
        <v>23.7</v>
      </c>
      <c r="L2098">
        <v>24.85</v>
      </c>
      <c r="M2098">
        <v>70</v>
      </c>
      <c r="N2098">
        <v>10.199999999999999</v>
      </c>
    </row>
    <row r="2099" spans="1:14" x14ac:dyDescent="0.25">
      <c r="A2099" s="52" t="s">
        <v>344</v>
      </c>
      <c r="B2099" t="s">
        <v>376</v>
      </c>
      <c r="C2099" t="s">
        <v>466</v>
      </c>
      <c r="D2099" t="s">
        <v>467</v>
      </c>
      <c r="E2099">
        <v>3</v>
      </c>
      <c r="F2099">
        <v>8</v>
      </c>
      <c r="G2099">
        <v>180</v>
      </c>
      <c r="H2099">
        <v>20.5</v>
      </c>
      <c r="I2099">
        <v>24.789000000000001</v>
      </c>
      <c r="J2099">
        <v>15.7</v>
      </c>
      <c r="K2099">
        <v>23.7</v>
      </c>
      <c r="L2099">
        <v>24.85</v>
      </c>
      <c r="M2099">
        <v>70</v>
      </c>
      <c r="N2099">
        <v>10.199999999999999</v>
      </c>
    </row>
    <row r="2100" spans="1:14" x14ac:dyDescent="0.25">
      <c r="A2100" s="52" t="s">
        <v>344</v>
      </c>
      <c r="B2100" t="s">
        <v>376</v>
      </c>
      <c r="C2100" t="s">
        <v>466</v>
      </c>
      <c r="D2100" t="s">
        <v>467</v>
      </c>
      <c r="E2100">
        <v>3</v>
      </c>
      <c r="F2100">
        <v>8</v>
      </c>
      <c r="G2100">
        <v>200</v>
      </c>
      <c r="H2100">
        <v>20.5</v>
      </c>
      <c r="I2100">
        <v>24.789000000000001</v>
      </c>
      <c r="J2100">
        <v>15.7</v>
      </c>
      <c r="K2100">
        <v>23.7</v>
      </c>
      <c r="L2100">
        <v>24.85</v>
      </c>
      <c r="M2100">
        <v>70</v>
      </c>
      <c r="N2100">
        <v>10.199999999999999</v>
      </c>
    </row>
    <row r="2101" spans="1:14" x14ac:dyDescent="0.25">
      <c r="A2101" s="52" t="s">
        <v>344</v>
      </c>
      <c r="B2101" t="s">
        <v>376</v>
      </c>
      <c r="C2101" t="s">
        <v>466</v>
      </c>
      <c r="D2101" t="s">
        <v>467</v>
      </c>
      <c r="E2101">
        <v>3</v>
      </c>
      <c r="F2101">
        <v>8</v>
      </c>
      <c r="G2101">
        <v>220</v>
      </c>
      <c r="H2101">
        <v>20.5</v>
      </c>
      <c r="I2101">
        <v>24.789000000000001</v>
      </c>
      <c r="J2101">
        <v>15.7</v>
      </c>
      <c r="K2101">
        <v>23.7</v>
      </c>
      <c r="L2101">
        <v>24.85</v>
      </c>
      <c r="M2101">
        <v>70</v>
      </c>
      <c r="N2101">
        <v>10.199999999999999</v>
      </c>
    </row>
    <row r="2102" spans="1:14" x14ac:dyDescent="0.25">
      <c r="A2102" s="52" t="s">
        <v>344</v>
      </c>
      <c r="B2102" t="s">
        <v>376</v>
      </c>
      <c r="C2102" t="s">
        <v>466</v>
      </c>
      <c r="D2102" t="s">
        <v>467</v>
      </c>
      <c r="E2102">
        <v>3</v>
      </c>
      <c r="F2102">
        <v>8</v>
      </c>
      <c r="G2102">
        <v>260</v>
      </c>
      <c r="H2102">
        <v>20.5</v>
      </c>
      <c r="I2102">
        <v>24.789000000000001</v>
      </c>
      <c r="J2102">
        <v>15.7</v>
      </c>
      <c r="K2102">
        <v>23.7</v>
      </c>
      <c r="L2102">
        <v>24.85</v>
      </c>
      <c r="M2102">
        <v>70</v>
      </c>
      <c r="N2102">
        <v>10.199999999999999</v>
      </c>
    </row>
    <row r="2103" spans="1:14" x14ac:dyDescent="0.25">
      <c r="A2103" s="52" t="s">
        <v>344</v>
      </c>
      <c r="B2103" t="s">
        <v>376</v>
      </c>
      <c r="C2103" t="s">
        <v>466</v>
      </c>
      <c r="D2103" t="s">
        <v>467</v>
      </c>
      <c r="E2103">
        <v>3</v>
      </c>
      <c r="F2103">
        <v>8</v>
      </c>
      <c r="G2103">
        <v>300</v>
      </c>
      <c r="H2103">
        <v>20.5</v>
      </c>
      <c r="I2103">
        <v>24.789000000000001</v>
      </c>
      <c r="J2103">
        <v>15.7</v>
      </c>
      <c r="K2103">
        <v>23.7</v>
      </c>
      <c r="L2103">
        <v>24.85</v>
      </c>
      <c r="M2103">
        <v>70</v>
      </c>
      <c r="N2103">
        <v>10.199999999999999</v>
      </c>
    </row>
    <row r="2104" spans="1:14" x14ac:dyDescent="0.25">
      <c r="A2104" s="52" t="s">
        <v>344</v>
      </c>
      <c r="B2104" t="s">
        <v>376</v>
      </c>
      <c r="C2104" t="s">
        <v>466</v>
      </c>
      <c r="D2104" t="s">
        <v>467</v>
      </c>
      <c r="E2104">
        <v>3</v>
      </c>
      <c r="F2104">
        <v>8</v>
      </c>
      <c r="G2104">
        <v>340</v>
      </c>
      <c r="H2104">
        <v>20.5</v>
      </c>
      <c r="I2104">
        <v>24.789000000000001</v>
      </c>
      <c r="J2104">
        <v>15.7</v>
      </c>
      <c r="K2104">
        <v>23.7</v>
      </c>
      <c r="L2104">
        <v>24.85</v>
      </c>
      <c r="M2104">
        <v>70</v>
      </c>
      <c r="N2104">
        <v>10.199999999999999</v>
      </c>
    </row>
  </sheetData>
  <autoFilter ref="A1:N2104" xr:uid="{00000000-0001-0000-0000-000000000000}"/>
  <conditionalFormatting sqref="A1:A692 A693:B859 A860:C868 A869:B869 B870:B881 A870:A1048576">
    <cfRule type="cellIs" dxfId="2" priority="2" operator="equal">
      <formula>"Spiker"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5"/>
  <sheetViews>
    <sheetView workbookViewId="0">
      <selection activeCell="J36" sqref="J36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topLeftCell="A6" activePane="bottomLeft"/>
      <selection activeCell="M1" sqref="M1"/>
      <selection pane="bottomLeft" activeCell="A34" sqref="A34:M5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3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34" spans="1:13" x14ac:dyDescent="0.25">
      <c r="A34" t="s">
        <v>376</v>
      </c>
      <c r="B34" t="s">
        <v>466</v>
      </c>
      <c r="C34" t="s">
        <v>467</v>
      </c>
      <c r="D34">
        <v>3</v>
      </c>
      <c r="E34">
        <v>6</v>
      </c>
      <c r="F34">
        <v>40</v>
      </c>
      <c r="G34">
        <v>13.5</v>
      </c>
      <c r="H34">
        <v>12.35</v>
      </c>
      <c r="I34">
        <v>17.32</v>
      </c>
      <c r="J34">
        <v>27.19</v>
      </c>
      <c r="K34">
        <v>14.01</v>
      </c>
      <c r="L34">
        <v>33</v>
      </c>
    </row>
    <row r="35" spans="1:13" x14ac:dyDescent="0.25">
      <c r="A35" t="s">
        <v>376</v>
      </c>
      <c r="B35" t="s">
        <v>466</v>
      </c>
      <c r="C35" t="s">
        <v>467</v>
      </c>
      <c r="D35">
        <v>3</v>
      </c>
      <c r="E35">
        <v>6</v>
      </c>
      <c r="F35">
        <v>50</v>
      </c>
      <c r="G35">
        <v>13.5</v>
      </c>
      <c r="H35">
        <v>12.35</v>
      </c>
      <c r="I35">
        <v>17.32</v>
      </c>
      <c r="J35">
        <v>27.19</v>
      </c>
      <c r="K35">
        <v>14.01</v>
      </c>
      <c r="L35">
        <v>43</v>
      </c>
    </row>
    <row r="36" spans="1:13" x14ac:dyDescent="0.25">
      <c r="A36" t="s">
        <v>376</v>
      </c>
      <c r="B36" t="s">
        <v>466</v>
      </c>
      <c r="C36" t="s">
        <v>467</v>
      </c>
      <c r="D36">
        <v>3</v>
      </c>
      <c r="E36">
        <v>6</v>
      </c>
      <c r="F36">
        <v>60</v>
      </c>
      <c r="G36">
        <v>13.5</v>
      </c>
      <c r="H36">
        <v>12.35</v>
      </c>
      <c r="I36">
        <v>17.32</v>
      </c>
      <c r="J36">
        <v>27.19</v>
      </c>
      <c r="K36">
        <v>14.01</v>
      </c>
      <c r="L36">
        <v>30</v>
      </c>
      <c r="M36">
        <v>5</v>
      </c>
    </row>
    <row r="37" spans="1:13" x14ac:dyDescent="0.25">
      <c r="A37" t="s">
        <v>376</v>
      </c>
      <c r="B37" t="s">
        <v>466</v>
      </c>
      <c r="C37" t="s">
        <v>467</v>
      </c>
      <c r="D37">
        <v>3</v>
      </c>
      <c r="E37">
        <v>6</v>
      </c>
      <c r="F37">
        <v>70</v>
      </c>
      <c r="G37">
        <v>13.5</v>
      </c>
      <c r="H37">
        <v>12.35</v>
      </c>
      <c r="I37">
        <v>17.32</v>
      </c>
      <c r="J37">
        <v>27.19</v>
      </c>
      <c r="K37">
        <v>14.01</v>
      </c>
      <c r="L37">
        <v>42</v>
      </c>
      <c r="M37">
        <v>10.199999999999999</v>
      </c>
    </row>
    <row r="38" spans="1:13" x14ac:dyDescent="0.25">
      <c r="A38" t="s">
        <v>376</v>
      </c>
      <c r="B38" t="s">
        <v>466</v>
      </c>
      <c r="C38" t="s">
        <v>467</v>
      </c>
      <c r="D38">
        <v>3</v>
      </c>
      <c r="E38">
        <v>6</v>
      </c>
      <c r="F38">
        <v>80</v>
      </c>
      <c r="G38">
        <v>13.5</v>
      </c>
      <c r="H38">
        <v>12.35</v>
      </c>
      <c r="I38">
        <v>17.32</v>
      </c>
      <c r="J38">
        <v>27.19</v>
      </c>
      <c r="K38">
        <v>14.01</v>
      </c>
      <c r="L38">
        <v>48</v>
      </c>
      <c r="M38">
        <v>10.199999999999999</v>
      </c>
    </row>
    <row r="39" spans="1:13" x14ac:dyDescent="0.25">
      <c r="A39" t="s">
        <v>376</v>
      </c>
      <c r="B39" t="s">
        <v>466</v>
      </c>
      <c r="C39" t="s">
        <v>467</v>
      </c>
      <c r="D39">
        <v>3</v>
      </c>
      <c r="E39">
        <v>6</v>
      </c>
      <c r="F39">
        <v>90</v>
      </c>
      <c r="G39">
        <v>13.5</v>
      </c>
      <c r="H39">
        <v>12.35</v>
      </c>
      <c r="I39">
        <v>17.32</v>
      </c>
      <c r="J39">
        <v>27.19</v>
      </c>
      <c r="K39">
        <v>14.01</v>
      </c>
      <c r="L39">
        <v>55</v>
      </c>
      <c r="M39">
        <v>10.199999999999999</v>
      </c>
    </row>
    <row r="40" spans="1:13" x14ac:dyDescent="0.25">
      <c r="A40" t="s">
        <v>376</v>
      </c>
      <c r="B40" t="s">
        <v>466</v>
      </c>
      <c r="C40" t="s">
        <v>467</v>
      </c>
      <c r="D40">
        <v>3</v>
      </c>
      <c r="E40">
        <v>6</v>
      </c>
      <c r="F40">
        <v>100</v>
      </c>
      <c r="G40">
        <v>13.5</v>
      </c>
      <c r="H40">
        <v>12.35</v>
      </c>
      <c r="I40">
        <v>17.32</v>
      </c>
      <c r="J40">
        <v>27.19</v>
      </c>
      <c r="K40">
        <v>14.01</v>
      </c>
      <c r="L40">
        <v>60</v>
      </c>
      <c r="M40">
        <v>10.199999999999999</v>
      </c>
    </row>
    <row r="41" spans="1:13" x14ac:dyDescent="0.25">
      <c r="A41" t="s">
        <v>376</v>
      </c>
      <c r="B41" t="s">
        <v>466</v>
      </c>
      <c r="C41" t="s">
        <v>467</v>
      </c>
      <c r="D41">
        <v>3</v>
      </c>
      <c r="E41">
        <v>6</v>
      </c>
      <c r="F41">
        <v>120</v>
      </c>
      <c r="G41">
        <v>13.5</v>
      </c>
      <c r="H41">
        <v>12.35</v>
      </c>
      <c r="I41">
        <v>17.32</v>
      </c>
      <c r="J41">
        <v>27.19</v>
      </c>
      <c r="K41">
        <v>14.01</v>
      </c>
      <c r="L41">
        <v>60</v>
      </c>
      <c r="M41">
        <v>10.199999999999999</v>
      </c>
    </row>
    <row r="42" spans="1:13" x14ac:dyDescent="0.25">
      <c r="A42" t="s">
        <v>376</v>
      </c>
      <c r="B42" t="s">
        <v>466</v>
      </c>
      <c r="C42" t="s">
        <v>467</v>
      </c>
      <c r="D42">
        <v>3</v>
      </c>
      <c r="E42">
        <v>6</v>
      </c>
      <c r="F42">
        <v>140</v>
      </c>
      <c r="G42">
        <v>13.5</v>
      </c>
      <c r="H42">
        <v>12.35</v>
      </c>
      <c r="I42">
        <v>17.32</v>
      </c>
      <c r="J42">
        <v>27.19</v>
      </c>
      <c r="K42">
        <v>14.01</v>
      </c>
      <c r="L42">
        <v>70</v>
      </c>
      <c r="M42">
        <v>10.199999999999999</v>
      </c>
    </row>
    <row r="43" spans="1:13" x14ac:dyDescent="0.25">
      <c r="A43" t="s">
        <v>376</v>
      </c>
      <c r="B43" t="s">
        <v>466</v>
      </c>
      <c r="C43" t="s">
        <v>467</v>
      </c>
      <c r="D43">
        <v>3</v>
      </c>
      <c r="E43">
        <v>8</v>
      </c>
      <c r="F43">
        <v>50</v>
      </c>
      <c r="G43">
        <v>20.5</v>
      </c>
      <c r="H43">
        <v>24.789000000000001</v>
      </c>
      <c r="I43">
        <v>15.7</v>
      </c>
      <c r="J43">
        <v>23.7</v>
      </c>
      <c r="K43">
        <v>24.85</v>
      </c>
      <c r="L43">
        <v>50</v>
      </c>
    </row>
    <row r="44" spans="1:13" x14ac:dyDescent="0.25">
      <c r="A44" t="s">
        <v>376</v>
      </c>
      <c r="B44" t="s">
        <v>466</v>
      </c>
      <c r="C44" t="s">
        <v>467</v>
      </c>
      <c r="D44">
        <v>3</v>
      </c>
      <c r="E44">
        <v>8</v>
      </c>
      <c r="F44">
        <v>60</v>
      </c>
      <c r="G44">
        <v>20.5</v>
      </c>
      <c r="H44">
        <v>24.789000000000001</v>
      </c>
      <c r="I44">
        <v>15.7</v>
      </c>
      <c r="J44">
        <v>23.7</v>
      </c>
      <c r="K44">
        <v>24.85</v>
      </c>
      <c r="L44">
        <v>60</v>
      </c>
    </row>
    <row r="45" spans="1:13" x14ac:dyDescent="0.25">
      <c r="A45" t="s">
        <v>376</v>
      </c>
      <c r="B45" t="s">
        <v>466</v>
      </c>
      <c r="C45" t="s">
        <v>467</v>
      </c>
      <c r="D45">
        <v>3</v>
      </c>
      <c r="E45">
        <v>8</v>
      </c>
      <c r="F45">
        <v>70</v>
      </c>
      <c r="G45">
        <v>20.5</v>
      </c>
      <c r="H45">
        <v>24.789000000000001</v>
      </c>
      <c r="I45">
        <v>15.7</v>
      </c>
      <c r="J45">
        <v>23.7</v>
      </c>
      <c r="K45">
        <v>24.85</v>
      </c>
      <c r="L45">
        <v>70</v>
      </c>
    </row>
    <row r="46" spans="1:13" x14ac:dyDescent="0.25">
      <c r="A46" t="s">
        <v>376</v>
      </c>
      <c r="B46" t="s">
        <v>466</v>
      </c>
      <c r="C46" t="s">
        <v>467</v>
      </c>
      <c r="D46">
        <v>3</v>
      </c>
      <c r="E46">
        <v>8</v>
      </c>
      <c r="F46">
        <v>80</v>
      </c>
      <c r="G46">
        <v>20.5</v>
      </c>
      <c r="H46">
        <v>24.789000000000001</v>
      </c>
      <c r="I46">
        <v>15.7</v>
      </c>
      <c r="J46">
        <v>23.7</v>
      </c>
      <c r="K46">
        <v>24.85</v>
      </c>
      <c r="L46">
        <v>42</v>
      </c>
      <c r="M46">
        <v>10.199999999999999</v>
      </c>
    </row>
    <row r="47" spans="1:13" x14ac:dyDescent="0.25">
      <c r="A47" t="s">
        <v>376</v>
      </c>
      <c r="B47" t="s">
        <v>466</v>
      </c>
      <c r="C47" t="s">
        <v>467</v>
      </c>
      <c r="D47">
        <v>3</v>
      </c>
      <c r="E47">
        <v>8</v>
      </c>
      <c r="F47">
        <v>100</v>
      </c>
      <c r="G47">
        <v>20.5</v>
      </c>
      <c r="H47">
        <v>24.789000000000001</v>
      </c>
      <c r="I47">
        <v>15.7</v>
      </c>
      <c r="J47">
        <v>23.7</v>
      </c>
      <c r="K47">
        <v>24.85</v>
      </c>
      <c r="L47">
        <v>55</v>
      </c>
      <c r="M47">
        <v>10.199999999999999</v>
      </c>
    </row>
    <row r="48" spans="1:13" x14ac:dyDescent="0.25">
      <c r="A48" t="s">
        <v>376</v>
      </c>
      <c r="B48" t="s">
        <v>466</v>
      </c>
      <c r="C48" t="s">
        <v>467</v>
      </c>
      <c r="D48">
        <v>3</v>
      </c>
      <c r="E48">
        <v>8</v>
      </c>
      <c r="F48">
        <v>120</v>
      </c>
      <c r="G48">
        <v>20.5</v>
      </c>
      <c r="H48">
        <v>24.789000000000001</v>
      </c>
      <c r="I48">
        <v>15.7</v>
      </c>
      <c r="J48">
        <v>23.7</v>
      </c>
      <c r="K48">
        <v>24.85</v>
      </c>
      <c r="L48">
        <v>70</v>
      </c>
      <c r="M48">
        <v>10.199999999999999</v>
      </c>
    </row>
    <row r="49" spans="1:13" x14ac:dyDescent="0.25">
      <c r="A49" t="s">
        <v>376</v>
      </c>
      <c r="B49" t="s">
        <v>466</v>
      </c>
      <c r="C49" t="s">
        <v>467</v>
      </c>
      <c r="D49">
        <v>3</v>
      </c>
      <c r="E49">
        <v>8</v>
      </c>
      <c r="F49">
        <v>140</v>
      </c>
      <c r="G49">
        <v>20.5</v>
      </c>
      <c r="H49">
        <v>24.789000000000001</v>
      </c>
      <c r="I49">
        <v>15.7</v>
      </c>
      <c r="J49">
        <v>23.7</v>
      </c>
      <c r="K49">
        <v>24.85</v>
      </c>
      <c r="L49">
        <v>70</v>
      </c>
      <c r="M49">
        <v>10.199999999999999</v>
      </c>
    </row>
    <row r="50" spans="1:13" x14ac:dyDescent="0.25">
      <c r="A50" t="s">
        <v>376</v>
      </c>
      <c r="B50" t="s">
        <v>466</v>
      </c>
      <c r="C50" t="s">
        <v>467</v>
      </c>
      <c r="D50">
        <v>3</v>
      </c>
      <c r="E50">
        <v>8</v>
      </c>
      <c r="F50">
        <v>160</v>
      </c>
      <c r="G50">
        <v>20.5</v>
      </c>
      <c r="H50">
        <v>24.789000000000001</v>
      </c>
      <c r="I50">
        <v>15.7</v>
      </c>
      <c r="J50">
        <v>23.7</v>
      </c>
      <c r="K50">
        <v>24.85</v>
      </c>
      <c r="L50">
        <v>70</v>
      </c>
      <c r="M50">
        <v>10.199999999999999</v>
      </c>
    </row>
    <row r="51" spans="1:13" x14ac:dyDescent="0.25">
      <c r="A51" t="s">
        <v>376</v>
      </c>
      <c r="B51" t="s">
        <v>466</v>
      </c>
      <c r="C51" t="s">
        <v>467</v>
      </c>
      <c r="D51">
        <v>3</v>
      </c>
      <c r="E51">
        <v>8</v>
      </c>
      <c r="F51">
        <v>180</v>
      </c>
      <c r="G51">
        <v>20.5</v>
      </c>
      <c r="H51">
        <v>24.789000000000001</v>
      </c>
      <c r="I51">
        <v>15.7</v>
      </c>
      <c r="J51">
        <v>23.7</v>
      </c>
      <c r="K51">
        <v>24.85</v>
      </c>
      <c r="L51">
        <v>70</v>
      </c>
      <c r="M51">
        <v>10.199999999999999</v>
      </c>
    </row>
    <row r="52" spans="1:13" x14ac:dyDescent="0.25">
      <c r="A52" t="s">
        <v>376</v>
      </c>
      <c r="B52" t="s">
        <v>466</v>
      </c>
      <c r="C52" t="s">
        <v>467</v>
      </c>
      <c r="D52">
        <v>3</v>
      </c>
      <c r="E52">
        <v>8</v>
      </c>
      <c r="F52">
        <v>200</v>
      </c>
      <c r="G52">
        <v>20.5</v>
      </c>
      <c r="H52">
        <v>24.789000000000001</v>
      </c>
      <c r="I52">
        <v>15.7</v>
      </c>
      <c r="J52">
        <v>23.7</v>
      </c>
      <c r="K52">
        <v>24.85</v>
      </c>
      <c r="L52">
        <v>70</v>
      </c>
      <c r="M52">
        <v>10.199999999999999</v>
      </c>
    </row>
    <row r="53" spans="1:13" x14ac:dyDescent="0.25">
      <c r="A53" t="s">
        <v>376</v>
      </c>
      <c r="B53" t="s">
        <v>466</v>
      </c>
      <c r="C53" t="s">
        <v>467</v>
      </c>
      <c r="D53">
        <v>3</v>
      </c>
      <c r="E53">
        <v>8</v>
      </c>
      <c r="F53">
        <v>220</v>
      </c>
      <c r="G53">
        <v>20.5</v>
      </c>
      <c r="H53">
        <v>24.789000000000001</v>
      </c>
      <c r="I53">
        <v>15.7</v>
      </c>
      <c r="J53">
        <v>23.7</v>
      </c>
      <c r="K53">
        <v>24.85</v>
      </c>
      <c r="L53">
        <v>70</v>
      </c>
      <c r="M53">
        <v>10.199999999999999</v>
      </c>
    </row>
    <row r="54" spans="1:13" x14ac:dyDescent="0.25">
      <c r="A54" t="s">
        <v>376</v>
      </c>
      <c r="B54" t="s">
        <v>466</v>
      </c>
      <c r="C54" t="s">
        <v>467</v>
      </c>
      <c r="D54">
        <v>3</v>
      </c>
      <c r="E54">
        <v>8</v>
      </c>
      <c r="F54">
        <v>260</v>
      </c>
      <c r="G54">
        <v>20.5</v>
      </c>
      <c r="H54">
        <v>24.789000000000001</v>
      </c>
      <c r="I54">
        <v>15.7</v>
      </c>
      <c r="J54">
        <v>23.7</v>
      </c>
      <c r="K54">
        <v>24.85</v>
      </c>
      <c r="L54">
        <v>70</v>
      </c>
      <c r="M54">
        <v>10.199999999999999</v>
      </c>
    </row>
    <row r="55" spans="1:13" x14ac:dyDescent="0.25">
      <c r="A55" t="s">
        <v>376</v>
      </c>
      <c r="B55" t="s">
        <v>466</v>
      </c>
      <c r="C55" t="s">
        <v>467</v>
      </c>
      <c r="D55">
        <v>3</v>
      </c>
      <c r="E55">
        <v>8</v>
      </c>
      <c r="F55">
        <v>300</v>
      </c>
      <c r="G55">
        <v>20.5</v>
      </c>
      <c r="H55">
        <v>24.789000000000001</v>
      </c>
      <c r="I55">
        <v>15.7</v>
      </c>
      <c r="J55">
        <v>23.7</v>
      </c>
      <c r="K55">
        <v>24.85</v>
      </c>
      <c r="L55">
        <v>70</v>
      </c>
      <c r="M55">
        <v>10.199999999999999</v>
      </c>
    </row>
    <row r="56" spans="1:13" x14ac:dyDescent="0.25">
      <c r="A56" t="s">
        <v>376</v>
      </c>
      <c r="B56" t="s">
        <v>466</v>
      </c>
      <c r="C56" t="s">
        <v>467</v>
      </c>
      <c r="D56">
        <v>3</v>
      </c>
      <c r="E56">
        <v>8</v>
      </c>
      <c r="F56">
        <v>340</v>
      </c>
      <c r="G56">
        <v>20.5</v>
      </c>
      <c r="H56">
        <v>24.789000000000001</v>
      </c>
      <c r="I56">
        <v>15.7</v>
      </c>
      <c r="J56">
        <v>23.7</v>
      </c>
      <c r="K56">
        <v>24.85</v>
      </c>
      <c r="L56">
        <v>70</v>
      </c>
      <c r="M56">
        <v>10.199999999999999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-0.249977111117893"/>
  </sheetPr>
  <dimension ref="A1:X156"/>
  <sheetViews>
    <sheetView tabSelected="1" workbookViewId="0">
      <pane ySplit="1" topLeftCell="A2" activePane="bottomLeft" state="frozen"/>
      <selection pane="bottomLeft" activeCell="C87" sqref="C87"/>
    </sheetView>
  </sheetViews>
  <sheetFormatPr baseColWidth="10" defaultRowHeight="15" x14ac:dyDescent="0.25"/>
  <cols>
    <col min="1" max="1" width="14.5703125" customWidth="1"/>
    <col min="3" max="3" width="34.85546875" bestFit="1" customWidth="1"/>
    <col min="4" max="4" width="12.42578125" customWidth="1"/>
  </cols>
  <sheetData>
    <row r="1" spans="1:15" s="78" customFormat="1" ht="39" customHeight="1" x14ac:dyDescent="0.25">
      <c r="A1" s="78" t="s">
        <v>424</v>
      </c>
      <c r="B1" s="78" t="s">
        <v>468</v>
      </c>
      <c r="C1" s="78" t="s">
        <v>470</v>
      </c>
      <c r="D1" s="78" t="s">
        <v>232</v>
      </c>
      <c r="E1" s="78" t="s">
        <v>18</v>
      </c>
      <c r="F1" s="78" t="s">
        <v>20</v>
      </c>
      <c r="G1" s="78" t="s">
        <v>22</v>
      </c>
      <c r="H1" s="78" t="s">
        <v>215</v>
      </c>
      <c r="I1" s="78" t="s">
        <v>214</v>
      </c>
      <c r="J1" s="78" t="s">
        <v>171</v>
      </c>
      <c r="K1" s="78" t="s">
        <v>172</v>
      </c>
      <c r="L1" s="78" t="s">
        <v>325</v>
      </c>
      <c r="M1" s="78" t="s">
        <v>326</v>
      </c>
      <c r="N1" s="78" t="s">
        <v>414</v>
      </c>
      <c r="O1" s="78" t="s">
        <v>471</v>
      </c>
    </row>
    <row r="2" spans="1:15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15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15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15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15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15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15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15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15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15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15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15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15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15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15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15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15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15" x14ac:dyDescent="0.25">
      <c r="A67" t="s">
        <v>193</v>
      </c>
      <c r="B67" t="s">
        <v>199</v>
      </c>
      <c r="C67" s="1" t="s">
        <v>234</v>
      </c>
      <c r="D67">
        <v>2</v>
      </c>
      <c r="E67">
        <v>7.5</v>
      </c>
      <c r="F67">
        <v>235</v>
      </c>
      <c r="G67">
        <v>11</v>
      </c>
      <c r="H67">
        <v>75</v>
      </c>
      <c r="L67">
        <f>F67-15</f>
        <v>220</v>
      </c>
      <c r="O67">
        <v>240</v>
      </c>
    </row>
    <row r="68" spans="1:15" x14ac:dyDescent="0.25">
      <c r="A68" t="s">
        <v>193</v>
      </c>
      <c r="B68" t="s">
        <v>199</v>
      </c>
      <c r="C68" s="1" t="s">
        <v>234</v>
      </c>
      <c r="D68">
        <v>2</v>
      </c>
      <c r="E68">
        <v>7.5</v>
      </c>
      <c r="F68">
        <v>215</v>
      </c>
      <c r="G68">
        <v>11</v>
      </c>
      <c r="H68">
        <v>75</v>
      </c>
      <c r="L68">
        <f t="shared" ref="L68:L74" si="0">F68-15</f>
        <v>200</v>
      </c>
      <c r="O68">
        <v>240</v>
      </c>
    </row>
    <row r="69" spans="1:15" x14ac:dyDescent="0.25">
      <c r="A69" t="s">
        <v>193</v>
      </c>
      <c r="B69" t="s">
        <v>199</v>
      </c>
      <c r="C69" s="1" t="s">
        <v>234</v>
      </c>
      <c r="D69">
        <v>2</v>
      </c>
      <c r="E69">
        <v>7.5</v>
      </c>
      <c r="F69">
        <v>195</v>
      </c>
      <c r="G69">
        <v>11</v>
      </c>
      <c r="H69">
        <v>75</v>
      </c>
      <c r="L69">
        <f t="shared" si="0"/>
        <v>180</v>
      </c>
      <c r="O69">
        <v>220</v>
      </c>
    </row>
    <row r="70" spans="1:15" x14ac:dyDescent="0.25">
      <c r="A70" t="s">
        <v>193</v>
      </c>
      <c r="B70" t="s">
        <v>199</v>
      </c>
      <c r="C70" s="1" t="s">
        <v>234</v>
      </c>
      <c r="D70">
        <v>2</v>
      </c>
      <c r="E70">
        <v>7.5</v>
      </c>
      <c r="F70">
        <v>175</v>
      </c>
      <c r="G70">
        <v>11</v>
      </c>
      <c r="H70">
        <v>75</v>
      </c>
      <c r="L70">
        <f t="shared" si="0"/>
        <v>160</v>
      </c>
      <c r="O70">
        <v>200</v>
      </c>
    </row>
    <row r="71" spans="1:15" x14ac:dyDescent="0.25">
      <c r="A71" t="s">
        <v>193</v>
      </c>
      <c r="B71" t="s">
        <v>199</v>
      </c>
      <c r="C71" s="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  <c r="L71">
        <f t="shared" si="0"/>
        <v>140</v>
      </c>
      <c r="O71">
        <v>180</v>
      </c>
    </row>
    <row r="72" spans="1:15" x14ac:dyDescent="0.25">
      <c r="A72" t="s">
        <v>193</v>
      </c>
      <c r="B72" t="s">
        <v>199</v>
      </c>
      <c r="C72" s="1" t="s">
        <v>234</v>
      </c>
      <c r="D72">
        <v>2</v>
      </c>
      <c r="E72">
        <v>7.5</v>
      </c>
      <c r="F72">
        <v>135</v>
      </c>
      <c r="G72">
        <v>11</v>
      </c>
      <c r="H72">
        <v>75</v>
      </c>
      <c r="L72">
        <f>F72-15</f>
        <v>120</v>
      </c>
      <c r="O72">
        <v>160</v>
      </c>
    </row>
    <row r="73" spans="1:15" x14ac:dyDescent="0.25">
      <c r="A73" t="s">
        <v>193</v>
      </c>
      <c r="B73" t="s">
        <v>199</v>
      </c>
      <c r="C73" s="1" t="s">
        <v>234</v>
      </c>
      <c r="D73">
        <v>2</v>
      </c>
      <c r="E73">
        <v>7.5</v>
      </c>
      <c r="F73">
        <v>115</v>
      </c>
      <c r="G73">
        <v>11</v>
      </c>
      <c r="H73">
        <v>75</v>
      </c>
      <c r="L73">
        <f t="shared" si="0"/>
        <v>100</v>
      </c>
      <c r="O73">
        <v>140</v>
      </c>
    </row>
    <row r="74" spans="1:15" x14ac:dyDescent="0.25">
      <c r="A74" t="s">
        <v>193</v>
      </c>
      <c r="B74" t="s">
        <v>199</v>
      </c>
      <c r="C74" s="1" t="s">
        <v>234</v>
      </c>
      <c r="D74">
        <v>2</v>
      </c>
      <c r="E74">
        <v>7.5</v>
      </c>
      <c r="F74">
        <v>95</v>
      </c>
      <c r="G74">
        <v>11</v>
      </c>
      <c r="H74">
        <v>75</v>
      </c>
      <c r="L74">
        <f t="shared" si="0"/>
        <v>80</v>
      </c>
      <c r="O74">
        <v>120</v>
      </c>
    </row>
    <row r="75" spans="1:15" x14ac:dyDescent="0.25">
      <c r="A75" t="s">
        <v>193</v>
      </c>
      <c r="B75" t="s">
        <v>349</v>
      </c>
      <c r="C75" s="1" t="s">
        <v>234</v>
      </c>
      <c r="D75">
        <v>2</v>
      </c>
      <c r="E75">
        <v>7.5</v>
      </c>
      <c r="F75">
        <v>75</v>
      </c>
      <c r="G75">
        <v>11</v>
      </c>
      <c r="H75">
        <v>42</v>
      </c>
      <c r="L75">
        <f>F75-8</f>
        <v>67</v>
      </c>
      <c r="O75">
        <v>100</v>
      </c>
    </row>
    <row r="76" spans="1:15" x14ac:dyDescent="0.25">
      <c r="A76" t="s">
        <v>193</v>
      </c>
      <c r="B76" t="s">
        <v>349</v>
      </c>
      <c r="C76" s="1" t="s">
        <v>234</v>
      </c>
      <c r="D76">
        <v>2</v>
      </c>
      <c r="E76">
        <v>7.5</v>
      </c>
      <c r="F76">
        <v>55</v>
      </c>
      <c r="G76">
        <v>11</v>
      </c>
      <c r="H76">
        <v>42</v>
      </c>
      <c r="L76">
        <f t="shared" ref="L76" si="1">F76-8</f>
        <v>47</v>
      </c>
      <c r="O76">
        <v>80</v>
      </c>
    </row>
    <row r="77" spans="1:15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15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2">0.3*520*E78^2.6/1000</f>
        <v>62.104718606345628</v>
      </c>
    </row>
    <row r="79" spans="1:15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2"/>
        <v>99.769050273016987</v>
      </c>
    </row>
    <row r="80" spans="1:15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2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2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2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2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2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2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2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2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2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2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3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3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3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3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3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3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3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3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3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4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4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4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4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4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4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4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24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24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24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24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  <row r="156" spans="1:24" x14ac:dyDescent="0.25">
      <c r="J156" s="76"/>
      <c r="K156" s="76"/>
      <c r="L156" s="76"/>
      <c r="M156" s="77"/>
      <c r="N156" s="77"/>
      <c r="O156" s="76"/>
      <c r="P156" s="76"/>
      <c r="Q156" s="76"/>
      <c r="R156" s="77"/>
      <c r="S156" s="77"/>
      <c r="T156" s="77"/>
      <c r="U156" s="77"/>
      <c r="V156" s="76"/>
      <c r="W156" s="76"/>
      <c r="X156" s="76"/>
    </row>
  </sheetData>
  <autoFilter ref="A1:H1" xr:uid="{00000000-0001-0000-0900-000000000000}"/>
  <phoneticPr fontId="4" type="noConversion"/>
  <conditionalFormatting sqref="J156">
    <cfRule type="cellIs" dxfId="0" priority="1" operator="equal">
      <formula>"Spiker"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N9"/>
  <sheetViews>
    <sheetView topLeftCell="A2" workbookViewId="0">
      <pane ySplit="900" activePane="bottomLeft"/>
      <selection activeCell="E2" sqref="E1:E1048576"/>
      <selection pane="bottomLeft" activeCell="H24" sqref="H24"/>
    </sheetView>
  </sheetViews>
  <sheetFormatPr baseColWidth="10" defaultRowHeight="15" x14ac:dyDescent="0.25"/>
  <cols>
    <col min="2" max="2" width="7.5703125" bestFit="1" customWidth="1"/>
    <col min="3" max="3" width="11.5703125" bestFit="1" customWidth="1"/>
    <col min="4" max="4" width="21.42578125" bestFit="1" customWidth="1"/>
  </cols>
  <sheetData>
    <row r="1" spans="1:14" x14ac:dyDescent="0.25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425</v>
      </c>
      <c r="F1" s="60" t="s">
        <v>427</v>
      </c>
      <c r="G1" s="60" t="s">
        <v>428</v>
      </c>
      <c r="H1" s="60" t="s">
        <v>464</v>
      </c>
      <c r="I1" s="60" t="s">
        <v>431</v>
      </c>
      <c r="J1" s="60" t="s">
        <v>432</v>
      </c>
      <c r="K1" s="60" t="s">
        <v>438</v>
      </c>
      <c r="L1" s="60" t="s">
        <v>439</v>
      </c>
      <c r="M1" s="60" t="s">
        <v>440</v>
      </c>
      <c r="N1" s="60" t="s">
        <v>441</v>
      </c>
    </row>
    <row r="2" spans="1:14" x14ac:dyDescent="0.25">
      <c r="A2" s="60"/>
      <c r="B2" s="60"/>
      <c r="C2" s="60"/>
      <c r="D2" s="60"/>
      <c r="E2" s="60" t="s">
        <v>447</v>
      </c>
      <c r="F2" s="60" t="s">
        <v>450</v>
      </c>
      <c r="G2" s="60" t="s">
        <v>451</v>
      </c>
      <c r="H2" s="60" t="s">
        <v>465</v>
      </c>
      <c r="I2" s="60"/>
      <c r="J2" s="60"/>
      <c r="K2" s="60"/>
      <c r="L2" s="60"/>
      <c r="M2" s="60"/>
      <c r="N2" s="60"/>
    </row>
    <row r="3" spans="1:14" x14ac:dyDescent="0.25">
      <c r="A3" t="s">
        <v>420</v>
      </c>
      <c r="B3" t="s">
        <v>462</v>
      </c>
      <c r="C3" t="s">
        <v>463</v>
      </c>
      <c r="D3">
        <v>2</v>
      </c>
      <c r="E3">
        <v>65</v>
      </c>
      <c r="F3">
        <v>30</v>
      </c>
      <c r="G3">
        <v>5</v>
      </c>
      <c r="H3">
        <v>50</v>
      </c>
      <c r="I3">
        <v>130</v>
      </c>
      <c r="J3">
        <v>78</v>
      </c>
      <c r="K3">
        <v>130</v>
      </c>
      <c r="L3">
        <v>130</v>
      </c>
      <c r="M3">
        <v>52</v>
      </c>
      <c r="N3">
        <v>39</v>
      </c>
    </row>
    <row r="4" spans="1:14" x14ac:dyDescent="0.25">
      <c r="A4" t="s">
        <v>420</v>
      </c>
      <c r="B4" t="s">
        <v>462</v>
      </c>
      <c r="C4" t="s">
        <v>463</v>
      </c>
      <c r="D4">
        <v>2</v>
      </c>
      <c r="E4">
        <v>80</v>
      </c>
      <c r="F4">
        <v>30</v>
      </c>
      <c r="G4">
        <v>6</v>
      </c>
      <c r="H4">
        <v>50</v>
      </c>
      <c r="I4">
        <v>160</v>
      </c>
      <c r="J4">
        <v>96</v>
      </c>
      <c r="K4">
        <v>160</v>
      </c>
      <c r="L4">
        <v>160</v>
      </c>
      <c r="M4">
        <v>64</v>
      </c>
      <c r="N4">
        <v>48</v>
      </c>
    </row>
    <row r="5" spans="1:14" x14ac:dyDescent="0.25">
      <c r="A5" t="s">
        <v>420</v>
      </c>
      <c r="B5" t="s">
        <v>462</v>
      </c>
      <c r="C5" t="s">
        <v>463</v>
      </c>
      <c r="D5">
        <v>2</v>
      </c>
      <c r="E5">
        <v>95</v>
      </c>
      <c r="F5">
        <v>30</v>
      </c>
      <c r="G5">
        <v>6</v>
      </c>
      <c r="H5">
        <v>60</v>
      </c>
      <c r="I5">
        <v>190</v>
      </c>
      <c r="J5">
        <v>114</v>
      </c>
      <c r="K5">
        <v>190</v>
      </c>
      <c r="L5">
        <v>190</v>
      </c>
      <c r="M5">
        <v>76</v>
      </c>
      <c r="N5">
        <v>57</v>
      </c>
    </row>
    <row r="6" spans="1:14" x14ac:dyDescent="0.25">
      <c r="A6" t="s">
        <v>420</v>
      </c>
      <c r="B6" t="s">
        <v>462</v>
      </c>
      <c r="C6" t="s">
        <v>463</v>
      </c>
      <c r="D6">
        <v>2</v>
      </c>
      <c r="E6">
        <v>126</v>
      </c>
      <c r="F6">
        <v>30</v>
      </c>
      <c r="G6">
        <v>6</v>
      </c>
      <c r="H6">
        <v>60</v>
      </c>
      <c r="I6">
        <v>252</v>
      </c>
      <c r="J6">
        <v>152</v>
      </c>
      <c r="K6">
        <v>252</v>
      </c>
      <c r="L6">
        <v>252</v>
      </c>
      <c r="M6">
        <v>100.8</v>
      </c>
      <c r="N6">
        <v>75.599999999999994</v>
      </c>
    </row>
    <row r="7" spans="1:14" x14ac:dyDescent="0.25">
      <c r="A7" t="s">
        <v>420</v>
      </c>
      <c r="B7" t="s">
        <v>462</v>
      </c>
      <c r="C7" t="s">
        <v>463</v>
      </c>
      <c r="D7">
        <v>2</v>
      </c>
      <c r="E7">
        <v>128</v>
      </c>
      <c r="F7">
        <v>45</v>
      </c>
      <c r="G7">
        <v>8</v>
      </c>
      <c r="H7">
        <v>60</v>
      </c>
      <c r="I7">
        <v>256</v>
      </c>
      <c r="J7">
        <v>154</v>
      </c>
      <c r="K7">
        <v>256</v>
      </c>
      <c r="L7">
        <v>256</v>
      </c>
      <c r="M7">
        <v>103</v>
      </c>
      <c r="N7">
        <v>76.8</v>
      </c>
    </row>
    <row r="8" spans="1:14" x14ac:dyDescent="0.25">
      <c r="A8" t="s">
        <v>420</v>
      </c>
      <c r="B8" t="s">
        <v>462</v>
      </c>
      <c r="C8" t="s">
        <v>463</v>
      </c>
      <c r="D8">
        <v>2</v>
      </c>
      <c r="E8">
        <v>160</v>
      </c>
      <c r="F8">
        <v>45</v>
      </c>
      <c r="G8">
        <v>10</v>
      </c>
      <c r="H8">
        <v>60</v>
      </c>
      <c r="I8">
        <v>320</v>
      </c>
      <c r="J8">
        <v>192</v>
      </c>
      <c r="K8">
        <v>320</v>
      </c>
      <c r="L8">
        <v>320</v>
      </c>
      <c r="M8">
        <v>128</v>
      </c>
      <c r="N8">
        <v>96</v>
      </c>
    </row>
    <row r="9" spans="1:14" x14ac:dyDescent="0.25">
      <c r="A9" t="s">
        <v>420</v>
      </c>
      <c r="B9" t="s">
        <v>462</v>
      </c>
      <c r="C9" t="s">
        <v>463</v>
      </c>
      <c r="D9">
        <v>2</v>
      </c>
      <c r="E9">
        <v>190</v>
      </c>
      <c r="F9">
        <v>45</v>
      </c>
      <c r="G9">
        <v>10</v>
      </c>
      <c r="H9">
        <v>60</v>
      </c>
      <c r="I9">
        <v>380</v>
      </c>
      <c r="J9">
        <v>228</v>
      </c>
      <c r="K9">
        <v>380</v>
      </c>
      <c r="L9">
        <v>380</v>
      </c>
      <c r="M9">
        <v>152</v>
      </c>
      <c r="N9">
        <v>114</v>
      </c>
    </row>
  </sheetData>
  <autoFilter ref="A1:N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W79"/>
  <sheetViews>
    <sheetView topLeftCell="A4" workbookViewId="0">
      <pane ySplit="900" activePane="bottomLeft"/>
      <selection activeCell="S5" sqref="S5"/>
      <selection pane="bottomLeft" activeCell="C15" sqref="C15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3" x14ac:dyDescent="0.25">
      <c r="A1" s="60" t="s">
        <v>424</v>
      </c>
      <c r="B1" s="60" t="s">
        <v>1</v>
      </c>
      <c r="C1" s="60" t="s">
        <v>455</v>
      </c>
      <c r="D1" s="60" t="s">
        <v>433</v>
      </c>
      <c r="E1" s="60" t="s">
        <v>232</v>
      </c>
      <c r="F1" s="60" t="s">
        <v>425</v>
      </c>
      <c r="G1" s="60" t="s">
        <v>19</v>
      </c>
      <c r="H1" s="60" t="s">
        <v>426</v>
      </c>
      <c r="I1" s="60" t="s">
        <v>427</v>
      </c>
      <c r="J1" s="60" t="s">
        <v>428</v>
      </c>
      <c r="K1" s="60" t="s">
        <v>430</v>
      </c>
      <c r="L1" s="60" t="s">
        <v>431</v>
      </c>
      <c r="M1" s="60" t="s">
        <v>432</v>
      </c>
      <c r="N1" s="60" t="s">
        <v>436</v>
      </c>
      <c r="O1" s="60" t="s">
        <v>437</v>
      </c>
      <c r="P1" s="60" t="s">
        <v>431</v>
      </c>
      <c r="Q1" s="60" t="s">
        <v>432</v>
      </c>
      <c r="R1" s="60" t="s">
        <v>438</v>
      </c>
      <c r="S1" s="60" t="s">
        <v>439</v>
      </c>
      <c r="T1" s="60" t="s">
        <v>440</v>
      </c>
      <c r="U1" s="60" t="s">
        <v>441</v>
      </c>
      <c r="V1" s="60" t="s">
        <v>442</v>
      </c>
    </row>
    <row r="2" spans="1:23" x14ac:dyDescent="0.25">
      <c r="A2" s="60"/>
      <c r="B2" s="60"/>
      <c r="C2" s="60"/>
      <c r="D2" s="60"/>
      <c r="E2" s="60"/>
      <c r="F2" s="60" t="s">
        <v>447</v>
      </c>
      <c r="G2" s="60" t="s">
        <v>448</v>
      </c>
      <c r="H2" s="60" t="s">
        <v>449</v>
      </c>
      <c r="I2" s="60" t="s">
        <v>450</v>
      </c>
      <c r="J2" s="60" t="s">
        <v>451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3" x14ac:dyDescent="0.25">
      <c r="A3" t="s">
        <v>453</v>
      </c>
      <c r="B3" t="s">
        <v>443</v>
      </c>
      <c r="C3">
        <v>2</v>
      </c>
      <c r="D3" t="s">
        <v>444</v>
      </c>
      <c r="E3">
        <v>2</v>
      </c>
      <c r="F3">
        <v>50</v>
      </c>
      <c r="G3">
        <v>17</v>
      </c>
      <c r="H3">
        <v>6</v>
      </c>
      <c r="I3">
        <v>13</v>
      </c>
      <c r="J3">
        <v>1</v>
      </c>
      <c r="N3">
        <v>18</v>
      </c>
      <c r="O3">
        <v>30</v>
      </c>
      <c r="P3">
        <v>75</v>
      </c>
      <c r="Q3">
        <v>60</v>
      </c>
      <c r="R3">
        <v>75</v>
      </c>
      <c r="S3">
        <v>75</v>
      </c>
      <c r="T3">
        <v>40</v>
      </c>
      <c r="U3">
        <v>30</v>
      </c>
      <c r="V3">
        <v>6.3</v>
      </c>
      <c r="W3" t="s">
        <v>420</v>
      </c>
    </row>
    <row r="4" spans="1:23" x14ac:dyDescent="0.25">
      <c r="A4" t="s">
        <v>453</v>
      </c>
      <c r="B4" t="s">
        <v>443</v>
      </c>
      <c r="C4">
        <v>2</v>
      </c>
      <c r="D4" t="s">
        <v>444</v>
      </c>
      <c r="E4">
        <v>2</v>
      </c>
      <c r="F4">
        <v>62</v>
      </c>
      <c r="G4">
        <v>21</v>
      </c>
      <c r="H4">
        <v>7.4</v>
      </c>
      <c r="I4">
        <v>16</v>
      </c>
      <c r="J4">
        <v>1.2</v>
      </c>
      <c r="N4">
        <v>23</v>
      </c>
      <c r="O4">
        <v>37</v>
      </c>
      <c r="P4">
        <v>93</v>
      </c>
      <c r="Q4">
        <v>75</v>
      </c>
      <c r="R4">
        <v>93</v>
      </c>
      <c r="S4">
        <v>93</v>
      </c>
      <c r="T4">
        <v>50</v>
      </c>
      <c r="U4">
        <v>38</v>
      </c>
      <c r="V4">
        <v>8.6999999999999993</v>
      </c>
      <c r="W4" t="s">
        <v>420</v>
      </c>
    </row>
    <row r="5" spans="1:23" x14ac:dyDescent="0.25">
      <c r="A5" t="s">
        <v>453</v>
      </c>
      <c r="B5" t="s">
        <v>443</v>
      </c>
      <c r="C5">
        <v>2</v>
      </c>
      <c r="D5" t="s">
        <v>444</v>
      </c>
      <c r="E5">
        <v>2</v>
      </c>
      <c r="F5">
        <v>75</v>
      </c>
      <c r="G5">
        <v>26</v>
      </c>
      <c r="H5">
        <v>9.1</v>
      </c>
      <c r="I5">
        <v>19.5</v>
      </c>
      <c r="J5">
        <v>1.3</v>
      </c>
      <c r="N5">
        <v>28</v>
      </c>
      <c r="O5">
        <v>46</v>
      </c>
      <c r="P5">
        <v>113</v>
      </c>
      <c r="Q5">
        <v>90</v>
      </c>
      <c r="R5">
        <v>113</v>
      </c>
      <c r="S5">
        <v>113</v>
      </c>
      <c r="T5">
        <v>60</v>
      </c>
      <c r="U5">
        <v>45</v>
      </c>
      <c r="V5">
        <v>11.6</v>
      </c>
      <c r="W5" t="s">
        <v>420</v>
      </c>
    </row>
    <row r="6" spans="1:23" x14ac:dyDescent="0.25">
      <c r="A6" t="s">
        <v>453</v>
      </c>
      <c r="B6" t="s">
        <v>443</v>
      </c>
      <c r="C6">
        <v>2</v>
      </c>
      <c r="D6" t="s">
        <v>444</v>
      </c>
      <c r="E6">
        <v>2</v>
      </c>
      <c r="F6">
        <v>95</v>
      </c>
      <c r="G6">
        <v>33</v>
      </c>
      <c r="H6">
        <v>11.3</v>
      </c>
      <c r="I6">
        <v>24</v>
      </c>
      <c r="J6">
        <v>1.4</v>
      </c>
      <c r="N6">
        <v>34</v>
      </c>
      <c r="O6">
        <v>57</v>
      </c>
      <c r="P6">
        <v>143</v>
      </c>
      <c r="Q6">
        <v>114</v>
      </c>
      <c r="R6">
        <v>143</v>
      </c>
      <c r="S6">
        <v>143</v>
      </c>
      <c r="T6">
        <v>76</v>
      </c>
      <c r="U6">
        <v>57</v>
      </c>
      <c r="V6">
        <v>16.600000000000001</v>
      </c>
      <c r="W6" t="s">
        <v>420</v>
      </c>
    </row>
    <row r="7" spans="1:23" x14ac:dyDescent="0.25">
      <c r="A7" t="s">
        <v>453</v>
      </c>
      <c r="B7" t="s">
        <v>443</v>
      </c>
      <c r="C7">
        <v>2</v>
      </c>
      <c r="D7" t="s">
        <v>444</v>
      </c>
      <c r="E7">
        <v>2</v>
      </c>
      <c r="F7">
        <v>117</v>
      </c>
      <c r="G7">
        <v>48</v>
      </c>
      <c r="H7">
        <v>14.3</v>
      </c>
      <c r="I7">
        <v>30</v>
      </c>
      <c r="J7">
        <v>1.5</v>
      </c>
      <c r="N7">
        <v>43</v>
      </c>
      <c r="O7">
        <v>72</v>
      </c>
      <c r="P7">
        <v>176</v>
      </c>
      <c r="Q7">
        <v>141</v>
      </c>
      <c r="R7">
        <v>176</v>
      </c>
      <c r="S7">
        <v>176</v>
      </c>
      <c r="T7">
        <v>94</v>
      </c>
      <c r="U7">
        <v>71</v>
      </c>
      <c r="V7">
        <v>22.7</v>
      </c>
      <c r="W7" t="s">
        <v>420</v>
      </c>
    </row>
    <row r="8" spans="1:23" x14ac:dyDescent="0.25">
      <c r="A8" t="s">
        <v>453</v>
      </c>
      <c r="B8" t="s">
        <v>443</v>
      </c>
      <c r="C8">
        <v>2</v>
      </c>
      <c r="D8" t="s">
        <v>444</v>
      </c>
      <c r="E8">
        <v>2</v>
      </c>
      <c r="F8">
        <v>140</v>
      </c>
      <c r="G8">
        <v>60</v>
      </c>
      <c r="H8">
        <v>14.5</v>
      </c>
      <c r="I8">
        <v>31</v>
      </c>
      <c r="J8">
        <v>2</v>
      </c>
      <c r="N8">
        <v>44</v>
      </c>
      <c r="O8">
        <v>73</v>
      </c>
      <c r="P8">
        <v>210</v>
      </c>
      <c r="Q8">
        <v>168</v>
      </c>
      <c r="R8">
        <v>210</v>
      </c>
      <c r="S8">
        <v>210</v>
      </c>
      <c r="T8">
        <v>112</v>
      </c>
      <c r="U8">
        <v>84</v>
      </c>
      <c r="V8">
        <v>29.8</v>
      </c>
      <c r="W8" t="s">
        <v>420</v>
      </c>
    </row>
    <row r="9" spans="1:23" x14ac:dyDescent="0.25">
      <c r="A9" t="s">
        <v>453</v>
      </c>
      <c r="B9" t="s">
        <v>443</v>
      </c>
      <c r="C9">
        <v>2</v>
      </c>
      <c r="D9" t="s">
        <v>444</v>
      </c>
      <c r="E9">
        <v>2</v>
      </c>
      <c r="F9">
        <v>165</v>
      </c>
      <c r="G9">
        <v>70</v>
      </c>
      <c r="H9">
        <v>15.5</v>
      </c>
      <c r="I9">
        <v>33</v>
      </c>
      <c r="J9">
        <v>2</v>
      </c>
      <c r="N9">
        <v>47</v>
      </c>
      <c r="O9">
        <v>78</v>
      </c>
      <c r="P9">
        <v>248</v>
      </c>
      <c r="Q9">
        <v>198</v>
      </c>
      <c r="R9">
        <v>248</v>
      </c>
      <c r="S9">
        <v>248</v>
      </c>
      <c r="T9">
        <v>132</v>
      </c>
      <c r="U9">
        <v>99</v>
      </c>
      <c r="V9">
        <v>38.1</v>
      </c>
      <c r="W9" t="s">
        <v>420</v>
      </c>
    </row>
    <row r="10" spans="1:23" x14ac:dyDescent="0.25">
      <c r="A10" t="s">
        <v>453</v>
      </c>
      <c r="B10" t="s">
        <v>123</v>
      </c>
      <c r="C10">
        <v>1</v>
      </c>
      <c r="D10" t="s">
        <v>434</v>
      </c>
      <c r="E10">
        <v>2</v>
      </c>
      <c r="F10">
        <v>50</v>
      </c>
      <c r="G10">
        <v>10.4</v>
      </c>
      <c r="H10">
        <v>5.6</v>
      </c>
      <c r="I10">
        <v>6.6</v>
      </c>
      <c r="J10">
        <v>1</v>
      </c>
      <c r="N10">
        <v>17</v>
      </c>
      <c r="O10">
        <v>28</v>
      </c>
      <c r="P10">
        <v>75</v>
      </c>
      <c r="Q10">
        <v>60</v>
      </c>
      <c r="R10">
        <v>75</v>
      </c>
      <c r="S10">
        <v>75</v>
      </c>
      <c r="T10">
        <v>40</v>
      </c>
      <c r="U10">
        <v>30</v>
      </c>
      <c r="V10">
        <v>6.4</v>
      </c>
      <c r="W10" t="s">
        <v>420</v>
      </c>
    </row>
    <row r="11" spans="1:23" x14ac:dyDescent="0.25">
      <c r="A11" t="s">
        <v>453</v>
      </c>
      <c r="B11" t="s">
        <v>123</v>
      </c>
      <c r="C11">
        <v>1</v>
      </c>
      <c r="D11" t="s">
        <v>434</v>
      </c>
      <c r="E11">
        <v>2</v>
      </c>
      <c r="F11">
        <v>50</v>
      </c>
      <c r="G11">
        <v>12.4</v>
      </c>
      <c r="H11">
        <v>5.6</v>
      </c>
      <c r="I11">
        <v>6.6</v>
      </c>
      <c r="J11">
        <v>1</v>
      </c>
      <c r="N11">
        <v>17</v>
      </c>
      <c r="O11">
        <v>28</v>
      </c>
      <c r="P11">
        <v>75</v>
      </c>
      <c r="Q11">
        <v>60</v>
      </c>
      <c r="R11">
        <v>75</v>
      </c>
      <c r="S11">
        <v>75</v>
      </c>
      <c r="T11">
        <v>40</v>
      </c>
      <c r="U11">
        <v>30</v>
      </c>
      <c r="V11">
        <v>6.4</v>
      </c>
      <c r="W11" t="s">
        <v>420</v>
      </c>
    </row>
    <row r="12" spans="1:23" x14ac:dyDescent="0.25">
      <c r="A12" t="s">
        <v>453</v>
      </c>
      <c r="B12" t="s">
        <v>123</v>
      </c>
      <c r="C12">
        <v>1</v>
      </c>
      <c r="D12" t="s">
        <v>434</v>
      </c>
      <c r="E12">
        <v>2</v>
      </c>
      <c r="F12">
        <v>50</v>
      </c>
      <c r="G12">
        <v>16.399999999999999</v>
      </c>
      <c r="H12">
        <v>5.6</v>
      </c>
      <c r="I12">
        <v>6.6</v>
      </c>
      <c r="J12">
        <v>1</v>
      </c>
      <c r="N12">
        <v>17</v>
      </c>
      <c r="O12">
        <v>28</v>
      </c>
      <c r="P12">
        <v>75</v>
      </c>
      <c r="Q12">
        <v>60</v>
      </c>
      <c r="R12">
        <v>75</v>
      </c>
      <c r="S12">
        <v>75</v>
      </c>
      <c r="T12">
        <v>40</v>
      </c>
      <c r="U12">
        <v>30</v>
      </c>
      <c r="V12">
        <v>6.4</v>
      </c>
      <c r="W12" t="s">
        <v>420</v>
      </c>
    </row>
    <row r="13" spans="1:23" x14ac:dyDescent="0.25">
      <c r="A13" t="s">
        <v>453</v>
      </c>
      <c r="B13" t="s">
        <v>123</v>
      </c>
      <c r="C13">
        <v>1</v>
      </c>
      <c r="D13" t="s">
        <v>434</v>
      </c>
      <c r="E13">
        <v>2</v>
      </c>
      <c r="F13">
        <v>50</v>
      </c>
      <c r="G13">
        <v>20.399999999999999</v>
      </c>
      <c r="H13">
        <v>5.6</v>
      </c>
      <c r="I13">
        <v>6.6</v>
      </c>
      <c r="J13">
        <v>1</v>
      </c>
      <c r="N13">
        <v>17</v>
      </c>
      <c r="O13">
        <v>28</v>
      </c>
      <c r="P13">
        <v>75</v>
      </c>
      <c r="Q13">
        <v>60</v>
      </c>
      <c r="R13">
        <v>75</v>
      </c>
      <c r="S13">
        <v>75</v>
      </c>
      <c r="T13">
        <v>40</v>
      </c>
      <c r="U13">
        <v>30</v>
      </c>
      <c r="V13">
        <v>6.4</v>
      </c>
      <c r="W13" t="s">
        <v>420</v>
      </c>
    </row>
    <row r="14" spans="1:23" x14ac:dyDescent="0.25">
      <c r="A14" t="s">
        <v>453</v>
      </c>
      <c r="B14" t="s">
        <v>123</v>
      </c>
      <c r="C14">
        <v>1</v>
      </c>
      <c r="D14" t="s">
        <v>434</v>
      </c>
      <c r="E14">
        <v>2</v>
      </c>
      <c r="F14">
        <v>62</v>
      </c>
      <c r="G14">
        <v>12.4</v>
      </c>
      <c r="H14">
        <v>7.5</v>
      </c>
      <c r="I14">
        <v>8.6999999999999993</v>
      </c>
      <c r="J14">
        <v>1.2</v>
      </c>
      <c r="N14">
        <v>23</v>
      </c>
      <c r="O14">
        <v>38</v>
      </c>
      <c r="P14">
        <v>93</v>
      </c>
      <c r="Q14">
        <v>75</v>
      </c>
      <c r="R14">
        <v>93</v>
      </c>
      <c r="S14">
        <v>93</v>
      </c>
      <c r="T14">
        <v>50</v>
      </c>
      <c r="U14">
        <v>38</v>
      </c>
      <c r="V14">
        <v>8.8000000000000007</v>
      </c>
      <c r="W14" t="s">
        <v>420</v>
      </c>
    </row>
    <row r="15" spans="1:23" x14ac:dyDescent="0.25">
      <c r="A15" t="s">
        <v>453</v>
      </c>
      <c r="B15" t="s">
        <v>123</v>
      </c>
      <c r="C15">
        <v>1</v>
      </c>
      <c r="D15" t="s">
        <v>434</v>
      </c>
      <c r="E15">
        <v>2</v>
      </c>
      <c r="F15">
        <v>62</v>
      </c>
      <c r="G15">
        <v>16.399999999999999</v>
      </c>
      <c r="H15">
        <v>7.5</v>
      </c>
      <c r="I15">
        <v>8.6999999999999993</v>
      </c>
      <c r="J15">
        <v>1.2</v>
      </c>
      <c r="N15">
        <v>23</v>
      </c>
      <c r="O15">
        <v>38</v>
      </c>
      <c r="P15">
        <v>93</v>
      </c>
      <c r="Q15">
        <v>75</v>
      </c>
      <c r="R15">
        <v>93</v>
      </c>
      <c r="S15">
        <v>93</v>
      </c>
      <c r="T15">
        <v>50</v>
      </c>
      <c r="U15">
        <v>38</v>
      </c>
      <c r="V15">
        <v>8.8000000000000007</v>
      </c>
      <c r="W15" t="s">
        <v>420</v>
      </c>
    </row>
    <row r="16" spans="1:23" x14ac:dyDescent="0.25">
      <c r="A16" t="s">
        <v>453</v>
      </c>
      <c r="B16" t="s">
        <v>123</v>
      </c>
      <c r="C16">
        <v>1</v>
      </c>
      <c r="D16" t="s">
        <v>434</v>
      </c>
      <c r="E16">
        <v>2</v>
      </c>
      <c r="F16">
        <v>62</v>
      </c>
      <c r="G16">
        <v>20.399999999999999</v>
      </c>
      <c r="H16">
        <v>7.5</v>
      </c>
      <c r="I16">
        <v>8.6999999999999993</v>
      </c>
      <c r="J16">
        <v>1.2</v>
      </c>
      <c r="N16">
        <v>23</v>
      </c>
      <c r="O16">
        <v>38</v>
      </c>
      <c r="P16">
        <v>93</v>
      </c>
      <c r="Q16">
        <v>75</v>
      </c>
      <c r="R16">
        <v>93</v>
      </c>
      <c r="S16">
        <v>93</v>
      </c>
      <c r="T16">
        <v>50</v>
      </c>
      <c r="U16">
        <v>38</v>
      </c>
      <c r="V16">
        <v>8.8000000000000007</v>
      </c>
      <c r="W16" t="s">
        <v>420</v>
      </c>
    </row>
    <row r="17" spans="1:23" x14ac:dyDescent="0.25">
      <c r="A17" t="s">
        <v>453</v>
      </c>
      <c r="B17" t="s">
        <v>123</v>
      </c>
      <c r="C17">
        <v>1</v>
      </c>
      <c r="D17" t="s">
        <v>434</v>
      </c>
      <c r="E17">
        <v>2</v>
      </c>
      <c r="F17">
        <v>75</v>
      </c>
      <c r="G17">
        <v>12.4</v>
      </c>
      <c r="H17">
        <v>9.1999999999999993</v>
      </c>
      <c r="I17">
        <v>10.4</v>
      </c>
      <c r="J17">
        <v>1.3</v>
      </c>
      <c r="N17">
        <v>28</v>
      </c>
      <c r="O17">
        <v>46</v>
      </c>
      <c r="P17">
        <v>113</v>
      </c>
      <c r="Q17">
        <v>90</v>
      </c>
      <c r="R17">
        <v>113</v>
      </c>
      <c r="S17">
        <v>113</v>
      </c>
      <c r="T17">
        <v>60</v>
      </c>
      <c r="U17">
        <v>45</v>
      </c>
      <c r="V17">
        <v>11.7</v>
      </c>
      <c r="W17" t="s">
        <v>420</v>
      </c>
    </row>
    <row r="18" spans="1:23" x14ac:dyDescent="0.25">
      <c r="A18" t="s">
        <v>453</v>
      </c>
      <c r="B18" t="s">
        <v>123</v>
      </c>
      <c r="C18">
        <v>1</v>
      </c>
      <c r="D18" t="s">
        <v>434</v>
      </c>
      <c r="E18">
        <v>2</v>
      </c>
      <c r="F18">
        <v>75</v>
      </c>
      <c r="G18">
        <v>16.399999999999999</v>
      </c>
      <c r="H18">
        <v>9.1999999999999993</v>
      </c>
      <c r="I18">
        <v>10.4</v>
      </c>
      <c r="J18">
        <v>1.3</v>
      </c>
      <c r="N18">
        <v>28</v>
      </c>
      <c r="O18">
        <v>46</v>
      </c>
      <c r="P18">
        <v>113</v>
      </c>
      <c r="Q18">
        <v>90</v>
      </c>
      <c r="R18">
        <v>113</v>
      </c>
      <c r="S18">
        <v>113</v>
      </c>
      <c r="T18">
        <v>60</v>
      </c>
      <c r="U18">
        <v>45</v>
      </c>
      <c r="V18">
        <v>11.7</v>
      </c>
      <c r="W18" t="s">
        <v>420</v>
      </c>
    </row>
    <row r="19" spans="1:23" x14ac:dyDescent="0.25">
      <c r="A19" t="s">
        <v>453</v>
      </c>
      <c r="B19" t="s">
        <v>123</v>
      </c>
      <c r="C19">
        <v>1</v>
      </c>
      <c r="D19" t="s">
        <v>434</v>
      </c>
      <c r="E19">
        <v>2</v>
      </c>
      <c r="F19">
        <v>75</v>
      </c>
      <c r="G19">
        <v>18.399999999999999</v>
      </c>
      <c r="H19">
        <v>9.1999999999999993</v>
      </c>
      <c r="I19">
        <v>10.4</v>
      </c>
      <c r="J19">
        <v>1.3</v>
      </c>
      <c r="N19">
        <v>28</v>
      </c>
      <c r="O19">
        <v>46</v>
      </c>
      <c r="P19">
        <v>113</v>
      </c>
      <c r="Q19">
        <v>90</v>
      </c>
      <c r="R19">
        <v>113</v>
      </c>
      <c r="S19">
        <v>113</v>
      </c>
      <c r="T19">
        <v>60</v>
      </c>
      <c r="U19">
        <v>45</v>
      </c>
      <c r="V19">
        <v>11.7</v>
      </c>
      <c r="W19" t="s">
        <v>420</v>
      </c>
    </row>
    <row r="20" spans="1:23" x14ac:dyDescent="0.25">
      <c r="A20" t="s">
        <v>453</v>
      </c>
      <c r="B20" t="s">
        <v>123</v>
      </c>
      <c r="C20">
        <v>1</v>
      </c>
      <c r="D20" t="s">
        <v>434</v>
      </c>
      <c r="E20">
        <v>2</v>
      </c>
      <c r="F20">
        <v>75</v>
      </c>
      <c r="G20">
        <v>20.399999999999999</v>
      </c>
      <c r="H20">
        <v>9.1999999999999993</v>
      </c>
      <c r="I20">
        <v>10.4</v>
      </c>
      <c r="J20">
        <v>1.3</v>
      </c>
      <c r="N20">
        <v>28</v>
      </c>
      <c r="O20">
        <v>46</v>
      </c>
      <c r="P20">
        <v>113</v>
      </c>
      <c r="Q20">
        <v>90</v>
      </c>
      <c r="R20">
        <v>113</v>
      </c>
      <c r="S20">
        <v>113</v>
      </c>
      <c r="T20">
        <v>60</v>
      </c>
      <c r="U20">
        <v>45</v>
      </c>
      <c r="V20">
        <v>11.7</v>
      </c>
      <c r="W20" t="s">
        <v>420</v>
      </c>
    </row>
    <row r="21" spans="1:23" x14ac:dyDescent="0.25">
      <c r="A21" t="s">
        <v>453</v>
      </c>
      <c r="B21" t="s">
        <v>123</v>
      </c>
      <c r="C21">
        <v>1</v>
      </c>
      <c r="D21" t="s">
        <v>434</v>
      </c>
      <c r="E21">
        <v>2</v>
      </c>
      <c r="F21">
        <v>75</v>
      </c>
      <c r="G21">
        <v>22.4</v>
      </c>
      <c r="H21">
        <v>9.1999999999999993</v>
      </c>
      <c r="I21">
        <v>10.4</v>
      </c>
      <c r="J21">
        <v>1.3</v>
      </c>
      <c r="N21">
        <v>28</v>
      </c>
      <c r="O21">
        <v>46</v>
      </c>
      <c r="P21">
        <v>113</v>
      </c>
      <c r="Q21">
        <v>90</v>
      </c>
      <c r="R21">
        <v>113</v>
      </c>
      <c r="S21">
        <v>113</v>
      </c>
      <c r="T21">
        <v>60</v>
      </c>
      <c r="U21">
        <v>45</v>
      </c>
      <c r="V21">
        <v>11.7</v>
      </c>
      <c r="W21" t="s">
        <v>420</v>
      </c>
    </row>
    <row r="22" spans="1:23" x14ac:dyDescent="0.25">
      <c r="A22" t="s">
        <v>453</v>
      </c>
      <c r="B22" t="s">
        <v>123</v>
      </c>
      <c r="C22">
        <v>1</v>
      </c>
      <c r="D22" t="s">
        <v>434</v>
      </c>
      <c r="E22">
        <v>2</v>
      </c>
      <c r="F22">
        <v>75</v>
      </c>
      <c r="G22">
        <v>24.4</v>
      </c>
      <c r="H22">
        <v>9.1999999999999993</v>
      </c>
      <c r="I22">
        <v>10.4</v>
      </c>
      <c r="J22">
        <v>1.3</v>
      </c>
      <c r="N22">
        <v>28</v>
      </c>
      <c r="O22">
        <v>46</v>
      </c>
      <c r="P22">
        <v>113</v>
      </c>
      <c r="Q22">
        <v>90</v>
      </c>
      <c r="R22">
        <v>113</v>
      </c>
      <c r="S22">
        <v>113</v>
      </c>
      <c r="T22">
        <v>60</v>
      </c>
      <c r="U22">
        <v>45</v>
      </c>
      <c r="V22">
        <v>11.7</v>
      </c>
      <c r="W22" t="s">
        <v>420</v>
      </c>
    </row>
    <row r="23" spans="1:23" x14ac:dyDescent="0.25">
      <c r="A23" t="s">
        <v>453</v>
      </c>
      <c r="B23" t="s">
        <v>123</v>
      </c>
      <c r="C23">
        <v>1</v>
      </c>
      <c r="D23" t="s">
        <v>434</v>
      </c>
      <c r="E23">
        <v>2</v>
      </c>
      <c r="F23">
        <v>95</v>
      </c>
      <c r="G23">
        <v>16.399999999999999</v>
      </c>
      <c r="H23">
        <v>11.4</v>
      </c>
      <c r="I23">
        <v>12.7</v>
      </c>
      <c r="J23">
        <v>1.4</v>
      </c>
      <c r="N23">
        <v>35</v>
      </c>
      <c r="O23">
        <v>57</v>
      </c>
      <c r="P23">
        <v>143</v>
      </c>
      <c r="Q23">
        <v>114</v>
      </c>
      <c r="R23">
        <v>143</v>
      </c>
      <c r="S23">
        <v>143</v>
      </c>
      <c r="T23">
        <v>76</v>
      </c>
      <c r="U23">
        <v>57</v>
      </c>
      <c r="V23">
        <v>16.7</v>
      </c>
      <c r="W23" t="s">
        <v>420</v>
      </c>
    </row>
    <row r="24" spans="1:23" x14ac:dyDescent="0.25">
      <c r="A24" t="s">
        <v>453</v>
      </c>
      <c r="B24" t="s">
        <v>123</v>
      </c>
      <c r="C24">
        <v>1</v>
      </c>
      <c r="D24" t="s">
        <v>434</v>
      </c>
      <c r="E24">
        <v>2</v>
      </c>
      <c r="F24">
        <v>95</v>
      </c>
      <c r="G24">
        <v>20.399999999999999</v>
      </c>
      <c r="H24">
        <v>11.4</v>
      </c>
      <c r="I24">
        <v>12.7</v>
      </c>
      <c r="J24">
        <v>1.4</v>
      </c>
      <c r="N24">
        <v>35</v>
      </c>
      <c r="O24">
        <v>57</v>
      </c>
      <c r="P24">
        <v>143</v>
      </c>
      <c r="Q24">
        <v>114</v>
      </c>
      <c r="R24">
        <v>143</v>
      </c>
      <c r="S24">
        <v>143</v>
      </c>
      <c r="T24">
        <v>76</v>
      </c>
      <c r="U24">
        <v>57</v>
      </c>
      <c r="V24">
        <v>16.7</v>
      </c>
      <c r="W24" t="s">
        <v>420</v>
      </c>
    </row>
    <row r="25" spans="1:23" x14ac:dyDescent="0.25">
      <c r="A25" t="s">
        <v>453</v>
      </c>
      <c r="B25" t="s">
        <v>123</v>
      </c>
      <c r="C25">
        <v>1</v>
      </c>
      <c r="D25" t="s">
        <v>434</v>
      </c>
      <c r="E25">
        <v>2</v>
      </c>
      <c r="F25">
        <v>95</v>
      </c>
      <c r="G25">
        <v>22.4</v>
      </c>
      <c r="H25">
        <v>11.4</v>
      </c>
      <c r="I25">
        <v>12.7</v>
      </c>
      <c r="J25">
        <v>1.4</v>
      </c>
      <c r="N25">
        <v>35</v>
      </c>
      <c r="O25">
        <v>57</v>
      </c>
      <c r="P25">
        <v>143</v>
      </c>
      <c r="Q25">
        <v>114</v>
      </c>
      <c r="R25">
        <v>143</v>
      </c>
      <c r="S25">
        <v>143</v>
      </c>
      <c r="T25">
        <v>76</v>
      </c>
      <c r="U25">
        <v>57</v>
      </c>
      <c r="V25">
        <v>16.7</v>
      </c>
      <c r="W25" t="s">
        <v>420</v>
      </c>
    </row>
    <row r="26" spans="1:23" x14ac:dyDescent="0.25">
      <c r="A26" t="s">
        <v>453</v>
      </c>
      <c r="B26" t="s">
        <v>123</v>
      </c>
      <c r="C26">
        <v>1</v>
      </c>
      <c r="D26" t="s">
        <v>434</v>
      </c>
      <c r="E26">
        <v>2</v>
      </c>
      <c r="F26">
        <v>95</v>
      </c>
      <c r="G26">
        <v>24.4</v>
      </c>
      <c r="H26">
        <v>11.4</v>
      </c>
      <c r="I26">
        <v>12.7</v>
      </c>
      <c r="J26">
        <v>1.4</v>
      </c>
      <c r="N26">
        <v>35</v>
      </c>
      <c r="O26">
        <v>57</v>
      </c>
      <c r="P26">
        <v>143</v>
      </c>
      <c r="Q26">
        <v>114</v>
      </c>
      <c r="R26">
        <v>143</v>
      </c>
      <c r="S26">
        <v>143</v>
      </c>
      <c r="T26">
        <v>76</v>
      </c>
      <c r="U26">
        <v>57</v>
      </c>
      <c r="V26">
        <v>16.7</v>
      </c>
      <c r="W26" t="s">
        <v>420</v>
      </c>
    </row>
    <row r="27" spans="1:23" x14ac:dyDescent="0.25">
      <c r="A27" t="s">
        <v>453</v>
      </c>
      <c r="B27" t="s">
        <v>123</v>
      </c>
      <c r="C27">
        <v>1</v>
      </c>
      <c r="D27" t="s">
        <v>434</v>
      </c>
      <c r="E27">
        <v>2</v>
      </c>
      <c r="F27">
        <v>95</v>
      </c>
      <c r="G27">
        <v>26.4</v>
      </c>
      <c r="H27">
        <v>11.4</v>
      </c>
      <c r="I27">
        <v>12.7</v>
      </c>
      <c r="J27">
        <v>1.4</v>
      </c>
      <c r="N27">
        <v>35</v>
      </c>
      <c r="O27">
        <v>57</v>
      </c>
      <c r="P27">
        <v>143</v>
      </c>
      <c r="Q27">
        <v>114</v>
      </c>
      <c r="R27">
        <v>143</v>
      </c>
      <c r="S27">
        <v>143</v>
      </c>
      <c r="T27">
        <v>76</v>
      </c>
      <c r="U27">
        <v>57</v>
      </c>
      <c r="V27">
        <v>16.7</v>
      </c>
      <c r="W27" t="s">
        <v>420</v>
      </c>
    </row>
    <row r="28" spans="1:23" x14ac:dyDescent="0.25">
      <c r="A28" t="s">
        <v>453</v>
      </c>
      <c r="B28" t="s">
        <v>123</v>
      </c>
      <c r="C28">
        <v>1</v>
      </c>
      <c r="D28" t="s">
        <v>434</v>
      </c>
      <c r="E28">
        <v>2</v>
      </c>
      <c r="F28">
        <v>117</v>
      </c>
      <c r="G28">
        <v>16.399999999999999</v>
      </c>
      <c r="H28">
        <v>14.5</v>
      </c>
      <c r="I28">
        <v>16</v>
      </c>
      <c r="J28">
        <v>1.5</v>
      </c>
      <c r="N28">
        <v>44</v>
      </c>
      <c r="O28">
        <v>73</v>
      </c>
      <c r="P28">
        <v>176</v>
      </c>
      <c r="Q28">
        <v>141</v>
      </c>
      <c r="R28">
        <v>176</v>
      </c>
      <c r="S28">
        <v>176</v>
      </c>
      <c r="T28">
        <v>94</v>
      </c>
      <c r="U28">
        <v>71</v>
      </c>
      <c r="V28">
        <v>22.8</v>
      </c>
      <c r="W28" t="s">
        <v>420</v>
      </c>
    </row>
    <row r="29" spans="1:23" x14ac:dyDescent="0.25">
      <c r="A29" t="s">
        <v>453</v>
      </c>
      <c r="B29" t="s">
        <v>123</v>
      </c>
      <c r="C29">
        <v>1</v>
      </c>
      <c r="D29" t="s">
        <v>434</v>
      </c>
      <c r="E29">
        <v>2</v>
      </c>
      <c r="F29">
        <v>117</v>
      </c>
      <c r="G29">
        <v>20.399999999999999</v>
      </c>
      <c r="H29">
        <v>14.5</v>
      </c>
      <c r="I29">
        <v>16</v>
      </c>
      <c r="J29">
        <v>1.5</v>
      </c>
      <c r="N29">
        <v>44</v>
      </c>
      <c r="O29">
        <v>73</v>
      </c>
      <c r="P29">
        <v>176</v>
      </c>
      <c r="Q29">
        <v>141</v>
      </c>
      <c r="R29">
        <v>176</v>
      </c>
      <c r="S29">
        <v>176</v>
      </c>
      <c r="T29">
        <v>94</v>
      </c>
      <c r="U29">
        <v>71</v>
      </c>
      <c r="V29">
        <v>22.8</v>
      </c>
      <c r="W29" t="s">
        <v>420</v>
      </c>
    </row>
    <row r="30" spans="1:23" x14ac:dyDescent="0.25">
      <c r="A30" t="s">
        <v>453</v>
      </c>
      <c r="B30" t="s">
        <v>123</v>
      </c>
      <c r="C30">
        <v>1</v>
      </c>
      <c r="D30" t="s">
        <v>434</v>
      </c>
      <c r="E30">
        <v>2</v>
      </c>
      <c r="F30">
        <v>117</v>
      </c>
      <c r="G30">
        <v>22.4</v>
      </c>
      <c r="H30">
        <v>14.5</v>
      </c>
      <c r="I30">
        <v>16</v>
      </c>
      <c r="J30">
        <v>1.5</v>
      </c>
      <c r="N30">
        <v>44</v>
      </c>
      <c r="O30">
        <v>73</v>
      </c>
      <c r="P30">
        <v>176</v>
      </c>
      <c r="Q30">
        <v>141</v>
      </c>
      <c r="R30">
        <v>176</v>
      </c>
      <c r="S30">
        <v>176</v>
      </c>
      <c r="T30">
        <v>94</v>
      </c>
      <c r="U30">
        <v>71</v>
      </c>
      <c r="V30">
        <v>22.8</v>
      </c>
      <c r="W30" t="s">
        <v>420</v>
      </c>
    </row>
    <row r="31" spans="1:23" x14ac:dyDescent="0.25">
      <c r="A31" t="s">
        <v>453</v>
      </c>
      <c r="B31" t="s">
        <v>123</v>
      </c>
      <c r="C31">
        <v>1</v>
      </c>
      <c r="D31" t="s">
        <v>434</v>
      </c>
      <c r="E31">
        <v>2</v>
      </c>
      <c r="F31">
        <v>117</v>
      </c>
      <c r="G31">
        <v>24.4</v>
      </c>
      <c r="H31">
        <v>14.5</v>
      </c>
      <c r="I31">
        <v>16</v>
      </c>
      <c r="J31">
        <v>1.5</v>
      </c>
      <c r="N31">
        <v>44</v>
      </c>
      <c r="O31">
        <v>73</v>
      </c>
      <c r="P31">
        <v>176</v>
      </c>
      <c r="Q31">
        <v>141</v>
      </c>
      <c r="R31">
        <v>176</v>
      </c>
      <c r="S31">
        <v>176</v>
      </c>
      <c r="T31">
        <v>94</v>
      </c>
      <c r="U31">
        <v>71</v>
      </c>
      <c r="V31">
        <v>22.8</v>
      </c>
      <c r="W31" t="s">
        <v>420</v>
      </c>
    </row>
    <row r="32" spans="1:23" x14ac:dyDescent="0.25">
      <c r="A32" t="s">
        <v>453</v>
      </c>
      <c r="B32" t="s">
        <v>156</v>
      </c>
      <c r="C32">
        <v>2</v>
      </c>
      <c r="D32" t="s">
        <v>445</v>
      </c>
      <c r="E32">
        <v>2</v>
      </c>
      <c r="F32" s="73">
        <f>SQRT(L32*M32)</f>
        <v>97.416631023660429</v>
      </c>
      <c r="G32">
        <v>26</v>
      </c>
      <c r="H32">
        <v>13.3</v>
      </c>
      <c r="I32">
        <v>28</v>
      </c>
      <c r="J32">
        <v>1.5</v>
      </c>
      <c r="K32">
        <v>16</v>
      </c>
      <c r="L32">
        <v>73</v>
      </c>
      <c r="M32">
        <v>130</v>
      </c>
      <c r="N32">
        <v>40</v>
      </c>
      <c r="O32">
        <v>67</v>
      </c>
      <c r="P32">
        <v>146</v>
      </c>
      <c r="Q32">
        <v>117</v>
      </c>
      <c r="R32">
        <v>146</v>
      </c>
      <c r="S32">
        <v>146</v>
      </c>
      <c r="T32">
        <v>78</v>
      </c>
      <c r="U32">
        <v>59</v>
      </c>
      <c r="V32">
        <v>17.100000000000001</v>
      </c>
      <c r="W32" t="s">
        <v>420</v>
      </c>
    </row>
    <row r="33" spans="1:23" x14ac:dyDescent="0.25">
      <c r="A33" t="s">
        <v>453</v>
      </c>
      <c r="B33" t="s">
        <v>91</v>
      </c>
      <c r="C33">
        <v>1</v>
      </c>
      <c r="D33" t="s">
        <v>435</v>
      </c>
      <c r="E33">
        <v>2</v>
      </c>
      <c r="F33" s="73">
        <f t="shared" ref="F33:F36" si="0">SQRT(L33*M33)</f>
        <v>97.416631023660429</v>
      </c>
      <c r="G33">
        <v>16.399999999999999</v>
      </c>
      <c r="H33">
        <v>13.3</v>
      </c>
      <c r="I33">
        <v>14.8</v>
      </c>
      <c r="J33">
        <v>1.5</v>
      </c>
      <c r="K33">
        <v>16</v>
      </c>
      <c r="L33">
        <v>73</v>
      </c>
      <c r="M33">
        <v>130</v>
      </c>
      <c r="N33">
        <v>40</v>
      </c>
      <c r="O33">
        <v>67</v>
      </c>
      <c r="P33">
        <v>146</v>
      </c>
      <c r="Q33">
        <v>117</v>
      </c>
      <c r="R33">
        <v>146</v>
      </c>
      <c r="S33">
        <v>146</v>
      </c>
      <c r="T33">
        <v>78</v>
      </c>
      <c r="U33">
        <v>59</v>
      </c>
      <c r="V33">
        <v>17.3</v>
      </c>
      <c r="W33" t="s">
        <v>420</v>
      </c>
    </row>
    <row r="34" spans="1:23" x14ac:dyDescent="0.25">
      <c r="A34" t="s">
        <v>453</v>
      </c>
      <c r="B34" t="s">
        <v>91</v>
      </c>
      <c r="C34">
        <v>1</v>
      </c>
      <c r="D34" t="s">
        <v>435</v>
      </c>
      <c r="E34">
        <v>2</v>
      </c>
      <c r="F34" s="73">
        <f t="shared" si="0"/>
        <v>97.416631023660429</v>
      </c>
      <c r="G34">
        <v>20.399999999999999</v>
      </c>
      <c r="H34">
        <v>13.3</v>
      </c>
      <c r="I34">
        <v>14.8</v>
      </c>
      <c r="J34">
        <v>1.5</v>
      </c>
      <c r="K34">
        <v>16</v>
      </c>
      <c r="L34">
        <v>73</v>
      </c>
      <c r="M34">
        <v>130</v>
      </c>
      <c r="N34">
        <v>40</v>
      </c>
      <c r="O34">
        <v>67</v>
      </c>
      <c r="P34">
        <v>146</v>
      </c>
      <c r="Q34">
        <v>117</v>
      </c>
      <c r="R34">
        <v>146</v>
      </c>
      <c r="S34">
        <v>146</v>
      </c>
      <c r="T34">
        <v>78</v>
      </c>
      <c r="U34">
        <v>59</v>
      </c>
      <c r="V34">
        <v>17.3</v>
      </c>
      <c r="W34" t="s">
        <v>420</v>
      </c>
    </row>
    <row r="35" spans="1:23" x14ac:dyDescent="0.25">
      <c r="A35" t="s">
        <v>453</v>
      </c>
      <c r="B35" t="s">
        <v>91</v>
      </c>
      <c r="C35">
        <v>1</v>
      </c>
      <c r="D35" t="s">
        <v>435</v>
      </c>
      <c r="E35">
        <v>2</v>
      </c>
      <c r="F35" s="73">
        <f t="shared" si="0"/>
        <v>97.416631023660429</v>
      </c>
      <c r="G35">
        <v>22.4</v>
      </c>
      <c r="H35">
        <v>13.3</v>
      </c>
      <c r="I35">
        <v>14.8</v>
      </c>
      <c r="J35">
        <v>1.5</v>
      </c>
      <c r="K35">
        <v>16</v>
      </c>
      <c r="L35">
        <v>73</v>
      </c>
      <c r="M35">
        <v>130</v>
      </c>
      <c r="N35">
        <v>40</v>
      </c>
      <c r="O35">
        <v>67</v>
      </c>
      <c r="P35">
        <v>146</v>
      </c>
      <c r="Q35">
        <v>117</v>
      </c>
      <c r="R35">
        <v>146</v>
      </c>
      <c r="S35">
        <v>146</v>
      </c>
      <c r="T35">
        <v>78</v>
      </c>
      <c r="U35">
        <v>59</v>
      </c>
      <c r="V35">
        <v>17.3</v>
      </c>
      <c r="W35" t="s">
        <v>420</v>
      </c>
    </row>
    <row r="36" spans="1:23" x14ac:dyDescent="0.25">
      <c r="A36" t="s">
        <v>453</v>
      </c>
      <c r="B36" t="s">
        <v>91</v>
      </c>
      <c r="C36">
        <v>1</v>
      </c>
      <c r="D36" t="s">
        <v>435</v>
      </c>
      <c r="E36">
        <v>2</v>
      </c>
      <c r="F36" s="73">
        <f t="shared" si="0"/>
        <v>97.416631023660429</v>
      </c>
      <c r="G36">
        <v>24.4</v>
      </c>
      <c r="H36">
        <v>13.3</v>
      </c>
      <c r="I36">
        <v>14.8</v>
      </c>
      <c r="J36">
        <v>1.5</v>
      </c>
      <c r="K36">
        <v>16</v>
      </c>
      <c r="L36">
        <v>73</v>
      </c>
      <c r="M36">
        <v>130</v>
      </c>
      <c r="N36">
        <v>40</v>
      </c>
      <c r="O36">
        <v>67</v>
      </c>
      <c r="P36">
        <v>146</v>
      </c>
      <c r="Q36">
        <v>117</v>
      </c>
      <c r="R36">
        <v>146</v>
      </c>
      <c r="S36">
        <v>146</v>
      </c>
      <c r="T36">
        <v>78</v>
      </c>
      <c r="U36">
        <v>59</v>
      </c>
      <c r="V36">
        <v>17.3</v>
      </c>
      <c r="W36" t="s">
        <v>420</v>
      </c>
    </row>
    <row r="37" spans="1:23" x14ac:dyDescent="0.25">
      <c r="A37" t="s">
        <v>453</v>
      </c>
      <c r="B37" t="s">
        <v>429</v>
      </c>
      <c r="C37">
        <v>2</v>
      </c>
      <c r="D37" t="s">
        <v>446</v>
      </c>
      <c r="E37">
        <v>2</v>
      </c>
      <c r="F37">
        <v>100</v>
      </c>
      <c r="G37">
        <v>40</v>
      </c>
      <c r="H37">
        <v>7.3</v>
      </c>
      <c r="I37">
        <v>16</v>
      </c>
      <c r="J37">
        <v>1.4</v>
      </c>
      <c r="N37">
        <v>22</v>
      </c>
      <c r="O37">
        <v>37</v>
      </c>
      <c r="P37">
        <v>150</v>
      </c>
      <c r="Q37">
        <v>120</v>
      </c>
      <c r="R37">
        <v>150</v>
      </c>
      <c r="S37">
        <v>150</v>
      </c>
      <c r="T37">
        <v>80</v>
      </c>
      <c r="U37">
        <v>60</v>
      </c>
      <c r="V37">
        <v>18</v>
      </c>
      <c r="W37" t="s">
        <v>420</v>
      </c>
    </row>
    <row r="38" spans="1:23" x14ac:dyDescent="0.25">
      <c r="A38" t="s">
        <v>453</v>
      </c>
      <c r="B38" t="s">
        <v>429</v>
      </c>
      <c r="C38">
        <v>2</v>
      </c>
      <c r="D38" t="s">
        <v>446</v>
      </c>
      <c r="E38">
        <v>2</v>
      </c>
      <c r="F38">
        <v>130</v>
      </c>
      <c r="G38">
        <v>52</v>
      </c>
      <c r="H38">
        <v>9.3000000000000007</v>
      </c>
      <c r="I38">
        <v>20</v>
      </c>
      <c r="J38">
        <v>1.5</v>
      </c>
      <c r="N38">
        <v>28</v>
      </c>
      <c r="O38">
        <v>47</v>
      </c>
      <c r="P38">
        <v>195</v>
      </c>
      <c r="Q38">
        <v>156</v>
      </c>
      <c r="R38">
        <v>195</v>
      </c>
      <c r="S38">
        <v>195</v>
      </c>
      <c r="T38">
        <v>104</v>
      </c>
      <c r="U38">
        <v>78</v>
      </c>
      <c r="V38">
        <v>26.6</v>
      </c>
      <c r="W38" t="s">
        <v>420</v>
      </c>
    </row>
    <row r="39" spans="1:23" x14ac:dyDescent="0.25">
      <c r="A39" t="s">
        <v>453</v>
      </c>
      <c r="B39" t="s">
        <v>452</v>
      </c>
      <c r="C39">
        <v>2</v>
      </c>
      <c r="D39" t="s">
        <v>444</v>
      </c>
      <c r="E39">
        <v>2</v>
      </c>
      <c r="F39">
        <v>38</v>
      </c>
      <c r="G39">
        <v>10.5</v>
      </c>
      <c r="I39">
        <v>12</v>
      </c>
      <c r="J39">
        <v>0.9</v>
      </c>
      <c r="P39">
        <v>57</v>
      </c>
      <c r="Q39">
        <v>51</v>
      </c>
      <c r="R39">
        <v>83</v>
      </c>
      <c r="S39">
        <v>83</v>
      </c>
      <c r="T39">
        <v>25</v>
      </c>
      <c r="U39">
        <v>25</v>
      </c>
    </row>
    <row r="40" spans="1:23" x14ac:dyDescent="0.25">
      <c r="A40" t="s">
        <v>453</v>
      </c>
      <c r="B40" t="s">
        <v>452</v>
      </c>
      <c r="C40">
        <v>2</v>
      </c>
      <c r="D40" t="s">
        <v>444</v>
      </c>
      <c r="E40">
        <v>2</v>
      </c>
      <c r="F40">
        <v>38</v>
      </c>
      <c r="G40">
        <v>14.5</v>
      </c>
      <c r="I40">
        <v>12</v>
      </c>
      <c r="J40">
        <v>0.9</v>
      </c>
      <c r="P40">
        <v>57</v>
      </c>
      <c r="Q40">
        <v>51</v>
      </c>
      <c r="R40">
        <v>83</v>
      </c>
      <c r="S40">
        <v>83</v>
      </c>
      <c r="T40">
        <v>25</v>
      </c>
      <c r="U40">
        <v>25</v>
      </c>
    </row>
    <row r="41" spans="1:23" x14ac:dyDescent="0.25">
      <c r="A41" t="s">
        <v>453</v>
      </c>
      <c r="B41" t="s">
        <v>452</v>
      </c>
      <c r="C41">
        <v>2</v>
      </c>
      <c r="D41" t="s">
        <v>444</v>
      </c>
      <c r="E41">
        <v>2</v>
      </c>
      <c r="F41">
        <v>50</v>
      </c>
      <c r="G41">
        <v>12.5</v>
      </c>
      <c r="I41">
        <v>15</v>
      </c>
      <c r="J41">
        <v>0.9</v>
      </c>
      <c r="P41">
        <v>76</v>
      </c>
      <c r="Q41">
        <v>64</v>
      </c>
      <c r="R41">
        <v>89</v>
      </c>
      <c r="S41">
        <v>89</v>
      </c>
      <c r="T41">
        <v>32</v>
      </c>
      <c r="U41">
        <v>32</v>
      </c>
    </row>
    <row r="42" spans="1:23" x14ac:dyDescent="0.25">
      <c r="A42" t="s">
        <v>453</v>
      </c>
      <c r="B42" t="s">
        <v>452</v>
      </c>
      <c r="C42">
        <v>2</v>
      </c>
      <c r="D42" t="s">
        <v>444</v>
      </c>
      <c r="E42">
        <v>2</v>
      </c>
      <c r="F42">
        <v>50</v>
      </c>
      <c r="G42">
        <v>14.5</v>
      </c>
      <c r="I42">
        <v>15</v>
      </c>
      <c r="J42">
        <v>0.9</v>
      </c>
      <c r="P42">
        <v>76</v>
      </c>
      <c r="Q42">
        <v>64</v>
      </c>
      <c r="R42">
        <v>89</v>
      </c>
      <c r="S42">
        <v>89</v>
      </c>
      <c r="T42">
        <v>32</v>
      </c>
      <c r="U42">
        <v>32</v>
      </c>
    </row>
    <row r="43" spans="1:23" x14ac:dyDescent="0.25">
      <c r="A43" t="s">
        <v>453</v>
      </c>
      <c r="B43" t="s">
        <v>452</v>
      </c>
      <c r="C43">
        <v>2</v>
      </c>
      <c r="D43" t="s">
        <v>444</v>
      </c>
      <c r="E43">
        <v>2</v>
      </c>
      <c r="F43">
        <v>63</v>
      </c>
      <c r="G43">
        <v>12.5</v>
      </c>
      <c r="I43">
        <v>18.5</v>
      </c>
      <c r="J43">
        <v>1.2</v>
      </c>
      <c r="P43">
        <v>95</v>
      </c>
      <c r="Q43">
        <v>76</v>
      </c>
      <c r="R43">
        <v>95</v>
      </c>
      <c r="S43">
        <v>95</v>
      </c>
      <c r="T43">
        <v>37</v>
      </c>
      <c r="U43">
        <v>37</v>
      </c>
    </row>
    <row r="44" spans="1:23" x14ac:dyDescent="0.25">
      <c r="A44" t="s">
        <v>453</v>
      </c>
      <c r="B44" t="s">
        <v>452</v>
      </c>
      <c r="C44">
        <v>2</v>
      </c>
      <c r="D44" t="s">
        <v>444</v>
      </c>
      <c r="E44">
        <v>2</v>
      </c>
      <c r="F44">
        <v>63</v>
      </c>
      <c r="G44">
        <v>14.5</v>
      </c>
      <c r="I44">
        <v>18.5</v>
      </c>
      <c r="J44">
        <v>1.2</v>
      </c>
      <c r="P44">
        <v>95</v>
      </c>
      <c r="Q44">
        <v>76</v>
      </c>
      <c r="R44">
        <v>95</v>
      </c>
      <c r="S44">
        <v>95</v>
      </c>
      <c r="T44">
        <v>37</v>
      </c>
      <c r="U44">
        <v>37</v>
      </c>
    </row>
    <row r="45" spans="1:23" x14ac:dyDescent="0.25">
      <c r="A45" t="s">
        <v>453</v>
      </c>
      <c r="B45" t="s">
        <v>452</v>
      </c>
      <c r="C45">
        <v>2</v>
      </c>
      <c r="D45" t="s">
        <v>444</v>
      </c>
      <c r="E45">
        <v>2</v>
      </c>
      <c r="F45">
        <v>75</v>
      </c>
      <c r="G45">
        <v>12.5</v>
      </c>
      <c r="I45">
        <v>20.5</v>
      </c>
      <c r="J45">
        <v>1.2</v>
      </c>
      <c r="P45">
        <v>114</v>
      </c>
      <c r="Q45">
        <v>89</v>
      </c>
      <c r="R45">
        <v>102</v>
      </c>
      <c r="S45">
        <v>102</v>
      </c>
      <c r="T45">
        <v>44</v>
      </c>
      <c r="U45">
        <v>44</v>
      </c>
    </row>
    <row r="46" spans="1:23" x14ac:dyDescent="0.25">
      <c r="A46" t="s">
        <v>453</v>
      </c>
      <c r="B46" t="s">
        <v>452</v>
      </c>
      <c r="C46">
        <v>2</v>
      </c>
      <c r="D46" t="s">
        <v>444</v>
      </c>
      <c r="E46">
        <v>2</v>
      </c>
      <c r="F46">
        <v>75</v>
      </c>
      <c r="G46">
        <v>14.5</v>
      </c>
      <c r="I46">
        <v>20.5</v>
      </c>
      <c r="J46">
        <v>1.2</v>
      </c>
      <c r="P46">
        <v>114</v>
      </c>
      <c r="Q46">
        <v>89</v>
      </c>
      <c r="R46">
        <v>102</v>
      </c>
      <c r="S46">
        <v>102</v>
      </c>
      <c r="T46">
        <v>44</v>
      </c>
      <c r="U46">
        <v>44</v>
      </c>
    </row>
    <row r="47" spans="1:23" x14ac:dyDescent="0.25">
      <c r="A47" t="s">
        <v>453</v>
      </c>
      <c r="B47" t="s">
        <v>454</v>
      </c>
      <c r="C47">
        <v>1</v>
      </c>
      <c r="D47" t="s">
        <v>434</v>
      </c>
      <c r="E47">
        <v>2</v>
      </c>
      <c r="F47">
        <v>38</v>
      </c>
      <c r="G47">
        <v>10.5</v>
      </c>
      <c r="I47">
        <v>6.5</v>
      </c>
      <c r="J47">
        <v>0.9</v>
      </c>
      <c r="P47">
        <v>57</v>
      </c>
      <c r="Q47">
        <v>51</v>
      </c>
      <c r="R47">
        <v>83</v>
      </c>
      <c r="S47">
        <v>83</v>
      </c>
      <c r="T47">
        <v>25</v>
      </c>
      <c r="U47">
        <v>25</v>
      </c>
    </row>
    <row r="48" spans="1:23" x14ac:dyDescent="0.25">
      <c r="A48" t="s">
        <v>453</v>
      </c>
      <c r="B48" t="s">
        <v>454</v>
      </c>
      <c r="C48">
        <v>1</v>
      </c>
      <c r="D48" t="s">
        <v>434</v>
      </c>
      <c r="E48">
        <v>2</v>
      </c>
      <c r="F48">
        <v>38</v>
      </c>
      <c r="G48">
        <v>14.5</v>
      </c>
      <c r="I48">
        <v>6.5</v>
      </c>
      <c r="J48">
        <v>0.9</v>
      </c>
      <c r="P48">
        <v>57</v>
      </c>
      <c r="Q48">
        <v>51</v>
      </c>
      <c r="R48">
        <v>83</v>
      </c>
      <c r="S48">
        <v>83</v>
      </c>
      <c r="T48">
        <v>25</v>
      </c>
      <c r="U48">
        <v>25</v>
      </c>
    </row>
    <row r="49" spans="1:21" x14ac:dyDescent="0.25">
      <c r="A49" t="s">
        <v>453</v>
      </c>
      <c r="B49" t="s">
        <v>454</v>
      </c>
      <c r="C49">
        <v>1</v>
      </c>
      <c r="D49" t="s">
        <v>434</v>
      </c>
      <c r="E49">
        <v>2</v>
      </c>
      <c r="F49">
        <v>50</v>
      </c>
      <c r="G49">
        <v>12.5</v>
      </c>
      <c r="I49">
        <v>8</v>
      </c>
      <c r="J49">
        <v>0.9</v>
      </c>
      <c r="P49">
        <v>76</v>
      </c>
      <c r="Q49">
        <v>64</v>
      </c>
      <c r="R49">
        <v>89</v>
      </c>
      <c r="S49">
        <v>89</v>
      </c>
      <c r="T49">
        <v>32</v>
      </c>
      <c r="U49">
        <v>32</v>
      </c>
    </row>
    <row r="50" spans="1:21" x14ac:dyDescent="0.25">
      <c r="A50" t="s">
        <v>453</v>
      </c>
      <c r="B50" t="s">
        <v>454</v>
      </c>
      <c r="C50">
        <v>1</v>
      </c>
      <c r="D50" t="s">
        <v>434</v>
      </c>
      <c r="E50">
        <v>2</v>
      </c>
      <c r="F50">
        <v>50</v>
      </c>
      <c r="G50">
        <v>14.5</v>
      </c>
      <c r="I50">
        <v>8</v>
      </c>
      <c r="J50">
        <v>0.9</v>
      </c>
      <c r="P50">
        <v>76</v>
      </c>
      <c r="Q50">
        <v>64</v>
      </c>
      <c r="R50">
        <v>89</v>
      </c>
      <c r="S50">
        <v>89</v>
      </c>
      <c r="T50">
        <v>32</v>
      </c>
      <c r="U50">
        <v>32</v>
      </c>
    </row>
    <row r="51" spans="1:21" x14ac:dyDescent="0.25">
      <c r="A51" t="s">
        <v>453</v>
      </c>
      <c r="B51" t="s">
        <v>454</v>
      </c>
      <c r="C51">
        <v>1</v>
      </c>
      <c r="D51" t="s">
        <v>434</v>
      </c>
      <c r="E51">
        <v>2</v>
      </c>
      <c r="F51">
        <v>63</v>
      </c>
      <c r="G51">
        <v>12.5</v>
      </c>
      <c r="I51">
        <v>10</v>
      </c>
      <c r="J51">
        <v>1.2</v>
      </c>
      <c r="P51">
        <v>95</v>
      </c>
      <c r="Q51">
        <v>76</v>
      </c>
      <c r="R51">
        <v>95</v>
      </c>
      <c r="S51">
        <v>95</v>
      </c>
      <c r="T51">
        <v>37</v>
      </c>
      <c r="U51">
        <v>37</v>
      </c>
    </row>
    <row r="52" spans="1:21" x14ac:dyDescent="0.25">
      <c r="A52" t="s">
        <v>453</v>
      </c>
      <c r="B52" t="s">
        <v>454</v>
      </c>
      <c r="C52">
        <v>1</v>
      </c>
      <c r="D52" t="s">
        <v>434</v>
      </c>
      <c r="E52">
        <v>2</v>
      </c>
      <c r="F52">
        <v>63</v>
      </c>
      <c r="G52">
        <v>14.5</v>
      </c>
      <c r="I52">
        <v>10</v>
      </c>
      <c r="J52">
        <v>1.2</v>
      </c>
      <c r="P52">
        <v>95</v>
      </c>
      <c r="Q52">
        <v>76</v>
      </c>
      <c r="R52">
        <v>95</v>
      </c>
      <c r="S52">
        <v>95</v>
      </c>
      <c r="T52">
        <v>37</v>
      </c>
      <c r="U52">
        <v>37</v>
      </c>
    </row>
    <row r="53" spans="1:21" x14ac:dyDescent="0.25">
      <c r="A53" t="s">
        <v>453</v>
      </c>
      <c r="B53" t="s">
        <v>454</v>
      </c>
      <c r="C53">
        <v>1</v>
      </c>
      <c r="D53" t="s">
        <v>434</v>
      </c>
      <c r="E53">
        <v>2</v>
      </c>
      <c r="F53">
        <v>75</v>
      </c>
      <c r="G53">
        <v>12.5</v>
      </c>
      <c r="I53">
        <v>10.5</v>
      </c>
      <c r="J53">
        <v>1.2</v>
      </c>
      <c r="P53">
        <v>114</v>
      </c>
      <c r="Q53">
        <v>89</v>
      </c>
      <c r="R53">
        <v>102</v>
      </c>
      <c r="S53">
        <v>102</v>
      </c>
      <c r="T53">
        <v>44</v>
      </c>
      <c r="U53">
        <v>44</v>
      </c>
    </row>
    <row r="54" spans="1:21" x14ac:dyDescent="0.25">
      <c r="A54" t="s">
        <v>453</v>
      </c>
      <c r="B54" t="s">
        <v>454</v>
      </c>
      <c r="C54">
        <v>1</v>
      </c>
      <c r="D54" t="s">
        <v>434</v>
      </c>
      <c r="E54">
        <v>2</v>
      </c>
      <c r="F54">
        <v>75</v>
      </c>
      <c r="G54">
        <v>14.5</v>
      </c>
      <c r="I54">
        <v>10.5</v>
      </c>
      <c r="J54">
        <v>1.2</v>
      </c>
      <c r="P54">
        <v>114</v>
      </c>
      <c r="Q54">
        <v>89</v>
      </c>
      <c r="R54">
        <v>102</v>
      </c>
      <c r="S54">
        <v>102</v>
      </c>
      <c r="T54">
        <v>44</v>
      </c>
      <c r="U54">
        <v>44</v>
      </c>
    </row>
    <row r="55" spans="1:21" x14ac:dyDescent="0.25">
      <c r="A55" t="s">
        <v>453</v>
      </c>
      <c r="B55" t="s">
        <v>456</v>
      </c>
      <c r="C55">
        <v>1</v>
      </c>
      <c r="D55" t="s">
        <v>457</v>
      </c>
      <c r="E55">
        <v>2</v>
      </c>
      <c r="F55">
        <v>38</v>
      </c>
      <c r="G55">
        <v>10.5</v>
      </c>
      <c r="I55">
        <v>12</v>
      </c>
      <c r="J55">
        <v>1.2</v>
      </c>
    </row>
    <row r="56" spans="1:21" x14ac:dyDescent="0.25">
      <c r="A56" t="s">
        <v>453</v>
      </c>
      <c r="B56" t="s">
        <v>456</v>
      </c>
      <c r="C56">
        <v>1</v>
      </c>
      <c r="D56" t="s">
        <v>457</v>
      </c>
      <c r="E56">
        <v>2</v>
      </c>
      <c r="F56">
        <v>38</v>
      </c>
      <c r="G56">
        <v>14.5</v>
      </c>
      <c r="I56">
        <v>12</v>
      </c>
      <c r="J56">
        <v>1.2</v>
      </c>
    </row>
    <row r="57" spans="1:21" x14ac:dyDescent="0.25">
      <c r="A57" t="s">
        <v>453</v>
      </c>
      <c r="B57" t="s">
        <v>456</v>
      </c>
      <c r="C57">
        <v>1</v>
      </c>
      <c r="D57" t="s">
        <v>457</v>
      </c>
      <c r="E57">
        <v>2</v>
      </c>
      <c r="F57">
        <v>50</v>
      </c>
      <c r="G57">
        <v>12.5</v>
      </c>
      <c r="I57">
        <v>14</v>
      </c>
      <c r="J57">
        <v>1.2</v>
      </c>
    </row>
    <row r="58" spans="1:21" x14ac:dyDescent="0.25">
      <c r="A58" t="s">
        <v>453</v>
      </c>
      <c r="B58" t="s">
        <v>456</v>
      </c>
      <c r="C58">
        <v>1</v>
      </c>
      <c r="D58" t="s">
        <v>457</v>
      </c>
      <c r="E58">
        <v>2</v>
      </c>
      <c r="F58">
        <v>50</v>
      </c>
      <c r="G58">
        <v>14.5</v>
      </c>
      <c r="I58">
        <v>14</v>
      </c>
      <c r="J58">
        <v>1.2</v>
      </c>
    </row>
    <row r="59" spans="1:21" x14ac:dyDescent="0.25">
      <c r="A59" t="s">
        <v>453</v>
      </c>
      <c r="B59" t="s">
        <v>456</v>
      </c>
      <c r="C59">
        <v>1</v>
      </c>
      <c r="D59" t="s">
        <v>457</v>
      </c>
      <c r="E59">
        <v>2</v>
      </c>
      <c r="F59">
        <v>63</v>
      </c>
      <c r="G59">
        <v>12.5</v>
      </c>
      <c r="I59">
        <v>17</v>
      </c>
      <c r="J59">
        <v>1.2</v>
      </c>
    </row>
    <row r="60" spans="1:21" x14ac:dyDescent="0.25">
      <c r="A60" t="s">
        <v>453</v>
      </c>
      <c r="B60" t="s">
        <v>456</v>
      </c>
      <c r="C60">
        <v>1</v>
      </c>
      <c r="D60" t="s">
        <v>457</v>
      </c>
      <c r="E60">
        <v>2</v>
      </c>
      <c r="F60">
        <v>63</v>
      </c>
      <c r="G60">
        <v>14.5</v>
      </c>
      <c r="I60">
        <v>17</v>
      </c>
      <c r="J60">
        <v>1.2</v>
      </c>
    </row>
    <row r="61" spans="1:21" x14ac:dyDescent="0.25">
      <c r="A61" t="s">
        <v>453</v>
      </c>
      <c r="B61" t="s">
        <v>456</v>
      </c>
      <c r="C61">
        <v>1</v>
      </c>
      <c r="D61" t="s">
        <v>457</v>
      </c>
      <c r="E61">
        <v>2</v>
      </c>
      <c r="F61">
        <v>75</v>
      </c>
      <c r="G61">
        <v>12.5</v>
      </c>
      <c r="I61">
        <v>20</v>
      </c>
      <c r="J61">
        <v>1.6</v>
      </c>
    </row>
    <row r="62" spans="1:21" x14ac:dyDescent="0.25">
      <c r="A62" t="s">
        <v>453</v>
      </c>
      <c r="B62" t="s">
        <v>456</v>
      </c>
      <c r="C62">
        <v>1</v>
      </c>
      <c r="D62" t="s">
        <v>457</v>
      </c>
      <c r="E62">
        <v>2</v>
      </c>
      <c r="F62">
        <v>75</v>
      </c>
      <c r="G62">
        <v>14.5</v>
      </c>
      <c r="I62">
        <v>20</v>
      </c>
      <c r="J62">
        <v>1.6</v>
      </c>
    </row>
    <row r="63" spans="1:21" x14ac:dyDescent="0.25">
      <c r="A63" t="s">
        <v>453</v>
      </c>
      <c r="B63" t="s">
        <v>458</v>
      </c>
      <c r="C63">
        <v>1</v>
      </c>
      <c r="D63" t="s">
        <v>459</v>
      </c>
      <c r="E63">
        <v>2</v>
      </c>
      <c r="F63">
        <v>38</v>
      </c>
      <c r="G63">
        <v>10.5</v>
      </c>
      <c r="I63">
        <v>7</v>
      </c>
      <c r="J63">
        <v>1.2</v>
      </c>
    </row>
    <row r="64" spans="1:21" x14ac:dyDescent="0.25">
      <c r="A64" t="s">
        <v>453</v>
      </c>
      <c r="B64" t="s">
        <v>458</v>
      </c>
      <c r="C64">
        <v>1</v>
      </c>
      <c r="D64" t="s">
        <v>459</v>
      </c>
      <c r="E64">
        <v>2</v>
      </c>
      <c r="F64">
        <v>38</v>
      </c>
      <c r="G64">
        <v>14.5</v>
      </c>
      <c r="I64">
        <v>7</v>
      </c>
      <c r="J64">
        <v>1.2</v>
      </c>
    </row>
    <row r="65" spans="1:10" x14ac:dyDescent="0.25">
      <c r="A65" t="s">
        <v>453</v>
      </c>
      <c r="B65" t="s">
        <v>458</v>
      </c>
      <c r="C65">
        <v>1</v>
      </c>
      <c r="D65" t="s">
        <v>459</v>
      </c>
      <c r="E65">
        <v>2</v>
      </c>
      <c r="F65">
        <v>50</v>
      </c>
      <c r="G65">
        <v>12.5</v>
      </c>
      <c r="I65">
        <v>8</v>
      </c>
      <c r="J65">
        <v>1.2</v>
      </c>
    </row>
    <row r="66" spans="1:10" x14ac:dyDescent="0.25">
      <c r="A66" t="s">
        <v>453</v>
      </c>
      <c r="B66" t="s">
        <v>458</v>
      </c>
      <c r="C66">
        <v>1</v>
      </c>
      <c r="D66" t="s">
        <v>459</v>
      </c>
      <c r="E66">
        <v>2</v>
      </c>
      <c r="F66">
        <v>50</v>
      </c>
      <c r="G66">
        <v>14.5</v>
      </c>
      <c r="I66">
        <v>8</v>
      </c>
      <c r="J66">
        <v>1.2</v>
      </c>
    </row>
    <row r="67" spans="1:10" x14ac:dyDescent="0.25">
      <c r="A67" t="s">
        <v>453</v>
      </c>
      <c r="B67" t="s">
        <v>458</v>
      </c>
      <c r="C67">
        <v>1</v>
      </c>
      <c r="D67" t="s">
        <v>459</v>
      </c>
      <c r="E67">
        <v>2</v>
      </c>
      <c r="F67">
        <v>63</v>
      </c>
      <c r="G67">
        <v>12.5</v>
      </c>
      <c r="I67">
        <v>9</v>
      </c>
      <c r="J67">
        <v>1.2</v>
      </c>
    </row>
    <row r="68" spans="1:10" x14ac:dyDescent="0.25">
      <c r="A68" t="s">
        <v>453</v>
      </c>
      <c r="B68" t="s">
        <v>458</v>
      </c>
      <c r="C68">
        <v>1</v>
      </c>
      <c r="D68" t="s">
        <v>459</v>
      </c>
      <c r="E68">
        <v>2</v>
      </c>
      <c r="F68">
        <v>63</v>
      </c>
      <c r="G68">
        <v>14.5</v>
      </c>
      <c r="I68">
        <v>9</v>
      </c>
      <c r="J68">
        <v>1.2</v>
      </c>
    </row>
    <row r="69" spans="1:10" x14ac:dyDescent="0.25">
      <c r="A69" t="s">
        <v>453</v>
      </c>
      <c r="B69" t="s">
        <v>458</v>
      </c>
      <c r="C69">
        <v>1</v>
      </c>
      <c r="D69" t="s">
        <v>459</v>
      </c>
      <c r="E69">
        <v>2</v>
      </c>
      <c r="F69">
        <v>75</v>
      </c>
      <c r="G69">
        <v>12.5</v>
      </c>
      <c r="I69">
        <v>10</v>
      </c>
      <c r="J69">
        <v>1.6</v>
      </c>
    </row>
    <row r="70" spans="1:10" x14ac:dyDescent="0.25">
      <c r="A70" t="s">
        <v>453</v>
      </c>
      <c r="B70" t="s">
        <v>458</v>
      </c>
      <c r="C70">
        <v>1</v>
      </c>
      <c r="D70" t="s">
        <v>459</v>
      </c>
      <c r="E70">
        <v>2</v>
      </c>
      <c r="F70">
        <v>75</v>
      </c>
      <c r="G70">
        <v>14.5</v>
      </c>
      <c r="I70">
        <v>10</v>
      </c>
      <c r="J70">
        <v>1.6</v>
      </c>
    </row>
    <row r="71" spans="1:10" x14ac:dyDescent="0.25">
      <c r="A71" t="s">
        <v>453</v>
      </c>
      <c r="B71" t="s">
        <v>460</v>
      </c>
      <c r="C71">
        <v>2</v>
      </c>
      <c r="D71" t="s">
        <v>444</v>
      </c>
      <c r="E71">
        <v>2</v>
      </c>
      <c r="F71">
        <v>50</v>
      </c>
      <c r="G71">
        <v>30.5</v>
      </c>
      <c r="I71">
        <v>27</v>
      </c>
      <c r="J71">
        <v>3</v>
      </c>
    </row>
    <row r="72" spans="1:10" x14ac:dyDescent="0.25">
      <c r="A72" t="s">
        <v>453</v>
      </c>
      <c r="B72" t="s">
        <v>460</v>
      </c>
      <c r="C72">
        <v>2</v>
      </c>
      <c r="D72" t="s">
        <v>444</v>
      </c>
      <c r="E72">
        <v>2</v>
      </c>
      <c r="F72">
        <v>65</v>
      </c>
      <c r="G72">
        <v>35.5</v>
      </c>
      <c r="I72">
        <v>27</v>
      </c>
      <c r="J72">
        <v>3</v>
      </c>
    </row>
    <row r="73" spans="1:10" x14ac:dyDescent="0.25">
      <c r="A73" t="s">
        <v>453</v>
      </c>
      <c r="B73" t="s">
        <v>460</v>
      </c>
      <c r="C73">
        <v>2</v>
      </c>
      <c r="D73" t="s">
        <v>444</v>
      </c>
      <c r="E73">
        <v>2</v>
      </c>
      <c r="F73">
        <v>80</v>
      </c>
      <c r="G73">
        <v>49.5</v>
      </c>
      <c r="I73">
        <v>27</v>
      </c>
      <c r="J73">
        <v>3</v>
      </c>
    </row>
    <row r="74" spans="1:10" x14ac:dyDescent="0.25">
      <c r="A74" t="s">
        <v>453</v>
      </c>
      <c r="B74" t="s">
        <v>460</v>
      </c>
      <c r="C74">
        <v>2</v>
      </c>
      <c r="D74" t="s">
        <v>444</v>
      </c>
      <c r="E74">
        <v>2</v>
      </c>
      <c r="F74">
        <v>95</v>
      </c>
      <c r="G74">
        <v>65.5</v>
      </c>
      <c r="I74">
        <v>27</v>
      </c>
      <c r="J74">
        <v>3</v>
      </c>
    </row>
    <row r="75" spans="1:10" x14ac:dyDescent="0.25">
      <c r="A75" t="s">
        <v>453</v>
      </c>
      <c r="B75" t="s">
        <v>460</v>
      </c>
      <c r="C75">
        <v>2</v>
      </c>
      <c r="D75" t="s">
        <v>444</v>
      </c>
      <c r="E75">
        <v>2</v>
      </c>
      <c r="F75">
        <v>115</v>
      </c>
      <c r="G75">
        <v>85.5</v>
      </c>
      <c r="I75">
        <v>27</v>
      </c>
      <c r="J75">
        <v>3</v>
      </c>
    </row>
    <row r="76" spans="1:10" x14ac:dyDescent="0.25">
      <c r="A76" t="s">
        <v>453</v>
      </c>
      <c r="B76" t="s">
        <v>461</v>
      </c>
      <c r="C76">
        <v>1</v>
      </c>
      <c r="D76" t="s">
        <v>434</v>
      </c>
      <c r="E76">
        <v>2</v>
      </c>
      <c r="F76">
        <v>50</v>
      </c>
      <c r="G76">
        <v>12.5</v>
      </c>
      <c r="I76">
        <v>15</v>
      </c>
      <c r="J76">
        <v>3</v>
      </c>
    </row>
    <row r="77" spans="1:10" x14ac:dyDescent="0.25">
      <c r="A77" t="s">
        <v>453</v>
      </c>
      <c r="B77" t="s">
        <v>461</v>
      </c>
      <c r="C77">
        <v>1</v>
      </c>
      <c r="D77" t="s">
        <v>434</v>
      </c>
      <c r="E77">
        <v>2</v>
      </c>
      <c r="F77">
        <v>65</v>
      </c>
      <c r="G77">
        <v>16.5</v>
      </c>
      <c r="I77">
        <v>15</v>
      </c>
      <c r="J77">
        <v>3</v>
      </c>
    </row>
    <row r="78" spans="1:10" x14ac:dyDescent="0.25">
      <c r="A78" t="s">
        <v>453</v>
      </c>
      <c r="B78" t="s">
        <v>461</v>
      </c>
      <c r="C78">
        <v>1</v>
      </c>
      <c r="D78" t="s">
        <v>434</v>
      </c>
      <c r="E78">
        <v>2</v>
      </c>
      <c r="F78">
        <v>80</v>
      </c>
      <c r="G78">
        <v>20.5</v>
      </c>
      <c r="I78">
        <v>15</v>
      </c>
      <c r="J78">
        <v>3</v>
      </c>
    </row>
    <row r="79" spans="1:10" x14ac:dyDescent="0.25">
      <c r="A79" t="s">
        <v>453</v>
      </c>
      <c r="B79" t="s">
        <v>461</v>
      </c>
      <c r="C79">
        <v>1</v>
      </c>
      <c r="D79" t="s">
        <v>434</v>
      </c>
      <c r="E79">
        <v>2</v>
      </c>
      <c r="F79">
        <v>95</v>
      </c>
      <c r="G79">
        <v>24.5</v>
      </c>
      <c r="I79">
        <v>15</v>
      </c>
      <c r="J79">
        <v>3</v>
      </c>
    </row>
  </sheetData>
  <autoFilter ref="A1:W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P10"/>
  <sheetViews>
    <sheetView workbookViewId="0">
      <pane ySplit="1" topLeftCell="A2" activePane="bottomLeft" state="frozen"/>
      <selection activeCell="J36" sqref="J36"/>
      <selection pane="bottomLeft" activeCell="J36" sqref="J3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N384"/>
  <sheetViews>
    <sheetView workbookViewId="0">
      <pane ySplit="1" topLeftCell="A2" activePane="bottomLeft" state="frozen"/>
      <selection activeCell="J36" sqref="J36"/>
      <selection pane="bottomLeft" activeCell="J36" sqref="J3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Q168"/>
  <sheetViews>
    <sheetView workbookViewId="0">
      <pane ySplit="600" activePane="bottomLeft"/>
      <selection activeCell="J36" sqref="J36"/>
      <selection pane="bottomLeft" activeCell="J36" sqref="J36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autoFilter ref="A1:Q168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O30"/>
  <sheetViews>
    <sheetView workbookViewId="0">
      <selection activeCell="J36" sqref="J36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autoFilter ref="A1:O30" xr:uid="{00000000-0001-0000-08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Nails</vt:lpstr>
      <vt:lpstr>Rothoblaas Screws</vt:lpstr>
      <vt:lpstr>Rothoblaas Bolts</vt:lpstr>
      <vt:lpstr>Rothoblaas Washers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SplitRing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2025-06-14T18:31:13Z</dcterms:modified>
</cp:coreProperties>
</file>