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andboxes\excel2py\formulas\test\test_files\"/>
    </mc:Choice>
  </mc:AlternateContent>
  <bookViews>
    <workbookView xWindow="0" yWindow="465" windowWidth="28800" windowHeight="16305" tabRatio="500"/>
  </bookViews>
  <sheets>
    <sheet name="Sheet1" sheetId="1" r:id="rId1"/>
    <sheet name="Sheet2" sheetId="2" r:id="rId2"/>
  </sheets>
  <externalReferences>
    <externalReference r:id="rId3"/>
  </externalReferences>
  <definedNames>
    <definedName name="a">Sheet1!$B$2:$C$3</definedName>
    <definedName name="b">Sheet1!$D$2:$E$3</definedName>
    <definedName name="d">Sheet1!$B$4:$C$5</definedName>
    <definedName name="e">Sheet1!$D$4:$E$5</definedName>
    <definedName name="f">Sheet1!$G$2:$H$5</definedName>
    <definedName name="g">Sheet2!$B$2:$B$5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4" i="1" l="1"/>
  <c r="I34" i="1"/>
  <c r="J34" i="1"/>
  <c r="K34" i="1"/>
  <c r="L34" i="1"/>
  <c r="N34" i="1" a="1"/>
  <c r="N34" i="1"/>
  <c r="N39" i="1" a="1"/>
  <c r="N39" i="1"/>
  <c r="N41" i="1" a="1"/>
  <c r="N41" i="1"/>
  <c r="N40" i="1" a="1"/>
  <c r="N40" i="1"/>
  <c r="N38" i="1" a="1"/>
  <c r="N38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H41" i="1"/>
  <c r="H40" i="1"/>
  <c r="H39" i="1"/>
  <c r="H38" i="1"/>
  <c r="N37" i="1" a="1"/>
  <c r="N37" i="1"/>
  <c r="L37" i="1"/>
  <c r="K37" i="1"/>
  <c r="J37" i="1"/>
  <c r="I37" i="1"/>
  <c r="H37" i="1"/>
  <c r="N36" i="1" a="1"/>
  <c r="N36" i="1"/>
  <c r="L36" i="1"/>
  <c r="K36" i="1"/>
  <c r="J36" i="1"/>
  <c r="I36" i="1"/>
  <c r="H36" i="1"/>
  <c r="N35" i="1" a="1"/>
  <c r="N35" i="1"/>
  <c r="L35" i="1"/>
  <c r="K35" i="1"/>
  <c r="J35" i="1"/>
  <c r="I35" i="1"/>
  <c r="H35" i="1"/>
  <c r="N33" i="1" a="1"/>
  <c r="N33" i="1"/>
  <c r="L33" i="1"/>
  <c r="K33" i="1"/>
  <c r="J33" i="1"/>
  <c r="I33" i="1"/>
  <c r="H33" i="1"/>
  <c r="N32" i="1" a="1"/>
  <c r="N32" i="1"/>
  <c r="L30" i="1"/>
  <c r="L32" i="1"/>
  <c r="K32" i="1"/>
  <c r="J32" i="1"/>
  <c r="I32" i="1"/>
  <c r="H32" i="1"/>
  <c r="N31" i="1" a="1"/>
  <c r="N31" i="1" s="1"/>
  <c r="N30" i="1" a="1"/>
  <c r="N30" i="1" s="1"/>
  <c r="N29" i="1" a="1"/>
  <c r="N29" i="1"/>
  <c r="L31" i="1"/>
  <c r="K31" i="1"/>
  <c r="J31" i="1"/>
  <c r="I31" i="1"/>
  <c r="H31" i="1"/>
  <c r="K30" i="1"/>
  <c r="J30" i="1"/>
  <c r="I30" i="1"/>
  <c r="H30" i="1"/>
  <c r="L29" i="1"/>
  <c r="K29" i="1"/>
  <c r="J29" i="1"/>
  <c r="I29" i="1"/>
  <c r="H29" i="1"/>
  <c r="L28" i="1"/>
  <c r="L27" i="1"/>
  <c r="L26" i="1"/>
  <c r="N28" i="1" a="1"/>
  <c r="N28" i="1"/>
  <c r="N27" i="1" a="1"/>
  <c r="N27" i="1"/>
  <c r="N26" i="1" a="1"/>
  <c r="N26" i="1" s="1"/>
  <c r="K28" i="1"/>
  <c r="J28" i="1"/>
  <c r="I28" i="1"/>
  <c r="H28" i="1"/>
  <c r="K27" i="1"/>
  <c r="J27" i="1"/>
  <c r="I27" i="1"/>
  <c r="H27" i="1"/>
  <c r="K26" i="1"/>
  <c r="J26" i="1"/>
  <c r="I26" i="1"/>
  <c r="H26" i="1"/>
  <c r="B18" i="1" l="1"/>
  <c r="B17" i="1"/>
  <c r="E19" i="1"/>
  <c r="F21" i="1"/>
  <c r="E13" i="1"/>
  <c r="E14" i="1"/>
  <c r="K12" i="1"/>
  <c r="M4" i="1" a="1"/>
  <c r="N4" i="1" s="1"/>
  <c r="M5" i="1"/>
  <c r="N5" i="1"/>
  <c r="K6" i="1"/>
  <c r="J6" i="1"/>
  <c r="J4" i="1" a="1"/>
  <c r="J4" i="1" s="1"/>
  <c r="K5" i="1"/>
  <c r="L6" i="1" a="1"/>
  <c r="L6" i="1" s="1"/>
  <c r="K4" i="1"/>
  <c r="J5" i="1"/>
  <c r="J8" i="1" a="1"/>
  <c r="J8" i="1" s="1"/>
  <c r="G9" i="1" a="1"/>
  <c r="H9" i="1" s="1"/>
  <c r="G9" i="1"/>
  <c r="G11" i="1"/>
  <c r="D9" i="1"/>
  <c r="E10" i="1"/>
  <c r="D10" i="1"/>
  <c r="C9" i="1"/>
  <c r="G7" i="1"/>
  <c r="B9" i="1"/>
  <c r="H7" i="1"/>
  <c r="E7" i="1"/>
  <c r="D7" i="1"/>
  <c r="C7" i="1"/>
  <c r="B7" i="1"/>
  <c r="L18" i="1"/>
  <c r="F9" i="1"/>
  <c r="J9" i="1" l="1"/>
  <c r="L7" i="1"/>
  <c r="M7" i="1"/>
  <c r="M4" i="1"/>
  <c r="L24" i="1"/>
  <c r="K14" i="1"/>
  <c r="K15" i="1" s="1"/>
  <c r="K9" i="1"/>
  <c r="H12" i="1"/>
  <c r="H10" i="1"/>
  <c r="H20" i="1" s="1" a="1"/>
  <c r="G12" i="1"/>
  <c r="G10" i="1"/>
  <c r="F11" i="1" s="1"/>
  <c r="K10" i="1"/>
  <c r="K8" i="1"/>
  <c r="M6" i="1"/>
  <c r="H11" i="1"/>
  <c r="J10" i="1"/>
  <c r="E9" i="1"/>
  <c r="H20" i="1" l="1"/>
  <c r="H24" i="1"/>
  <c r="H23" i="1"/>
  <c r="H21" i="1"/>
  <c r="H22" i="1"/>
  <c r="H16" i="1" a="1"/>
  <c r="H16" i="1" l="1"/>
  <c r="I17" i="1"/>
  <c r="J18" i="1"/>
  <c r="L21" i="1" s="1"/>
  <c r="I16" i="1"/>
  <c r="J17" i="1"/>
  <c r="J16" i="1"/>
  <c r="L23" i="1" s="1"/>
  <c r="H17" i="1"/>
  <c r="I18" i="1"/>
  <c r="H18" i="1"/>
  <c r="M14" i="1" l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<sst xmlns="http://schemas.openxmlformats.org/spreadsheetml/2006/main" count="17" uniqueCount="17">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</sst>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9" workbookViewId="0">
      <selection activeCell="L34" sqref="L34"/>
    </sheetView>
  </sheetViews>
  <sheetFormatPr defaultColWidth="11" defaultRowHeight="15.75" x14ac:dyDescent="0.25"/>
  <sheetData>
    <row r="1" spans="2:14" x14ac:dyDescent="0.25">
      <c r="F1">
        <v>1</v>
      </c>
    </row>
    <row r="2" spans="2:14" x14ac:dyDescent="0.25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4" x14ac:dyDescent="0.25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4" x14ac:dyDescent="0.25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4" x14ac:dyDescent="0.25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4" x14ac:dyDescent="0.25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4" x14ac:dyDescent="0.25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4" x14ac:dyDescent="0.25">
      <c r="J8">
        <f t="array" ref="J8:K10">G2:H2</f>
        <v>5</v>
      </c>
      <c r="K8">
        <v>5</v>
      </c>
    </row>
    <row r="9" spans="2:14" x14ac:dyDescent="0.25">
      <c r="B9">
        <f>SUM(a,b,d,e,f,g)</f>
        <v>104</v>
      </c>
      <c r="C9">
        <f>SUM(a,b,d,e,f,g,Sheet2!B3:B4)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</row>
    <row r="10" spans="2:14" x14ac:dyDescent="0.25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</row>
    <row r="11" spans="2:14" x14ac:dyDescent="0.25">
      <c r="F11">
        <f>SUM(G10:G11,G12)</f>
        <v>25</v>
      </c>
      <c r="G11">
        <v>9</v>
      </c>
      <c r="H11">
        <v>9</v>
      </c>
    </row>
    <row r="12" spans="2:14" x14ac:dyDescent="0.25">
      <c r="G12">
        <v>9</v>
      </c>
      <c r="H12">
        <v>9</v>
      </c>
      <c r="K12" t="e">
        <f>J8:K10 L6:M7</f>
        <v>#NULL!</v>
      </c>
    </row>
    <row r="13" spans="2:14" x14ac:dyDescent="0.25">
      <c r="C13" t="s">
        <v>0</v>
      </c>
      <c r="E13" t="str">
        <f>"ciao"&amp;B13&amp;" cc" &amp;C13</f>
        <v>ciao ccca</v>
      </c>
    </row>
    <row r="14" spans="2:14" x14ac:dyDescent="0.25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4" x14ac:dyDescent="0.25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4" x14ac:dyDescent="0.25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1:14" x14ac:dyDescent="0.25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1:14" x14ac:dyDescent="0.25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1:14" x14ac:dyDescent="0.25">
      <c r="E19">
        <f>D16*3</f>
        <v>0</v>
      </c>
    </row>
    <row r="20" spans="1:14" x14ac:dyDescent="0.25">
      <c r="H20">
        <f t="array" ref="H20:H24">IF(G9:G12&lt;&gt;H10:H13,1,0)</f>
        <v>0</v>
      </c>
    </row>
    <row r="21" spans="1:14" x14ac:dyDescent="0.25">
      <c r="F21">
        <f>C19+1</f>
        <v>1</v>
      </c>
      <c r="H21">
        <v>1</v>
      </c>
      <c r="L21" t="b">
        <f>ISERROR(J18)</f>
        <v>1</v>
      </c>
    </row>
    <row r="22" spans="1:14" x14ac:dyDescent="0.25">
      <c r="H22">
        <v>0</v>
      </c>
    </row>
    <row r="23" spans="1:14" x14ac:dyDescent="0.25">
      <c r="H23">
        <v>1</v>
      </c>
      <c r="L23" t="b">
        <f>ISERR(J16)</f>
        <v>0</v>
      </c>
    </row>
    <row r="24" spans="1:14" x14ac:dyDescent="0.25">
      <c r="H24" t="e">
        <v>#N/A</v>
      </c>
      <c r="L24" t="b">
        <f>ISERR(K12)</f>
        <v>1</v>
      </c>
    </row>
    <row r="26" spans="1:14" x14ac:dyDescent="0.25">
      <c r="A26" t="s">
        <v>1</v>
      </c>
      <c r="B26">
        <v>1</v>
      </c>
      <c r="C26">
        <v>2.5</v>
      </c>
      <c r="D26">
        <v>3</v>
      </c>
      <c r="E26">
        <v>10</v>
      </c>
      <c r="F26">
        <v>-1</v>
      </c>
      <c r="H26">
        <f>LN(B26)</f>
        <v>0</v>
      </c>
      <c r="I26">
        <f>LN(C26)</f>
        <v>0.91629073187415511</v>
      </c>
      <c r="J26">
        <f>LN(D26)</f>
        <v>1.0986122886681098</v>
      </c>
      <c r="K26">
        <f>LN(E26)</f>
        <v>2.3025850929940459</v>
      </c>
      <c r="L26" t="e">
        <f>LN(F26)</f>
        <v>#NUM!</v>
      </c>
      <c r="N26">
        <f t="array" ref="N26">SUM(LN(B26:E26))</f>
        <v>4.317488113536311</v>
      </c>
    </row>
    <row r="27" spans="1:14" x14ac:dyDescent="0.25">
      <c r="A27" t="s">
        <v>2</v>
      </c>
      <c r="B27">
        <v>1</v>
      </c>
      <c r="C27">
        <v>2.5</v>
      </c>
      <c r="D27">
        <v>3</v>
      </c>
      <c r="E27">
        <v>10</v>
      </c>
      <c r="F27">
        <v>-1</v>
      </c>
      <c r="H27">
        <f>LOG(B27)</f>
        <v>0</v>
      </c>
      <c r="I27">
        <f t="shared" ref="I27:L29" si="0">LOG(C27)</f>
        <v>0.3979400086720376</v>
      </c>
      <c r="J27">
        <f t="shared" si="0"/>
        <v>0.47712125471966244</v>
      </c>
      <c r="K27">
        <f t="shared" si="0"/>
        <v>1</v>
      </c>
      <c r="L27" t="e">
        <f t="shared" si="0"/>
        <v>#NUM!</v>
      </c>
      <c r="N27">
        <f t="array" ref="N27">SUM(LOG(B27:E27))</f>
        <v>1.8750612633917001</v>
      </c>
    </row>
    <row r="28" spans="1:14" x14ac:dyDescent="0.25">
      <c r="A28" t="s">
        <v>3</v>
      </c>
      <c r="B28">
        <v>1</v>
      </c>
      <c r="C28">
        <v>2.5</v>
      </c>
      <c r="D28">
        <v>3</v>
      </c>
      <c r="E28">
        <v>10</v>
      </c>
      <c r="H28">
        <f>EXP(B28)</f>
        <v>2.7182818284590451</v>
      </c>
      <c r="I28">
        <f t="shared" ref="I28:K28" si="1">EXP(C28)</f>
        <v>12.182493960703473</v>
      </c>
      <c r="J28">
        <f t="shared" si="1"/>
        <v>20.085536923187668</v>
      </c>
      <c r="K28">
        <f t="shared" si="1"/>
        <v>22026.465794806718</v>
      </c>
      <c r="L28" t="e">
        <f t="shared" si="0"/>
        <v>#NUM!</v>
      </c>
      <c r="N28">
        <f t="array" ref="N28">SUM(EXP(B28:E28))</f>
        <v>22061.452107519068</v>
      </c>
    </row>
    <row r="29" spans="1:14" x14ac:dyDescent="0.25">
      <c r="A29" t="s">
        <v>5</v>
      </c>
      <c r="B29">
        <v>0</v>
      </c>
      <c r="C29">
        <v>0.2</v>
      </c>
      <c r="D29">
        <v>0.5</v>
      </c>
      <c r="E29">
        <v>1</v>
      </c>
      <c r="F29">
        <v>2</v>
      </c>
      <c r="H29">
        <f>ACOS(B29)</f>
        <v>1.5707963267948966</v>
      </c>
      <c r="I29">
        <f t="shared" ref="I29:L29" si="2">ACOS(C29)</f>
        <v>1.3694384060045657</v>
      </c>
      <c r="J29">
        <f t="shared" si="2"/>
        <v>1.0471975511965976</v>
      </c>
      <c r="K29">
        <f t="shared" si="2"/>
        <v>0</v>
      </c>
      <c r="L29" t="e">
        <f t="shared" si="2"/>
        <v>#NUM!</v>
      </c>
      <c r="N29">
        <f t="array" ref="N29">SUM(ACOS(B29:E29))</f>
        <v>3.9874322839960596</v>
      </c>
    </row>
    <row r="30" spans="1:14" x14ac:dyDescent="0.25">
      <c r="A30" t="s">
        <v>6</v>
      </c>
      <c r="B30">
        <v>1</v>
      </c>
      <c r="C30">
        <v>2</v>
      </c>
      <c r="D30">
        <v>3</v>
      </c>
      <c r="E30">
        <v>4</v>
      </c>
      <c r="F30">
        <v>0.5</v>
      </c>
      <c r="H30">
        <f>ACOSH(B30)</f>
        <v>0</v>
      </c>
      <c r="I30">
        <f t="shared" ref="I30:L30" si="3">ACOSH(C30)</f>
        <v>1.3169578969248166</v>
      </c>
      <c r="J30">
        <f t="shared" si="3"/>
        <v>1.7627471740390861</v>
      </c>
      <c r="K30">
        <f t="shared" si="3"/>
        <v>2.0634370688955608</v>
      </c>
      <c r="L30" t="e">
        <f>ACOSH(F30)</f>
        <v>#NUM!</v>
      </c>
      <c r="N30">
        <f t="array" ref="N30">SUM(ACOSH(B30:E30))</f>
        <v>5.1431421398594637</v>
      </c>
    </row>
    <row r="31" spans="1:14" x14ac:dyDescent="0.25">
      <c r="A31" t="s">
        <v>9</v>
      </c>
      <c r="B31">
        <v>0</v>
      </c>
      <c r="C31">
        <v>0.2</v>
      </c>
      <c r="D31">
        <v>0.5</v>
      </c>
      <c r="E31">
        <v>1</v>
      </c>
      <c r="F31">
        <v>2</v>
      </c>
      <c r="H31">
        <f>ASIN(B31)</f>
        <v>0</v>
      </c>
      <c r="I31">
        <f t="shared" ref="I31:L31" si="4">ASIN(C31)</f>
        <v>0.20135792079033082</v>
      </c>
      <c r="J31">
        <f t="shared" si="4"/>
        <v>0.52359877559829893</v>
      </c>
      <c r="K31">
        <f t="shared" si="4"/>
        <v>1.5707963267948966</v>
      </c>
      <c r="L31" t="e">
        <f t="shared" si="4"/>
        <v>#NUM!</v>
      </c>
      <c r="N31">
        <f t="array" ref="N31">SUM(ASIN(B31:E31))</f>
        <v>2.2957530231835266</v>
      </c>
    </row>
    <row r="32" spans="1:14" x14ac:dyDescent="0.25">
      <c r="A32" t="s">
        <v>10</v>
      </c>
      <c r="B32">
        <v>-5</v>
      </c>
      <c r="C32">
        <v>-1</v>
      </c>
      <c r="D32">
        <v>0</v>
      </c>
      <c r="E32">
        <v>20</v>
      </c>
      <c r="F32">
        <v>100</v>
      </c>
      <c r="H32">
        <f>ASINH(B32)</f>
        <v>-2.3124383412727525</v>
      </c>
      <c r="I32">
        <f t="shared" ref="I32:L32" si="5">ASINH(C32)</f>
        <v>-0.88137358701954294</v>
      </c>
      <c r="J32">
        <f t="shared" si="5"/>
        <v>0</v>
      </c>
      <c r="K32">
        <f t="shared" si="5"/>
        <v>3.6895038689889059</v>
      </c>
      <c r="L32">
        <f t="shared" si="5"/>
        <v>5.2983423656105888</v>
      </c>
      <c r="N32">
        <f t="array" ref="N32">SUM(ASINH(B32:E32))</f>
        <v>0.49569194069661027</v>
      </c>
    </row>
    <row r="33" spans="1:14" x14ac:dyDescent="0.25">
      <c r="A33" t="s">
        <v>11</v>
      </c>
      <c r="B33">
        <v>0</v>
      </c>
      <c r="C33">
        <v>0.2</v>
      </c>
      <c r="D33">
        <v>0.5</v>
      </c>
      <c r="E33">
        <v>1</v>
      </c>
      <c r="F33">
        <v>-10</v>
      </c>
      <c r="H33">
        <f>ATAN(B33)</f>
        <v>0</v>
      </c>
      <c r="I33">
        <f t="shared" ref="I33:L33" si="6">ATAN(C33)</f>
        <v>0.19739555984988078</v>
      </c>
      <c r="J33">
        <f t="shared" si="6"/>
        <v>0.46364760900080609</v>
      </c>
      <c r="K33">
        <f t="shared" si="6"/>
        <v>0.78539816339744828</v>
      </c>
      <c r="L33">
        <f t="shared" si="6"/>
        <v>-1.4711276743037347</v>
      </c>
      <c r="N33">
        <f t="array" ref="N33">SUM(ATAN(B33:E33))</f>
        <v>1.4464413322481351</v>
      </c>
    </row>
    <row r="34" spans="1:14" x14ac:dyDescent="0.25">
      <c r="A34" t="s">
        <v>12</v>
      </c>
      <c r="B34">
        <v>0</v>
      </c>
      <c r="C34">
        <v>0.2</v>
      </c>
      <c r="D34">
        <v>0.5</v>
      </c>
      <c r="E34">
        <v>1</v>
      </c>
      <c r="F34">
        <v>2</v>
      </c>
      <c r="H34">
        <f>ATAN2(B34,C34)</f>
        <v>1.5707963267948966</v>
      </c>
      <c r="I34">
        <f t="shared" ref="I34:L34" si="7">ATAN2(C34,D34)</f>
        <v>1.1902899496825317</v>
      </c>
      <c r="J34">
        <f t="shared" si="7"/>
        <v>1.1071487177940904</v>
      </c>
      <c r="K34">
        <f t="shared" si="7"/>
        <v>1.1071487177940904</v>
      </c>
      <c r="L34">
        <f t="shared" si="7"/>
        <v>0</v>
      </c>
      <c r="N34">
        <f t="array" ref="N34">SUM(ATAN2(B34:E34,C34:F34))</f>
        <v>4.975383712065609</v>
      </c>
    </row>
    <row r="35" spans="1:14" x14ac:dyDescent="0.25">
      <c r="A35" t="s">
        <v>13</v>
      </c>
      <c r="B35">
        <v>0</v>
      </c>
      <c r="C35">
        <v>0.1</v>
      </c>
      <c r="D35">
        <v>0.5</v>
      </c>
      <c r="E35">
        <v>0.95</v>
      </c>
      <c r="F35">
        <v>1</v>
      </c>
      <c r="H35">
        <f>ATANH(B35)</f>
        <v>0</v>
      </c>
      <c r="I35">
        <f>ATANH(C35)</f>
        <v>0.10033534773107562</v>
      </c>
      <c r="J35">
        <f>ATANH(D35)</f>
        <v>0.54930614433405489</v>
      </c>
      <c r="K35">
        <f>ATANH(E35)</f>
        <v>1.8317808230648227</v>
      </c>
      <c r="L35" t="e">
        <f>ATANH(F35)</f>
        <v>#NUM!</v>
      </c>
      <c r="N35">
        <f t="array" ref="N35">SUM(ATANH(B35:E35))</f>
        <v>2.4814223151299535</v>
      </c>
    </row>
    <row r="36" spans="1:14" x14ac:dyDescent="0.25">
      <c r="A36" t="s">
        <v>7</v>
      </c>
      <c r="B36">
        <v>0</v>
      </c>
      <c r="C36">
        <v>0.5</v>
      </c>
      <c r="D36">
        <v>1</v>
      </c>
      <c r="E36">
        <v>-1</v>
      </c>
      <c r="F36">
        <v>10</v>
      </c>
      <c r="H36">
        <f>COS(B36)</f>
        <v>1</v>
      </c>
      <c r="I36">
        <f t="shared" ref="I36:L36" si="8">COS(C36)</f>
        <v>0.87758256189037276</v>
      </c>
      <c r="J36">
        <f t="shared" si="8"/>
        <v>0.54030230586813977</v>
      </c>
      <c r="K36">
        <f t="shared" si="8"/>
        <v>0.54030230586813977</v>
      </c>
      <c r="L36">
        <f t="shared" si="8"/>
        <v>-0.83907152907645244</v>
      </c>
      <c r="N36">
        <f t="array" ref="N36">SUM(COS(B36:E36))</f>
        <v>2.9581871736266523</v>
      </c>
    </row>
    <row r="37" spans="1:14" x14ac:dyDescent="0.25">
      <c r="A37" t="s">
        <v>8</v>
      </c>
      <c r="B37">
        <v>0</v>
      </c>
      <c r="C37">
        <v>0.5</v>
      </c>
      <c r="D37">
        <v>1</v>
      </c>
      <c r="E37">
        <v>-1</v>
      </c>
      <c r="F37">
        <v>10</v>
      </c>
      <c r="H37">
        <f>COSH(B37)</f>
        <v>1</v>
      </c>
      <c r="I37">
        <f t="shared" ref="I37:L37" si="9">COSH(C37)</f>
        <v>1.1276259652063807</v>
      </c>
      <c r="J37">
        <f t="shared" si="9"/>
        <v>1.5430806348152437</v>
      </c>
      <c r="K37">
        <f t="shared" si="9"/>
        <v>1.5430806348152437</v>
      </c>
      <c r="L37">
        <f t="shared" si="9"/>
        <v>11013.232920103324</v>
      </c>
      <c r="N37">
        <f t="array" ref="N37">SUM(COSH(B37:E37))</f>
        <v>5.2137872348368681</v>
      </c>
    </row>
    <row r="38" spans="1:14" x14ac:dyDescent="0.25">
      <c r="A38" t="s">
        <v>4</v>
      </c>
      <c r="B38">
        <v>0</v>
      </c>
      <c r="C38">
        <v>0.5</v>
      </c>
      <c r="D38">
        <v>1</v>
      </c>
      <c r="E38">
        <v>-1</v>
      </c>
      <c r="F38">
        <v>10</v>
      </c>
      <c r="H38">
        <f>SIN(B38)</f>
        <v>0</v>
      </c>
      <c r="I38">
        <f t="shared" ref="I38:L38" si="10">SIN(C38)</f>
        <v>0.47942553860420301</v>
      </c>
      <c r="J38">
        <f t="shared" si="10"/>
        <v>0.8414709848078965</v>
      </c>
      <c r="K38">
        <f t="shared" si="10"/>
        <v>-0.8414709848078965</v>
      </c>
      <c r="L38">
        <f t="shared" si="10"/>
        <v>-0.54402111088936977</v>
      </c>
      <c r="N38">
        <f t="array" ref="N38">SUM(SIN(B38:E38))</f>
        <v>0.47942553860420301</v>
      </c>
    </row>
    <row r="39" spans="1:14" x14ac:dyDescent="0.25">
      <c r="A39" t="s">
        <v>14</v>
      </c>
      <c r="B39">
        <v>0</v>
      </c>
      <c r="C39">
        <v>0.5</v>
      </c>
      <c r="D39">
        <v>1</v>
      </c>
      <c r="E39">
        <v>-1</v>
      </c>
      <c r="F39">
        <v>10</v>
      </c>
      <c r="H39">
        <f>SINH(B39)</f>
        <v>0</v>
      </c>
      <c r="I39">
        <f t="shared" ref="I39:L39" si="11">SINH(C39)</f>
        <v>0.52109530549374738</v>
      </c>
      <c r="J39">
        <f t="shared" si="11"/>
        <v>1.1752011936438014</v>
      </c>
      <c r="K39">
        <f t="shared" si="11"/>
        <v>-1.1752011936438014</v>
      </c>
      <c r="L39">
        <f t="shared" si="11"/>
        <v>11013.232874703393</v>
      </c>
      <c r="N39">
        <f t="array" ref="N39">SUM(SINH(B39:E39))</f>
        <v>0.5210953054937475</v>
      </c>
    </row>
    <row r="40" spans="1:14" x14ac:dyDescent="0.25">
      <c r="A40" t="s">
        <v>15</v>
      </c>
      <c r="B40">
        <v>0</v>
      </c>
      <c r="C40">
        <v>0.5</v>
      </c>
      <c r="D40">
        <v>1</v>
      </c>
      <c r="E40">
        <v>-1</v>
      </c>
      <c r="F40">
        <v>10</v>
      </c>
      <c r="H40">
        <f>TAN(B40)</f>
        <v>0</v>
      </c>
      <c r="I40">
        <f t="shared" ref="I40:L40" si="12">TAN(C40)</f>
        <v>0.54630248984379048</v>
      </c>
      <c r="J40">
        <f t="shared" si="12"/>
        <v>1.5574077246549023</v>
      </c>
      <c r="K40">
        <f t="shared" si="12"/>
        <v>-1.5574077246549023</v>
      </c>
      <c r="L40">
        <f t="shared" si="12"/>
        <v>0.64836082745908663</v>
      </c>
      <c r="N40">
        <f t="array" ref="N40">SUM(TAN(B40:E40))</f>
        <v>0.54630248984379071</v>
      </c>
    </row>
    <row r="41" spans="1:14" x14ac:dyDescent="0.25">
      <c r="A41" t="s">
        <v>16</v>
      </c>
      <c r="B41">
        <v>0</v>
      </c>
      <c r="C41">
        <v>0.5</v>
      </c>
      <c r="D41">
        <v>1</v>
      </c>
      <c r="E41">
        <v>-1</v>
      </c>
      <c r="F41">
        <v>10</v>
      </c>
      <c r="H41">
        <f>TANH(B41)</f>
        <v>0</v>
      </c>
      <c r="I41">
        <f t="shared" ref="I41:L41" si="13">TANH(C41)</f>
        <v>0.46211715726000979</v>
      </c>
      <c r="J41">
        <f t="shared" si="13"/>
        <v>0.76159415595576485</v>
      </c>
      <c r="K41">
        <f t="shared" si="13"/>
        <v>-0.76159415595576485</v>
      </c>
      <c r="L41">
        <f t="shared" si="13"/>
        <v>0.99999999587769262</v>
      </c>
      <c r="N41">
        <f t="array" ref="N41">SUM(TANH(B41:E41))</f>
        <v>0.46211715726000979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ColWidth="11" defaultRowHeight="15.75" x14ac:dyDescent="0.25"/>
  <sheetData>
    <row r="2" spans="2:2" x14ac:dyDescent="0.25">
      <c r="B2">
        <v>6</v>
      </c>
    </row>
    <row r="3" spans="2:2" x14ac:dyDescent="0.25">
      <c r="B3">
        <v>6</v>
      </c>
    </row>
    <row r="4" spans="2:2" x14ac:dyDescent="0.25">
      <c r="B4">
        <v>6</v>
      </c>
    </row>
    <row r="5" spans="2:2" x14ac:dyDescent="0.25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Balestrini</cp:lastModifiedBy>
  <dcterms:created xsi:type="dcterms:W3CDTF">2017-01-29T15:20:06Z</dcterms:created>
  <dcterms:modified xsi:type="dcterms:W3CDTF">2017-05-31T21:03:22Z</dcterms:modified>
</cp:coreProperties>
</file>