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25B57584-BE92-FA43-B867-12CB1B7C475B}" xr6:coauthVersionLast="43" xr6:coauthVersionMax="43" xr10:uidLastSave="{00000000-0000-0000-0000-000000000000}"/>
  <bookViews>
    <workbookView xWindow="0" yWindow="460" windowWidth="28800" windowHeight="16100" tabRatio="770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INFORMATION" sheetId="6" r:id="rId5"/>
    <sheet name="LOOKUP" sheetId="12" r:id="rId6"/>
    <sheet name="LOGICAL" sheetId="8" r:id="rId7"/>
    <sheet name="CORE" sheetId="1" r:id="rId8"/>
    <sheet name="REF" sheetId="2" r:id="rId9"/>
    <sheet name="OPERATORS" sheetId="13" r:id="rId10"/>
    <sheet name="ENGINEERING" sheetId="15" r:id="rId11"/>
  </sheets>
  <externalReferences>
    <externalReference r:id="rId12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R16" i="12" l="1" a="1"/>
  <c r="AR16" i="12" s="1"/>
  <c r="AR18" i="12"/>
  <c r="AP16" i="12" a="1"/>
  <c r="AQ16" i="12" s="1"/>
  <c r="AP16" i="12"/>
  <c r="AP18" i="12"/>
  <c r="AQ18" i="12"/>
  <c r="Q18" i="12"/>
  <c r="Q17" i="12"/>
  <c r="U16" i="12"/>
  <c r="AR17" i="12" l="1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X16" i="12"/>
  <c r="Y16" i="12"/>
  <c r="Z16" i="12"/>
  <c r="AA16" i="12"/>
  <c r="AB16" i="12"/>
  <c r="AC16" i="12"/>
  <c r="AD16" i="12"/>
  <c r="AE16" i="12"/>
  <c r="Q16" i="12"/>
  <c r="J18" i="12"/>
  <c r="J17" i="12"/>
  <c r="J16" i="12"/>
  <c r="AN18" i="12" l="1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G11" i="8" a="1"/>
  <c r="AG11" i="8" s="1"/>
  <c r="AF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Q11" i="8"/>
  <c r="J11" i="8"/>
  <c r="AG8" i="6" a="1"/>
  <c r="AG8" i="6" s="1"/>
  <c r="AG7" i="6" a="1"/>
  <c r="AG7" i="6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AN11" i="8" l="1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R8" i="6"/>
  <c r="AJ8" i="6"/>
  <c r="AV8" i="6"/>
  <c r="AU8" i="6"/>
  <c r="AH8" i="6"/>
  <c r="AN8" i="6"/>
  <c r="AM8" i="6"/>
  <c r="AT8" i="6"/>
  <c r="AL8" i="6"/>
  <c r="AS8" i="6"/>
  <c r="AK8" i="6"/>
  <c r="AQ8" i="6"/>
  <c r="AI8" i="6"/>
  <c r="AP8" i="6"/>
  <c r="AO8" i="6"/>
  <c r="AJ7" i="6"/>
  <c r="AV7" i="6"/>
  <c r="AU7" i="6"/>
  <c r="AI7" i="6"/>
  <c r="AN7" i="6"/>
  <c r="AM7" i="6"/>
  <c r="AT7" i="6"/>
  <c r="AL7" i="6"/>
  <c r="AS7" i="6"/>
  <c r="AK7" i="6"/>
  <c r="AR7" i="6"/>
  <c r="AQ7" i="6"/>
  <c r="AP7" i="6"/>
  <c r="AH7" i="6"/>
  <c r="AO7" i="6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W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J15" i="13"/>
  <c r="AG14" i="13" a="1"/>
  <c r="AG14" i="13" s="1"/>
  <c r="AG13" i="13" a="1"/>
  <c r="AG13" i="13" s="1"/>
  <c r="AI13" i="13"/>
  <c r="AG12" i="13" a="1"/>
  <c r="AG12" i="13" s="1"/>
  <c r="AG11" i="13" a="1"/>
  <c r="AG11" i="13" s="1"/>
  <c r="AG10" i="13" a="1"/>
  <c r="AG10" i="13" s="1"/>
  <c r="AI10" i="13"/>
  <c r="AJ10" i="13"/>
  <c r="AG9" i="13" a="1"/>
  <c r="AG9" i="13" s="1"/>
  <c r="AF17" i="13"/>
  <c r="AF16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AE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O7" i="13"/>
  <c r="AV7" i="13"/>
  <c r="AK4" i="13" a="1"/>
  <c r="AK4" i="13" s="1"/>
  <c r="AG7" i="13" a="1"/>
  <c r="AG7" i="13" s="1"/>
  <c r="AH7" i="13"/>
  <c r="AG4" i="13" a="1"/>
  <c r="AG4" i="13" s="1"/>
  <c r="AG3" i="13" a="1"/>
  <c r="AI3" i="13" s="1"/>
  <c r="AG3" i="13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AF3" i="13"/>
  <c r="R4" i="13"/>
  <c r="S4" i="13"/>
  <c r="T4" i="13"/>
  <c r="U4" i="13"/>
  <c r="V4" i="13"/>
  <c r="Y4" i="13"/>
  <c r="Z4" i="13"/>
  <c r="AA4" i="13"/>
  <c r="AB4" i="13"/>
  <c r="AC4" i="13"/>
  <c r="AD4" i="13"/>
  <c r="AE4" i="13"/>
  <c r="Q4" i="13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T7" i="13" l="1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3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Y12" i="12" l="1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V21" i="12"/>
  <c r="U21" i="12"/>
  <c r="T21" i="12"/>
  <c r="S21" i="12"/>
  <c r="AE20" i="12"/>
  <c r="AD20" i="12"/>
  <c r="AC20" i="12"/>
  <c r="AB20" i="12"/>
  <c r="AA20" i="12"/>
  <c r="Z20" i="12"/>
  <c r="X20" i="12"/>
  <c r="W20" i="12"/>
  <c r="V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AH21" i="1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G29" i="11"/>
  <c r="AH29" i="1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R26" i="9"/>
  <c r="Q26" i="9"/>
  <c r="S26" i="9"/>
  <c r="V26" i="9"/>
  <c r="U26" i="9"/>
  <c r="AF26" i="9"/>
  <c r="AB26" i="9"/>
  <c r="AC26" i="9"/>
  <c r="AD26" i="9"/>
  <c r="AE26" i="9"/>
  <c r="AA26" i="9"/>
  <c r="Z26" i="9"/>
  <c r="Y26" i="9"/>
  <c r="X26" i="9"/>
  <c r="W26" i="9"/>
  <c r="T26" i="9"/>
  <c r="K26" i="9"/>
  <c r="AG26" i="9" s="1" a="1"/>
  <c r="AH16" i="11" l="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G26" i="9"/>
  <c r="AO26" i="9"/>
  <c r="AH26" i="9"/>
  <c r="AP26" i="9"/>
  <c r="AI26" i="9"/>
  <c r="AQ26" i="9"/>
  <c r="AJ26" i="9"/>
  <c r="AR26" i="9"/>
  <c r="AK26" i="9"/>
  <c r="AS26" i="9"/>
  <c r="AL26" i="9"/>
  <c r="AT26" i="9"/>
  <c r="AM26" i="9"/>
  <c r="AU26" i="9"/>
  <c r="AN26" i="9"/>
  <c r="AV26" i="9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L29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M37" i="11"/>
  <c r="AS37" i="11"/>
  <c r="AK37" i="11"/>
  <c r="AR37" i="11"/>
  <c r="AJ37" i="11"/>
  <c r="AI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AK6" i="8" s="1" a="1"/>
  <c r="J6" i="8"/>
  <c r="AG6" i="8" s="1" a="1"/>
  <c r="AG13" i="3" a="1"/>
  <c r="AG13" i="3" s="1"/>
  <c r="AP5" i="8" a="1"/>
  <c r="AP5" i="8" s="1"/>
  <c r="AS5" i="8" a="1"/>
  <c r="AS5" i="8" s="1"/>
  <c r="AT5" i="8"/>
  <c r="AU5" i="8"/>
  <c r="AK5" i="8" a="1"/>
  <c r="AK5" i="8" s="1"/>
  <c r="AI5" i="8" a="1"/>
  <c r="AI5" i="8" s="1"/>
  <c r="AG5" i="8" a="1"/>
  <c r="AG5" i="8" s="1"/>
  <c r="AH5" i="8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T4" i="5"/>
  <c r="AV4" i="5"/>
  <c r="AG4" i="5" a="1"/>
  <c r="AJ4" i="5" s="1"/>
  <c r="AF4" i="5"/>
  <c r="AE4" i="5"/>
  <c r="AD4" i="5"/>
  <c r="AC4" i="5"/>
  <c r="AB4" i="5"/>
  <c r="Z4" i="5"/>
  <c r="Y4" i="5"/>
  <c r="X4" i="5"/>
  <c r="W4" i="5"/>
  <c r="U4" i="5"/>
  <c r="T4" i="5"/>
  <c r="S4" i="5"/>
  <c r="R4" i="5"/>
  <c r="Q4" i="5"/>
  <c r="AF61" i="5"/>
  <c r="AF65" i="5"/>
  <c r="AM65" i="5" a="1"/>
  <c r="AP65" i="5" s="1"/>
  <c r="AG65" i="5" a="1"/>
  <c r="AG65" i="5" s="1"/>
  <c r="AK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AM61" i="5" a="1"/>
  <c r="AO61" i="5" s="1"/>
  <c r="AG61" i="5" a="1"/>
  <c r="AG61" i="5" s="1"/>
  <c r="AH61" i="5"/>
  <c r="AI61" i="5"/>
  <c r="Z61" i="5"/>
  <c r="AA61" i="5"/>
  <c r="AB61" i="5"/>
  <c r="AC61" i="5"/>
  <c r="AD61" i="5"/>
  <c r="AE61" i="5"/>
  <c r="Y61" i="5"/>
  <c r="X61" i="5"/>
  <c r="W61" i="5"/>
  <c r="V61" i="5"/>
  <c r="Q61" i="5"/>
  <c r="R61" i="5"/>
  <c r="S61" i="5"/>
  <c r="T61" i="5"/>
  <c r="U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R24" i="3"/>
  <c r="AG23" i="3" a="1"/>
  <c r="AM23" i="3" s="1"/>
  <c r="AG22" i="3" a="1"/>
  <c r="AL22" i="3" s="1"/>
  <c r="AJ22" i="3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T30" i="3" l="1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Q6" i="8"/>
  <c r="AR6" i="8"/>
  <c r="AK6" i="8"/>
  <c r="AS6" i="8"/>
  <c r="AL6" i="8"/>
  <c r="AT6" i="8"/>
  <c r="AM6" i="8"/>
  <c r="AU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F6" i="8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A35" i="3"/>
  <c r="AB35" i="3"/>
  <c r="Q35" i="3"/>
  <c r="AC35" i="3"/>
  <c r="T35" i="3"/>
  <c r="S35" i="3"/>
  <c r="AE35" i="3"/>
  <c r="Y35" i="3"/>
  <c r="Z35" i="3"/>
  <c r="W35" i="3"/>
  <c r="U35" i="3"/>
  <c r="V35" i="3"/>
  <c r="R35" i="3"/>
  <c r="AD35" i="3"/>
  <c r="AO5" i="8" l="1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<sst xmlns="http://schemas.openxmlformats.org/spreadsheetml/2006/main" count="687" uniqueCount="428">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</sst>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abSelected="1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4" t="s">
        <v>87</v>
      </c>
      <c r="B72" s="14"/>
      <c r="C72" s="14"/>
      <c r="D72" s="14"/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0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5">TAN(B79)</f>
        <v>0</v>
      </c>
      <c r="R79" s="6">
        <f t="shared" si="65"/>
        <v>1.5574077246549023</v>
      </c>
      <c r="S79" s="6">
        <f t="shared" si="65"/>
        <v>-1.1192136417341325</v>
      </c>
      <c r="T79" s="6">
        <f t="shared" si="65"/>
        <v>0.64836082745908663</v>
      </c>
      <c r="U79" s="6">
        <f t="shared" si="65"/>
        <v>-1.5574077246549023</v>
      </c>
      <c r="V79" s="6">
        <f t="shared" si="65"/>
        <v>0</v>
      </c>
      <c r="W79" s="6" t="e">
        <f t="shared" si="65"/>
        <v>#VALUE!</v>
      </c>
      <c r="X79" s="6">
        <f t="shared" si="65"/>
        <v>1.5574077246549023</v>
      </c>
      <c r="Y79" s="6" t="e">
        <f t="shared" si="65"/>
        <v>#VALUE!</v>
      </c>
      <c r="Z79" s="6" t="e">
        <f t="shared" si="65"/>
        <v>#N/A</v>
      </c>
      <c r="AA79" s="6" t="e">
        <f t="shared" si="65"/>
        <v>#DIV/0!</v>
      </c>
      <c r="AB79" s="6" t="e">
        <f t="shared" si="65"/>
        <v>#NAME?</v>
      </c>
      <c r="AC79" s="6" t="e">
        <f t="shared" si="65"/>
        <v>#NULL!</v>
      </c>
      <c r="AD79" s="6" t="e">
        <f t="shared" si="65"/>
        <v>#NUM!</v>
      </c>
      <c r="AE79" s="6" t="e">
        <f t="shared" si="65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6">TANH(B80)</f>
        <v>0</v>
      </c>
      <c r="R80" s="6">
        <f t="shared" si="66"/>
        <v>0.76159415595576485</v>
      </c>
      <c r="S80" s="6">
        <f t="shared" si="66"/>
        <v>0.98009639626619138</v>
      </c>
      <c r="T80" s="6">
        <f t="shared" si="66"/>
        <v>0.99999999587769262</v>
      </c>
      <c r="U80" s="6">
        <f t="shared" si="66"/>
        <v>-0.76159415595576485</v>
      </c>
      <c r="V80" s="6">
        <f t="shared" si="66"/>
        <v>0</v>
      </c>
      <c r="W80" s="6" t="e">
        <f t="shared" si="66"/>
        <v>#VALUE!</v>
      </c>
      <c r="X80" s="6">
        <f t="shared" si="66"/>
        <v>0.76159415595576485</v>
      </c>
      <c r="Y80" s="6" t="e">
        <f t="shared" si="66"/>
        <v>#VALUE!</v>
      </c>
      <c r="Z80" s="6" t="e">
        <f t="shared" si="66"/>
        <v>#N/A</v>
      </c>
      <c r="AA80" s="6" t="e">
        <f t="shared" si="66"/>
        <v>#DIV/0!</v>
      </c>
      <c r="AB80" s="6" t="e">
        <f t="shared" si="66"/>
        <v>#NAME?</v>
      </c>
      <c r="AC80" s="6" t="e">
        <f t="shared" si="66"/>
        <v>#NULL!</v>
      </c>
      <c r="AD80" s="6" t="e">
        <f t="shared" si="66"/>
        <v>#NUM!</v>
      </c>
      <c r="AE80" s="6" t="e">
        <f t="shared" si="66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7">TRUNC(J81,I81)</f>
        <v>#VALUE!</v>
      </c>
      <c r="Z81" s="6" t="e">
        <f t="shared" si="67"/>
        <v>#N/A</v>
      </c>
      <c r="AA81" s="6" t="e">
        <f t="shared" si="67"/>
        <v>#DIV/0!</v>
      </c>
      <c r="AB81" s="6" t="e">
        <f t="shared" si="67"/>
        <v>#NAME?</v>
      </c>
      <c r="AC81" s="6" t="e">
        <f t="shared" si="67"/>
        <v>#NULL!</v>
      </c>
      <c r="AD81" s="6" t="e">
        <f t="shared" si="67"/>
        <v>#NUM!</v>
      </c>
      <c r="AE81" s="6" t="e">
        <f t="shared" si="67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7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6" width="1.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2.5" style="4" bestFit="1" customWidth="1"/>
    <col min="18" max="18" width="4.83203125" style="4" bestFit="1" customWidth="1"/>
    <col min="19" max="20" width="2.5" style="4" bestFit="1" customWidth="1"/>
    <col min="21" max="21" width="3.1640625" style="4" bestFit="1" customWidth="1"/>
    <col min="22" max="22" width="4.6640625" style="4" bestFit="1" customWidth="1"/>
    <col min="23" max="23" width="4.83203125" style="4" bestFit="1" customWidth="1"/>
    <col min="24" max="24" width="3.832031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6640625" style="4" bestFit="1" customWidth="1"/>
    <col min="40" max="40" width="3.1640625" style="4" bestFit="1" customWidth="1"/>
    <col min="41" max="41" width="3.6640625" style="4" bestFit="1" customWidth="1"/>
    <col min="42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21" t="s">
        <v>260</v>
      </c>
      <c r="B26" s="14">
        <v>-0.1</v>
      </c>
      <c r="C26" s="14">
        <v>2</v>
      </c>
      <c r="D26" s="14">
        <v>0</v>
      </c>
      <c r="E26" s="14">
        <v>4</v>
      </c>
      <c r="F26" s="14">
        <v>5</v>
      </c>
      <c r="G26" s="6"/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>
        <f>IRR({-7,2,-1,4,-3;7,2,-1,4,4})</f>
        <v>0.19086464188385688</v>
      </c>
      <c r="R26" s="6" t="e">
        <f>IRR({7,2,-1,4,-3;7,2,-1,4,4},C26)</f>
        <v>#NUM!</v>
      </c>
      <c r="S26" s="6">
        <f>IRR({-7,2,1,4,-3;-7,2,-1,4,4},D26)</f>
        <v>-2.1126011550582802E-2</v>
      </c>
      <c r="T26" s="6">
        <f>IRR({-7,2,-1,4,-3,7,2,1,4},E26)</f>
        <v>0.18158629375365587</v>
      </c>
      <c r="U26" s="6">
        <f>IRR(B26:F26,F26)</f>
        <v>19.105109618637595</v>
      </c>
      <c r="V26" s="6">
        <f>IRR(B26:G26)</f>
        <v>19.105109618587242</v>
      </c>
      <c r="W26" s="6">
        <f>IRR(B26:H26)</f>
        <v>19.105109618587242</v>
      </c>
      <c r="X26" s="6">
        <f>IRR(B26:I26)</f>
        <v>19.105109618587242</v>
      </c>
      <c r="Y26" s="6" t="e">
        <f>IRR(B26:J26)</f>
        <v>#VALUE!</v>
      </c>
      <c r="Z26" s="6" t="e">
        <f>IRR({-7,2,-1,4,-3,7,2,1,3},J26)</f>
        <v>#N/A</v>
      </c>
      <c r="AA26" s="6" t="e">
        <f>IRR({-7,2,-1,4,-3,7,2,1,3},L26)</f>
        <v>#DIV/0!</v>
      </c>
      <c r="AB26" s="6" t="e">
        <f>IRR({-7,2,-1,4,-3,7,2,1,3},M26)</f>
        <v>#NAME?</v>
      </c>
      <c r="AC26" s="6" t="e">
        <f>IRR({-7,2,-1,4,-3,7,2,1,3},N26)</f>
        <v>#NULL!</v>
      </c>
      <c r="AD26" s="6" t="e">
        <f>IRR({-7,2,-1,4,-3,7,2,1,3},O26)</f>
        <v>#NUM!</v>
      </c>
      <c r="AE26" s="6" t="e">
        <f>IRR({-7,2,-1,4,-3,7,2,1,3},P26)</f>
        <v>#REF!</v>
      </c>
      <c r="AF26" s="11" t="e">
        <f>IRR(C26:F26)</f>
        <v>#NUM!</v>
      </c>
      <c r="AG26" s="6">
        <f t="array" ref="AG26:AV26">IRR(B26:F26,B26:P26)</f>
        <v>19.105109618635709</v>
      </c>
      <c r="AH26" s="6">
        <v>19.105109618617355</v>
      </c>
      <c r="AI26" s="6">
        <v>19.105109618638089</v>
      </c>
      <c r="AJ26" s="6">
        <v>19.105109618596039</v>
      </c>
      <c r="AK26" s="6">
        <v>19.105109618637595</v>
      </c>
      <c r="AL26" s="6">
        <v>19.105109618638089</v>
      </c>
      <c r="AM26" s="6" t="e">
        <v>#VALUE!</v>
      </c>
      <c r="AN26" s="6">
        <v>19.105109618608335</v>
      </c>
      <c r="AO26" s="6" t="e">
        <v>#N/A</v>
      </c>
      <c r="AP26" s="6" t="e">
        <v>#VALUE!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6" t="e">
        <v>#N/A</v>
      </c>
    </row>
    <row r="27" spans="1:48" x14ac:dyDescent="0.15">
      <c r="A27" s="16" t="s">
        <v>261</v>
      </c>
      <c r="D27" s="14"/>
      <c r="E27" s="14"/>
      <c r="F27" s="14"/>
      <c r="Q27" s="20"/>
    </row>
    <row r="28" spans="1:48" x14ac:dyDescent="0.15">
      <c r="A28" s="16" t="s">
        <v>262</v>
      </c>
    </row>
    <row r="29" spans="1:48" x14ac:dyDescent="0.15">
      <c r="A29" s="16" t="s">
        <v>263</v>
      </c>
    </row>
    <row r="30" spans="1:48" x14ac:dyDescent="0.15">
      <c r="A30" s="16" t="s">
        <v>264</v>
      </c>
    </row>
    <row r="31" spans="1:48" x14ac:dyDescent="0.15">
      <c r="A31" s="16" t="s">
        <v>265</v>
      </c>
    </row>
    <row r="32" spans="1:48" x14ac:dyDescent="0.15">
      <c r="A32" s="16" t="s">
        <v>266</v>
      </c>
    </row>
    <row r="33" spans="1:1" x14ac:dyDescent="0.15">
      <c r="A33" s="16" t="s">
        <v>267</v>
      </c>
    </row>
    <row r="34" spans="1:1" x14ac:dyDescent="0.15">
      <c r="A34" s="16" t="s">
        <v>268</v>
      </c>
    </row>
    <row r="35" spans="1:1" x14ac:dyDescent="0.15">
      <c r="A35" s="16" t="s">
        <v>269</v>
      </c>
    </row>
    <row r="36" spans="1:1" x14ac:dyDescent="0.15">
      <c r="A36" s="16" t="s">
        <v>270</v>
      </c>
    </row>
    <row r="37" spans="1:1" x14ac:dyDescent="0.15">
      <c r="A37" s="16" t="s">
        <v>271</v>
      </c>
    </row>
    <row r="38" spans="1:1" x14ac:dyDescent="0.15">
      <c r="A38" s="16" t="s">
        <v>272</v>
      </c>
    </row>
    <row r="39" spans="1:1" x14ac:dyDescent="0.15">
      <c r="A39" s="16" t="s">
        <v>273</v>
      </c>
    </row>
    <row r="40" spans="1:1" x14ac:dyDescent="0.15">
      <c r="A40" s="16" t="s">
        <v>274</v>
      </c>
    </row>
    <row r="41" spans="1:1" x14ac:dyDescent="0.15">
      <c r="A41" s="16" t="s">
        <v>275</v>
      </c>
    </row>
    <row r="42" spans="1:1" x14ac:dyDescent="0.15">
      <c r="A42" s="16" t="s">
        <v>276</v>
      </c>
    </row>
    <row r="43" spans="1:1" x14ac:dyDescent="0.15">
      <c r="A43" s="16" t="s">
        <v>277</v>
      </c>
    </row>
    <row r="44" spans="1:1" x14ac:dyDescent="0.15">
      <c r="A44" s="16" t="s">
        <v>278</v>
      </c>
    </row>
    <row r="45" spans="1:1" x14ac:dyDescent="0.15">
      <c r="A45" s="16" t="s">
        <v>279</v>
      </c>
    </row>
    <row r="46" spans="1:1" x14ac:dyDescent="0.15">
      <c r="A46" s="16" t="s">
        <v>280</v>
      </c>
    </row>
    <row r="47" spans="1:1" x14ac:dyDescent="0.15">
      <c r="A47" s="16" t="s">
        <v>281</v>
      </c>
    </row>
    <row r="48" spans="1:1" x14ac:dyDescent="0.15">
      <c r="A48" s="16" t="s">
        <v>282</v>
      </c>
    </row>
    <row r="49" spans="1:1" x14ac:dyDescent="0.15">
      <c r="A49" s="16" t="s">
        <v>283</v>
      </c>
    </row>
    <row r="50" spans="1:1" x14ac:dyDescent="0.15">
      <c r="A50" s="16" t="s">
        <v>284</v>
      </c>
    </row>
    <row r="51" spans="1:1" x14ac:dyDescent="0.15">
      <c r="A51" s="16" t="s">
        <v>285</v>
      </c>
    </row>
    <row r="52" spans="1:1" x14ac:dyDescent="0.15">
      <c r="A52" s="16" t="s">
        <v>286</v>
      </c>
    </row>
    <row r="53" spans="1:1" x14ac:dyDescent="0.15">
      <c r="A53" s="16" t="s">
        <v>287</v>
      </c>
    </row>
    <row r="54" spans="1:1" x14ac:dyDescent="0.15">
      <c r="A54" s="16" t="s">
        <v>288</v>
      </c>
    </row>
    <row r="55" spans="1:1" x14ac:dyDescent="0.15">
      <c r="A55" s="16" t="s">
        <v>289</v>
      </c>
    </row>
    <row r="56" spans="1:1" x14ac:dyDescent="0.15">
      <c r="A56" s="16" t="s">
        <v>290</v>
      </c>
    </row>
    <row r="57" spans="1:1" x14ac:dyDescent="0.15">
      <c r="A57" s="16" t="s">
        <v>291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1.5" style="4" bestFit="1" customWidth="1"/>
    <col min="3" max="6" width="3.16406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2.83203125" style="4" bestFit="1" customWidth="1"/>
    <col min="22" max="22" width="4.6640625" style="4" bestFit="1" customWidth="1"/>
    <col min="23" max="23" width="4.832031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2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>
        <f>AVERAGE(C4:D4,D4:E4,E4:F4)</f>
        <v>0.16666666666666666</v>
      </c>
      <c r="S4" s="6">
        <f>AVERAGE(D4:E4,E4:F4,F4:G4)</f>
        <v>0.12000000000000002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6" t="s">
        <v>101</v>
      </c>
    </row>
    <row r="6" spans="1:48" x14ac:dyDescent="0.15">
      <c r="A6" s="16" t="s">
        <v>102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1" x14ac:dyDescent="0.15">
      <c r="A17" s="16" t="s">
        <v>113</v>
      </c>
    </row>
    <row r="18" spans="1:1" x14ac:dyDescent="0.15">
      <c r="A18" s="16" t="s">
        <v>114</v>
      </c>
    </row>
    <row r="19" spans="1:1" x14ac:dyDescent="0.15">
      <c r="A19" s="16" t="s">
        <v>115</v>
      </c>
    </row>
    <row r="20" spans="1:1" x14ac:dyDescent="0.15">
      <c r="A20" s="16" t="s">
        <v>116</v>
      </c>
    </row>
    <row r="21" spans="1:1" x14ac:dyDescent="0.15">
      <c r="A21" s="16" t="s">
        <v>117</v>
      </c>
    </row>
    <row r="22" spans="1:1" x14ac:dyDescent="0.15">
      <c r="A22" s="16" t="s">
        <v>118</v>
      </c>
    </row>
    <row r="23" spans="1:1" x14ac:dyDescent="0.15">
      <c r="A23" s="16" t="s">
        <v>119</v>
      </c>
    </row>
    <row r="24" spans="1:1" x14ac:dyDescent="0.15">
      <c r="A24" s="16" t="s">
        <v>120</v>
      </c>
    </row>
    <row r="25" spans="1:1" x14ac:dyDescent="0.15">
      <c r="A25" s="16" t="s">
        <v>121</v>
      </c>
    </row>
    <row r="26" spans="1:1" x14ac:dyDescent="0.15">
      <c r="A26" s="16" t="s">
        <v>122</v>
      </c>
    </row>
    <row r="27" spans="1:1" x14ac:dyDescent="0.15">
      <c r="A27" s="16" t="s">
        <v>123</v>
      </c>
    </row>
    <row r="28" spans="1:1" x14ac:dyDescent="0.15">
      <c r="A28" s="16" t="s">
        <v>124</v>
      </c>
    </row>
    <row r="29" spans="1:1" x14ac:dyDescent="0.15">
      <c r="A29" s="16" t="s">
        <v>125</v>
      </c>
    </row>
    <row r="30" spans="1:1" x14ac:dyDescent="0.15">
      <c r="A30" s="16" t="s">
        <v>126</v>
      </c>
    </row>
    <row r="31" spans="1:1" x14ac:dyDescent="0.15">
      <c r="A31" s="16" t="s">
        <v>127</v>
      </c>
    </row>
    <row r="32" spans="1:1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</row>
    <row r="56" spans="1:48" x14ac:dyDescent="0.15">
      <c r="A56" s="16" t="s">
        <v>152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MAX(B61:C61,C61:D61,D61:E61)</f>
        <v>0.3</v>
      </c>
      <c r="R61" s="6">
        <f t="shared" ref="R61:U61" si="1">MAX(C61:D61,D61:E61,E61:F61)</f>
        <v>0.3</v>
      </c>
      <c r="S61" s="6">
        <f t="shared" si="1"/>
        <v>0.3</v>
      </c>
      <c r="T61" s="6">
        <f t="shared" si="1"/>
        <v>0.3</v>
      </c>
      <c r="U61" s="6">
        <f t="shared" si="1"/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2">MAX(K61:L61)</f>
        <v>#N/A</v>
      </c>
      <c r="AA61" s="6" t="e">
        <f t="shared" si="2"/>
        <v>#DIV/0!</v>
      </c>
      <c r="AB61" s="6" t="e">
        <f t="shared" si="2"/>
        <v>#NAME?</v>
      </c>
      <c r="AC61" s="6" t="e">
        <f t="shared" si="2"/>
        <v>#NULL!</v>
      </c>
      <c r="AD61" s="6" t="e">
        <f t="shared" si="2"/>
        <v>#NUM!</v>
      </c>
      <c r="AE61" s="6" t="e">
        <f t="shared" si="2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6" t="s">
        <v>157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6" t="s">
        <v>32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>
        <f>MIN(C65:D65,D65:E65,E65:F65)</f>
        <v>-0.3</v>
      </c>
      <c r="S65" s="6">
        <f>MIN(D65:E65,E65:F65,F65:G65)</f>
        <v>-0.3</v>
      </c>
      <c r="T65" s="6">
        <f>MIN(E65:F65,F65:G65,G65:H65)</f>
        <v>-0.3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3">MIN(J65:K65)</f>
        <v>#VALUE!</v>
      </c>
      <c r="Z65" s="6" t="e">
        <f t="shared" si="3"/>
        <v>#N/A</v>
      </c>
      <c r="AA65" s="6" t="e">
        <f t="shared" si="3"/>
        <v>#DIV/0!</v>
      </c>
      <c r="AB65" s="6" t="e">
        <f t="shared" si="3"/>
        <v>#NAME?</v>
      </c>
      <c r="AC65" s="6" t="e">
        <f t="shared" si="3"/>
        <v>#NULL!</v>
      </c>
      <c r="AD65" s="6" t="e">
        <f t="shared" si="3"/>
        <v>#NUM!</v>
      </c>
      <c r="AE65" s="6" t="e">
        <f t="shared" si="3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6" t="s">
        <v>161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1" x14ac:dyDescent="0.15">
      <c r="A81" s="16" t="s">
        <v>175</v>
      </c>
    </row>
    <row r="82" spans="1:1" x14ac:dyDescent="0.15">
      <c r="A82" s="16" t="s">
        <v>176</v>
      </c>
    </row>
    <row r="83" spans="1:1" x14ac:dyDescent="0.15">
      <c r="A83" s="16" t="s">
        <v>177</v>
      </c>
    </row>
    <row r="84" spans="1:1" x14ac:dyDescent="0.15">
      <c r="A84" s="16" t="s">
        <v>178</v>
      </c>
    </row>
    <row r="85" spans="1:1" x14ac:dyDescent="0.15">
      <c r="A85" s="16" t="s">
        <v>179</v>
      </c>
    </row>
    <row r="86" spans="1:1" x14ac:dyDescent="0.15">
      <c r="A86" s="16" t="s">
        <v>180</v>
      </c>
    </row>
    <row r="87" spans="1:1" x14ac:dyDescent="0.15">
      <c r="A87" s="16" t="s">
        <v>181</v>
      </c>
    </row>
    <row r="88" spans="1:1" x14ac:dyDescent="0.15">
      <c r="A88" s="16" t="s">
        <v>182</v>
      </c>
    </row>
    <row r="89" spans="1:1" x14ac:dyDescent="0.15">
      <c r="A89" s="16" t="s">
        <v>183</v>
      </c>
    </row>
    <row r="90" spans="1:1" x14ac:dyDescent="0.15">
      <c r="A90" s="16" t="s">
        <v>184</v>
      </c>
    </row>
    <row r="91" spans="1:1" x14ac:dyDescent="0.15">
      <c r="A91" s="16" t="s">
        <v>185</v>
      </c>
    </row>
    <row r="92" spans="1:1" x14ac:dyDescent="0.15">
      <c r="A92" s="16" t="s">
        <v>186</v>
      </c>
    </row>
    <row r="93" spans="1:1" x14ac:dyDescent="0.15">
      <c r="A93" s="16" t="s">
        <v>187</v>
      </c>
    </row>
    <row r="94" spans="1:1" x14ac:dyDescent="0.15">
      <c r="A94" s="16" t="s">
        <v>188</v>
      </c>
    </row>
    <row r="95" spans="1:1" x14ac:dyDescent="0.15">
      <c r="A95" s="16" t="s">
        <v>189</v>
      </c>
    </row>
    <row r="96" spans="1:1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1" x14ac:dyDescent="0.15">
      <c r="A17" s="16" t="s">
        <v>220</v>
      </c>
    </row>
    <row r="18" spans="1:1" x14ac:dyDescent="0.15">
      <c r="A18" s="16" t="s">
        <v>221</v>
      </c>
    </row>
    <row r="19" spans="1:1" x14ac:dyDescent="0.15">
      <c r="A19" s="16" t="s">
        <v>222</v>
      </c>
    </row>
    <row r="20" spans="1:1" x14ac:dyDescent="0.15">
      <c r="A20" s="16" t="s">
        <v>223</v>
      </c>
    </row>
    <row r="21" spans="1:1" x14ac:dyDescent="0.15">
      <c r="A21" s="16" t="s">
        <v>224</v>
      </c>
    </row>
    <row r="22" spans="1:1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19" t="s">
        <v>38</v>
      </c>
      <c r="H2" s="19" t="s">
        <v>28</v>
      </c>
      <c r="I2" s="19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9" t="s">
        <v>38</v>
      </c>
      <c r="W2" s="19" t="s">
        <v>28</v>
      </c>
      <c r="X2" s="19" t="s">
        <v>94</v>
      </c>
      <c r="Y2" s="32" t="s">
        <v>29</v>
      </c>
      <c r="Z2" s="32"/>
      <c r="AA2" s="32"/>
      <c r="AB2" s="32"/>
      <c r="AC2" s="32"/>
      <c r="AD2" s="32"/>
      <c r="AE2" s="32"/>
      <c r="AF2" s="19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33" t="s">
        <v>334</v>
      </c>
      <c r="B6" s="22">
        <v>-2</v>
      </c>
      <c r="C6" s="22">
        <v>1.1000000000000001</v>
      </c>
      <c r="D6" s="22">
        <v>3</v>
      </c>
      <c r="E6" s="23">
        <v>4</v>
      </c>
      <c r="F6" s="23">
        <v>4.0999999999999996</v>
      </c>
      <c r="G6" s="24"/>
      <c r="H6" s="24" t="s">
        <v>350</v>
      </c>
      <c r="I6" s="24" t="b">
        <v>1</v>
      </c>
      <c r="J6" s="24" t="e">
        <f>#VALUE!</f>
        <v>#VALUE!</v>
      </c>
      <c r="K6" s="24" t="e">
        <v>#N/A</v>
      </c>
      <c r="L6" s="25" t="e">
        <v>#DIV/0!</v>
      </c>
      <c r="M6" s="25" t="e">
        <v>#NAME?</v>
      </c>
      <c r="N6" s="25" t="e">
        <v>#NULL!</v>
      </c>
      <c r="O6" s="25" t="e">
        <v>#NUM!</v>
      </c>
      <c r="P6" s="25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33"/>
      <c r="B7" s="22"/>
      <c r="C7" s="22"/>
      <c r="D7" s="22"/>
      <c r="E7" s="23"/>
      <c r="F7" s="23"/>
      <c r="G7" s="24"/>
      <c r="H7" s="24"/>
      <c r="I7" s="24"/>
      <c r="J7" s="24"/>
      <c r="K7" s="24"/>
      <c r="L7" s="25"/>
      <c r="M7" s="25"/>
      <c r="N7" s="25"/>
      <c r="O7" s="25"/>
      <c r="P7" s="25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33"/>
      <c r="B8" s="22"/>
      <c r="C8" s="22"/>
      <c r="D8" s="22"/>
      <c r="E8" s="23"/>
      <c r="F8" s="23"/>
      <c r="G8" s="24"/>
      <c r="H8" s="24"/>
      <c r="I8" s="24"/>
      <c r="J8" s="24"/>
      <c r="K8" s="24"/>
      <c r="L8" s="25"/>
      <c r="M8" s="25"/>
      <c r="N8" s="25"/>
      <c r="O8" s="25"/>
      <c r="P8" s="25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33" t="s">
        <v>338</v>
      </c>
      <c r="B12" s="22">
        <v>-1.1000000000000001</v>
      </c>
      <c r="C12" s="22">
        <v>2.1</v>
      </c>
      <c r="D12" s="22">
        <v>3</v>
      </c>
      <c r="E12" s="23">
        <v>4</v>
      </c>
      <c r="F12" s="23">
        <v>4.0999999999999996</v>
      </c>
      <c r="G12" s="24"/>
      <c r="H12" s="24" t="s">
        <v>349</v>
      </c>
      <c r="I12" s="24" t="b">
        <v>1</v>
      </c>
      <c r="J12" s="24" t="e">
        <f>#VALUE!</f>
        <v>#VALUE!</v>
      </c>
      <c r="K12" s="24" t="e">
        <v>#N/A</v>
      </c>
      <c r="L12" s="25" t="e">
        <v>#DIV/0!</v>
      </c>
      <c r="M12" s="25" t="e">
        <v>#NAME?</v>
      </c>
      <c r="N12" s="25" t="e">
        <v>#NULL!</v>
      </c>
      <c r="O12" s="25" t="e">
        <v>#NUM!</v>
      </c>
      <c r="P12" s="25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33"/>
      <c r="B13" s="22">
        <v>-1.1000000000000001</v>
      </c>
      <c r="C13" s="22">
        <v>2.1</v>
      </c>
      <c r="D13" s="22">
        <v>3</v>
      </c>
      <c r="E13" s="23">
        <v>4</v>
      </c>
      <c r="F13" s="23">
        <v>4.0999999999999996</v>
      </c>
      <c r="G13" s="24"/>
      <c r="H13" s="24" t="s">
        <v>349</v>
      </c>
      <c r="I13" s="24" t="b">
        <v>1</v>
      </c>
      <c r="J13" s="24" t="e">
        <f>#VALUE!</f>
        <v>#VALUE!</v>
      </c>
      <c r="K13" s="24" t="e">
        <v>#N/A</v>
      </c>
      <c r="L13" s="25" t="e">
        <v>#DIV/0!</v>
      </c>
      <c r="M13" s="25" t="e">
        <v>#NAME?</v>
      </c>
      <c r="N13" s="25" t="e">
        <v>#NULL!</v>
      </c>
      <c r="O13" s="25" t="e">
        <v>#NUM!</v>
      </c>
      <c r="P13" s="25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33"/>
      <c r="B14" s="22">
        <v>-1.1000000000000001</v>
      </c>
      <c r="C14" s="22">
        <v>2.1</v>
      </c>
      <c r="D14" s="22">
        <v>3</v>
      </c>
      <c r="E14" s="23">
        <v>4</v>
      </c>
      <c r="F14" s="23">
        <v>4.0999999999999996</v>
      </c>
      <c r="G14" s="24"/>
      <c r="H14" s="24" t="s">
        <v>349</v>
      </c>
      <c r="I14" s="24" t="b">
        <v>1</v>
      </c>
      <c r="J14" s="24" t="e">
        <f>#VALUE!</f>
        <v>#VALUE!</v>
      </c>
      <c r="K14" s="24" t="e">
        <v>#N/A</v>
      </c>
      <c r="L14" s="25" t="e">
        <v>#DIV/0!</v>
      </c>
      <c r="M14" s="25" t="e">
        <v>#NAME?</v>
      </c>
      <c r="N14" s="25" t="e">
        <v>#NULL!</v>
      </c>
      <c r="O14" s="25" t="e">
        <v>#NUM!</v>
      </c>
      <c r="P14" s="25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33" t="s">
        <v>340</v>
      </c>
      <c r="B16" s="22">
        <v>-1.1000000000000001</v>
      </c>
      <c r="C16" s="22">
        <v>2.1</v>
      </c>
      <c r="D16" s="22">
        <v>3</v>
      </c>
      <c r="E16" s="23">
        <v>4</v>
      </c>
      <c r="F16" s="23">
        <v>4.0999999999999996</v>
      </c>
      <c r="G16" s="24"/>
      <c r="H16" s="24" t="s">
        <v>349</v>
      </c>
      <c r="I16" s="24" t="b">
        <v>1</v>
      </c>
      <c r="J16" s="24" t="e">
        <f>#VALUE!</f>
        <v>#VALUE!</v>
      </c>
      <c r="K16" s="24" t="e">
        <v>#N/A</v>
      </c>
      <c r="L16" s="25" t="e">
        <v>#DIV/0!</v>
      </c>
      <c r="M16" s="25" t="e">
        <v>#NAME?</v>
      </c>
      <c r="N16" s="25" t="e">
        <v>#NULL!</v>
      </c>
      <c r="O16" s="25" t="e">
        <v>#NUM!</v>
      </c>
      <c r="P16" s="25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U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</row>
    <row r="17" spans="1:48" x14ac:dyDescent="0.15">
      <c r="A17" s="33"/>
      <c r="B17" s="22">
        <v>-2</v>
      </c>
      <c r="C17" s="22">
        <v>1.1000000000000001</v>
      </c>
      <c r="D17" s="22">
        <v>2</v>
      </c>
      <c r="E17" s="23">
        <v>3</v>
      </c>
      <c r="F17" s="23">
        <v>3.1</v>
      </c>
      <c r="G17" s="24"/>
      <c r="H17" s="24" t="s">
        <v>425</v>
      </c>
      <c r="I17" s="24" t="b">
        <v>0</v>
      </c>
      <c r="J17" s="24" t="e">
        <f>#VALUE!</f>
        <v>#VALUE!</v>
      </c>
      <c r="K17" s="24" t="e">
        <v>#N/A</v>
      </c>
      <c r="L17" s="25" t="e">
        <v>#DIV/0!</v>
      </c>
      <c r="M17" s="25" t="e">
        <v>#NAME?</v>
      </c>
      <c r="N17" s="25" t="e">
        <v>#NULL!</v>
      </c>
      <c r="O17" s="25" t="e">
        <v>#NUM!</v>
      </c>
      <c r="P17" s="25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</row>
    <row r="18" spans="1:48" x14ac:dyDescent="0.15">
      <c r="A18" s="33"/>
      <c r="B18" s="22">
        <v>-2.9</v>
      </c>
      <c r="C18" s="22">
        <v>0.1</v>
      </c>
      <c r="D18" s="22">
        <v>1</v>
      </c>
      <c r="E18" s="23">
        <v>4</v>
      </c>
      <c r="F18" s="23">
        <v>2.1</v>
      </c>
      <c r="G18" s="24"/>
      <c r="H18" s="24" t="s">
        <v>427</v>
      </c>
      <c r="I18" s="24" t="b">
        <v>1</v>
      </c>
      <c r="J18" s="24" t="e">
        <f>#VALUE!</f>
        <v>#VALUE!</v>
      </c>
      <c r="K18" s="24" t="e">
        <v>#N/A</v>
      </c>
      <c r="L18" s="25" t="e">
        <v>#DIV/0!</v>
      </c>
      <c r="M18" s="25" t="e">
        <v>#NAME?</v>
      </c>
      <c r="N18" s="25" t="e">
        <v>#NULL!</v>
      </c>
      <c r="O18" s="25" t="e">
        <v>#NUM!</v>
      </c>
      <c r="P18" s="25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</row>
    <row r="19" spans="1:48" x14ac:dyDescent="0.15">
      <c r="A19" s="16" t="s">
        <v>341</v>
      </c>
      <c r="Q19" s="6"/>
    </row>
    <row r="20" spans="1:48" x14ac:dyDescent="0.15">
      <c r="A20" s="33" t="s">
        <v>342</v>
      </c>
      <c r="B20" s="22">
        <v>-1.1000000000000001</v>
      </c>
      <c r="C20" s="22">
        <v>2.1</v>
      </c>
      <c r="D20" s="22">
        <v>3</v>
      </c>
      <c r="E20" s="23">
        <v>4</v>
      </c>
      <c r="F20" s="23">
        <v>4.0999999999999996</v>
      </c>
      <c r="G20" s="24"/>
      <c r="H20" s="24" t="s">
        <v>349</v>
      </c>
      <c r="I20" s="24" t="b">
        <v>1</v>
      </c>
      <c r="J20" s="24" t="e">
        <f>#VALUE!</f>
        <v>#VALUE!</v>
      </c>
      <c r="K20" s="24" t="e">
        <v>#N/A</v>
      </c>
      <c r="L20" s="25" t="e">
        <v>#DIV/0!</v>
      </c>
      <c r="M20" s="25" t="e">
        <v>#NAME?</v>
      </c>
      <c r="N20" s="25" t="e">
        <v>#NULL!</v>
      </c>
      <c r="O20" s="25" t="e">
        <v>#NUM!</v>
      </c>
      <c r="P20" s="25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33"/>
      <c r="B21" s="22"/>
      <c r="C21" s="22"/>
      <c r="D21" s="22"/>
      <c r="E21" s="23"/>
      <c r="F21" s="23"/>
      <c r="G21" s="24"/>
      <c r="H21" s="24"/>
      <c r="I21" s="24"/>
      <c r="J21" s="24"/>
      <c r="K21" s="24"/>
      <c r="L21" s="25"/>
      <c r="M21" s="25"/>
      <c r="N21" s="25"/>
      <c r="O21" s="25"/>
      <c r="P21" s="25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33"/>
      <c r="B22" s="22"/>
      <c r="C22" s="22"/>
      <c r="D22" s="22"/>
      <c r="E22" s="23"/>
      <c r="F22" s="23"/>
      <c r="G22" s="24"/>
      <c r="H22" s="24"/>
      <c r="I22" s="24"/>
      <c r="J22" s="24"/>
      <c r="K22" s="24"/>
      <c r="L22" s="25"/>
      <c r="M22" s="25"/>
      <c r="N22" s="25"/>
      <c r="O22" s="25"/>
      <c r="P22" s="25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33"/>
      <c r="B23" s="22"/>
      <c r="C23" s="22"/>
      <c r="D23" s="22"/>
      <c r="E23" s="23"/>
      <c r="F23" s="23"/>
      <c r="G23" s="24"/>
      <c r="H23" s="24"/>
      <c r="I23" s="24"/>
      <c r="J23" s="24"/>
      <c r="K23" s="24"/>
      <c r="L23" s="25"/>
      <c r="M23" s="25"/>
      <c r="N23" s="25"/>
      <c r="O23" s="25"/>
      <c r="P23" s="25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33"/>
      <c r="B24" s="22"/>
      <c r="C24" s="22"/>
      <c r="D24" s="22"/>
      <c r="E24" s="23"/>
      <c r="F24" s="23"/>
      <c r="G24" s="24"/>
      <c r="H24" s="24"/>
      <c r="I24" s="24"/>
      <c r="J24" s="24"/>
      <c r="K24" s="24"/>
      <c r="L24" s="25"/>
      <c r="M24" s="25"/>
      <c r="N24" s="25"/>
      <c r="O24" s="25"/>
      <c r="P24" s="25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33"/>
      <c r="B25" s="22"/>
      <c r="C25" s="22"/>
      <c r="D25" s="22"/>
      <c r="E25" s="23"/>
      <c r="F25" s="23"/>
      <c r="G25" s="24"/>
      <c r="H25" s="24"/>
      <c r="I25" s="24"/>
      <c r="J25" s="24"/>
      <c r="K25" s="24"/>
      <c r="L25" s="25"/>
      <c r="M25" s="25"/>
      <c r="N25" s="25"/>
      <c r="O25" s="25"/>
      <c r="P25" s="25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33"/>
      <c r="B26" s="22"/>
      <c r="C26" s="22"/>
      <c r="D26" s="22"/>
      <c r="E26" s="23"/>
      <c r="F26" s="23"/>
      <c r="G26" s="24"/>
      <c r="H26" s="24"/>
      <c r="I26" s="24"/>
      <c r="J26" s="24"/>
      <c r="K26" s="24"/>
      <c r="L26" s="25"/>
      <c r="M26" s="25"/>
      <c r="N26" s="25"/>
      <c r="O26" s="25"/>
      <c r="P26" s="25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33"/>
      <c r="B27" s="22"/>
      <c r="C27" s="22"/>
      <c r="D27" s="22"/>
      <c r="E27" s="23"/>
      <c r="F27" s="23"/>
      <c r="G27" s="24"/>
      <c r="H27" s="24"/>
      <c r="I27" s="24"/>
      <c r="J27" s="24"/>
      <c r="K27" s="24"/>
      <c r="L27" s="25"/>
      <c r="M27" s="25"/>
      <c r="N27" s="25"/>
      <c r="O27" s="25"/>
      <c r="P27" s="25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33"/>
      <c r="B28" s="6"/>
      <c r="C28" s="6"/>
      <c r="D28" s="6"/>
      <c r="E28" s="6"/>
      <c r="F28" s="6"/>
      <c r="H28" s="24"/>
      <c r="I28" s="24"/>
      <c r="J28" s="24"/>
      <c r="K28" s="24"/>
      <c r="L28" s="25"/>
      <c r="M28" s="25"/>
      <c r="N28" s="25"/>
      <c r="O28" s="25"/>
      <c r="P28" s="25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33" t="s">
        <v>352</v>
      </c>
      <c r="B29" s="22">
        <v>-2</v>
      </c>
      <c r="C29" s="22">
        <v>1.1000000000000001</v>
      </c>
      <c r="D29" s="22">
        <v>3</v>
      </c>
      <c r="E29" s="23">
        <v>4</v>
      </c>
      <c r="F29" s="23">
        <v>4.0999999999999996</v>
      </c>
      <c r="G29" s="24"/>
      <c r="H29" s="24" t="s">
        <v>350</v>
      </c>
      <c r="I29" s="24" t="b">
        <v>1</v>
      </c>
      <c r="J29" s="24" t="e">
        <f>#VALUE!</f>
        <v>#VALUE!</v>
      </c>
      <c r="K29" s="24" t="e">
        <v>#N/A</v>
      </c>
      <c r="L29" s="25" t="e">
        <v>#DIV/0!</v>
      </c>
      <c r="M29" s="25" t="e">
        <v>#NAME?</v>
      </c>
      <c r="N29" s="25" t="e">
        <v>#NULL!</v>
      </c>
      <c r="O29" s="25" t="e">
        <v>#NUM!</v>
      </c>
      <c r="P29" s="25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33"/>
      <c r="B30" s="22">
        <v>-2</v>
      </c>
      <c r="C30" s="22">
        <v>1.1000000000000001</v>
      </c>
      <c r="D30" s="22">
        <v>3</v>
      </c>
      <c r="E30" s="23">
        <v>4</v>
      </c>
      <c r="F30" s="23">
        <v>4.0999999999999996</v>
      </c>
      <c r="G30" s="24"/>
      <c r="H30" s="24" t="s">
        <v>350</v>
      </c>
      <c r="I30" s="24" t="b">
        <v>1</v>
      </c>
      <c r="J30" s="24" t="e">
        <f>#VALUE!</f>
        <v>#VALUE!</v>
      </c>
      <c r="K30" s="24" t="e">
        <v>#N/A</v>
      </c>
      <c r="L30" s="25" t="e">
        <v>#DIV/0!</v>
      </c>
      <c r="M30" s="25" t="e">
        <v>#NAME?</v>
      </c>
      <c r="N30" s="25" t="e">
        <v>#NULL!</v>
      </c>
      <c r="O30" s="25" t="e">
        <v>#NUM!</v>
      </c>
      <c r="P30" s="25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33"/>
      <c r="B31" s="22">
        <v>-2</v>
      </c>
      <c r="C31" s="22">
        <v>1.1000000000000001</v>
      </c>
      <c r="D31" s="22">
        <v>3</v>
      </c>
      <c r="E31" s="23">
        <v>4</v>
      </c>
      <c r="F31" s="23">
        <v>4.0999999999999996</v>
      </c>
      <c r="G31" s="24"/>
      <c r="H31" s="24" t="s">
        <v>350</v>
      </c>
      <c r="I31" s="24" t="b">
        <v>1</v>
      </c>
      <c r="J31" s="24" t="e">
        <f>#VALUE!</f>
        <v>#VALUE!</v>
      </c>
      <c r="K31" s="24" t="e">
        <v>#N/A</v>
      </c>
      <c r="L31" s="25" t="e">
        <v>#DIV/0!</v>
      </c>
      <c r="M31" s="25" t="e">
        <v>#NAME?</v>
      </c>
      <c r="N31" s="25" t="e">
        <v>#NULL!</v>
      </c>
      <c r="O31" s="25" t="e">
        <v>#NUM!</v>
      </c>
      <c r="P31" s="25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33"/>
      <c r="B32" s="22">
        <v>-2</v>
      </c>
      <c r="C32" s="22">
        <v>1.1000000000000001</v>
      </c>
      <c r="D32" s="22">
        <v>3</v>
      </c>
      <c r="E32" s="23">
        <v>4</v>
      </c>
      <c r="F32" s="23">
        <v>4.0999999999999996</v>
      </c>
      <c r="G32" s="24"/>
      <c r="H32" s="24" t="s">
        <v>350</v>
      </c>
      <c r="I32" s="24" t="b">
        <v>1</v>
      </c>
      <c r="J32" s="24" t="e">
        <f>#VALUE!</f>
        <v>#VALUE!</v>
      </c>
      <c r="K32" s="24" t="e">
        <v>#N/A</v>
      </c>
      <c r="L32" s="25" t="e">
        <v>#DIV/0!</v>
      </c>
      <c r="M32" s="25" t="e">
        <v>#NAME?</v>
      </c>
      <c r="N32" s="25" t="e">
        <v>#NULL!</v>
      </c>
      <c r="O32" s="25" t="e">
        <v>#NUM!</v>
      </c>
      <c r="P32" s="25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33"/>
      <c r="B33" s="22">
        <v>-2</v>
      </c>
      <c r="C33" s="22">
        <v>1.1000000000000001</v>
      </c>
      <c r="D33" s="22">
        <v>3</v>
      </c>
      <c r="E33" s="23">
        <v>4</v>
      </c>
      <c r="F33" s="23">
        <v>4.0999999999999996</v>
      </c>
      <c r="G33" s="24"/>
      <c r="H33" s="24" t="s">
        <v>350</v>
      </c>
      <c r="I33" s="24" t="b">
        <v>1</v>
      </c>
      <c r="J33" s="24" t="e">
        <f>#VALUE!</f>
        <v>#VALUE!</v>
      </c>
      <c r="K33" s="24" t="e">
        <v>#N/A</v>
      </c>
      <c r="L33" s="25" t="e">
        <v>#DIV/0!</v>
      </c>
      <c r="M33" s="25" t="e">
        <v>#NAME?</v>
      </c>
      <c r="N33" s="25" t="e">
        <v>#NULL!</v>
      </c>
      <c r="O33" s="25" t="e">
        <v>#NUM!</v>
      </c>
      <c r="P33" s="25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33"/>
      <c r="B34" s="22">
        <v>-2</v>
      </c>
      <c r="C34" s="22">
        <v>1.1000000000000001</v>
      </c>
      <c r="D34" s="22">
        <v>3</v>
      </c>
      <c r="E34" s="23">
        <v>4</v>
      </c>
      <c r="F34" s="23">
        <v>4.0999999999999996</v>
      </c>
      <c r="G34" s="24"/>
      <c r="H34" s="24" t="s">
        <v>350</v>
      </c>
      <c r="I34" s="24" t="b">
        <v>1</v>
      </c>
      <c r="J34" s="24" t="e">
        <f>#VALUE!</f>
        <v>#VALUE!</v>
      </c>
      <c r="K34" s="24" t="e">
        <v>#N/A</v>
      </c>
      <c r="L34" s="25" t="e">
        <v>#DIV/0!</v>
      </c>
      <c r="M34" s="25" t="e">
        <v>#NAME?</v>
      </c>
      <c r="N34" s="25" t="e">
        <v>#NULL!</v>
      </c>
      <c r="O34" s="25" t="e">
        <v>#NUM!</v>
      </c>
      <c r="P34" s="25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33"/>
      <c r="B35" s="22">
        <v>-2</v>
      </c>
      <c r="C35" s="22">
        <v>1.1000000000000001</v>
      </c>
      <c r="D35" s="22">
        <v>3</v>
      </c>
      <c r="E35" s="23">
        <v>4</v>
      </c>
      <c r="F35" s="23">
        <v>4.0999999999999996</v>
      </c>
      <c r="G35" s="24"/>
      <c r="H35" s="24" t="s">
        <v>350</v>
      </c>
      <c r="I35" s="24" t="b">
        <v>1</v>
      </c>
      <c r="J35" s="24" t="e">
        <f>#VALUE!</f>
        <v>#VALUE!</v>
      </c>
      <c r="K35" s="24" t="e">
        <v>#N/A</v>
      </c>
      <c r="L35" s="25" t="e">
        <v>#DIV/0!</v>
      </c>
      <c r="M35" s="25" t="e">
        <v>#NAME?</v>
      </c>
      <c r="N35" s="25" t="e">
        <v>#NULL!</v>
      </c>
      <c r="O35" s="25" t="e">
        <v>#NUM!</v>
      </c>
      <c r="P35" s="25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33"/>
      <c r="B36" s="22">
        <v>-2</v>
      </c>
      <c r="C36" s="22">
        <v>1.1000000000000001</v>
      </c>
      <c r="D36" s="22">
        <v>3</v>
      </c>
      <c r="E36" s="23">
        <v>4</v>
      </c>
      <c r="F36" s="23">
        <v>4.0999999999999996</v>
      </c>
      <c r="G36" s="24"/>
      <c r="H36" s="24" t="s">
        <v>350</v>
      </c>
      <c r="I36" s="24" t="b">
        <v>1</v>
      </c>
      <c r="J36" s="24" t="e">
        <f>#VALUE!</f>
        <v>#VALUE!</v>
      </c>
      <c r="K36" s="24" t="e">
        <v>#N/A</v>
      </c>
      <c r="L36" s="25" t="e">
        <v>#DIV/0!</v>
      </c>
      <c r="M36" s="25" t="e">
        <v>#NAME?</v>
      </c>
      <c r="N36" s="25" t="e">
        <v>#NULL!</v>
      </c>
      <c r="O36" s="25" t="e">
        <v>#NUM!</v>
      </c>
      <c r="P36" s="25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33"/>
      <c r="B37" s="22">
        <v>-2</v>
      </c>
      <c r="C37" s="22">
        <v>1.1000000000000001</v>
      </c>
      <c r="D37" s="22">
        <v>3</v>
      </c>
      <c r="E37" s="23">
        <v>4</v>
      </c>
      <c r="F37" s="23">
        <v>4.0999999999999996</v>
      </c>
      <c r="G37" s="24"/>
      <c r="H37" s="24" t="s">
        <v>350</v>
      </c>
      <c r="I37" s="24" t="b">
        <v>1</v>
      </c>
      <c r="J37" s="24" t="e">
        <f>#VALUE!</f>
        <v>#VALUE!</v>
      </c>
      <c r="K37" s="24" t="e">
        <v>#N/A</v>
      </c>
      <c r="L37" s="25" t="e">
        <v>#DIV/0!</v>
      </c>
      <c r="M37" s="25" t="e">
        <v>#NAME?</v>
      </c>
      <c r="N37" s="25" t="e">
        <v>#NULL!</v>
      </c>
      <c r="O37" s="25" t="e">
        <v>#NUM!</v>
      </c>
      <c r="P37" s="25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33" t="s">
        <v>351</v>
      </c>
      <c r="B38" s="22">
        <v>-2</v>
      </c>
      <c r="C38" s="22">
        <v>1.1000000000000001</v>
      </c>
      <c r="D38" s="22">
        <v>3</v>
      </c>
      <c r="E38" s="23">
        <v>4</v>
      </c>
      <c r="F38" s="23">
        <v>4.0999999999999996</v>
      </c>
      <c r="G38" s="24"/>
      <c r="H38" s="24" t="s">
        <v>350</v>
      </c>
      <c r="I38" s="24" t="b">
        <v>1</v>
      </c>
      <c r="J38" s="24" t="e">
        <f>#VALUE!</f>
        <v>#VALUE!</v>
      </c>
      <c r="K38" s="24" t="e">
        <v>#N/A</v>
      </c>
      <c r="L38" s="25" t="e">
        <v>#DIV/0!</v>
      </c>
      <c r="M38" s="25" t="e">
        <v>#NAME?</v>
      </c>
      <c r="N38" s="25" t="e">
        <v>#NULL!</v>
      </c>
      <c r="O38" s="25" t="e">
        <v>#NUM!</v>
      </c>
      <c r="P38" s="25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33"/>
      <c r="B39" s="22">
        <v>-2</v>
      </c>
      <c r="C39" s="22">
        <v>1.1000000000000001</v>
      </c>
      <c r="D39" s="22">
        <v>3</v>
      </c>
      <c r="E39" s="23">
        <v>4</v>
      </c>
      <c r="F39" s="23">
        <v>4.0999999999999996</v>
      </c>
      <c r="G39" s="24"/>
      <c r="H39" s="24" t="s">
        <v>350</v>
      </c>
      <c r="I39" s="24" t="b">
        <v>1</v>
      </c>
      <c r="J39" s="24" t="e">
        <f>#VALUE!</f>
        <v>#VALUE!</v>
      </c>
      <c r="K39" s="24" t="e">
        <v>#N/A</v>
      </c>
      <c r="L39" s="25" t="e">
        <v>#DIV/0!</v>
      </c>
      <c r="M39" s="25" t="e">
        <v>#NAME?</v>
      </c>
      <c r="N39" s="25" t="e">
        <v>#NULL!</v>
      </c>
      <c r="O39" s="25" t="e">
        <v>#NUM!</v>
      </c>
      <c r="P39" s="25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33"/>
      <c r="B40" s="22">
        <v>-2</v>
      </c>
      <c r="C40" s="22">
        <v>1.1000000000000001</v>
      </c>
      <c r="D40" s="22">
        <v>3</v>
      </c>
      <c r="E40" s="23">
        <v>4</v>
      </c>
      <c r="F40" s="23">
        <v>4.0999999999999996</v>
      </c>
      <c r="G40" s="24"/>
      <c r="H40" s="24" t="s">
        <v>350</v>
      </c>
      <c r="I40" s="24" t="b">
        <v>1</v>
      </c>
      <c r="J40" s="24" t="e">
        <f>#VALUE!</f>
        <v>#VALUE!</v>
      </c>
      <c r="K40" s="24" t="e">
        <v>#N/A</v>
      </c>
      <c r="L40" s="25" t="e">
        <v>#DIV/0!</v>
      </c>
      <c r="M40" s="25" t="e">
        <v>#NAME?</v>
      </c>
      <c r="N40" s="25" t="e">
        <v>#NULL!</v>
      </c>
      <c r="O40" s="25" t="e">
        <v>#NUM!</v>
      </c>
      <c r="P40" s="25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33"/>
      <c r="B41" s="22">
        <v>-2</v>
      </c>
      <c r="C41" s="22">
        <v>1.1000000000000001</v>
      </c>
      <c r="D41" s="22">
        <v>3</v>
      </c>
      <c r="E41" s="23">
        <v>4</v>
      </c>
      <c r="F41" s="23">
        <v>4.0999999999999996</v>
      </c>
      <c r="G41" s="24"/>
      <c r="H41" s="24" t="s">
        <v>350</v>
      </c>
      <c r="I41" s="24" t="b">
        <v>1</v>
      </c>
      <c r="J41" s="24" t="e">
        <f>#VALUE!</f>
        <v>#VALUE!</v>
      </c>
      <c r="K41" s="24" t="e">
        <v>#N/A</v>
      </c>
      <c r="L41" s="25" t="e">
        <v>#DIV/0!</v>
      </c>
      <c r="M41" s="25" t="e">
        <v>#NAME?</v>
      </c>
      <c r="N41" s="25" t="e">
        <v>#NULL!</v>
      </c>
      <c r="O41" s="25" t="e">
        <v>#NUM!</v>
      </c>
      <c r="P41" s="25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33"/>
      <c r="B42" s="22">
        <v>-2</v>
      </c>
      <c r="C42" s="22">
        <v>1.1000000000000001</v>
      </c>
      <c r="D42" s="22">
        <v>3</v>
      </c>
      <c r="E42" s="23">
        <v>4</v>
      </c>
      <c r="F42" s="23">
        <v>4.0999999999999996</v>
      </c>
      <c r="G42" s="24"/>
      <c r="H42" s="24" t="s">
        <v>350</v>
      </c>
      <c r="I42" s="24" t="b">
        <v>1</v>
      </c>
      <c r="J42" s="24" t="e">
        <f>#VALUE!</f>
        <v>#VALUE!</v>
      </c>
      <c r="K42" s="24" t="e">
        <v>#N/A</v>
      </c>
      <c r="L42" s="25" t="e">
        <v>#DIV/0!</v>
      </c>
      <c r="M42" s="25" t="e">
        <v>#NAME?</v>
      </c>
      <c r="N42" s="25" t="e">
        <v>#NULL!</v>
      </c>
      <c r="O42" s="25" t="e">
        <v>#NUM!</v>
      </c>
      <c r="P42" s="25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33"/>
      <c r="B43" s="22">
        <v>-2</v>
      </c>
      <c r="C43" s="22">
        <v>1.1000000000000001</v>
      </c>
      <c r="D43" s="22">
        <v>3</v>
      </c>
      <c r="E43" s="23">
        <v>4</v>
      </c>
      <c r="F43" s="23">
        <v>4.0999999999999996</v>
      </c>
      <c r="G43" s="24"/>
      <c r="H43" s="24" t="s">
        <v>350</v>
      </c>
      <c r="I43" s="24" t="b">
        <v>1</v>
      </c>
      <c r="J43" s="24" t="e">
        <f>#VALUE!</f>
        <v>#VALUE!</v>
      </c>
      <c r="K43" s="24" t="e">
        <v>#N/A</v>
      </c>
      <c r="L43" s="25" t="e">
        <v>#DIV/0!</v>
      </c>
      <c r="M43" s="25" t="e">
        <v>#NAME?</v>
      </c>
      <c r="N43" s="25" t="e">
        <v>#NULL!</v>
      </c>
      <c r="O43" s="25" t="e">
        <v>#NUM!</v>
      </c>
      <c r="P43" s="25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33"/>
      <c r="B44" s="22">
        <v>-2</v>
      </c>
      <c r="C44" s="22">
        <v>1.1000000000000001</v>
      </c>
      <c r="D44" s="22">
        <v>3</v>
      </c>
      <c r="E44" s="23">
        <v>4</v>
      </c>
      <c r="F44" s="23">
        <v>4.0999999999999996</v>
      </c>
      <c r="G44" s="24"/>
      <c r="H44" s="24" t="s">
        <v>350</v>
      </c>
      <c r="I44" s="24" t="b">
        <v>1</v>
      </c>
      <c r="J44" s="24" t="e">
        <f>#VALUE!</f>
        <v>#VALUE!</v>
      </c>
      <c r="K44" s="24" t="e">
        <v>#N/A</v>
      </c>
      <c r="L44" s="25" t="e">
        <v>#DIV/0!</v>
      </c>
      <c r="M44" s="25" t="e">
        <v>#NAME?</v>
      </c>
      <c r="N44" s="25" t="e">
        <v>#NULL!</v>
      </c>
      <c r="O44" s="25" t="e">
        <v>#NUM!</v>
      </c>
      <c r="P44" s="25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33"/>
      <c r="B45" s="22">
        <v>-2</v>
      </c>
      <c r="C45" s="22">
        <v>1.1000000000000001</v>
      </c>
      <c r="D45" s="22">
        <v>3</v>
      </c>
      <c r="E45" s="23">
        <v>4</v>
      </c>
      <c r="F45" s="23">
        <v>4.0999999999999996</v>
      </c>
      <c r="G45" s="24"/>
      <c r="H45" s="24" t="s">
        <v>350</v>
      </c>
      <c r="I45" s="24" t="b">
        <v>1</v>
      </c>
      <c r="J45" s="24" t="e">
        <f>#VALUE!</f>
        <v>#VALUE!</v>
      </c>
      <c r="K45" s="24" t="e">
        <v>#N/A</v>
      </c>
      <c r="L45" s="25" t="e">
        <v>#DIV/0!</v>
      </c>
      <c r="M45" s="25" t="e">
        <v>#NAME?</v>
      </c>
      <c r="N45" s="25" t="e">
        <v>#NULL!</v>
      </c>
      <c r="O45" s="25" t="e">
        <v>#NUM!</v>
      </c>
      <c r="P45" s="25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33"/>
      <c r="B46" s="22">
        <v>-2</v>
      </c>
      <c r="C46" s="22">
        <v>1.1000000000000001</v>
      </c>
      <c r="D46" s="22">
        <v>3</v>
      </c>
      <c r="E46" s="23">
        <v>4</v>
      </c>
      <c r="F46" s="23">
        <v>4.0999999999999996</v>
      </c>
      <c r="G46" s="24"/>
      <c r="H46" s="24" t="s">
        <v>350</v>
      </c>
      <c r="I46" s="24" t="b">
        <v>1</v>
      </c>
      <c r="J46" s="24" t="e">
        <f>#VALUE!</f>
        <v>#VALUE!</v>
      </c>
      <c r="K46" s="24" t="e">
        <v>#N/A</v>
      </c>
      <c r="L46" s="25" t="e">
        <v>#DIV/0!</v>
      </c>
      <c r="M46" s="25" t="e">
        <v>#NAME?</v>
      </c>
      <c r="N46" s="25" t="e">
        <v>#NULL!</v>
      </c>
      <c r="O46" s="25" t="e">
        <v>#NUM!</v>
      </c>
      <c r="P46" s="25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33" t="s">
        <v>353</v>
      </c>
      <c r="B47" s="22">
        <v>-2</v>
      </c>
      <c r="C47" s="22">
        <v>1.1000000000000001</v>
      </c>
      <c r="D47" s="22">
        <v>3</v>
      </c>
      <c r="E47" s="23">
        <v>4</v>
      </c>
      <c r="F47" s="23">
        <v>4.0999999999999996</v>
      </c>
      <c r="G47" s="24"/>
      <c r="H47" s="24" t="s">
        <v>350</v>
      </c>
      <c r="I47" s="24" t="b">
        <v>1</v>
      </c>
      <c r="J47" s="24" t="e">
        <f>#VALUE!</f>
        <v>#VALUE!</v>
      </c>
      <c r="K47" s="24" t="e">
        <v>#N/A</v>
      </c>
      <c r="L47" s="25" t="e">
        <v>#DIV/0!</v>
      </c>
      <c r="M47" s="25" t="e">
        <v>#NAME?</v>
      </c>
      <c r="N47" s="25" t="e">
        <v>#NULL!</v>
      </c>
      <c r="O47" s="25" t="e">
        <v>#NUM!</v>
      </c>
      <c r="P47" s="25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33"/>
      <c r="B48" s="22">
        <v>-2</v>
      </c>
      <c r="C48" s="22">
        <v>1.1000000000000001</v>
      </c>
      <c r="D48" s="22">
        <v>3</v>
      </c>
      <c r="E48" s="23">
        <v>4</v>
      </c>
      <c r="F48" s="23">
        <v>4.0999999999999996</v>
      </c>
      <c r="G48" s="24"/>
      <c r="H48" s="24" t="s">
        <v>350</v>
      </c>
      <c r="I48" s="24" t="b">
        <v>1</v>
      </c>
      <c r="J48" s="24" t="e">
        <f>#VALUE!</f>
        <v>#VALUE!</v>
      </c>
      <c r="K48" s="24" t="e">
        <v>#N/A</v>
      </c>
      <c r="L48" s="25" t="e">
        <v>#DIV/0!</v>
      </c>
      <c r="M48" s="25" t="e">
        <v>#NAME?</v>
      </c>
      <c r="N48" s="25" t="e">
        <v>#NULL!</v>
      </c>
      <c r="O48" s="25" t="e">
        <v>#NUM!</v>
      </c>
      <c r="P48" s="25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33"/>
      <c r="B49" s="22">
        <v>-2</v>
      </c>
      <c r="C49" s="22">
        <v>1.1000000000000001</v>
      </c>
      <c r="D49" s="22">
        <v>3</v>
      </c>
      <c r="E49" s="23">
        <v>4</v>
      </c>
      <c r="F49" s="23">
        <v>4.0999999999999996</v>
      </c>
      <c r="G49" s="24"/>
      <c r="H49" s="24" t="s">
        <v>350</v>
      </c>
      <c r="I49" s="24" t="b">
        <v>1</v>
      </c>
      <c r="J49" s="24" t="e">
        <f>#VALUE!</f>
        <v>#VALUE!</v>
      </c>
      <c r="K49" s="24" t="e">
        <v>#N/A</v>
      </c>
      <c r="L49" s="25" t="e">
        <v>#DIV/0!</v>
      </c>
      <c r="M49" s="25" t="e">
        <v>#NAME?</v>
      </c>
      <c r="N49" s="25" t="e">
        <v>#NULL!</v>
      </c>
      <c r="O49" s="25" t="e">
        <v>#NUM!</v>
      </c>
      <c r="P49" s="25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33"/>
      <c r="B50" s="22">
        <v>-2</v>
      </c>
      <c r="C50" s="22">
        <v>1.1000000000000001</v>
      </c>
      <c r="D50" s="22">
        <v>3</v>
      </c>
      <c r="E50" s="23">
        <v>4</v>
      </c>
      <c r="F50" s="23">
        <v>4.0999999999999996</v>
      </c>
      <c r="G50" s="24"/>
      <c r="H50" s="24" t="s">
        <v>350</v>
      </c>
      <c r="I50" s="24" t="b">
        <v>1</v>
      </c>
      <c r="J50" s="24" t="e">
        <f>#VALUE!</f>
        <v>#VALUE!</v>
      </c>
      <c r="K50" s="24" t="e">
        <v>#N/A</v>
      </c>
      <c r="L50" s="25" t="e">
        <v>#DIV/0!</v>
      </c>
      <c r="M50" s="25" t="e">
        <v>#NAME?</v>
      </c>
      <c r="N50" s="25" t="e">
        <v>#NULL!</v>
      </c>
      <c r="O50" s="25" t="e">
        <v>#NUM!</v>
      </c>
      <c r="P50" s="25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33"/>
      <c r="B51" s="22">
        <v>-2</v>
      </c>
      <c r="C51" s="22">
        <v>1.1000000000000001</v>
      </c>
      <c r="D51" s="22">
        <v>3</v>
      </c>
      <c r="E51" s="23">
        <v>4</v>
      </c>
      <c r="F51" s="23">
        <v>4.0999999999999996</v>
      </c>
      <c r="G51" s="24"/>
      <c r="H51" s="24" t="s">
        <v>350</v>
      </c>
      <c r="I51" s="24" t="b">
        <v>1</v>
      </c>
      <c r="J51" s="24" t="e">
        <f>#VALUE!</f>
        <v>#VALUE!</v>
      </c>
      <c r="K51" s="24" t="e">
        <v>#N/A</v>
      </c>
      <c r="L51" s="25" t="e">
        <v>#DIV/0!</v>
      </c>
      <c r="M51" s="25" t="e">
        <v>#NAME?</v>
      </c>
      <c r="N51" s="25" t="e">
        <v>#NULL!</v>
      </c>
      <c r="O51" s="25" t="e">
        <v>#NUM!</v>
      </c>
      <c r="P51" s="25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33"/>
      <c r="B52" s="22">
        <v>-2</v>
      </c>
      <c r="C52" s="22">
        <v>1.1000000000000001</v>
      </c>
      <c r="D52" s="22">
        <v>3</v>
      </c>
      <c r="E52" s="23">
        <v>4</v>
      </c>
      <c r="F52" s="23">
        <v>4.0999999999999996</v>
      </c>
      <c r="G52" s="24"/>
      <c r="H52" s="24" t="s">
        <v>350</v>
      </c>
      <c r="I52" s="24" t="b">
        <v>1</v>
      </c>
      <c r="J52" s="24" t="e">
        <f>#VALUE!</f>
        <v>#VALUE!</v>
      </c>
      <c r="K52" s="24" t="e">
        <v>#N/A</v>
      </c>
      <c r="L52" s="25" t="e">
        <v>#DIV/0!</v>
      </c>
      <c r="M52" s="25" t="e">
        <v>#NAME?</v>
      </c>
      <c r="N52" s="25" t="e">
        <v>#NULL!</v>
      </c>
      <c r="O52" s="25" t="e">
        <v>#NUM!</v>
      </c>
      <c r="P52" s="25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33"/>
      <c r="B53" s="22">
        <v>-2</v>
      </c>
      <c r="C53" s="22">
        <v>1.1000000000000001</v>
      </c>
      <c r="D53" s="22">
        <v>3</v>
      </c>
      <c r="E53" s="23">
        <v>4</v>
      </c>
      <c r="F53" s="23">
        <v>4.0999999999999996</v>
      </c>
      <c r="G53" s="24"/>
      <c r="H53" s="24" t="s">
        <v>350</v>
      </c>
      <c r="I53" s="24" t="b">
        <v>1</v>
      </c>
      <c r="J53" s="24" t="e">
        <f>#VALUE!</f>
        <v>#VALUE!</v>
      </c>
      <c r="K53" s="24" t="e">
        <v>#N/A</v>
      </c>
      <c r="L53" s="25" t="e">
        <v>#DIV/0!</v>
      </c>
      <c r="M53" s="25" t="e">
        <v>#NAME?</v>
      </c>
      <c r="N53" s="25" t="e">
        <v>#NULL!</v>
      </c>
      <c r="O53" s="25" t="e">
        <v>#NUM!</v>
      </c>
      <c r="P53" s="25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33"/>
      <c r="B54" s="22">
        <v>-2</v>
      </c>
      <c r="C54" s="22">
        <v>1.1000000000000001</v>
      </c>
      <c r="D54" s="22">
        <v>3</v>
      </c>
      <c r="E54" s="23">
        <v>4</v>
      </c>
      <c r="F54" s="23">
        <v>4.0999999999999996</v>
      </c>
      <c r="G54" s="24"/>
      <c r="H54" s="24" t="s">
        <v>350</v>
      </c>
      <c r="I54" s="24" t="b">
        <v>1</v>
      </c>
      <c r="J54" s="24" t="e">
        <f>#VALUE!</f>
        <v>#VALUE!</v>
      </c>
      <c r="K54" s="24" t="e">
        <v>#N/A</v>
      </c>
      <c r="L54" s="25" t="e">
        <v>#DIV/0!</v>
      </c>
      <c r="M54" s="25" t="e">
        <v>#NAME?</v>
      </c>
      <c r="N54" s="25" t="e">
        <v>#NULL!</v>
      </c>
      <c r="O54" s="25" t="e">
        <v>#NUM!</v>
      </c>
      <c r="P54" s="25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33"/>
      <c r="B55" s="22">
        <v>-2</v>
      </c>
      <c r="C55" s="22">
        <v>1.1000000000000001</v>
      </c>
      <c r="D55" s="22">
        <v>3</v>
      </c>
      <c r="E55" s="23">
        <v>4</v>
      </c>
      <c r="F55" s="23">
        <v>4.0999999999999996</v>
      </c>
      <c r="G55" s="24"/>
      <c r="H55" s="24" t="s">
        <v>350</v>
      </c>
      <c r="I55" s="24" t="b">
        <v>1</v>
      </c>
      <c r="J55" s="24" t="e">
        <f>#VALUE!</f>
        <v>#VALUE!</v>
      </c>
      <c r="K55" s="24" t="e">
        <v>#N/A</v>
      </c>
      <c r="L55" s="25" t="e">
        <v>#DIV/0!</v>
      </c>
      <c r="M55" s="25" t="e">
        <v>#NAME?</v>
      </c>
      <c r="N55" s="25" t="e">
        <v>#NULL!</v>
      </c>
      <c r="O55" s="25" t="e">
        <v>#NUM!</v>
      </c>
      <c r="P55" s="25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2"/>
      <c r="C56" s="22"/>
      <c r="D56" s="22"/>
      <c r="E56" s="23"/>
      <c r="F56" s="23"/>
      <c r="G56" s="24"/>
      <c r="H56" s="24"/>
      <c r="I56" s="24"/>
      <c r="J56" s="24"/>
      <c r="K56" s="24"/>
      <c r="L56" s="25"/>
      <c r="M56" s="25"/>
      <c r="N56" s="25"/>
      <c r="O56" s="25"/>
      <c r="P56" s="25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33" t="s">
        <v>344</v>
      </c>
      <c r="B57" s="22">
        <v>-2</v>
      </c>
      <c r="C57" s="22">
        <v>1.1000000000000001</v>
      </c>
      <c r="D57" s="22">
        <v>3</v>
      </c>
      <c r="E57" s="23">
        <v>4</v>
      </c>
      <c r="F57" s="23">
        <v>4.0999999999999996</v>
      </c>
      <c r="G57" s="24"/>
      <c r="H57" s="24" t="s">
        <v>350</v>
      </c>
      <c r="I57" s="24" t="b">
        <v>1</v>
      </c>
      <c r="J57" s="24" t="e">
        <f>#VALUE!</f>
        <v>#VALUE!</v>
      </c>
      <c r="K57" s="24" t="e">
        <v>#N/A</v>
      </c>
      <c r="L57" s="25" t="e">
        <v>#DIV/0!</v>
      </c>
      <c r="M57" s="25" t="e">
        <v>#NAME?</v>
      </c>
      <c r="N57" s="25" t="e">
        <v>#NULL!</v>
      </c>
      <c r="O57" s="25" t="e">
        <v>#NUM!</v>
      </c>
      <c r="P57" s="25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33"/>
      <c r="B58" s="22"/>
      <c r="C58" s="22"/>
      <c r="D58" s="22"/>
      <c r="E58" s="23"/>
      <c r="F58" s="23"/>
      <c r="G58" s="24"/>
      <c r="H58" s="24"/>
      <c r="I58" s="24"/>
      <c r="J58" s="24"/>
      <c r="K58" s="24"/>
      <c r="L58" s="25"/>
      <c r="M58" s="25"/>
      <c r="N58" s="25"/>
      <c r="O58" s="25"/>
      <c r="P58" s="25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 t="shared" ref="W58:W59" si="22"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33"/>
      <c r="B59" s="22"/>
      <c r="C59" s="22"/>
      <c r="D59" s="22"/>
      <c r="E59" s="23"/>
      <c r="F59" s="23"/>
      <c r="G59" s="24"/>
      <c r="H59" s="24"/>
      <c r="I59" s="24"/>
      <c r="J59" s="24"/>
      <c r="K59" s="24"/>
      <c r="L59" s="25"/>
      <c r="M59" s="25"/>
      <c r="N59" s="25"/>
      <c r="O59" s="25"/>
      <c r="P59" s="25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si="22"/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2"/>
      <c r="C60" s="22"/>
      <c r="D60" s="22"/>
      <c r="E60" s="23"/>
      <c r="F60" s="23"/>
      <c r="G60" s="24"/>
      <c r="H60" s="24"/>
      <c r="I60" s="24"/>
      <c r="J60" s="24"/>
      <c r="K60" s="24"/>
      <c r="L60" s="25"/>
      <c r="M60" s="25"/>
      <c r="N60" s="25"/>
      <c r="O60" s="25"/>
      <c r="P60" s="25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2"/>
      <c r="C61" s="22"/>
      <c r="D61" s="22"/>
      <c r="E61" s="23"/>
      <c r="F61" s="23"/>
      <c r="G61" s="24"/>
      <c r="H61" s="24"/>
      <c r="I61" s="24"/>
      <c r="J61" s="24"/>
      <c r="K61" s="24"/>
      <c r="L61" s="25"/>
      <c r="M61" s="25"/>
      <c r="N61" s="25"/>
      <c r="O61" s="25"/>
      <c r="P61" s="25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2"/>
      <c r="C62" s="22"/>
      <c r="D62" s="22"/>
      <c r="E62" s="23"/>
      <c r="F62" s="23"/>
      <c r="G62" s="24"/>
      <c r="H62" s="24"/>
      <c r="I62" s="24"/>
      <c r="J62" s="24"/>
      <c r="K62" s="24"/>
      <c r="L62" s="25"/>
      <c r="M62" s="25"/>
      <c r="N62" s="25"/>
      <c r="O62" s="25"/>
      <c r="P62" s="25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33" t="s">
        <v>348</v>
      </c>
      <c r="B63" s="22">
        <v>-1.1000000000000001</v>
      </c>
      <c r="C63" s="22">
        <v>2.1</v>
      </c>
      <c r="D63" s="22">
        <v>3</v>
      </c>
      <c r="E63" s="23">
        <v>4</v>
      </c>
      <c r="F63" s="23">
        <v>4.0999999999999996</v>
      </c>
      <c r="G63" s="24"/>
      <c r="H63" s="24" t="s">
        <v>349</v>
      </c>
      <c r="I63" s="24" t="b">
        <v>1</v>
      </c>
      <c r="J63" s="24" t="e">
        <f>#VALUE!</f>
        <v>#VALUE!</v>
      </c>
      <c r="K63" s="24" t="e">
        <v>#N/A</v>
      </c>
      <c r="L63" s="25" t="e">
        <v>#DIV/0!</v>
      </c>
      <c r="M63" s="25" t="e">
        <v>#NAME?</v>
      </c>
      <c r="N63" s="25" t="e">
        <v>#NULL!</v>
      </c>
      <c r="O63" s="25" t="e">
        <v>#NUM!</v>
      </c>
      <c r="P63" s="25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33"/>
      <c r="B64" s="22">
        <v>-1.1000000000000001</v>
      </c>
      <c r="C64" s="22">
        <v>2.1</v>
      </c>
      <c r="D64" s="22">
        <v>3</v>
      </c>
      <c r="E64" s="23">
        <v>4</v>
      </c>
      <c r="F64" s="23">
        <v>4.0999999999999996</v>
      </c>
      <c r="G64" s="24"/>
      <c r="H64" s="24" t="s">
        <v>349</v>
      </c>
      <c r="I64" s="24" t="b">
        <v>1</v>
      </c>
      <c r="J64" s="24" t="e">
        <f>#VALUE!</f>
        <v>#VALUE!</v>
      </c>
      <c r="K64" s="24" t="e">
        <v>#N/A</v>
      </c>
      <c r="L64" s="25" t="e">
        <v>#DIV/0!</v>
      </c>
      <c r="M64" s="25" t="e">
        <v>#NAME?</v>
      </c>
      <c r="N64" s="25" t="e">
        <v>#NULL!</v>
      </c>
      <c r="O64" s="25" t="e">
        <v>#NUM!</v>
      </c>
      <c r="P64" s="25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33"/>
      <c r="B65" s="22">
        <v>-1.1000000000000001</v>
      </c>
      <c r="C65" s="22">
        <v>2.1</v>
      </c>
      <c r="D65" s="22">
        <v>3</v>
      </c>
      <c r="E65" s="23">
        <v>4</v>
      </c>
      <c r="F65" s="23">
        <v>4.0999999999999996</v>
      </c>
      <c r="G65" s="24"/>
      <c r="H65" s="24" t="s">
        <v>349</v>
      </c>
      <c r="I65" s="24" t="b">
        <v>1</v>
      </c>
      <c r="J65" s="24" t="e">
        <f>#VALUE!</f>
        <v>#VALUE!</v>
      </c>
      <c r="K65" s="24" t="e">
        <v>#N/A</v>
      </c>
      <c r="L65" s="25" t="e">
        <v>#DIV/0!</v>
      </c>
      <c r="M65" s="25" t="e">
        <v>#NAME?</v>
      </c>
      <c r="N65" s="25" t="e">
        <v>#NULL!</v>
      </c>
      <c r="O65" s="25" t="e">
        <v>#NUM!</v>
      </c>
      <c r="P65" s="25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2"/>
      <c r="C66" s="22"/>
      <c r="D66" s="22"/>
      <c r="E66" s="23"/>
      <c r="F66" s="23"/>
      <c r="G66" s="24"/>
      <c r="H66" s="24"/>
      <c r="I66" s="24"/>
      <c r="J66" s="24"/>
      <c r="K66" s="24"/>
      <c r="L66" s="25"/>
      <c r="M66" s="25"/>
      <c r="N66" s="25"/>
      <c r="O66" s="25"/>
      <c r="P66" s="25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2"/>
      <c r="C67" s="22"/>
      <c r="D67" s="22"/>
      <c r="E67" s="23"/>
      <c r="F67" s="23"/>
      <c r="G67" s="24"/>
      <c r="H67" s="24"/>
      <c r="I67" s="24"/>
      <c r="J67" s="24"/>
      <c r="K67" s="24"/>
      <c r="L67" s="25"/>
      <c r="M67" s="25"/>
      <c r="N67" s="25"/>
      <c r="O67" s="25"/>
      <c r="P67" s="25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2"/>
      <c r="C68" s="22"/>
      <c r="D68" s="22"/>
      <c r="E68" s="23"/>
      <c r="F68" s="23"/>
      <c r="G68" s="24"/>
      <c r="H68" s="24"/>
      <c r="I68" s="24"/>
      <c r="J68" s="24"/>
      <c r="K68" s="24"/>
      <c r="L68" s="25"/>
      <c r="M68" s="25"/>
      <c r="N68" s="25"/>
      <c r="O68" s="25"/>
      <c r="P68" s="25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2"/>
      <c r="C69" s="22"/>
      <c r="D69" s="22"/>
      <c r="E69" s="23"/>
      <c r="F69" s="23"/>
      <c r="G69" s="24"/>
      <c r="H69" s="24"/>
      <c r="I69" s="24"/>
      <c r="J69" s="24"/>
      <c r="K69" s="24"/>
      <c r="L69" s="25"/>
      <c r="M69" s="25"/>
      <c r="N69" s="25"/>
      <c r="O69" s="25"/>
      <c r="P69" s="25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2"/>
      <c r="C70" s="22"/>
      <c r="D70" s="22"/>
      <c r="E70" s="23"/>
      <c r="F70" s="23"/>
      <c r="G70" s="24"/>
      <c r="H70" s="24"/>
      <c r="I70" s="24"/>
      <c r="J70" s="24"/>
      <c r="K70" s="24"/>
      <c r="L70" s="25"/>
      <c r="M70" s="25"/>
      <c r="N70" s="25"/>
      <c r="O70" s="25"/>
      <c r="P70" s="25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2"/>
      <c r="C71" s="22"/>
      <c r="D71" s="22"/>
      <c r="E71" s="23"/>
      <c r="F71" s="23"/>
      <c r="G71" s="24"/>
      <c r="H71" s="24"/>
      <c r="I71" s="24"/>
      <c r="J71" s="24"/>
      <c r="K71" s="24"/>
      <c r="L71" s="25"/>
      <c r="M71" s="25"/>
      <c r="N71" s="25"/>
      <c r="O71" s="25"/>
      <c r="P71" s="25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2"/>
      <c r="C72" s="22"/>
      <c r="D72" s="22"/>
      <c r="E72" s="23"/>
      <c r="F72" s="23"/>
      <c r="G72" s="24"/>
      <c r="H72" s="24"/>
      <c r="I72" s="24"/>
      <c r="J72" s="24"/>
      <c r="K72" s="24"/>
      <c r="L72" s="25"/>
      <c r="M72" s="25"/>
      <c r="N72" s="25"/>
      <c r="O72" s="25"/>
      <c r="P72" s="25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2"/>
      <c r="C73" s="22"/>
      <c r="D73" s="22"/>
      <c r="E73" s="23"/>
      <c r="F73" s="23"/>
      <c r="G73" s="24"/>
      <c r="H73" s="24"/>
      <c r="I73" s="24"/>
      <c r="J73" s="24"/>
      <c r="K73" s="24"/>
      <c r="L73" s="25"/>
      <c r="M73" s="25"/>
      <c r="N73" s="25"/>
      <c r="O73" s="25"/>
      <c r="P73" s="25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2"/>
      <c r="C74" s="22"/>
      <c r="D74" s="22"/>
      <c r="E74" s="23"/>
      <c r="F74" s="23"/>
      <c r="G74" s="24"/>
      <c r="H74" s="24"/>
      <c r="I74" s="24"/>
      <c r="J74" s="24"/>
      <c r="K74" s="24"/>
      <c r="L74" s="25"/>
      <c r="M74" s="25"/>
      <c r="N74" s="25"/>
      <c r="O74" s="25"/>
      <c r="P74" s="25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1640625" style="4" bestFit="1" customWidth="1"/>
    <col min="18" max="18" width="2.5" style="4" bestFit="1" customWidth="1"/>
    <col min="19" max="19" width="4.1640625" style="4" bestFit="1" customWidth="1"/>
    <col min="20" max="20" width="3.6640625" style="4" bestFit="1" customWidth="1"/>
    <col min="21" max="21" width="2.5" style="4" bestFit="1" customWidth="1"/>
    <col min="22" max="22" width="4.6640625" style="4" bestFit="1" customWidth="1"/>
    <col min="23" max="23" width="5.6640625" style="4" bestFit="1" customWidth="1"/>
    <col min="24" max="24" width="3.6640625" style="4" bestFit="1" customWidth="1"/>
    <col min="25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5.83203125" style="4" bestFit="1" customWidth="1"/>
    <col min="34" max="34" width="3.83203125" style="4" bestFit="1" customWidth="1"/>
    <col min="35" max="35" width="2.6640625" style="4" bestFit="1" customWidth="1"/>
    <col min="36" max="36" width="3" style="4" bestFit="1" customWidth="1"/>
    <col min="37" max="37" width="3.33203125" style="4" bestFit="1" customWidth="1"/>
    <col min="38" max="38" width="2.6640625" style="4" bestFit="1" customWidth="1"/>
    <col min="39" max="39" width="5.83203125" style="4" bestFit="1" customWidth="1"/>
    <col min="40" max="40" width="3.83203125" style="4" bestFit="1" customWidth="1"/>
    <col min="41" max="41" width="5.832031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18" t="s">
        <v>38</v>
      </c>
      <c r="H2" s="18" t="s">
        <v>28</v>
      </c>
      <c r="I2" s="18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18" t="s">
        <v>38</v>
      </c>
      <c r="W2" s="18" t="s">
        <v>28</v>
      </c>
      <c r="X2" s="18" t="s">
        <v>94</v>
      </c>
      <c r="Y2" s="32" t="s">
        <v>29</v>
      </c>
      <c r="Z2" s="32"/>
      <c r="AA2" s="32"/>
      <c r="AB2" s="32"/>
      <c r="AC2" s="32"/>
      <c r="AD2" s="32"/>
      <c r="AE2" s="32"/>
      <c r="AF2" s="18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226</v>
      </c>
    </row>
    <row r="4" spans="1:62" x14ac:dyDescent="0.15">
      <c r="A4" s="16" t="s">
        <v>227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0">IF(C5,1)</f>
        <v>1</v>
      </c>
      <c r="S5" s="6" t="b">
        <f>IF(D5=1,1)</f>
        <v>0</v>
      </c>
      <c r="T5" s="6">
        <f t="shared" si="0"/>
        <v>1</v>
      </c>
      <c r="U5" s="6">
        <f t="shared" si="0"/>
        <v>1</v>
      </c>
      <c r="V5" s="6">
        <f>IF(G5,1,2)</f>
        <v>2</v>
      </c>
      <c r="W5" s="6" t="e">
        <f>IF(H5,1)</f>
        <v>#VALUE!</v>
      </c>
      <c r="X5" s="6">
        <f t="shared" si="0"/>
        <v>1</v>
      </c>
      <c r="Y5" s="6" t="e">
        <f t="shared" si="0"/>
        <v>#VALUE!</v>
      </c>
      <c r="Z5" s="6" t="e">
        <f t="shared" si="0"/>
        <v>#N/A</v>
      </c>
      <c r="AA5" s="6" t="e">
        <f>IF(L5,1)</f>
        <v>#DIV/0!</v>
      </c>
      <c r="AB5" s="6" t="e">
        <f t="shared" si="0"/>
        <v>#NAME?</v>
      </c>
      <c r="AC5" s="6" t="e">
        <f t="shared" si="0"/>
        <v>#NULL!</v>
      </c>
      <c r="AD5" s="6" t="e">
        <f t="shared" si="0"/>
        <v>#NUM!</v>
      </c>
      <c r="AE5" s="6" t="e">
        <f t="shared" si="0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1">IFERROR(C6,D6)</f>
        <v>1</v>
      </c>
      <c r="S6" s="4">
        <f t="shared" si="1"/>
        <v>2.2999999999999998</v>
      </c>
      <c r="T6" s="4">
        <f t="shared" si="1"/>
        <v>10</v>
      </c>
      <c r="U6" s="4">
        <f t="shared" si="1"/>
        <v>-1</v>
      </c>
      <c r="V6" s="4">
        <f>IFERROR(G6,H6)</f>
        <v>0</v>
      </c>
      <c r="W6" s="4" t="str">
        <f t="shared" ref="W6" si="2">IFERROR(H6,I6)</f>
        <v>ciao</v>
      </c>
      <c r="X6" s="4" t="b">
        <f t="shared" ref="X6" si="3">IFERROR(I6,J6)</f>
        <v>1</v>
      </c>
      <c r="Y6" s="4" t="e">
        <f>IFERROR(J6,K6)</f>
        <v>#N/A</v>
      </c>
      <c r="Z6" s="4" t="e">
        <f t="shared" ref="Z6:AA6" si="4">IFERROR(K6,L6)</f>
        <v>#DIV/0!</v>
      </c>
      <c r="AA6" s="4" t="e">
        <f t="shared" si="4"/>
        <v>#NAME?</v>
      </c>
      <c r="AB6" s="4" t="e">
        <f t="shared" ref="AB6" si="5">IFERROR(M6,N6)</f>
        <v>#NULL!</v>
      </c>
      <c r="AC6" s="4" t="e">
        <f t="shared" ref="AC6" si="6">IFERROR(N6,O6)</f>
        <v>#NUM!</v>
      </c>
      <c r="AD6" s="4" t="e">
        <f t="shared" ref="AD6" si="7">IFERROR(O6,P6)</f>
        <v>#REF!</v>
      </c>
      <c r="AE6" s="4">
        <f t="shared" ref="AE6" si="8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232</v>
      </c>
    </row>
    <row r="10" spans="1:62" x14ac:dyDescent="0.15">
      <c r="A10" s="16" t="s">
        <v>233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9">_xlfn.SWITCH(B11,2,0,1,3,TRUE,2,1,1,-1,6,2.3,5,,3,"ciao",99,7)</f>
        <v>3</v>
      </c>
      <c r="R11" s="4">
        <f t="shared" ref="R11" si="10">_xlfn.SWITCH(C11,2,0,1,3,TRUE,2,1,1,-1,6,2.3,5,,3,"ciao",99,7)</f>
        <v>0</v>
      </c>
      <c r="S11" s="4">
        <f t="shared" ref="S11" si="11">_xlfn.SWITCH(D11,2,0,1,3,TRUE,2,1,1,-1,6,2.3,5,,3,"ciao",99,7)</f>
        <v>5</v>
      </c>
      <c r="T11" s="4">
        <f t="shared" ref="T11" si="12">_xlfn.SWITCH(E11,2,0,1,3,TRUE,2,1,1,-1,6,2.3,5,,3,"ciao",99,7)</f>
        <v>7</v>
      </c>
      <c r="U11" s="4">
        <f t="shared" ref="U11" si="13">_xlfn.SWITCH(F11,2,0,1,3,TRUE,2,1,1,-1,6,2.3,5,,3,"ciao",99,7)</f>
        <v>6</v>
      </c>
      <c r="V11" s="4">
        <f t="shared" ref="V11" si="14">_xlfn.SWITCH(G11,2,0,1,3,TRUE,2,1,1,-1,6,2.3,5,,3,"ciao",99,7)</f>
        <v>3</v>
      </c>
      <c r="W11" s="4">
        <f t="shared" ref="W11" si="15">_xlfn.SWITCH(H11,2,0,1,3,TRUE,2,1,1,-1,6,2.3,5,,3,"ciao",99,7)</f>
        <v>99</v>
      </c>
      <c r="X11" s="4">
        <f t="shared" ref="X11" si="16">_xlfn.SWITCH(I11,2,0,1,3,TRUE,2,1,1,-1,6,2.3,5,,3,"ciao",99,7)</f>
        <v>2</v>
      </c>
      <c r="Y11" s="4" t="e">
        <f t="shared" ref="Y11" si="17">_xlfn.SWITCH(J11,2,0,1,3,TRUE,2,1,1,-1,6,2.3,5,,3,"ciao",99,7)</f>
        <v>#VALUE!</v>
      </c>
      <c r="Z11" s="4" t="e">
        <f t="shared" ref="Z11" si="18">_xlfn.SWITCH(K11,2,0,1,3,TRUE,2,1,1,-1,6,2.3,5,,3,"ciao",99,7)</f>
        <v>#N/A</v>
      </c>
      <c r="AA11" s="4" t="e">
        <f t="shared" ref="AA11" si="19">_xlfn.SWITCH(L11,2,0,1,3,TRUE,2,1,1,-1,6,2.3,5,,3,"ciao",99,7)</f>
        <v>#DIV/0!</v>
      </c>
      <c r="AB11" s="4" t="e">
        <f t="shared" ref="AB11" si="20">_xlfn.SWITCH(M11,2,0,1,3,TRUE,2,1,1,-1,6,2.3,5,,3,"ciao",99,7)</f>
        <v>#NAME?</v>
      </c>
      <c r="AC11" s="4" t="e">
        <f t="shared" ref="AC11" si="21">_xlfn.SWITCH(N11,2,0,1,3,TRUE,2,1,1,-1,6,2.3,5,,3,"ciao",99,7)</f>
        <v>#NULL!</v>
      </c>
      <c r="AD11" s="4" t="e">
        <f t="shared" ref="AD11" si="22">_xlfn.SWITCH(O11,2,0,1,3,TRUE,2,1,1,-1,6,2.3,5,,3,"ciao",99,7)</f>
        <v>#NUM!</v>
      </c>
      <c r="AE11" s="4" t="e">
        <f t="shared" ref="AE11" si="23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6" t="s">
        <v>235</v>
      </c>
    </row>
    <row r="13" spans="1:62" x14ac:dyDescent="0.15">
      <c r="A13" s="16" t="s">
        <v>236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90" zoomScaleNormal="19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9" bestFit="1" customWidth="1"/>
    <col min="2" max="2" width="3.5" style="29" bestFit="1" customWidth="1"/>
    <col min="3" max="3" width="4.6640625" style="29" bestFit="1" customWidth="1"/>
    <col min="4" max="4" width="4" style="29" bestFit="1" customWidth="1"/>
    <col min="5" max="5" width="3.1640625" style="29" bestFit="1" customWidth="1"/>
    <col min="6" max="6" width="4.33203125" style="29" bestFit="1" customWidth="1"/>
    <col min="7" max="7" width="4.6640625" style="29" bestFit="1" customWidth="1"/>
    <col min="8" max="8" width="4.83203125" style="29" bestFit="1" customWidth="1"/>
    <col min="9" max="9" width="3.6640625" style="29" bestFit="1" customWidth="1"/>
    <col min="10" max="10" width="5.6640625" style="29" bestFit="1" customWidth="1"/>
    <col min="11" max="11" width="3.6640625" style="29" bestFit="1" customWidth="1"/>
    <col min="12" max="12" width="5.1640625" style="29" bestFit="1" customWidth="1"/>
    <col min="13" max="13" width="5.6640625" style="29" bestFit="1" customWidth="1"/>
    <col min="14" max="14" width="4.6640625" style="29" bestFit="1" customWidth="1"/>
    <col min="15" max="15" width="4.83203125" style="29" bestFit="1" customWidth="1"/>
    <col min="16" max="16" width="4" style="29" bestFit="1" customWidth="1"/>
    <col min="17" max="17" width="5.6640625" style="29" bestFit="1" customWidth="1"/>
    <col min="18" max="18" width="5" style="29" bestFit="1" customWidth="1"/>
    <col min="19" max="19" width="4.83203125" style="29" bestFit="1" customWidth="1"/>
    <col min="20" max="20" width="5.6640625" style="29" bestFit="1" customWidth="1"/>
    <col min="21" max="21" width="4.83203125" style="29" bestFit="1" customWidth="1"/>
    <col min="22" max="25" width="5.6640625" style="29" bestFit="1" customWidth="1"/>
    <col min="26" max="26" width="5.1640625" style="29" bestFit="1" customWidth="1"/>
    <col min="27" max="28" width="5.6640625" style="29" bestFit="1" customWidth="1"/>
    <col min="29" max="31" width="4.83203125" style="29" bestFit="1" customWidth="1"/>
    <col min="32" max="32" width="9.83203125" style="29" bestFit="1" customWidth="1"/>
    <col min="33" max="48" width="5.6640625" style="29" bestFit="1" customWidth="1"/>
    <col min="49" max="16384" width="10.83203125" style="29"/>
  </cols>
  <sheetData>
    <row r="1" spans="1:48" s="4" customFormat="1" x14ac:dyDescent="0.15">
      <c r="A1" s="32" t="s">
        <v>354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48" s="4" customFormat="1" x14ac:dyDescent="0.15">
      <c r="A2" s="32"/>
      <c r="B2" s="32" t="s">
        <v>27</v>
      </c>
      <c r="C2" s="32"/>
      <c r="D2" s="32"/>
      <c r="E2" s="32"/>
      <c r="F2" s="32"/>
      <c r="G2" s="26" t="s">
        <v>38</v>
      </c>
      <c r="H2" s="26" t="s">
        <v>28</v>
      </c>
      <c r="I2" s="26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26" t="s">
        <v>38</v>
      </c>
      <c r="W2" s="26" t="s">
        <v>28</v>
      </c>
      <c r="X2" s="26" t="s">
        <v>94</v>
      </c>
      <c r="Y2" s="32" t="s">
        <v>29</v>
      </c>
      <c r="Z2" s="32"/>
      <c r="AA2" s="32"/>
      <c r="AB2" s="32"/>
      <c r="AC2" s="32"/>
      <c r="AD2" s="32"/>
      <c r="AE2" s="32"/>
      <c r="AF2" s="26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48" s="4" customFormat="1" x14ac:dyDescent="0.15">
      <c r="A3" s="28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8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29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29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8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8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8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8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8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8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8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8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8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8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8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28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28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28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2" t="s">
        <v>26</v>
      </c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 t="s">
        <v>34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pans="1:62" x14ac:dyDescent="0.15">
      <c r="A2" s="32"/>
      <c r="B2" s="32" t="s">
        <v>27</v>
      </c>
      <c r="C2" s="32"/>
      <c r="D2" s="32"/>
      <c r="E2" s="32"/>
      <c r="F2" s="32"/>
      <c r="G2" s="27" t="s">
        <v>38</v>
      </c>
      <c r="H2" s="27" t="s">
        <v>28</v>
      </c>
      <c r="I2" s="27" t="s">
        <v>94</v>
      </c>
      <c r="J2" s="32" t="s">
        <v>29</v>
      </c>
      <c r="K2" s="32"/>
      <c r="L2" s="32"/>
      <c r="M2" s="32"/>
      <c r="N2" s="32"/>
      <c r="O2" s="32"/>
      <c r="P2" s="32"/>
      <c r="Q2" s="32" t="s">
        <v>27</v>
      </c>
      <c r="R2" s="32"/>
      <c r="S2" s="32"/>
      <c r="T2" s="32"/>
      <c r="U2" s="32"/>
      <c r="V2" s="27" t="s">
        <v>38</v>
      </c>
      <c r="W2" s="27" t="s">
        <v>28</v>
      </c>
      <c r="X2" s="27" t="s">
        <v>94</v>
      </c>
      <c r="Y2" s="32" t="s">
        <v>29</v>
      </c>
      <c r="Z2" s="32"/>
      <c r="AA2" s="32"/>
      <c r="AB2" s="32"/>
      <c r="AC2" s="32"/>
      <c r="AD2" s="32"/>
      <c r="AE2" s="32"/>
      <c r="AF2" s="27" t="s">
        <v>30</v>
      </c>
      <c r="AG2" s="32" t="s">
        <v>31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30" t="s">
        <v>372</v>
      </c>
    </row>
    <row r="6" spans="1:62" x14ac:dyDescent="0.15">
      <c r="A6" s="30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1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MATH &amp; TRIG</vt:lpstr>
      <vt:lpstr>FINANCIAL</vt:lpstr>
      <vt:lpstr>TEXT</vt:lpstr>
      <vt:lpstr>STATISTICAL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2019-04-23T21:15:16Z</dcterms:modified>
</cp:coreProperties>
</file>