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s\Widdershins\OneDrive\Documents\Python_Projects\formulas_check\formulas\test\test_files\"/>
    </mc:Choice>
  </mc:AlternateContent>
  <xr:revisionPtr revIDLastSave="0" documentId="13_ncr:1_{B892589C-C5B0-4776-ACC3-FD25A4F84BE6}" xr6:coauthVersionLast="45" xr6:coauthVersionMax="45" xr10:uidLastSave="{00000000-0000-0000-0000-000000000000}"/>
  <bookViews>
    <workbookView xWindow="-98" yWindow="-98" windowWidth="24496" windowHeight="15945" tabRatio="770" activeTab="8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8" i="1" l="1"/>
  <c r="P17" i="1"/>
  <c r="B18" i="1"/>
  <c r="B17" i="1"/>
  <c r="AU8" i="8" l="1" a="1"/>
  <c r="AV8" i="8" s="1"/>
  <c r="AK8" i="8" a="1"/>
  <c r="AO8" i="8" s="1"/>
  <c r="AI8" i="8" a="1"/>
  <c r="AI8" i="8" s="1"/>
  <c r="AH8" i="8"/>
  <c r="AG8" i="8" a="1"/>
  <c r="AG8" i="8" s="1"/>
  <c r="AF8" i="8" a="1"/>
  <c r="AF8" i="8" s="1"/>
  <c r="AE8" i="8"/>
  <c r="AE8" i="8" a="1"/>
  <c r="AD8" i="8"/>
  <c r="AD8" i="8" a="1"/>
  <c r="AC8" i="8" a="1"/>
  <c r="AC8" i="8" s="1"/>
  <c r="AB8" i="8" a="1"/>
  <c r="AB8" i="8" s="1"/>
  <c r="AA8" i="8"/>
  <c r="AA8" i="8" a="1"/>
  <c r="Z8" i="8"/>
  <c r="Z8" i="8" a="1"/>
  <c r="X8" i="8" a="1"/>
  <c r="X8" i="8" s="1"/>
  <c r="W8" i="8"/>
  <c r="W8" i="8" a="1"/>
  <c r="V8" i="8"/>
  <c r="V8" i="8" a="1"/>
  <c r="U8" i="8" a="1"/>
  <c r="U8" i="8" s="1"/>
  <c r="T8" i="8" a="1"/>
  <c r="T8" i="8" s="1"/>
  <c r="S8" i="8" a="1"/>
  <c r="S8" i="8" s="1"/>
  <c r="R8" i="8"/>
  <c r="R8" i="8" a="1"/>
  <c r="Q8" i="8" a="1"/>
  <c r="Q8" i="8" s="1"/>
  <c r="J8" i="8"/>
  <c r="AP8" i="8" s="1" a="1"/>
  <c r="AR8" i="8" l="1"/>
  <c r="AQ8" i="8"/>
  <c r="AT8" i="8"/>
  <c r="AS8" i="8"/>
  <c r="AP8" i="8"/>
  <c r="AJ8" i="8"/>
  <c r="AK8" i="8"/>
  <c r="Y8" i="8" a="1"/>
  <c r="Y8" i="8" s="1"/>
  <c r="AL8" i="8"/>
  <c r="AM8" i="8"/>
  <c r="AN8" i="8"/>
  <c r="AU8" i="8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W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M109" i="5" a="1"/>
  <c r="AO109" i="5" s="1"/>
  <c r="AM109" i="5"/>
  <c r="AN109" i="5"/>
  <c r="AS109" i="5"/>
  <c r="AU109" i="5"/>
  <c r="AV109" i="5"/>
  <c r="AM108" i="5" a="1"/>
  <c r="AM108" i="5" s="1"/>
  <c r="AQ108" i="5"/>
  <c r="AT108" i="5"/>
  <c r="AU108" i="5"/>
  <c r="AG111" i="5" a="1"/>
  <c r="AH111" i="5" s="1"/>
  <c r="AG110" i="5" a="1"/>
  <c r="AG110" i="5" s="1"/>
  <c r="AH110" i="5"/>
  <c r="AJ110" i="5"/>
  <c r="AL110" i="5"/>
  <c r="AG109" i="5" a="1"/>
  <c r="AI109" i="5" s="1"/>
  <c r="AG109" i="5"/>
  <c r="AJ109" i="5"/>
  <c r="AK109" i="5"/>
  <c r="AL109" i="5"/>
  <c r="AG108" i="5" a="1"/>
  <c r="AG108" i="5" s="1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K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R36" i="18"/>
  <c r="AS36" i="18"/>
  <c r="AU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H108" i="5" l="1"/>
  <c r="AL108" i="5"/>
  <c r="X9" i="18"/>
  <c r="AP110" i="5"/>
  <c r="AS108" i="5"/>
  <c r="AO110" i="5"/>
  <c r="AV36" i="18"/>
  <c r="AL41" i="18"/>
  <c r="AK108" i="5"/>
  <c r="AH109" i="5"/>
  <c r="AL111" i="5"/>
  <c r="AR108" i="5"/>
  <c r="AT109" i="5"/>
  <c r="AV110" i="5"/>
  <c r="AN110" i="5"/>
  <c r="AE9" i="18"/>
  <c r="Y9" i="18"/>
  <c r="AJ108" i="5"/>
  <c r="AI111" i="5"/>
  <c r="AU110" i="5"/>
  <c r="AT36" i="18"/>
  <c r="AJ41" i="18"/>
  <c r="AI108" i="5"/>
  <c r="AG111" i="5"/>
  <c r="AP108" i="5"/>
  <c r="AR109" i="5"/>
  <c r="AT110" i="5"/>
  <c r="AV111" i="5"/>
  <c r="AO108" i="5"/>
  <c r="AQ109" i="5"/>
  <c r="AS110" i="5"/>
  <c r="AU111" i="5"/>
  <c r="AK110" i="5"/>
  <c r="AV108" i="5"/>
  <c r="AN108" i="5"/>
  <c r="AP109" i="5"/>
  <c r="AR110" i="5"/>
  <c r="AT111" i="5"/>
  <c r="AN36" i="18"/>
  <c r="AQ110" i="5"/>
  <c r="AS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M97" i="5" a="1"/>
  <c r="AM97" i="5" s="1"/>
  <c r="AP97" i="5"/>
  <c r="AR97" i="5"/>
  <c r="AS97" i="5"/>
  <c r="AT97" i="5"/>
  <c r="AU97" i="5"/>
  <c r="AV97" i="5"/>
  <c r="AG98" i="5" a="1"/>
  <c r="AG98" i="5" s="1"/>
  <c r="AG97" i="5" a="1"/>
  <c r="AG97" i="5" s="1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V98" i="5" l="1"/>
  <c r="AU98" i="5"/>
  <c r="AV96" i="5"/>
  <c r="AT98" i="5"/>
  <c r="AU96" i="5"/>
  <c r="AS98" i="5"/>
  <c r="AT96" i="5"/>
  <c r="AH97" i="5"/>
  <c r="AQ97" i="5"/>
  <c r="AR98" i="5"/>
  <c r="AQ98" i="5"/>
  <c r="AR96" i="5"/>
  <c r="AN97" i="5"/>
  <c r="AP98" i="5"/>
  <c r="AS96" i="5"/>
  <c r="AQ96" i="5"/>
  <c r="AN98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R9" i="11"/>
  <c r="S9" i="11"/>
  <c r="T9" i="11"/>
  <c r="U9" i="11"/>
  <c r="V9" i="11"/>
  <c r="Q9" i="11"/>
  <c r="AD9" i="11" s="1"/>
  <c r="W8" i="11"/>
  <c r="X8" i="11"/>
  <c r="R8" i="11"/>
  <c r="S8" i="11"/>
  <c r="T8" i="11"/>
  <c r="U8" i="11"/>
  <c r="J9" i="11"/>
  <c r="AG9" i="11" s="1" a="1"/>
  <c r="AG9" i="11" s="1"/>
  <c r="J8" i="11"/>
  <c r="X9" i="11" l="1"/>
  <c r="AE9" i="11"/>
  <c r="W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O12" i="8" a="1"/>
  <c r="AO12" i="8" s="1"/>
  <c r="AG12" i="8" a="1"/>
  <c r="AG12" i="8" s="1"/>
  <c r="V4" i="8"/>
  <c r="V12" i="8"/>
  <c r="AN4" i="8" l="1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D9" i="1" l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U27" i="17" l="1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AH67" i="5" l="1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AG9" i="8" s="1" a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I13" i="8" s="1" a="1"/>
  <c r="AI13" i="8" s="1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G9" i="8" l="1"/>
  <c r="AN9" i="8"/>
  <c r="AQ9" i="8"/>
  <c r="AS9" i="8"/>
  <c r="Y9" i="8"/>
  <c r="Y13" i="8"/>
  <c r="AG13" i="8" a="1"/>
  <c r="AG13" i="8" s="1"/>
  <c r="AM9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AH13" i="8" l="1"/>
  <c r="AQ18" i="12"/>
  <c r="AH3" i="8"/>
  <c r="AJ3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Y18" i="12" s="1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T18" i="15" l="1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V7" i="13" l="1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T3" i="13" l="1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AN68" i="3" l="1"/>
  <c r="AU29" i="11"/>
  <c r="AO68" i="3"/>
  <c r="AJ29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T35" i="3"/>
  <c r="S35" i="3"/>
  <c r="Z35" i="3"/>
  <c r="V35" i="3"/>
  <c r="Y35" i="3"/>
  <c r="AC35" i="3"/>
  <c r="R35" i="3"/>
  <c r="W35" i="3"/>
  <c r="Q35" i="3"/>
  <c r="AD35" i="3"/>
  <c r="AE35" i="3"/>
  <c r="AA35" i="3"/>
  <c r="U35" i="3"/>
  <c r="AN6" i="8" l="1"/>
  <c r="AS6" i="8"/>
  <c r="AK6" i="8"/>
  <c r="AR6" i="8"/>
  <c r="AP6" i="8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E19" i="1" l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L6" i="1" l="1" a="1"/>
  <c r="R5" i="1"/>
  <c r="Q5" i="1"/>
  <c r="Q4" i="1"/>
  <c r="H20" i="1" a="1"/>
  <c r="H20" i="1" s="1"/>
  <c r="P9" i="1"/>
  <c r="F11" i="1"/>
  <c r="H16" i="1" a="1"/>
  <c r="L6" i="1" l="1"/>
  <c r="L7" i="1"/>
  <c r="M6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<sst xmlns="http://schemas.openxmlformats.org/spreadsheetml/2006/main" count="831" uniqueCount="504">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</sst>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8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st_link"/>
      <sheetName val="MISSING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A2"/>
    </sheetView>
  </sheetViews>
  <sheetFormatPr defaultColWidth="10.8125" defaultRowHeight="10.5"/>
  <cols>
    <col min="1" max="1" width="9.6875" style="4" bestFit="1" customWidth="1"/>
    <col min="2" max="2" width="3.5" style="4" bestFit="1" customWidth="1"/>
    <col min="3" max="3" width="5.1875" style="4" bestFit="1" customWidth="1"/>
    <col min="4" max="4" width="4" style="4" bestFit="1" customWidth="1"/>
    <col min="5" max="5" width="3.1875" style="4" bestFit="1" customWidth="1"/>
    <col min="6" max="6" width="4.3125" style="4" bestFit="1" customWidth="1"/>
    <col min="7" max="7" width="4.6875" style="4" bestFit="1" customWidth="1"/>
    <col min="8" max="8" width="4.8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8" width="5" style="4" bestFit="1" customWidth="1"/>
    <col min="19" max="19" width="4.8125" style="4" bestFit="1" customWidth="1"/>
    <col min="20" max="25" width="5.6875" style="4" bestFit="1" customWidth="1"/>
    <col min="26" max="26" width="5.1875" style="4" bestFit="1" customWidth="1"/>
    <col min="27" max="28" width="5.6875" style="4" bestFit="1" customWidth="1"/>
    <col min="29" max="31" width="4.8125" style="4" bestFit="1" customWidth="1"/>
    <col min="32" max="32" width="9.8125" style="4" bestFit="1" customWidth="1"/>
    <col min="33" max="48" width="5.6875" style="4" bestFit="1" customWidth="1"/>
    <col min="49" max="16384" width="10.8125" style="4"/>
  </cols>
  <sheetData>
    <row r="1" spans="1:48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defaultColWidth="10.8125" defaultRowHeight="10.5"/>
  <cols>
    <col min="1" max="1" width="8.3125" style="4" bestFit="1" customWidth="1"/>
    <col min="2" max="2" width="3.1875" style="4" bestFit="1" customWidth="1"/>
    <col min="3" max="4" width="2.1875" style="4" bestFit="1" customWidth="1"/>
    <col min="5" max="5" width="4.8125" style="4" bestFit="1" customWidth="1"/>
    <col min="6" max="6" width="2.8125" style="4" bestFit="1" customWidth="1"/>
    <col min="7" max="7" width="4.6875" style="4" bestFit="1" customWidth="1"/>
    <col min="8" max="8" width="7.1875" style="4" bestFit="1" customWidth="1"/>
    <col min="9" max="9" width="3.8125" style="4" bestFit="1" customWidth="1"/>
    <col min="10" max="10" width="3.6875" style="4" bestFit="1" customWidth="1"/>
    <col min="11" max="11" width="5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7" width="4.8125" style="4" bestFit="1" customWidth="1"/>
    <col min="18" max="22" width="5.6875" style="4" bestFit="1" customWidth="1"/>
    <col min="23" max="23" width="13.1875" style="4" bestFit="1" customWidth="1"/>
    <col min="24" max="31" width="5.6875" style="4" bestFit="1" customWidth="1"/>
    <col min="32" max="32" width="14.5" style="4" bestFit="1" customWidth="1"/>
    <col min="33" max="33" width="5.6875" style="4" bestFit="1" customWidth="1"/>
    <col min="34" max="37" width="8.1875" style="4" bestFit="1" customWidth="1"/>
    <col min="38" max="48" width="5.687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16" t="s">
        <v>237</v>
      </c>
    </row>
    <row r="4" spans="1:62">
      <c r="A4" s="16" t="s">
        <v>238</v>
      </c>
    </row>
    <row r="5" spans="1:62">
      <c r="A5" s="16" t="s">
        <v>239</v>
      </c>
    </row>
    <row r="6" spans="1:62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6" t="s">
        <v>243</v>
      </c>
    </row>
    <row r="10" spans="1:62">
      <c r="A10" s="16" t="s">
        <v>244</v>
      </c>
    </row>
    <row r="11" spans="1:62">
      <c r="A11" s="16" t="s">
        <v>245</v>
      </c>
    </row>
    <row r="12" spans="1:62">
      <c r="A12" s="16" t="s">
        <v>246</v>
      </c>
    </row>
    <row r="13" spans="1:62">
      <c r="A13" s="16" t="s">
        <v>247</v>
      </c>
    </row>
    <row r="14" spans="1:62">
      <c r="A14" s="16" t="s">
        <v>248</v>
      </c>
    </row>
    <row r="15" spans="1:62">
      <c r="A15" s="16" t="s">
        <v>249</v>
      </c>
    </row>
    <row r="16" spans="1:62">
      <c r="A16" s="16" t="s">
        <v>250</v>
      </c>
    </row>
    <row r="17" spans="1:48">
      <c r="A17" s="16" t="s">
        <v>251</v>
      </c>
    </row>
    <row r="18" spans="1:48">
      <c r="A18" s="16" t="s">
        <v>252</v>
      </c>
    </row>
    <row r="19" spans="1:48">
      <c r="A19" s="16" t="s">
        <v>253</v>
      </c>
    </row>
    <row r="20" spans="1:48">
      <c r="A20" s="16" t="s">
        <v>254</v>
      </c>
    </row>
    <row r="21" spans="1:48">
      <c r="A21" s="16" t="s">
        <v>255</v>
      </c>
    </row>
    <row r="22" spans="1:48">
      <c r="A22" s="16" t="s">
        <v>256</v>
      </c>
    </row>
    <row r="23" spans="1:48">
      <c r="A23" s="16" t="s">
        <v>257</v>
      </c>
    </row>
    <row r="24" spans="1:48">
      <c r="A24" s="16" t="s">
        <v>258</v>
      </c>
    </row>
    <row r="25" spans="1:48">
      <c r="A25" s="16" t="s">
        <v>259</v>
      </c>
    </row>
    <row r="26" spans="1:48">
      <c r="A26" s="54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>
      <c r="A27" s="54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>
      <c r="A28" s="16" t="s">
        <v>261</v>
      </c>
      <c r="D28" s="14"/>
      <c r="E28" s="14"/>
      <c r="F28" s="14"/>
      <c r="Q28" s="20"/>
      <c r="R28" s="20"/>
    </row>
    <row r="29" spans="1:48">
      <c r="A29" s="16" t="s">
        <v>262</v>
      </c>
    </row>
    <row r="30" spans="1:48">
      <c r="A30" s="16" t="s">
        <v>263</v>
      </c>
    </row>
    <row r="31" spans="1:48">
      <c r="A31" s="16" t="s">
        <v>264</v>
      </c>
    </row>
    <row r="32" spans="1:48">
      <c r="A32" s="16" t="s">
        <v>265</v>
      </c>
    </row>
    <row r="33" spans="1:48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>
      <c r="A34" s="16" t="s">
        <v>267</v>
      </c>
      <c r="Q34" s="49"/>
    </row>
    <row r="35" spans="1:48">
      <c r="A35" s="16" t="s">
        <v>268</v>
      </c>
      <c r="H35" s="50"/>
    </row>
    <row r="36" spans="1:48">
      <c r="A36" s="16" t="s">
        <v>269</v>
      </c>
    </row>
    <row r="37" spans="1:48">
      <c r="A37" s="16" t="s">
        <v>270</v>
      </c>
    </row>
    <row r="38" spans="1:48">
      <c r="A38" s="16" t="s">
        <v>271</v>
      </c>
    </row>
    <row r="39" spans="1:48">
      <c r="A39" s="16" t="s">
        <v>272</v>
      </c>
    </row>
    <row r="40" spans="1:48">
      <c r="A40" s="16" t="s">
        <v>273</v>
      </c>
    </row>
    <row r="41" spans="1:48">
      <c r="A41" s="16" t="s">
        <v>274</v>
      </c>
      <c r="K41" s="14"/>
    </row>
    <row r="42" spans="1:48">
      <c r="A42" s="16" t="s">
        <v>275</v>
      </c>
      <c r="K42" s="14"/>
    </row>
    <row r="43" spans="1:48">
      <c r="A43" s="16" t="s">
        <v>276</v>
      </c>
      <c r="K43" s="14"/>
    </row>
    <row r="44" spans="1:48">
      <c r="A44" s="16" t="s">
        <v>277</v>
      </c>
      <c r="K44" s="14"/>
    </row>
    <row r="45" spans="1:48">
      <c r="A45" s="16" t="s">
        <v>278</v>
      </c>
      <c r="K45" s="14"/>
    </row>
    <row r="46" spans="1:48">
      <c r="A46" s="16" t="s">
        <v>279</v>
      </c>
      <c r="J46" s="14"/>
      <c r="K46" s="14"/>
    </row>
    <row r="47" spans="1:48">
      <c r="A47" s="16" t="s">
        <v>280</v>
      </c>
      <c r="J47" s="14"/>
      <c r="K47" s="14"/>
    </row>
    <row r="48" spans="1:48">
      <c r="A48" s="16" t="s">
        <v>281</v>
      </c>
      <c r="J48" s="14"/>
      <c r="K48" s="14"/>
    </row>
    <row r="49" spans="1:48">
      <c r="A49" s="16" t="s">
        <v>282</v>
      </c>
      <c r="J49" s="14"/>
      <c r="K49" s="14"/>
    </row>
    <row r="50" spans="1:48">
      <c r="A50" s="16" t="s">
        <v>283</v>
      </c>
      <c r="J50" s="14"/>
      <c r="K50" s="14"/>
      <c r="Q50" s="41"/>
    </row>
    <row r="51" spans="1:48">
      <c r="A51" s="16" t="s">
        <v>284</v>
      </c>
      <c r="Q51" s="47"/>
    </row>
    <row r="52" spans="1:48">
      <c r="A52" s="16" t="s">
        <v>285</v>
      </c>
      <c r="Q52" s="47"/>
      <c r="R52" s="48"/>
      <c r="AC52" s="4" t="e">
        <f>XNPV(AC54,$B$55:G$55,$B$54:G$54)</f>
        <v>#NUM!</v>
      </c>
    </row>
    <row r="53" spans="1:48">
      <c r="A53" s="16" t="s">
        <v>286</v>
      </c>
      <c r="Q53" s="42"/>
      <c r="R53" s="48"/>
    </row>
    <row r="54" spans="1:48">
      <c r="A54" s="54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>
      <c r="A55" s="54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>
      <c r="A57" s="16" t="s">
        <v>289</v>
      </c>
      <c r="R57" s="49"/>
    </row>
    <row r="58" spans="1:48">
      <c r="A58" s="16" t="s">
        <v>290</v>
      </c>
    </row>
    <row r="59" spans="1:48">
      <c r="A59" s="16" t="s">
        <v>291</v>
      </c>
    </row>
    <row r="61" spans="1:48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defaultColWidth="10.8125" defaultRowHeight="10.5"/>
  <cols>
    <col min="1" max="1" width="9.3125" style="4" bestFit="1" customWidth="1"/>
    <col min="2" max="2" width="1.5" style="4" bestFit="1" customWidth="1"/>
    <col min="3" max="4" width="2.8125" style="4" bestFit="1" customWidth="1"/>
    <col min="5" max="5" width="2.1875" style="4" bestFit="1" customWidth="1"/>
    <col min="6" max="6" width="1.8125" style="4" bestFit="1" customWidth="1"/>
    <col min="7" max="7" width="4.6875" style="4" bestFit="1" customWidth="1"/>
    <col min="8" max="8" width="4.8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8" width="3.1875" style="4" bestFit="1" customWidth="1"/>
    <col min="19" max="23" width="5.6875" style="4" bestFit="1" customWidth="1"/>
    <col min="24" max="24" width="3.6875" style="4" bestFit="1" customWidth="1"/>
    <col min="25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10.3125" style="4" bestFit="1" customWidth="1"/>
    <col min="33" max="35" width="5.6875" style="4" bestFit="1" customWidth="1"/>
    <col min="36" max="42" width="5.8125" style="4" bestFit="1" customWidth="1"/>
    <col min="43" max="43" width="5.3125" style="4" bestFit="1" customWidth="1"/>
    <col min="44" max="44" width="5.8125" style="4" bestFit="1" customWidth="1"/>
    <col min="45" max="45" width="5.1875" style="4" bestFit="1" customWidth="1"/>
    <col min="46" max="46" width="5.3125" style="4" bestFit="1" customWidth="1"/>
    <col min="47" max="47" width="5.8125" style="4" bestFit="1" customWidth="1"/>
    <col min="48" max="48" width="5.187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16" t="s">
        <v>292</v>
      </c>
    </row>
    <row r="4" spans="1:62">
      <c r="A4" s="16" t="s">
        <v>293</v>
      </c>
    </row>
    <row r="5" spans="1:62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>
      <c r="A10" s="16" t="s">
        <v>299</v>
      </c>
    </row>
    <row r="11" spans="1:62">
      <c r="A11" s="16" t="s">
        <v>300</v>
      </c>
    </row>
    <row r="12" spans="1:62">
      <c r="A12" s="16" t="s">
        <v>301</v>
      </c>
    </row>
    <row r="13" spans="1:62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>
      <c r="A15" s="16" t="s">
        <v>304</v>
      </c>
    </row>
    <row r="16" spans="1:62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>
      <c r="A17" s="16" t="s">
        <v>306</v>
      </c>
    </row>
    <row r="18" spans="1:48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>
      <c r="A19" s="16" t="s">
        <v>308</v>
      </c>
    </row>
    <row r="20" spans="1:48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>
      <c r="A22" s="16" t="s">
        <v>311</v>
      </c>
    </row>
    <row r="23" spans="1:48">
      <c r="A23" s="16" t="s">
        <v>312</v>
      </c>
    </row>
    <row r="24" spans="1:48">
      <c r="A24" s="16" t="s">
        <v>313</v>
      </c>
    </row>
    <row r="25" spans="1:48">
      <c r="A25" s="16" t="s">
        <v>314</v>
      </c>
    </row>
    <row r="26" spans="1:48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>
      <c r="A27" s="16" t="s">
        <v>316</v>
      </c>
    </row>
    <row r="28" spans="1:48">
      <c r="A28" s="16" t="s">
        <v>317</v>
      </c>
    </row>
    <row r="29" spans="1:48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>
      <c r="A30" s="16" t="s">
        <v>319</v>
      </c>
    </row>
    <row r="31" spans="1:48">
      <c r="A31" s="16" t="s">
        <v>320</v>
      </c>
    </row>
    <row r="32" spans="1:48">
      <c r="A32" s="16" t="s">
        <v>321</v>
      </c>
    </row>
    <row r="33" spans="1:48">
      <c r="A33" s="16" t="s">
        <v>322</v>
      </c>
    </row>
    <row r="34" spans="1:48">
      <c r="A34" s="16" t="s">
        <v>323</v>
      </c>
    </row>
    <row r="35" spans="1:48">
      <c r="A35" s="16" t="s">
        <v>324</v>
      </c>
    </row>
    <row r="36" spans="1:48">
      <c r="A36" s="16" t="s">
        <v>325</v>
      </c>
    </row>
    <row r="37" spans="1:48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>
      <c r="A38" s="16" t="s">
        <v>327</v>
      </c>
    </row>
    <row r="39" spans="1:48">
      <c r="A39" s="16" t="s">
        <v>328</v>
      </c>
    </row>
    <row r="40" spans="1:48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defaultColWidth="10.8125" defaultRowHeight="10.5"/>
  <cols>
    <col min="1" max="1" width="16.8125" style="4" bestFit="1" customWidth="1"/>
    <col min="2" max="2" width="2.8125" style="4" bestFit="1" customWidth="1"/>
    <col min="3" max="6" width="3.1875" style="4" bestFit="1" customWidth="1"/>
    <col min="7" max="7" width="4.6875" style="4" bestFit="1" customWidth="1"/>
    <col min="8" max="8" width="7.3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3.6875" style="4" bestFit="1" customWidth="1"/>
    <col min="18" max="18" width="5.6875" style="4" bestFit="1" customWidth="1"/>
    <col min="19" max="19" width="3.8125" style="4" bestFit="1" customWidth="1"/>
    <col min="20" max="22" width="5.1875" style="4" bestFit="1" customWidth="1"/>
    <col min="23" max="23" width="5.6875" style="4" bestFit="1" customWidth="1"/>
    <col min="24" max="24" width="5.1875" style="4" bestFit="1" customWidth="1"/>
    <col min="25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5" width="4.8125" style="4" bestFit="1" customWidth="1"/>
    <col min="36" max="36" width="3.1875" style="4" bestFit="1" customWidth="1"/>
    <col min="37" max="38" width="4.8125" style="4" bestFit="1" customWidth="1"/>
    <col min="39" max="48" width="5.6875" style="4" bestFit="1" customWidth="1"/>
    <col min="49" max="16384" width="10.8125" style="4"/>
  </cols>
  <sheetData>
    <row r="1" spans="1:48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>
      <c r="A3" s="16" t="s">
        <v>99</v>
      </c>
    </row>
    <row r="4" spans="1:48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>
      <c r="A7" s="16" t="s">
        <v>103</v>
      </c>
    </row>
    <row r="8" spans="1:48">
      <c r="A8" s="16" t="s">
        <v>104</v>
      </c>
    </row>
    <row r="9" spans="1:48">
      <c r="A9" s="16" t="s">
        <v>105</v>
      </c>
    </row>
    <row r="10" spans="1:48">
      <c r="A10" s="16" t="s">
        <v>106</v>
      </c>
    </row>
    <row r="11" spans="1:48">
      <c r="A11" s="16" t="s">
        <v>107</v>
      </c>
    </row>
    <row r="12" spans="1:48">
      <c r="A12" s="16" t="s">
        <v>108</v>
      </c>
    </row>
    <row r="13" spans="1:48">
      <c r="A13" s="16" t="s">
        <v>109</v>
      </c>
    </row>
    <row r="14" spans="1:48">
      <c r="A14" s="16" t="s">
        <v>110</v>
      </c>
    </row>
    <row r="15" spans="1:48">
      <c r="A15" s="16" t="s">
        <v>111</v>
      </c>
    </row>
    <row r="16" spans="1:48">
      <c r="A16" s="16" t="s">
        <v>112</v>
      </c>
    </row>
    <row r="17" spans="1:48">
      <c r="A17" s="16" t="s">
        <v>113</v>
      </c>
    </row>
    <row r="18" spans="1:48">
      <c r="A18" s="16" t="s">
        <v>114</v>
      </c>
    </row>
    <row r="19" spans="1:48">
      <c r="A19" s="16" t="s">
        <v>115</v>
      </c>
    </row>
    <row r="20" spans="1:48">
      <c r="A20" s="16" t="s">
        <v>116</v>
      </c>
    </row>
    <row r="21" spans="1:48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>
      <c r="A25" s="16" t="s">
        <v>121</v>
      </c>
    </row>
    <row r="26" spans="1:48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>
      <c r="A28" s="29" t="s">
        <v>124</v>
      </c>
    </row>
    <row r="29" spans="1:48">
      <c r="A29" s="16" t="s">
        <v>125</v>
      </c>
    </row>
    <row r="30" spans="1:48">
      <c r="A30" s="16" t="s">
        <v>126</v>
      </c>
    </row>
    <row r="31" spans="1:48">
      <c r="A31" s="16" t="s">
        <v>127</v>
      </c>
    </row>
    <row r="32" spans="1:48">
      <c r="A32" s="16" t="s">
        <v>128</v>
      </c>
    </row>
    <row r="33" spans="1:1">
      <c r="A33" s="16" t="s">
        <v>129</v>
      </c>
    </row>
    <row r="34" spans="1:1">
      <c r="A34" s="16" t="s">
        <v>130</v>
      </c>
    </row>
    <row r="35" spans="1:1">
      <c r="A35" s="16" t="s">
        <v>131</v>
      </c>
    </row>
    <row r="36" spans="1:1">
      <c r="A36" s="16" t="s">
        <v>132</v>
      </c>
    </row>
    <row r="37" spans="1:1">
      <c r="A37" s="16" t="s">
        <v>133</v>
      </c>
    </row>
    <row r="38" spans="1:1">
      <c r="A38" s="16" t="s">
        <v>134</v>
      </c>
    </row>
    <row r="39" spans="1:1">
      <c r="A39" s="16" t="s">
        <v>135</v>
      </c>
    </row>
    <row r="40" spans="1:1">
      <c r="A40" s="16" t="s">
        <v>136</v>
      </c>
    </row>
    <row r="41" spans="1:1">
      <c r="A41" s="16" t="s">
        <v>137</v>
      </c>
    </row>
    <row r="42" spans="1:1">
      <c r="A42" s="16" t="s">
        <v>138</v>
      </c>
    </row>
    <row r="43" spans="1:1">
      <c r="A43" s="16" t="s">
        <v>139</v>
      </c>
    </row>
    <row r="44" spans="1:1">
      <c r="A44" s="16" t="s">
        <v>140</v>
      </c>
    </row>
    <row r="45" spans="1:1">
      <c r="A45" s="16" t="s">
        <v>141</v>
      </c>
    </row>
    <row r="46" spans="1:1">
      <c r="A46" s="16" t="s">
        <v>142</v>
      </c>
    </row>
    <row r="47" spans="1:1">
      <c r="A47" s="16" t="s">
        <v>143</v>
      </c>
    </row>
    <row r="48" spans="1:1">
      <c r="A48" s="16" t="s">
        <v>144</v>
      </c>
    </row>
    <row r="49" spans="1:48">
      <c r="A49" s="16" t="s">
        <v>145</v>
      </c>
    </row>
    <row r="50" spans="1:48">
      <c r="A50" s="16" t="s">
        <v>146</v>
      </c>
    </row>
    <row r="51" spans="1:48">
      <c r="A51" s="16" t="s">
        <v>147</v>
      </c>
    </row>
    <row r="52" spans="1:48">
      <c r="A52" s="16" t="s">
        <v>148</v>
      </c>
    </row>
    <row r="53" spans="1:48">
      <c r="A53" s="16" t="s">
        <v>149</v>
      </c>
    </row>
    <row r="54" spans="1:48">
      <c r="A54" s="16" t="s">
        <v>150</v>
      </c>
    </row>
    <row r="55" spans="1:48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>
      <c r="A57" s="16" t="s">
        <v>153</v>
      </c>
    </row>
    <row r="58" spans="1:48">
      <c r="A58" s="16" t="s">
        <v>154</v>
      </c>
    </row>
    <row r="59" spans="1:48">
      <c r="A59" s="16" t="s">
        <v>155</v>
      </c>
    </row>
    <row r="60" spans="1:48">
      <c r="A60" s="16" t="s">
        <v>156</v>
      </c>
    </row>
    <row r="61" spans="1:48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>
      <c r="A63" s="16" t="s">
        <v>158</v>
      </c>
    </row>
    <row r="64" spans="1:48">
      <c r="A64" s="16" t="s">
        <v>159</v>
      </c>
    </row>
    <row r="65" spans="1:48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>
      <c r="A66" s="16" t="s">
        <v>160</v>
      </c>
    </row>
    <row r="67" spans="1:48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>
      <c r="A68" s="16" t="s">
        <v>162</v>
      </c>
    </row>
    <row r="69" spans="1:48">
      <c r="A69" s="16" t="s">
        <v>163</v>
      </c>
    </row>
    <row r="70" spans="1:48">
      <c r="A70" s="16" t="s">
        <v>164</v>
      </c>
    </row>
    <row r="71" spans="1:48">
      <c r="A71" s="16" t="s">
        <v>165</v>
      </c>
    </row>
    <row r="72" spans="1:48">
      <c r="A72" s="16" t="s">
        <v>166</v>
      </c>
    </row>
    <row r="73" spans="1:48">
      <c r="A73" s="16" t="s">
        <v>167</v>
      </c>
    </row>
    <row r="74" spans="1:48">
      <c r="A74" s="16" t="s">
        <v>168</v>
      </c>
    </row>
    <row r="75" spans="1:48">
      <c r="A75" s="16" t="s">
        <v>169</v>
      </c>
    </row>
    <row r="76" spans="1:48">
      <c r="A76" s="16" t="s">
        <v>170</v>
      </c>
    </row>
    <row r="77" spans="1:48">
      <c r="A77" s="16" t="s">
        <v>171</v>
      </c>
    </row>
    <row r="78" spans="1:48">
      <c r="A78" s="16" t="s">
        <v>172</v>
      </c>
    </row>
    <row r="79" spans="1:48">
      <c r="A79" s="16" t="s">
        <v>173</v>
      </c>
    </row>
    <row r="80" spans="1:48">
      <c r="A80" s="16" t="s">
        <v>174</v>
      </c>
    </row>
    <row r="81" spans="1:48">
      <c r="A81" s="16" t="s">
        <v>175</v>
      </c>
    </row>
    <row r="82" spans="1:48">
      <c r="A82" s="16" t="s">
        <v>176</v>
      </c>
    </row>
    <row r="83" spans="1:48">
      <c r="A83" s="16" t="s">
        <v>177</v>
      </c>
    </row>
    <row r="84" spans="1:48">
      <c r="A84" s="16" t="s">
        <v>178</v>
      </c>
    </row>
    <row r="85" spans="1:48">
      <c r="A85" s="16" t="s">
        <v>179</v>
      </c>
    </row>
    <row r="86" spans="1:48">
      <c r="A86" s="16" t="s">
        <v>180</v>
      </c>
    </row>
    <row r="87" spans="1:48">
      <c r="A87" s="16" t="s">
        <v>181</v>
      </c>
    </row>
    <row r="88" spans="1:48">
      <c r="A88" s="16" t="s">
        <v>182</v>
      </c>
    </row>
    <row r="89" spans="1:48">
      <c r="A89" s="16" t="s">
        <v>183</v>
      </c>
    </row>
    <row r="90" spans="1:48">
      <c r="A90" s="16" t="s">
        <v>184</v>
      </c>
    </row>
    <row r="91" spans="1:48">
      <c r="A91" s="16" t="s">
        <v>185</v>
      </c>
    </row>
    <row r="92" spans="1:48">
      <c r="A92" s="16" t="s">
        <v>186</v>
      </c>
    </row>
    <row r="93" spans="1:48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>
      <c r="A94" s="16" t="s">
        <v>188</v>
      </c>
    </row>
    <row r="95" spans="1:48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>
      <c r="A99" s="16" t="s">
        <v>193</v>
      </c>
    </row>
    <row r="100" spans="1:48" ht="14.25">
      <c r="A100" s="16" t="s">
        <v>194</v>
      </c>
      <c r="T100" s="30"/>
    </row>
    <row r="101" spans="1:48">
      <c r="A101" s="16" t="s">
        <v>206</v>
      </c>
    </row>
    <row r="102" spans="1:48">
      <c r="A102" s="16" t="s">
        <v>195</v>
      </c>
    </row>
    <row r="103" spans="1:48">
      <c r="A103" s="16" t="s">
        <v>196</v>
      </c>
    </row>
    <row r="104" spans="1:48">
      <c r="A104" s="16" t="s">
        <v>207</v>
      </c>
    </row>
    <row r="105" spans="1:48">
      <c r="A105" s="16" t="s">
        <v>197</v>
      </c>
    </row>
    <row r="106" spans="1:48">
      <c r="A106" s="16" t="s">
        <v>198</v>
      </c>
    </row>
    <row r="107" spans="1:48">
      <c r="A107" s="16" t="s">
        <v>199</v>
      </c>
    </row>
    <row r="108" spans="1:48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>
      <c r="A112" s="16" t="s">
        <v>204</v>
      </c>
    </row>
    <row r="113" spans="1:1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defaultColWidth="10.8125" defaultRowHeight="10.5"/>
  <cols>
    <col min="1" max="1" width="12" style="4" bestFit="1" customWidth="1"/>
    <col min="2" max="2" width="18.6875" style="4" bestFit="1" customWidth="1"/>
    <col min="3" max="3" width="1.8125" style="4" bestFit="1" customWidth="1"/>
    <col min="4" max="4" width="7.3125" style="4" bestFit="1" customWidth="1"/>
    <col min="5" max="5" width="2.8125" style="4" bestFit="1" customWidth="1"/>
    <col min="6" max="6" width="1.5" style="4" bestFit="1" customWidth="1"/>
    <col min="7" max="7" width="4.6875" style="4" bestFit="1" customWidth="1"/>
    <col min="8" max="8" width="6.6875" style="4" bestFit="1" customWidth="1"/>
    <col min="9" max="9" width="3.812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8" width="6.1875" style="4" bestFit="1" customWidth="1"/>
    <col min="19" max="20" width="5.6875" style="4" bestFit="1" customWidth="1"/>
    <col min="21" max="21" width="10.8125" style="4" bestFit="1" customWidth="1"/>
    <col min="22" max="22" width="5.6875" style="4" bestFit="1" customWidth="1"/>
    <col min="23" max="23" width="5.3125" style="4" bestFit="1" customWidth="1"/>
    <col min="24" max="25" width="5.6875" style="4" bestFit="1" customWidth="1"/>
    <col min="26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3" width="6" style="4" bestFit="1" customWidth="1"/>
    <col min="34" max="38" width="5.8125" style="4" bestFit="1" customWidth="1"/>
    <col min="39" max="39" width="5.6875" style="4" bestFit="1" customWidth="1"/>
    <col min="40" max="40" width="6" style="4" bestFit="1" customWidth="1"/>
    <col min="41" max="41" width="5.8125" style="4" bestFit="1" customWidth="1"/>
    <col min="42" max="42" width="5.6875" style="4" bestFit="1" customWidth="1"/>
    <col min="43" max="43" width="6" style="4" bestFit="1" customWidth="1"/>
    <col min="44" max="44" width="5.8125" style="4" bestFit="1" customWidth="1"/>
    <col min="45" max="48" width="5.6875" style="4" bestFit="1" customWidth="1"/>
    <col min="49" max="16384" width="10.8125" style="4"/>
  </cols>
  <sheetData>
    <row r="1" spans="1:48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>
      <c r="A2" s="53"/>
      <c r="B2" s="53" t="s">
        <v>27</v>
      </c>
      <c r="C2" s="53"/>
      <c r="D2" s="53"/>
      <c r="E2" s="53"/>
      <c r="F2" s="53"/>
      <c r="G2" s="32" t="s">
        <v>38</v>
      </c>
      <c r="H2" s="32" t="s">
        <v>28</v>
      </c>
      <c r="I2" s="3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32" t="s">
        <v>38</v>
      </c>
      <c r="W2" s="32" t="s">
        <v>28</v>
      </c>
      <c r="X2" s="32" t="s">
        <v>94</v>
      </c>
      <c r="Y2" s="53" t="s">
        <v>29</v>
      </c>
      <c r="Z2" s="53"/>
      <c r="AA2" s="53"/>
      <c r="AB2" s="53"/>
      <c r="AC2" s="53"/>
      <c r="AD2" s="53"/>
      <c r="AE2" s="53"/>
      <c r="AF2" s="3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7" customFormat="1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>
      <c r="A7" s="16" t="s">
        <v>433</v>
      </c>
      <c r="B7" s="36"/>
      <c r="Q7" s="37"/>
      <c r="R7" s="37"/>
      <c r="S7" s="36"/>
    </row>
    <row r="8" spans="1:48">
      <c r="A8" s="16" t="s">
        <v>434</v>
      </c>
      <c r="B8" s="36"/>
      <c r="Q8" s="14"/>
    </row>
    <row r="9" spans="1:48">
      <c r="A9" s="16" t="s">
        <v>435</v>
      </c>
    </row>
    <row r="10" spans="1:48">
      <c r="A10" s="16" t="s">
        <v>436</v>
      </c>
    </row>
    <row r="11" spans="1:48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>
      <c r="A12" s="16" t="s">
        <v>438</v>
      </c>
    </row>
    <row r="13" spans="1:48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>
      <c r="A15" s="16" t="s">
        <v>441</v>
      </c>
    </row>
    <row r="16" spans="1:48">
      <c r="A16" s="16" t="s">
        <v>442</v>
      </c>
    </row>
    <row r="17" spans="1:48">
      <c r="A17" s="17" t="s">
        <v>443</v>
      </c>
      <c r="U17" s="14"/>
      <c r="V17" s="14">
        <f ca="1">IF(NOW(),1,0)</f>
        <v>1</v>
      </c>
    </row>
    <row r="18" spans="1:48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>
      <c r="A21" s="17" t="s">
        <v>447</v>
      </c>
      <c r="B21" s="36"/>
      <c r="V21" s="14">
        <f ca="1">IF(TODAY(),1,0)</f>
        <v>1</v>
      </c>
    </row>
    <row r="22" spans="1:48">
      <c r="A22" s="16" t="s">
        <v>448</v>
      </c>
    </row>
    <row r="23" spans="1:48">
      <c r="A23" s="16" t="s">
        <v>449</v>
      </c>
    </row>
    <row r="24" spans="1:48">
      <c r="A24" s="16" t="s">
        <v>450</v>
      </c>
    </row>
    <row r="25" spans="1:48">
      <c r="A25" s="16" t="s">
        <v>451</v>
      </c>
    </row>
    <row r="26" spans="1:48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>
      <c r="A28" s="16"/>
    </row>
    <row r="29" spans="1:48">
      <c r="A29" s="36"/>
      <c r="B29" s="36"/>
    </row>
    <row r="30" spans="1:48">
      <c r="A30" s="16"/>
      <c r="B30" s="42"/>
    </row>
    <row r="31" spans="1:48">
      <c r="A31" s="16"/>
      <c r="B31" s="41"/>
    </row>
    <row r="32" spans="1:48">
      <c r="B32" s="41"/>
    </row>
    <row r="33" spans="2:2">
      <c r="B33" s="41"/>
    </row>
    <row r="34" spans="2:2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defaultColWidth="10.8125" defaultRowHeight="10.5"/>
  <cols>
    <col min="1" max="1" width="7.3125" style="4" bestFit="1" customWidth="1"/>
    <col min="2" max="3" width="1.5" style="4" bestFit="1" customWidth="1"/>
    <col min="4" max="4" width="2.8125" style="4" bestFit="1" customWidth="1"/>
    <col min="5" max="5" width="2.1875" style="4" bestFit="1" customWidth="1"/>
    <col min="6" max="6" width="1.8125" style="4" bestFit="1" customWidth="1"/>
    <col min="7" max="7" width="4.6875" style="4" bestFit="1" customWidth="1"/>
    <col min="8" max="8" width="4.8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21" width="4.1875" style="4" bestFit="1" customWidth="1"/>
    <col min="22" max="22" width="4.6875" style="4" bestFit="1" customWidth="1"/>
    <col min="23" max="23" width="4.8125" style="4" bestFit="1" customWidth="1"/>
    <col min="24" max="24" width="4.1875" style="4" bestFit="1" customWidth="1"/>
    <col min="25" max="25" width="3.6875" style="4" bestFit="1" customWidth="1"/>
    <col min="26" max="26" width="4.1875" style="4" bestFit="1" customWidth="1"/>
    <col min="27" max="31" width="3.6875" style="4" bestFit="1" customWidth="1"/>
    <col min="32" max="32" width="9.8125" style="4" bestFit="1" customWidth="1"/>
    <col min="33" max="40" width="4.1875" style="4" bestFit="1" customWidth="1"/>
    <col min="41" max="41" width="3.6875" style="4" bestFit="1" customWidth="1"/>
    <col min="42" max="42" width="4.1875" style="4" bestFit="1" customWidth="1"/>
    <col min="43" max="47" width="3.6875" style="4" bestFit="1" customWidth="1"/>
    <col min="48" max="48" width="4.1875" style="4" bestFit="1" customWidth="1"/>
    <col min="49" max="16384" width="10.8125" style="4"/>
  </cols>
  <sheetData>
    <row r="1" spans="1:48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>
      <c r="A3" s="16" t="s">
        <v>208</v>
      </c>
    </row>
    <row r="4" spans="1:48">
      <c r="A4" s="16" t="s">
        <v>209</v>
      </c>
    </row>
    <row r="5" spans="1:48">
      <c r="A5" s="16" t="s">
        <v>210</v>
      </c>
    </row>
    <row r="6" spans="1:48">
      <c r="A6" s="16" t="s">
        <v>211</v>
      </c>
    </row>
    <row r="7" spans="1:48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>
      <c r="A9" s="16" t="s">
        <v>212</v>
      </c>
    </row>
    <row r="10" spans="1:48">
      <c r="A10" s="16" t="s">
        <v>213</v>
      </c>
    </row>
    <row r="11" spans="1:48">
      <c r="A11" s="16" t="s">
        <v>214</v>
      </c>
    </row>
    <row r="12" spans="1:48">
      <c r="A12" s="16" t="s">
        <v>215</v>
      </c>
    </row>
    <row r="13" spans="1:48">
      <c r="A13" s="16" t="s">
        <v>216</v>
      </c>
    </row>
    <row r="14" spans="1:48">
      <c r="A14" s="16" t="s">
        <v>217</v>
      </c>
    </row>
    <row r="15" spans="1:48">
      <c r="A15" s="16" t="s">
        <v>218</v>
      </c>
    </row>
    <row r="16" spans="1:48">
      <c r="A16" s="16" t="s">
        <v>219</v>
      </c>
    </row>
    <row r="17" spans="1:48">
      <c r="A17" s="16" t="s">
        <v>220</v>
      </c>
    </row>
    <row r="18" spans="1:48">
      <c r="A18" s="16" t="s">
        <v>221</v>
      </c>
    </row>
    <row r="19" spans="1:48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>
      <c r="A20" s="16" t="s">
        <v>223</v>
      </c>
    </row>
    <row r="21" spans="1:48">
      <c r="A21" s="16" t="s">
        <v>224</v>
      </c>
    </row>
    <row r="22" spans="1:48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defaultColWidth="10.8125" defaultRowHeight="10.5"/>
  <cols>
    <col min="1" max="1" width="13.5" style="4" bestFit="1" customWidth="1"/>
    <col min="2" max="2" width="3.1875" style="4" bestFit="1" customWidth="1"/>
    <col min="3" max="6" width="3.6875" style="4" bestFit="1" customWidth="1"/>
    <col min="7" max="7" width="4.6875" style="4" bestFit="1" customWidth="1"/>
    <col min="8" max="8" width="4.8125" style="4" bestFit="1" customWidth="1"/>
    <col min="9" max="9" width="4.1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20" width="4" style="4" bestFit="1" customWidth="1"/>
    <col min="21" max="21" width="3.6875" style="4" bestFit="1" customWidth="1"/>
    <col min="22" max="22" width="4.6875" style="4" bestFit="1" customWidth="1"/>
    <col min="23" max="23" width="4.8125" style="4" bestFit="1" customWidth="1"/>
    <col min="24" max="25" width="5.6875" style="4" bestFit="1" customWidth="1"/>
    <col min="26" max="26" width="5.1875" style="4" bestFit="1" customWidth="1"/>
    <col min="27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3" width="6.1875" style="4" bestFit="1" customWidth="1"/>
    <col min="34" max="35" width="3.8125" style="4" bestFit="1" customWidth="1"/>
    <col min="36" max="36" width="5.8125" style="4" bestFit="1" customWidth="1"/>
    <col min="37" max="38" width="4" style="4" bestFit="1" customWidth="1"/>
    <col min="39" max="39" width="5.8125" style="4" bestFit="1" customWidth="1"/>
    <col min="40" max="40" width="4" style="4" bestFit="1" customWidth="1"/>
    <col min="41" max="41" width="6.3125" style="4" bestFit="1" customWidth="1"/>
    <col min="42" max="42" width="4.1875" style="4" bestFit="1" customWidth="1"/>
    <col min="43" max="43" width="5.6875" style="4" bestFit="1" customWidth="1"/>
    <col min="44" max="44" width="6.1875" style="4" bestFit="1" customWidth="1"/>
    <col min="45" max="45" width="5.1875" style="4" bestFit="1" customWidth="1"/>
    <col min="46" max="46" width="5.3125" style="4" bestFit="1" customWidth="1"/>
    <col min="47" max="47" width="4.5" style="4" bestFit="1" customWidth="1"/>
    <col min="48" max="48" width="4.312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19" t="s">
        <v>38</v>
      </c>
      <c r="H2" s="19" t="s">
        <v>28</v>
      </c>
      <c r="I2" s="19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9" t="s">
        <v>38</v>
      </c>
      <c r="W2" s="19" t="s">
        <v>28</v>
      </c>
      <c r="X2" s="19" t="s">
        <v>94</v>
      </c>
      <c r="Y2" s="53" t="s">
        <v>29</v>
      </c>
      <c r="Z2" s="53"/>
      <c r="AA2" s="53"/>
      <c r="AB2" s="53"/>
      <c r="AC2" s="53"/>
      <c r="AD2" s="53"/>
      <c r="AE2" s="53"/>
      <c r="AF2" s="19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16" t="s">
        <v>331</v>
      </c>
    </row>
    <row r="4" spans="1:62">
      <c r="A4" s="16" t="s">
        <v>332</v>
      </c>
    </row>
    <row r="5" spans="1:62">
      <c r="A5" s="16" t="s">
        <v>333</v>
      </c>
    </row>
    <row r="6" spans="1:62">
      <c r="A6" s="55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>
      <c r="A7" s="55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>
      <c r="A8" s="55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>
      <c r="A11" s="16" t="s">
        <v>337</v>
      </c>
    </row>
    <row r="12" spans="1:62">
      <c r="A12" s="55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>
      <c r="A13" s="55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>
      <c r="A14" s="55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>
      <c r="A15" s="16" t="s">
        <v>339</v>
      </c>
    </row>
    <row r="16" spans="1:62">
      <c r="A16" s="55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>
      <c r="A17" s="55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>
      <c r="A18" s="55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>
      <c r="A19" s="16" t="s">
        <v>341</v>
      </c>
      <c r="Q19" s="6"/>
    </row>
    <row r="20" spans="1:48">
      <c r="A20" s="55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>
      <c r="A21" s="55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>
      <c r="A22" s="55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>
      <c r="A23" s="55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>
      <c r="A24" s="55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>
      <c r="A25" s="55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>
      <c r="A26" s="55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>
      <c r="A27" s="55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>
      <c r="A28" s="55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>
      <c r="A29" s="55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>
      <c r="A30" s="55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>
      <c r="A31" s="55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>
      <c r="A32" s="55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>
      <c r="A33" s="55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>
      <c r="A34" s="55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>
      <c r="A35" s="55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>
      <c r="A36" s="55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>
      <c r="A37" s="55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>
      <c r="A38" s="55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55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>
      <c r="A40" s="55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>
      <c r="A41" s="55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>
      <c r="A42" s="55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>
      <c r="A43" s="55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>
      <c r="A44" s="55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>
      <c r="A45" s="55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>
      <c r="A46" s="55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>
      <c r="A47" s="55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55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>
      <c r="A49" s="55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>
      <c r="A50" s="55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>
      <c r="A51" s="55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>
      <c r="A52" s="55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>
      <c r="A53" s="55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>
      <c r="A54" s="55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>
      <c r="A55" s="55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>
      <c r="A57" s="55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>
      <c r="A58" s="55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>
      <c r="A59" s="55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>
      <c r="A63" s="55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>
      <c r="A64" s="55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>
      <c r="A65" s="55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topLeftCell="A4" zoomScale="190" zoomScaleNormal="190" workbookViewId="0">
      <selection activeCell="P10" sqref="P10"/>
    </sheetView>
  </sheetViews>
  <sheetFormatPr defaultColWidth="10.8125" defaultRowHeight="10.5"/>
  <cols>
    <col min="1" max="1" width="6.5" style="4" bestFit="1" customWidth="1"/>
    <col min="2" max="3" width="1.5" style="4" bestFit="1" customWidth="1"/>
    <col min="4" max="4" width="2.8125" style="4" bestFit="1" customWidth="1"/>
    <col min="5" max="5" width="2.1875" style="4" bestFit="1" customWidth="1"/>
    <col min="6" max="6" width="1.8125" style="4" bestFit="1" customWidth="1"/>
    <col min="7" max="7" width="4.6875" style="4" bestFit="1" customWidth="1"/>
    <col min="8" max="8" width="4.8125" style="4" bestFit="1" customWidth="1"/>
    <col min="9" max="9" width="4.1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9" width="4.1875" style="4" bestFit="1" customWidth="1"/>
    <col min="20" max="21" width="3.6875" style="4" bestFit="1" customWidth="1"/>
    <col min="22" max="25" width="5.6875" style="4" bestFit="1" customWidth="1"/>
    <col min="26" max="26" width="5.1875" style="4" bestFit="1" customWidth="1"/>
    <col min="27" max="28" width="5.6875" style="4" bestFit="1" customWidth="1"/>
    <col min="29" max="30" width="4.8125" style="4" bestFit="1" customWidth="1"/>
    <col min="31" max="31" width="4" style="4" bestFit="1" customWidth="1"/>
    <col min="32" max="32" width="9.8125" style="4" bestFit="1" customWidth="1"/>
    <col min="33" max="33" width="6.1875" style="4" bestFit="1" customWidth="1"/>
    <col min="34" max="34" width="5.8125" style="4" bestFit="1" customWidth="1"/>
    <col min="35" max="35" width="6" style="4" bestFit="1" customWidth="1"/>
    <col min="36" max="36" width="5.8125" style="4" bestFit="1" customWidth="1"/>
    <col min="37" max="38" width="4.3125" style="4" bestFit="1" customWidth="1"/>
    <col min="39" max="39" width="6.3125" style="4" bestFit="1" customWidth="1"/>
    <col min="40" max="40" width="4.3125" style="4" bestFit="1" customWidth="1"/>
    <col min="41" max="41" width="6" style="4" bestFit="1" customWidth="1"/>
    <col min="42" max="42" width="4.1875" style="4" bestFit="1" customWidth="1"/>
    <col min="43" max="44" width="5.8125" style="4" bestFit="1" customWidth="1"/>
    <col min="45" max="45" width="4.8125" style="4" bestFit="1" customWidth="1"/>
    <col min="46" max="46" width="5" style="4" bestFit="1" customWidth="1"/>
    <col min="47" max="48" width="4.187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</row>
    <row r="4" spans="1:62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7" t="s">
        <v>231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4" t="e" cm="1">
        <f t="array" ref="Q8">_xlfn.IFS(B8,C8)</f>
        <v>#N/A</v>
      </c>
      <c r="R8" s="4" cm="1">
        <f t="array" ref="R8">_xlfn.IFS(C8,D8)</f>
        <v>2.2999999999999998</v>
      </c>
      <c r="S8" s="4" cm="1">
        <f t="array" ref="S8">_xlfn.IFS(D8=2.3,E8)</f>
        <v>10</v>
      </c>
      <c r="T8" s="4" cm="1">
        <f t="array" ref="T8">_xlfn.IFS(E8,F8)</f>
        <v>-1</v>
      </c>
      <c r="U8" s="4" cm="1">
        <f t="array" ref="U8">_xlfn.IFS(F8,G8)</f>
        <v>0</v>
      </c>
      <c r="V8" s="4" t="e" cm="1">
        <f t="array" ref="V8">_xlfn.IFS(G8,H8)</f>
        <v>#N/A</v>
      </c>
      <c r="W8" s="4" t="e" cm="1">
        <f t="array" ref="W8">_xlfn.IFS(H8,I8)</f>
        <v>#VALUE!</v>
      </c>
      <c r="X8" s="4" t="str" cm="1">
        <f t="array" ref="X8">_xlfn.IFS(I8,H8)</f>
        <v>ciao</v>
      </c>
      <c r="Y8" s="4" t="e" cm="1">
        <f t="array" ref="Y8">_xlfn.IFS(J8,1)</f>
        <v>#VALUE!</v>
      </c>
      <c r="Z8" s="4" t="e" cm="1">
        <f t="array" ref="Z8">_xlfn.IFS(K8,1)</f>
        <v>#N/A</v>
      </c>
      <c r="AA8" s="4" t="e" cm="1">
        <f t="array" ref="AA8">_xlfn.IFS(L8,1)</f>
        <v>#DIV/0!</v>
      </c>
      <c r="AB8" s="4" t="e" cm="1">
        <f t="array" ref="AB8">_xlfn.IFS(M8,1)</f>
        <v>#NAME?</v>
      </c>
      <c r="AC8" s="4" t="e" cm="1">
        <f t="array" ref="AC8">_xlfn.IFS(N8,1)</f>
        <v>#NULL!</v>
      </c>
      <c r="AD8" s="4" t="e" cm="1">
        <f t="array" ref="AD8">_xlfn.IFS(O8,1)</f>
        <v>#NUM!</v>
      </c>
      <c r="AE8" s="4" t="e" cm="1">
        <f t="array" ref="AE8">_xlfn.IFS(P8,1)</f>
        <v>#REF!</v>
      </c>
      <c r="AF8" s="4" t="e" cm="1">
        <f t="array" ref="AF8">_xlfn.IFS(_xlfn.SINGLE(C8:D8),1)</f>
        <v>#VALUE!</v>
      </c>
      <c r="AG8" s="4" t="e">
        <f t="array" ref="AG8:AH8">_xlfn.IFS(B8:C8,H8:I8)</f>
        <v>#N/A</v>
      </c>
      <c r="AH8" s="4" t="b">
        <v>1</v>
      </c>
      <c r="AI8" s="4">
        <f t="array" ref="AI8:AJ8">_xlfn.IFS(B8:C8,B8,C8,C8)</f>
        <v>1</v>
      </c>
      <c r="AJ8" s="4">
        <v>0</v>
      </c>
      <c r="AK8" s="4" t="e">
        <f t="array" ref="AK8:AO8">_xlfn.IFS(B8:F8&gt;10,B8:F8,B8:F8&gt;5,C8:G8,B8:F8&gt;2.3,D8:H8,B8:F8&gt;1,E8:I8,B8:F8&gt;0,F8:J8)</f>
        <v>#N/A</v>
      </c>
      <c r="AL8" s="4">
        <v>0</v>
      </c>
      <c r="AM8" s="4">
        <v>0</v>
      </c>
      <c r="AN8" s="4">
        <v>-1</v>
      </c>
      <c r="AO8" s="4" t="e">
        <v>#N/A</v>
      </c>
      <c r="AP8" s="4">
        <f t="array" ref="AP8:AT8">_xlfn.IFS(B8:F8&lt;10,B8:F8,B8:F8&lt;5,C8:G8,B8:F8&lt;2.3,D8:H8,B8:F8&lt;1,E8:I8,B8:F8&lt;0,F8:J8)</f>
        <v>0</v>
      </c>
      <c r="AQ8" s="4">
        <v>1</v>
      </c>
      <c r="AR8" s="4">
        <v>2.2999999999999998</v>
      </c>
      <c r="AS8" s="4" t="e">
        <v>#N/A</v>
      </c>
      <c r="AT8" s="4">
        <v>-1</v>
      </c>
      <c r="AU8" s="4" t="e">
        <f t="array" ref="AU8:AV8">_xlfn.IFS(B8:C8&gt;E8:F8,H8:I8)</f>
        <v>#N/A</v>
      </c>
      <c r="AV8" s="4" t="b">
        <v>1</v>
      </c>
    </row>
    <row r="9" spans="1:62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>
      <c r="A14" s="16"/>
    </row>
    <row r="15" spans="1:62">
      <c r="A15" s="16"/>
    </row>
    <row r="16" spans="1:62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zoomScale="150" zoomScaleNormal="150" workbookViewId="0">
      <selection activeCell="B18" sqref="B18"/>
    </sheetView>
  </sheetViews>
  <sheetFormatPr defaultColWidth="11" defaultRowHeight="15.75"/>
  <cols>
    <col min="6" max="7" width="11.3125" bestFit="1" customWidth="1"/>
    <col min="22" max="22" width="11.8125" bestFit="1" customWidth="1"/>
    <col min="23" max="24" width="11.1875" bestFit="1" customWidth="1"/>
  </cols>
  <sheetData>
    <row r="1" spans="2:18">
      <c r="F1">
        <v>1</v>
      </c>
    </row>
    <row r="2" spans="2:18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6">
      <c r="B17">
        <f>[1]Sheet1!$A$1+1</f>
        <v>3</v>
      </c>
      <c r="C17" s="1"/>
      <c r="H17">
        <v>9</v>
      </c>
      <c r="I17">
        <v>9</v>
      </c>
      <c r="J17" t="e">
        <v>#N/A</v>
      </c>
      <c r="P17">
        <f>[1]Sheet1!A1</f>
        <v>2</v>
      </c>
    </row>
    <row r="18" spans="2:16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A2:'[1]Sheet1'!A2</f>
        <v>#VALUE!</v>
      </c>
    </row>
    <row r="19" spans="2:16">
      <c r="E19">
        <f>D16*3</f>
        <v>0</v>
      </c>
    </row>
    <row r="20" spans="2:16">
      <c r="H20">
        <f t="array" ref="H20:H24">IF(G9:G12&lt;&gt;H10:H13,1,0)</f>
        <v>0</v>
      </c>
      <c r="M20" s="57"/>
      <c r="N20" s="57"/>
      <c r="O20" s="57"/>
    </row>
    <row r="21" spans="2:16">
      <c r="F21">
        <f>C19+1</f>
        <v>1</v>
      </c>
      <c r="H21">
        <v>1</v>
      </c>
      <c r="L21" t="b">
        <f>ISERROR(J18)</f>
        <v>1</v>
      </c>
      <c r="M21">
        <f ca="1">SUM(L18:O20)</f>
        <v>33</v>
      </c>
    </row>
    <row r="22" spans="2:16">
      <c r="C22" s="43">
        <v>60</v>
      </c>
      <c r="D22" s="44">
        <f>C22+1</f>
        <v>61</v>
      </c>
      <c r="H22">
        <v>0</v>
      </c>
    </row>
    <row r="23" spans="2:16">
      <c r="H23"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>
      <c r="H24" t="e">
        <v>#N/A</v>
      </c>
      <c r="L24" t="b">
        <f>ISERR(K12)</f>
        <v>1</v>
      </c>
    </row>
    <row r="25" spans="2:16">
      <c r="D25" s="1" t="s">
        <v>503</v>
      </c>
      <c r="E25" t="e">
        <f>REF!#REF!</f>
        <v>#REF!</v>
      </c>
      <c r="M25" s="56" t="str">
        <f>"Exchange(1 "&amp;NAMEDCELL123&amp;"=)"</f>
        <v>Exchange(1 'ciao=)</v>
      </c>
      <c r="N25" s="56"/>
      <c r="O25" s="56"/>
    </row>
    <row r="48" spans="20:20">
      <c r="T48" s="3"/>
    </row>
    <row r="52" spans="5:8">
      <c r="F52" s="2"/>
      <c r="H52" s="2"/>
    </row>
    <row r="53" spans="5:8">
      <c r="F53" s="2"/>
      <c r="H53" s="2"/>
    </row>
    <row r="54" spans="5:8">
      <c r="F54" s="2"/>
      <c r="H54" s="2"/>
    </row>
    <row r="55" spans="5:8">
      <c r="E55" s="2"/>
      <c r="F55" s="2"/>
      <c r="H55" s="2"/>
    </row>
    <row r="56" spans="5:8">
      <c r="F56" s="2"/>
      <c r="H56" s="2"/>
    </row>
    <row r="57" spans="5:8">
      <c r="F57" s="2"/>
      <c r="H57" s="2"/>
    </row>
    <row r="58" spans="5:8">
      <c r="F58" s="2"/>
      <c r="H58" s="2"/>
    </row>
    <row r="59" spans="5:8">
      <c r="H59" s="2"/>
    </row>
    <row r="60" spans="5:8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defaultColWidth="10.8125" defaultRowHeight="10.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125" style="4" bestFit="1" customWidth="1"/>
    <col min="6" max="6" width="3.1875" style="4" bestFit="1" customWidth="1"/>
    <col min="7" max="7" width="4.6875" style="4" bestFit="1" customWidth="1"/>
    <col min="8" max="8" width="6.687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3.1875" style="4" bestFit="1" customWidth="1"/>
    <col min="18" max="18" width="5.6875" style="4" bestFit="1" customWidth="1"/>
    <col min="19" max="19" width="4" style="4" bestFit="1" customWidth="1"/>
    <col min="20" max="20" width="5.1875" style="4" bestFit="1" customWidth="1"/>
    <col min="21" max="21" width="4" style="4" bestFit="1" customWidth="1"/>
    <col min="22" max="22" width="5.8125" style="4" bestFit="1" customWidth="1"/>
    <col min="23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8" width="3.1875" style="4" bestFit="1" customWidth="1"/>
    <col min="39" max="39" width="5.8125" style="4" bestFit="1" customWidth="1"/>
    <col min="40" max="48" width="5.687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52" t="s">
        <v>38</v>
      </c>
      <c r="H2" s="52" t="s">
        <v>28</v>
      </c>
      <c r="I2" s="5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52" t="s">
        <v>38</v>
      </c>
      <c r="W2" s="52" t="s">
        <v>28</v>
      </c>
      <c r="X2" s="52" t="s">
        <v>94</v>
      </c>
      <c r="Y2" s="53" t="s">
        <v>29</v>
      </c>
      <c r="Z2" s="53"/>
      <c r="AA2" s="53"/>
      <c r="AB2" s="53"/>
      <c r="AC2" s="53"/>
      <c r="AD2" s="53"/>
      <c r="AE2" s="53"/>
      <c r="AF2" s="5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>
      <c r="A4" s="29" t="s">
        <v>466</v>
      </c>
      <c r="I4" s="6"/>
    </row>
    <row r="5" spans="1:62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>
      <c r="A12" s="29" t="s">
        <v>473</v>
      </c>
      <c r="I12" s="6"/>
    </row>
    <row r="13" spans="1:62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>
      <c r="A14" s="29" t="s">
        <v>475</v>
      </c>
    </row>
    <row r="15" spans="1:62">
      <c r="A15" s="29" t="s">
        <v>476</v>
      </c>
    </row>
    <row r="16" spans="1:62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>
      <c r="A17" s="29" t="s">
        <v>133</v>
      </c>
    </row>
    <row r="18" spans="1:1">
      <c r="A18" s="29" t="s">
        <v>477</v>
      </c>
    </row>
    <row r="19" spans="1:1">
      <c r="A19" s="29" t="s">
        <v>478</v>
      </c>
    </row>
    <row r="20" spans="1:1">
      <c r="A20" s="29" t="s">
        <v>479</v>
      </c>
    </row>
    <row r="21" spans="1:1">
      <c r="A21" s="29" t="s">
        <v>480</v>
      </c>
    </row>
    <row r="22" spans="1:1">
      <c r="A22" s="29" t="s">
        <v>481</v>
      </c>
    </row>
    <row r="23" spans="1:1">
      <c r="A23" s="7" t="s">
        <v>482</v>
      </c>
    </row>
    <row r="24" spans="1:1">
      <c r="A24" s="7" t="s">
        <v>483</v>
      </c>
    </row>
    <row r="25" spans="1:1">
      <c r="A25" s="7" t="s">
        <v>484</v>
      </c>
    </row>
    <row r="26" spans="1:1">
      <c r="A26" s="7" t="s">
        <v>485</v>
      </c>
    </row>
    <row r="27" spans="1:1">
      <c r="A27" s="7" t="s">
        <v>486</v>
      </c>
    </row>
    <row r="28" spans="1:1">
      <c r="A28" s="7" t="s">
        <v>487</v>
      </c>
    </row>
    <row r="29" spans="1:1">
      <c r="A29" s="7" t="s">
        <v>488</v>
      </c>
    </row>
    <row r="30" spans="1:1">
      <c r="A30" s="7" t="s">
        <v>489</v>
      </c>
    </row>
    <row r="31" spans="1:1">
      <c r="A31" s="7" t="s">
        <v>490</v>
      </c>
    </row>
    <row r="32" spans="1:1">
      <c r="A32" s="7" t="s">
        <v>491</v>
      </c>
    </row>
    <row r="33" spans="1:48">
      <c r="A33" s="7" t="s">
        <v>492</v>
      </c>
    </row>
    <row r="34" spans="1:48">
      <c r="A34" s="7" t="s">
        <v>493</v>
      </c>
    </row>
    <row r="35" spans="1:48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>
      <c r="A37" s="7" t="s">
        <v>496</v>
      </c>
    </row>
    <row r="38" spans="1:48">
      <c r="A38" s="7" t="s">
        <v>497</v>
      </c>
    </row>
    <row r="39" spans="1:48">
      <c r="A39" s="7" t="s">
        <v>498</v>
      </c>
    </row>
    <row r="40" spans="1:48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>
      <c r="A42" s="7" t="s">
        <v>501</v>
      </c>
    </row>
    <row r="43" spans="1:48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defaultColWidth="11" defaultRowHeight="15.75"/>
  <sheetData>
    <row r="2" spans="2:2">
      <c r="B2">
        <v>6</v>
      </c>
    </row>
    <row r="3" spans="2:2">
      <c r="B3">
        <v>6</v>
      </c>
    </row>
    <row r="4" spans="2:2">
      <c r="B4">
        <v>6</v>
      </c>
    </row>
    <row r="5" spans="2: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defaultColWidth="10.8125" defaultRowHeight="10.5"/>
  <cols>
    <col min="1" max="1" width="6.6875" style="28" bestFit="1" customWidth="1"/>
    <col min="2" max="2" width="3.5" style="28" bestFit="1" customWidth="1"/>
    <col min="3" max="3" width="4.6875" style="28" bestFit="1" customWidth="1"/>
    <col min="4" max="4" width="4" style="28" bestFit="1" customWidth="1"/>
    <col min="5" max="5" width="3.1875" style="28" bestFit="1" customWidth="1"/>
    <col min="6" max="6" width="4.3125" style="28" bestFit="1" customWidth="1"/>
    <col min="7" max="7" width="4.6875" style="28" bestFit="1" customWidth="1"/>
    <col min="8" max="8" width="4.8125" style="28" bestFit="1" customWidth="1"/>
    <col min="9" max="9" width="3.6875" style="28" bestFit="1" customWidth="1"/>
    <col min="10" max="10" width="5.6875" style="28" bestFit="1" customWidth="1"/>
    <col min="11" max="11" width="3.6875" style="28" bestFit="1" customWidth="1"/>
    <col min="12" max="12" width="5.1875" style="28" bestFit="1" customWidth="1"/>
    <col min="13" max="13" width="5.6875" style="28" bestFit="1" customWidth="1"/>
    <col min="14" max="14" width="4.6875" style="28" bestFit="1" customWidth="1"/>
    <col min="15" max="15" width="4.8125" style="28" bestFit="1" customWidth="1"/>
    <col min="16" max="16" width="4" style="28" bestFit="1" customWidth="1"/>
    <col min="17" max="17" width="5.6875" style="28" bestFit="1" customWidth="1"/>
    <col min="18" max="18" width="5" style="28" bestFit="1" customWidth="1"/>
    <col min="19" max="19" width="4.8125" style="28" bestFit="1" customWidth="1"/>
    <col min="20" max="20" width="5.6875" style="28" bestFit="1" customWidth="1"/>
    <col min="21" max="21" width="4.8125" style="28" bestFit="1" customWidth="1"/>
    <col min="22" max="25" width="5.6875" style="28" bestFit="1" customWidth="1"/>
    <col min="26" max="26" width="5.1875" style="28" bestFit="1" customWidth="1"/>
    <col min="27" max="28" width="5.6875" style="28" bestFit="1" customWidth="1"/>
    <col min="29" max="31" width="4.8125" style="28" bestFit="1" customWidth="1"/>
    <col min="32" max="32" width="9.8125" style="28" bestFit="1" customWidth="1"/>
    <col min="33" max="48" width="5.6875" style="28" bestFit="1" customWidth="1"/>
    <col min="49" max="16384" width="10.8125" style="28"/>
  </cols>
  <sheetData>
    <row r="1" spans="1:48" s="4" customFormat="1">
      <c r="A1" s="53" t="s">
        <v>354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s="4" customFormat="1">
      <c r="A2" s="53"/>
      <c r="B2" s="53" t="s">
        <v>27</v>
      </c>
      <c r="C2" s="53"/>
      <c r="D2" s="53"/>
      <c r="E2" s="53"/>
      <c r="F2" s="53"/>
      <c r="G2" s="25" t="s">
        <v>38</v>
      </c>
      <c r="H2" s="25" t="s">
        <v>28</v>
      </c>
      <c r="I2" s="25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5" t="s">
        <v>38</v>
      </c>
      <c r="W2" s="25" t="s">
        <v>28</v>
      </c>
      <c r="X2" s="25" t="s">
        <v>94</v>
      </c>
      <c r="Y2" s="53" t="s">
        <v>29</v>
      </c>
      <c r="Z2" s="53"/>
      <c r="AA2" s="53"/>
      <c r="AB2" s="53"/>
      <c r="AC2" s="53"/>
      <c r="AD2" s="53"/>
      <c r="AE2" s="53"/>
      <c r="AF2" s="25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4" customFormat="1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/>
    <row r="22" spans="1:48" ht="11" customHeight="1"/>
    <row r="23" spans="1:48" ht="11" customHeight="1"/>
    <row r="24" spans="1:48" ht="11" customHeight="1"/>
    <row r="25" spans="1:48" ht="11" customHeight="1"/>
    <row r="26" spans="1:48" ht="11" customHeight="1"/>
    <row r="27" spans="1:48" ht="11" customHeight="1"/>
    <row r="28" spans="1:48" ht="11" customHeight="1"/>
    <row r="29" spans="1:48" ht="11" customHeight="1"/>
    <row r="30" spans="1:48" ht="11" customHeight="1"/>
    <row r="31" spans="1:48" ht="11" customHeight="1"/>
    <row r="32" spans="1:48" ht="11" customHeight="1"/>
    <row r="33" ht="11" customHeight="1"/>
    <row r="34" ht="11" customHeight="1"/>
    <row r="35" ht="11" customHeight="1"/>
    <row r="36" ht="11" customHeight="1"/>
    <row r="37" ht="11" customHeight="1"/>
    <row r="38" ht="11" customHeight="1"/>
    <row r="39" ht="11" customHeight="1"/>
    <row r="40" ht="11" customHeight="1"/>
    <row r="41" ht="11" customHeight="1"/>
    <row r="42" ht="11" customHeight="1"/>
    <row r="43" ht="11" customHeight="1"/>
    <row r="44" ht="11" customHeight="1"/>
    <row r="45" ht="11" customHeight="1"/>
    <row r="46" ht="11" customHeight="1"/>
    <row r="47" ht="11" customHeight="1"/>
    <row r="48" ht="11" customHeight="1"/>
    <row r="49" ht="11" customHeight="1"/>
    <row r="50" ht="11" customHeight="1"/>
    <row r="51" ht="11" customHeight="1"/>
    <row r="52" ht="11" customHeight="1"/>
    <row r="53" ht="11" customHeight="1"/>
    <row r="54" ht="11" customHeight="1"/>
    <row r="55" ht="11" customHeight="1"/>
    <row r="56" ht="11" customHeight="1"/>
    <row r="57" ht="11" customHeight="1"/>
    <row r="58" ht="11" customHeight="1"/>
    <row r="59" ht="11" customHeight="1"/>
    <row r="60" ht="11" customHeight="1"/>
    <row r="61" ht="11" customHeight="1"/>
    <row r="62" ht="11" customHeight="1"/>
    <row r="63" ht="11" customHeight="1"/>
    <row r="64" ht="11" customHeight="1"/>
    <row r="65" ht="11" customHeight="1"/>
    <row r="66" ht="11" customHeight="1"/>
    <row r="67" ht="11" customHeight="1"/>
    <row r="68" ht="11" customHeight="1"/>
    <row r="69" ht="11" customHeight="1"/>
    <row r="70" ht="11" customHeight="1"/>
    <row r="71" ht="11" customHeight="1"/>
    <row r="72" ht="11" customHeight="1"/>
    <row r="73" ht="11" customHeight="1"/>
    <row r="74" ht="11" customHeight="1"/>
    <row r="75" ht="11" customHeight="1"/>
    <row r="76" ht="11" customHeight="1"/>
    <row r="77" ht="11" customHeight="1"/>
    <row r="78" ht="11" customHeight="1"/>
    <row r="79" ht="11" customHeight="1"/>
    <row r="80" ht="11" customHeight="1"/>
    <row r="81" ht="11" customHeight="1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defaultColWidth="10.8125" defaultRowHeight="10.5"/>
  <cols>
    <col min="1" max="1" width="9" style="4" bestFit="1" customWidth="1"/>
    <col min="2" max="2" width="8.1875" style="4" bestFit="1" customWidth="1"/>
    <col min="3" max="3" width="10.1875" style="14" bestFit="1" customWidth="1"/>
    <col min="4" max="4" width="2.8125" style="14" bestFit="1" customWidth="1"/>
    <col min="5" max="5" width="10.6875" style="14" bestFit="1" customWidth="1"/>
    <col min="6" max="6" width="8.3125" style="4" bestFit="1" customWidth="1"/>
    <col min="7" max="7" width="4.6875" style="4" bestFit="1" customWidth="1"/>
    <col min="8" max="8" width="5.3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9.312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4.8125" style="4" bestFit="1" customWidth="1"/>
    <col min="18" max="18" width="10.6875" style="4" bestFit="1" customWidth="1"/>
    <col min="19" max="19" width="4.8125" style="4" bestFit="1" customWidth="1"/>
    <col min="20" max="21" width="7.6875" style="4" bestFit="1" customWidth="1"/>
    <col min="22" max="22" width="4.6875" style="4" bestFit="1" customWidth="1"/>
    <col min="23" max="23" width="9.8125" style="4" bestFit="1" customWidth="1"/>
    <col min="24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41" width="5.6875" style="4" bestFit="1" customWidth="1"/>
    <col min="42" max="42" width="3.6875" style="4" bestFit="1" customWidth="1"/>
    <col min="43" max="43" width="5.1875" style="4" bestFit="1" customWidth="1"/>
    <col min="44" max="44" width="5.6875" style="4" bestFit="1" customWidth="1"/>
    <col min="45" max="46" width="4.8125" style="4" bestFit="1" customWidth="1"/>
    <col min="47" max="47" width="4" style="4" bestFit="1" customWidth="1"/>
    <col min="48" max="48" width="3.687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26" t="s">
        <v>38</v>
      </c>
      <c r="H2" s="26" t="s">
        <v>28</v>
      </c>
      <c r="I2" s="26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6" t="s">
        <v>38</v>
      </c>
      <c r="W2" s="26" t="s">
        <v>28</v>
      </c>
      <c r="X2" s="26" t="s">
        <v>94</v>
      </c>
      <c r="Y2" s="53" t="s">
        <v>29</v>
      </c>
      <c r="Z2" s="53"/>
      <c r="AA2" s="53"/>
      <c r="AB2" s="53"/>
      <c r="AC2" s="53"/>
      <c r="AD2" s="53"/>
      <c r="AE2" s="53"/>
      <c r="AF2" s="26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16" t="s">
        <v>370</v>
      </c>
    </row>
    <row r="4" spans="1:62">
      <c r="A4" s="16" t="s">
        <v>371</v>
      </c>
    </row>
    <row r="5" spans="1:62">
      <c r="A5" s="29" t="s">
        <v>372</v>
      </c>
    </row>
    <row r="6" spans="1:62">
      <c r="A6" s="29" t="s">
        <v>373</v>
      </c>
    </row>
    <row r="7" spans="1:62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>
      <c r="A10" s="16" t="s">
        <v>377</v>
      </c>
    </row>
    <row r="11" spans="1:62">
      <c r="A11" s="16" t="s">
        <v>378</v>
      </c>
    </row>
    <row r="12" spans="1:62">
      <c r="A12" s="16" t="s">
        <v>379</v>
      </c>
    </row>
    <row r="13" spans="1:62">
      <c r="A13" s="16" t="s">
        <v>380</v>
      </c>
    </row>
    <row r="14" spans="1:62">
      <c r="A14" s="16" t="s">
        <v>381</v>
      </c>
    </row>
    <row r="15" spans="1:62">
      <c r="A15" s="16" t="s">
        <v>382</v>
      </c>
    </row>
    <row r="16" spans="1:62">
      <c r="A16" s="16" t="s">
        <v>383</v>
      </c>
    </row>
    <row r="17" spans="1:47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>
      <c r="A20" s="16" t="s">
        <v>387</v>
      </c>
    </row>
    <row r="21" spans="1:47" ht="14.25">
      <c r="A21" s="16" t="s">
        <v>388</v>
      </c>
      <c r="L21" s="30"/>
    </row>
    <row r="22" spans="1:47">
      <c r="A22" s="16" t="s">
        <v>389</v>
      </c>
    </row>
    <row r="23" spans="1:47">
      <c r="A23" s="4" t="s">
        <v>390</v>
      </c>
    </row>
    <row r="24" spans="1:47">
      <c r="A24" s="4" t="s">
        <v>391</v>
      </c>
    </row>
    <row r="25" spans="1:47">
      <c r="A25" s="4" t="s">
        <v>392</v>
      </c>
    </row>
    <row r="26" spans="1:47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>
      <c r="A29" s="4" t="s">
        <v>396</v>
      </c>
    </row>
    <row r="30" spans="1:47">
      <c r="A30" s="4" t="s">
        <v>397</v>
      </c>
    </row>
    <row r="31" spans="1:47">
      <c r="A31" s="4" t="s">
        <v>398</v>
      </c>
    </row>
    <row r="32" spans="1:47">
      <c r="A32" s="4" t="s">
        <v>399</v>
      </c>
    </row>
    <row r="33" spans="1:1">
      <c r="A33" s="4" t="s">
        <v>400</v>
      </c>
    </row>
    <row r="34" spans="1:1">
      <c r="A34" s="4" t="s">
        <v>401</v>
      </c>
    </row>
    <row r="35" spans="1:1">
      <c r="A35" s="4" t="s">
        <v>402</v>
      </c>
    </row>
    <row r="36" spans="1:1">
      <c r="A36" s="4" t="s">
        <v>403</v>
      </c>
    </row>
    <row r="37" spans="1:1">
      <c r="A37" s="4" t="s">
        <v>404</v>
      </c>
    </row>
    <row r="38" spans="1:1">
      <c r="A38" s="4" t="s">
        <v>405</v>
      </c>
    </row>
    <row r="39" spans="1:1">
      <c r="A39" s="4" t="s">
        <v>406</v>
      </c>
    </row>
    <row r="40" spans="1:1">
      <c r="A40" s="4" t="s">
        <v>407</v>
      </c>
    </row>
    <row r="41" spans="1:1">
      <c r="A41" s="4" t="s">
        <v>408</v>
      </c>
    </row>
    <row r="42" spans="1:1">
      <c r="A42" s="4" t="s">
        <v>409</v>
      </c>
    </row>
    <row r="43" spans="1:1">
      <c r="A43" s="4" t="s">
        <v>410</v>
      </c>
    </row>
    <row r="44" spans="1:1">
      <c r="A44" s="4" t="s">
        <v>411</v>
      </c>
    </row>
    <row r="45" spans="1:1">
      <c r="A45" s="4" t="s">
        <v>412</v>
      </c>
    </row>
    <row r="46" spans="1:1">
      <c r="A46" s="4" t="s">
        <v>413</v>
      </c>
    </row>
    <row r="47" spans="1:1">
      <c r="A47" s="4" t="s">
        <v>414</v>
      </c>
    </row>
    <row r="48" spans="1:1">
      <c r="A48" s="4" t="s">
        <v>415</v>
      </c>
    </row>
    <row r="49" spans="1:31">
      <c r="A49" s="4" t="s">
        <v>416</v>
      </c>
    </row>
    <row r="50" spans="1:31">
      <c r="A50" s="4" t="s">
        <v>417</v>
      </c>
    </row>
    <row r="51" spans="1:31">
      <c r="A51" s="4" t="s">
        <v>418</v>
      </c>
    </row>
    <row r="52" spans="1:31">
      <c r="A52" s="4" t="s">
        <v>419</v>
      </c>
    </row>
    <row r="53" spans="1:31">
      <c r="A53" s="4" t="s">
        <v>420</v>
      </c>
    </row>
    <row r="54" spans="1:31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Brook</cp:lastModifiedBy>
  <dcterms:created xsi:type="dcterms:W3CDTF">2017-01-29T15:20:06Z</dcterms:created>
  <dcterms:modified xsi:type="dcterms:W3CDTF">2020-07-30T23:21:09Z</dcterms:modified>
</cp:coreProperties>
</file>