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el\Documents\GitHub\grill-thermostat\ESP32_Software\"/>
    </mc:Choice>
  </mc:AlternateContent>
  <bookViews>
    <workbookView xWindow="0" yWindow="0" windowWidth="20490" windowHeight="7755" activeTab="1"/>
  </bookViews>
  <sheets>
    <sheet name="Tabelle1" sheetId="1" r:id="rId1"/>
    <sheet name="Tabelle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C2" i="2"/>
  <c r="D1" i="2"/>
  <c r="C1" i="2"/>
  <c r="H4" i="1" l="1"/>
  <c r="F16" i="1"/>
  <c r="G16" i="1"/>
  <c r="H16" i="1"/>
  <c r="F17" i="1"/>
  <c r="H17" i="1" s="1"/>
  <c r="G17" i="1"/>
  <c r="F18" i="1"/>
  <c r="H18" i="1" s="1"/>
  <c r="G18" i="1"/>
  <c r="F19" i="1"/>
  <c r="G19" i="1"/>
  <c r="H19" i="1"/>
  <c r="F20" i="1"/>
  <c r="G20" i="1"/>
  <c r="H20" i="1"/>
  <c r="F21" i="1"/>
  <c r="H21" i="1" s="1"/>
  <c r="G21" i="1"/>
  <c r="F22" i="1"/>
  <c r="H22" i="1" s="1"/>
  <c r="G22" i="1"/>
  <c r="F23" i="1"/>
  <c r="G23" i="1"/>
  <c r="H23" i="1"/>
  <c r="F24" i="1"/>
  <c r="G24" i="1"/>
  <c r="H24" i="1"/>
  <c r="F25" i="1"/>
  <c r="H25" i="1" s="1"/>
  <c r="G25" i="1"/>
  <c r="H15" i="1"/>
  <c r="A16" i="1"/>
  <c r="C16" i="1" s="1"/>
  <c r="B16" i="1"/>
  <c r="A17" i="1"/>
  <c r="C17" i="1" s="1"/>
  <c r="B17" i="1"/>
  <c r="A18" i="1"/>
  <c r="B18" i="1"/>
  <c r="C18" i="1" s="1"/>
  <c r="A19" i="1"/>
  <c r="B19" i="1"/>
  <c r="C19" i="1"/>
  <c r="A20" i="1"/>
  <c r="C20" i="1" s="1"/>
  <c r="B20" i="1"/>
  <c r="A21" i="1"/>
  <c r="C21" i="1" s="1"/>
  <c r="B21" i="1"/>
  <c r="A22" i="1"/>
  <c r="B22" i="1"/>
  <c r="C22" i="1" s="1"/>
  <c r="A23" i="1"/>
  <c r="B23" i="1"/>
  <c r="C23" i="1"/>
  <c r="C15" i="1"/>
  <c r="G15" i="1"/>
  <c r="F15" i="1"/>
  <c r="B15" i="1"/>
  <c r="A15" i="1"/>
  <c r="F10" i="1"/>
  <c r="G10" i="1"/>
  <c r="H10" i="1"/>
  <c r="F11" i="1"/>
  <c r="H11" i="1" s="1"/>
  <c r="G11" i="1"/>
  <c r="F2" i="1"/>
  <c r="G2" i="1"/>
  <c r="F3" i="1"/>
  <c r="G3" i="1"/>
  <c r="H3" i="1" s="1"/>
  <c r="F4" i="1"/>
  <c r="G4" i="1"/>
  <c r="F5" i="1"/>
  <c r="G5" i="1"/>
  <c r="H5" i="1" s="1"/>
  <c r="F6" i="1"/>
  <c r="G6" i="1"/>
  <c r="F7" i="1"/>
  <c r="G7" i="1"/>
  <c r="H7" i="1" s="1"/>
  <c r="F8" i="1"/>
  <c r="G8" i="1"/>
  <c r="F9" i="1"/>
  <c r="G9" i="1"/>
  <c r="H9" i="1" s="1"/>
  <c r="G1" i="1"/>
  <c r="F1" i="1"/>
  <c r="H8" i="1"/>
  <c r="H6" i="1"/>
  <c r="H2" i="1"/>
  <c r="H1" i="1"/>
  <c r="A1" i="1"/>
  <c r="C1" i="1"/>
  <c r="A2" i="1"/>
  <c r="B2" i="1"/>
  <c r="C2" i="1" s="1"/>
  <c r="A3" i="1"/>
  <c r="B3" i="1"/>
  <c r="C3" i="1" s="1"/>
  <c r="A4" i="1"/>
  <c r="B4" i="1"/>
  <c r="C4" i="1" s="1"/>
  <c r="A5" i="1"/>
  <c r="B5" i="1"/>
  <c r="C5" i="1" s="1"/>
  <c r="A6" i="1"/>
  <c r="B6" i="1"/>
  <c r="C6" i="1" s="1"/>
  <c r="A7" i="1"/>
  <c r="B7" i="1"/>
  <c r="C7" i="1" s="1"/>
  <c r="A8" i="1"/>
  <c r="B8" i="1"/>
  <c r="C8" i="1" s="1"/>
  <c r="A9" i="1"/>
  <c r="B9" i="1"/>
  <c r="C9" i="1" s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Tabelle2!$B$1:$B$13</c:f>
              <c:numCache>
                <c:formatCode>General</c:formatCode>
                <c:ptCount val="13"/>
                <c:pt idx="0">
                  <c:v>528</c:v>
                </c:pt>
                <c:pt idx="1">
                  <c:v>630</c:v>
                </c:pt>
                <c:pt idx="2">
                  <c:v>754</c:v>
                </c:pt>
                <c:pt idx="3">
                  <c:v>980</c:v>
                </c:pt>
                <c:pt idx="4">
                  <c:v>1200</c:v>
                </c:pt>
                <c:pt idx="5">
                  <c:v>1300</c:v>
                </c:pt>
                <c:pt idx="6">
                  <c:v>1500</c:v>
                </c:pt>
                <c:pt idx="7">
                  <c:v>1660</c:v>
                </c:pt>
                <c:pt idx="8">
                  <c:v>2050</c:v>
                </c:pt>
                <c:pt idx="9">
                  <c:v>2420</c:v>
                </c:pt>
                <c:pt idx="10">
                  <c:v>2620</c:v>
                </c:pt>
                <c:pt idx="11">
                  <c:v>2950</c:v>
                </c:pt>
                <c:pt idx="12">
                  <c:v>3250</c:v>
                </c:pt>
              </c:numCache>
            </c:numRef>
          </c:xVal>
          <c:yVal>
            <c:numRef>
              <c:f>Tabelle2!$A$1:$A$13</c:f>
              <c:numCache>
                <c:formatCode>General</c:formatCode>
                <c:ptCount val="13"/>
                <c:pt idx="0">
                  <c:v>19</c:v>
                </c:pt>
                <c:pt idx="1">
                  <c:v>22</c:v>
                </c:pt>
                <c:pt idx="2">
                  <c:v>27</c:v>
                </c:pt>
                <c:pt idx="3">
                  <c:v>32</c:v>
                </c:pt>
                <c:pt idx="4">
                  <c:v>37</c:v>
                </c:pt>
                <c:pt idx="5">
                  <c:v>41</c:v>
                </c:pt>
                <c:pt idx="6">
                  <c:v>46</c:v>
                </c:pt>
                <c:pt idx="7">
                  <c:v>51</c:v>
                </c:pt>
                <c:pt idx="8">
                  <c:v>59</c:v>
                </c:pt>
                <c:pt idx="9">
                  <c:v>69</c:v>
                </c:pt>
                <c:pt idx="10">
                  <c:v>77</c:v>
                </c:pt>
                <c:pt idx="11">
                  <c:v>89</c:v>
                </c:pt>
                <c:pt idx="12">
                  <c:v>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55104"/>
        <c:axId val="439551184"/>
      </c:scatterChart>
      <c:valAx>
        <c:axId val="439555104"/>
        <c:scaling>
          <c:orientation val="minMax"/>
          <c:max val="33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9551184"/>
        <c:crosses val="autoZero"/>
        <c:crossBetween val="midCat"/>
      </c:valAx>
      <c:valAx>
        <c:axId val="43955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955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RowHeight="15" x14ac:dyDescent="0.25"/>
  <sheetData>
    <row r="1" spans="1:9" x14ac:dyDescent="0.25">
      <c r="A1" s="1">
        <f>3.32/(320+D1)*D1</f>
        <v>0.49446808510638296</v>
      </c>
      <c r="B1" s="1">
        <f>3.32/(10.2+D1)*D1</f>
        <v>2.8084592145015104</v>
      </c>
      <c r="C1" s="1">
        <f>B1-A1</f>
        <v>2.3139911293951272</v>
      </c>
      <c r="D1" s="1">
        <v>56</v>
      </c>
      <c r="F1">
        <f>5/(320+I1)*I1</f>
        <v>0.74468085106382975</v>
      </c>
      <c r="G1">
        <f>5/(10.2+I1)*I1</f>
        <v>4.2296072507552864</v>
      </c>
      <c r="H1">
        <f>G1-F1</f>
        <v>3.4849263996914566</v>
      </c>
      <c r="I1">
        <v>56</v>
      </c>
    </row>
    <row r="2" spans="1:9" x14ac:dyDescent="0.25">
      <c r="A2">
        <f t="shared" ref="A2:A9" si="0">3.32/(320+D2)*D2</f>
        <v>0.59589743589743582</v>
      </c>
      <c r="B2">
        <f t="shared" ref="B2:B9" si="1">3.32/(10.2+D2)*D2</f>
        <v>2.8977556109725686</v>
      </c>
      <c r="C2">
        <f t="shared" ref="C2:C9" si="2">B2-A2</f>
        <v>2.3018581750751328</v>
      </c>
      <c r="D2">
        <v>70</v>
      </c>
      <c r="F2">
        <f t="shared" ref="F2:F9" si="3">5/(320+I2)*I2</f>
        <v>0.89743589743589736</v>
      </c>
      <c r="G2">
        <f t="shared" ref="G2:G9" si="4">5/(10.2+I2)*I2</f>
        <v>4.364089775561097</v>
      </c>
      <c r="H2">
        <f t="shared" ref="H2:H9" si="5">G2-F2</f>
        <v>3.4666538781251997</v>
      </c>
      <c r="I2">
        <v>70</v>
      </c>
    </row>
    <row r="3" spans="1:9" x14ac:dyDescent="0.25">
      <c r="A3">
        <f t="shared" si="0"/>
        <v>0.66400000000000003</v>
      </c>
      <c r="B3">
        <f t="shared" si="1"/>
        <v>2.9445676274944566</v>
      </c>
      <c r="C3">
        <f t="shared" si="2"/>
        <v>2.2805676274944564</v>
      </c>
      <c r="D3">
        <v>80</v>
      </c>
      <c r="F3">
        <f t="shared" si="3"/>
        <v>1</v>
      </c>
      <c r="G3">
        <f t="shared" si="4"/>
        <v>4.434589800443459</v>
      </c>
      <c r="H3">
        <f t="shared" si="5"/>
        <v>3.434589800443459</v>
      </c>
      <c r="I3">
        <v>80</v>
      </c>
    </row>
    <row r="4" spans="1:9" x14ac:dyDescent="0.25">
      <c r="A4">
        <f t="shared" si="0"/>
        <v>0.72878048780487803</v>
      </c>
      <c r="B4">
        <f t="shared" si="1"/>
        <v>2.9820359281437119</v>
      </c>
      <c r="C4">
        <f t="shared" si="2"/>
        <v>2.2532554403388341</v>
      </c>
      <c r="D4">
        <v>90</v>
      </c>
      <c r="F4">
        <f t="shared" si="3"/>
        <v>1.0975609756097562</v>
      </c>
      <c r="G4">
        <f t="shared" si="4"/>
        <v>4.4910179640718564</v>
      </c>
      <c r="H4">
        <f>G4-F4</f>
        <v>3.3934569884621002</v>
      </c>
      <c r="I4">
        <v>90</v>
      </c>
    </row>
    <row r="5" spans="1:9" x14ac:dyDescent="0.25">
      <c r="A5">
        <f t="shared" si="0"/>
        <v>0.79047619047619044</v>
      </c>
      <c r="B5">
        <f t="shared" si="1"/>
        <v>3.0127041742286749</v>
      </c>
      <c r="C5">
        <f t="shared" si="2"/>
        <v>2.2222279837524845</v>
      </c>
      <c r="D5">
        <v>100</v>
      </c>
      <c r="F5">
        <f t="shared" si="3"/>
        <v>1.1904761904761905</v>
      </c>
      <c r="G5">
        <f t="shared" si="4"/>
        <v>4.5372050816696916</v>
      </c>
      <c r="H5">
        <f t="shared" si="5"/>
        <v>3.3467288911935009</v>
      </c>
      <c r="I5">
        <v>100</v>
      </c>
    </row>
    <row r="6" spans="1:9" x14ac:dyDescent="0.25">
      <c r="A6">
        <f t="shared" si="0"/>
        <v>0.9054545454545454</v>
      </c>
      <c r="B6">
        <f t="shared" si="1"/>
        <v>3.0599078341013826</v>
      </c>
      <c r="C6">
        <f t="shared" si="2"/>
        <v>2.1544532886468373</v>
      </c>
      <c r="D6">
        <v>120</v>
      </c>
      <c r="F6">
        <f t="shared" si="3"/>
        <v>1.3636363636363638</v>
      </c>
      <c r="G6">
        <f t="shared" si="4"/>
        <v>4.6082949308755765</v>
      </c>
      <c r="H6">
        <f t="shared" si="5"/>
        <v>3.2446585672392128</v>
      </c>
      <c r="I6">
        <v>120</v>
      </c>
    </row>
    <row r="7" spans="1:9" x14ac:dyDescent="0.25">
      <c r="A7">
        <f t="shared" si="0"/>
        <v>0.36888888888888888</v>
      </c>
      <c r="B7">
        <f t="shared" si="1"/>
        <v>2.645418326693227</v>
      </c>
      <c r="C7">
        <f t="shared" si="2"/>
        <v>2.2765294378043381</v>
      </c>
      <c r="D7">
        <v>40</v>
      </c>
      <c r="F7">
        <f t="shared" si="3"/>
        <v>0.55555555555555558</v>
      </c>
      <c r="G7">
        <f t="shared" si="4"/>
        <v>3.9840637450199203</v>
      </c>
      <c r="H7">
        <f t="shared" si="5"/>
        <v>3.428508189464365</v>
      </c>
      <c r="I7">
        <v>40</v>
      </c>
    </row>
    <row r="8" spans="1:9" x14ac:dyDescent="0.25">
      <c r="A8">
        <f t="shared" si="0"/>
        <v>0.28457142857142853</v>
      </c>
      <c r="B8">
        <f t="shared" si="1"/>
        <v>2.4776119402985071</v>
      </c>
      <c r="C8">
        <f t="shared" si="2"/>
        <v>2.1930405117270784</v>
      </c>
      <c r="D8">
        <v>30</v>
      </c>
      <c r="F8">
        <f t="shared" si="3"/>
        <v>0.42857142857142855</v>
      </c>
      <c r="G8">
        <f t="shared" si="4"/>
        <v>3.7313432835820892</v>
      </c>
      <c r="H8">
        <f t="shared" si="5"/>
        <v>3.3027718550106608</v>
      </c>
      <c r="I8">
        <v>30</v>
      </c>
    </row>
    <row r="9" spans="1:9" x14ac:dyDescent="0.25">
      <c r="A9">
        <f t="shared" si="0"/>
        <v>0.19529411764705881</v>
      </c>
      <c r="B9">
        <f t="shared" si="1"/>
        <v>2.1986754966887418</v>
      </c>
      <c r="C9">
        <f t="shared" si="2"/>
        <v>2.003381379041683</v>
      </c>
      <c r="D9">
        <v>20</v>
      </c>
      <c r="F9">
        <f t="shared" si="3"/>
        <v>0.29411764705882354</v>
      </c>
      <c r="G9">
        <f t="shared" si="4"/>
        <v>3.3112582781456954</v>
      </c>
      <c r="H9">
        <f t="shared" si="5"/>
        <v>3.017140631086872</v>
      </c>
      <c r="I9">
        <v>20</v>
      </c>
    </row>
    <row r="10" spans="1:9" x14ac:dyDescent="0.25">
      <c r="F10" s="1">
        <f t="shared" ref="F10:F11" si="6">5/(320+I10)*I10</f>
        <v>0.22388059701492538</v>
      </c>
      <c r="G10" s="1">
        <f t="shared" ref="G10:G11" si="7">5/(10.2+I10)*I10</f>
        <v>2.9761904761904763</v>
      </c>
      <c r="H10" s="1">
        <f t="shared" ref="H10:H11" si="8">G10-F10</f>
        <v>2.7523098791755509</v>
      </c>
      <c r="I10" s="1">
        <v>15</v>
      </c>
    </row>
    <row r="11" spans="1:9" x14ac:dyDescent="0.25">
      <c r="F11">
        <f t="shared" si="6"/>
        <v>0.15151515151515152</v>
      </c>
      <c r="G11">
        <f t="shared" si="7"/>
        <v>2.4752475247524752</v>
      </c>
      <c r="H11">
        <f t="shared" si="8"/>
        <v>2.3237323732373238</v>
      </c>
      <c r="I11">
        <v>10</v>
      </c>
    </row>
    <row r="15" spans="1:9" x14ac:dyDescent="0.25">
      <c r="A15" s="1">
        <f>3.32/(320+D15)*320</f>
        <v>2.8255319148936171</v>
      </c>
      <c r="B15" s="1">
        <f>3.32/(10.2+D15)*10.2</f>
        <v>0.51154078549848936</v>
      </c>
      <c r="C15" s="1">
        <f>A15-B15</f>
        <v>2.3139911293951276</v>
      </c>
      <c r="D15" s="1">
        <v>56</v>
      </c>
      <c r="E15" s="2"/>
      <c r="F15" s="2">
        <f>5/(320+I15)*320</f>
        <v>4.2553191489361701</v>
      </c>
      <c r="G15" s="2">
        <f>5/(10.2+I15)*10.2</f>
        <v>0.7703927492447129</v>
      </c>
      <c r="H15" s="2">
        <f>F15-G15</f>
        <v>3.4849263996914575</v>
      </c>
      <c r="I15" s="2">
        <v>56</v>
      </c>
    </row>
    <row r="16" spans="1:9" x14ac:dyDescent="0.25">
      <c r="A16" s="2">
        <f t="shared" ref="A16:A23" si="9">3.32/(320+D16)*320</f>
        <v>2.724102564102564</v>
      </c>
      <c r="B16" s="2">
        <f t="shared" ref="B16:B23" si="10">3.32/(10.2+D16)*10.2</f>
        <v>0.42224438902743139</v>
      </c>
      <c r="C16" s="2">
        <f t="shared" ref="C16:C23" si="11">A16-B16</f>
        <v>2.3018581750751328</v>
      </c>
      <c r="D16" s="2">
        <v>70</v>
      </c>
      <c r="E16" s="2"/>
      <c r="F16" s="2">
        <f t="shared" ref="F16:F25" si="12">5/(320+I16)*320</f>
        <v>4.1025641025641022</v>
      </c>
      <c r="G16" s="2">
        <f t="shared" ref="G16:G25" si="13">5/(10.2+I16)*10.2</f>
        <v>0.63591022443890266</v>
      </c>
      <c r="H16" s="2">
        <f t="shared" ref="H16:H25" si="14">F16-G16</f>
        <v>3.4666538781251997</v>
      </c>
      <c r="I16" s="2">
        <v>70</v>
      </c>
    </row>
    <row r="17" spans="1:9" x14ac:dyDescent="0.25">
      <c r="A17" s="2">
        <f t="shared" si="9"/>
        <v>2.6560000000000001</v>
      </c>
      <c r="B17" s="2">
        <f t="shared" si="10"/>
        <v>0.37543237250554318</v>
      </c>
      <c r="C17" s="2">
        <f t="shared" si="11"/>
        <v>2.2805676274944569</v>
      </c>
      <c r="D17" s="2">
        <v>80</v>
      </c>
      <c r="E17" s="2"/>
      <c r="F17" s="2">
        <f t="shared" si="12"/>
        <v>4</v>
      </c>
      <c r="G17" s="2">
        <f t="shared" si="13"/>
        <v>0.56541019955654093</v>
      </c>
      <c r="H17" s="2">
        <f t="shared" si="14"/>
        <v>3.434589800443459</v>
      </c>
      <c r="I17" s="2">
        <v>80</v>
      </c>
    </row>
    <row r="18" spans="1:9" x14ac:dyDescent="0.25">
      <c r="A18" s="2">
        <f t="shared" si="9"/>
        <v>2.591219512195122</v>
      </c>
      <c r="B18" s="2">
        <f t="shared" si="10"/>
        <v>0.33796407185628735</v>
      </c>
      <c r="C18" s="2">
        <f t="shared" si="11"/>
        <v>2.2532554403388345</v>
      </c>
      <c r="D18" s="2">
        <v>90</v>
      </c>
      <c r="E18" s="2"/>
      <c r="F18" s="2">
        <f t="shared" si="12"/>
        <v>3.9024390243902438</v>
      </c>
      <c r="G18" s="2">
        <f t="shared" si="13"/>
        <v>0.50898203592814373</v>
      </c>
      <c r="H18" s="2">
        <f t="shared" si="14"/>
        <v>3.3934569884621002</v>
      </c>
      <c r="I18" s="2">
        <v>90</v>
      </c>
    </row>
    <row r="19" spans="1:9" x14ac:dyDescent="0.25">
      <c r="A19" s="2">
        <f t="shared" si="9"/>
        <v>2.5295238095238091</v>
      </c>
      <c r="B19" s="2">
        <f t="shared" si="10"/>
        <v>0.3072958257713248</v>
      </c>
      <c r="C19" s="2">
        <f t="shared" si="11"/>
        <v>2.2222279837524841</v>
      </c>
      <c r="D19" s="2">
        <v>100</v>
      </c>
      <c r="E19" s="2"/>
      <c r="F19" s="2">
        <f t="shared" si="12"/>
        <v>3.8095238095238093</v>
      </c>
      <c r="G19" s="2">
        <f t="shared" si="13"/>
        <v>0.4627949183303085</v>
      </c>
      <c r="H19" s="2">
        <f t="shared" si="14"/>
        <v>3.3467288911935009</v>
      </c>
      <c r="I19" s="2">
        <v>100</v>
      </c>
    </row>
    <row r="20" spans="1:9" x14ac:dyDescent="0.25">
      <c r="A20" s="2">
        <f t="shared" si="9"/>
        <v>2.4145454545454546</v>
      </c>
      <c r="B20" s="2">
        <f t="shared" si="10"/>
        <v>0.2600921658986175</v>
      </c>
      <c r="C20" s="2">
        <f t="shared" si="11"/>
        <v>2.1544532886468373</v>
      </c>
      <c r="D20" s="2">
        <v>120</v>
      </c>
      <c r="E20" s="2"/>
      <c r="F20" s="2">
        <f t="shared" si="12"/>
        <v>3.6363636363636367</v>
      </c>
      <c r="G20" s="2">
        <f t="shared" si="13"/>
        <v>0.39170506912442399</v>
      </c>
      <c r="H20" s="2">
        <f t="shared" si="14"/>
        <v>3.2446585672392128</v>
      </c>
      <c r="I20" s="2">
        <v>120</v>
      </c>
    </row>
    <row r="21" spans="1:9" x14ac:dyDescent="0.25">
      <c r="A21" s="2">
        <f t="shared" si="9"/>
        <v>2.951111111111111</v>
      </c>
      <c r="B21" s="2">
        <f t="shared" si="10"/>
        <v>0.67458167330677277</v>
      </c>
      <c r="C21" s="2">
        <f t="shared" si="11"/>
        <v>2.2765294378043381</v>
      </c>
      <c r="D21" s="2">
        <v>40</v>
      </c>
      <c r="E21" s="2"/>
      <c r="F21" s="2">
        <f t="shared" si="12"/>
        <v>4.4444444444444446</v>
      </c>
      <c r="G21" s="2">
        <f t="shared" si="13"/>
        <v>1.0159362549800797</v>
      </c>
      <c r="H21" s="2">
        <f t="shared" si="14"/>
        <v>3.428508189464365</v>
      </c>
      <c r="I21" s="2">
        <v>40</v>
      </c>
    </row>
    <row r="22" spans="1:9" x14ac:dyDescent="0.25">
      <c r="A22" s="2">
        <f t="shared" si="9"/>
        <v>3.0354285714285711</v>
      </c>
      <c r="B22" s="2">
        <f t="shared" si="10"/>
        <v>0.84238805970149233</v>
      </c>
      <c r="C22" s="2">
        <f t="shared" si="11"/>
        <v>2.1930405117270788</v>
      </c>
      <c r="D22" s="2">
        <v>30</v>
      </c>
      <c r="E22" s="2"/>
      <c r="F22" s="2">
        <f t="shared" si="12"/>
        <v>4.5714285714285712</v>
      </c>
      <c r="G22" s="2">
        <f t="shared" si="13"/>
        <v>1.2686567164179103</v>
      </c>
      <c r="H22" s="2">
        <f t="shared" si="14"/>
        <v>3.3027718550106608</v>
      </c>
      <c r="I22" s="2">
        <v>30</v>
      </c>
    </row>
    <row r="23" spans="1:9" x14ac:dyDescent="0.25">
      <c r="A23" s="2">
        <f t="shared" si="9"/>
        <v>3.124705882352941</v>
      </c>
      <c r="B23" s="2">
        <f t="shared" si="10"/>
        <v>1.1213245033112582</v>
      </c>
      <c r="C23" s="2">
        <f t="shared" si="11"/>
        <v>2.0033813790416826</v>
      </c>
      <c r="D23" s="2">
        <v>20</v>
      </c>
      <c r="E23" s="2"/>
      <c r="F23" s="2">
        <f t="shared" si="12"/>
        <v>4.7058823529411766</v>
      </c>
      <c r="G23" s="2">
        <f t="shared" si="13"/>
        <v>1.6887417218543046</v>
      </c>
      <c r="H23" s="2">
        <f t="shared" si="14"/>
        <v>3.017140631086872</v>
      </c>
      <c r="I23" s="2">
        <v>20</v>
      </c>
    </row>
    <row r="24" spans="1:9" x14ac:dyDescent="0.25">
      <c r="A24" s="2"/>
      <c r="B24" s="2"/>
      <c r="C24" s="2"/>
      <c r="D24" s="2"/>
      <c r="E24" s="2"/>
      <c r="F24" s="2">
        <f t="shared" si="12"/>
        <v>4.7761194029850742</v>
      </c>
      <c r="G24" s="2">
        <f t="shared" si="13"/>
        <v>2.0238095238095237</v>
      </c>
      <c r="H24" s="2">
        <f t="shared" si="14"/>
        <v>2.7523098791755505</v>
      </c>
      <c r="I24" s="2">
        <v>15</v>
      </c>
    </row>
    <row r="25" spans="1:9" x14ac:dyDescent="0.25">
      <c r="A25" s="2"/>
      <c r="B25" s="2"/>
      <c r="C25" s="2"/>
      <c r="D25" s="2"/>
      <c r="E25" s="2"/>
      <c r="F25" s="2">
        <f t="shared" si="12"/>
        <v>4.8484848484848486</v>
      </c>
      <c r="G25" s="2">
        <f t="shared" si="13"/>
        <v>2.5247524752475248</v>
      </c>
      <c r="H25" s="2">
        <f t="shared" si="14"/>
        <v>2.3237323732373238</v>
      </c>
      <c r="I25" s="2">
        <v>10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B20" sqref="B20"/>
    </sheetView>
  </sheetViews>
  <sheetFormatPr baseColWidth="10" defaultRowHeight="15" x14ac:dyDescent="0.25"/>
  <sheetData>
    <row r="1" spans="1:4" x14ac:dyDescent="0.25">
      <c r="A1">
        <v>19</v>
      </c>
      <c r="B1">
        <v>528</v>
      </c>
      <c r="C1">
        <f>A1</f>
        <v>19</v>
      </c>
      <c r="D1">
        <f>B1</f>
        <v>528</v>
      </c>
    </row>
    <row r="2" spans="1:4" x14ac:dyDescent="0.25">
      <c r="A2">
        <v>22</v>
      </c>
      <c r="B2">
        <v>630</v>
      </c>
      <c r="C2">
        <f>A13</f>
        <v>99</v>
      </c>
      <c r="D2">
        <f>B13</f>
        <v>3250</v>
      </c>
    </row>
    <row r="3" spans="1:4" x14ac:dyDescent="0.25">
      <c r="A3">
        <v>27</v>
      </c>
      <c r="B3">
        <v>754</v>
      </c>
    </row>
    <row r="4" spans="1:4" x14ac:dyDescent="0.25">
      <c r="A4">
        <v>32</v>
      </c>
      <c r="B4">
        <v>980</v>
      </c>
    </row>
    <row r="5" spans="1:4" x14ac:dyDescent="0.25">
      <c r="A5">
        <v>37</v>
      </c>
      <c r="B5">
        <v>1200</v>
      </c>
    </row>
    <row r="6" spans="1:4" x14ac:dyDescent="0.25">
      <c r="A6">
        <v>41</v>
      </c>
      <c r="B6">
        <v>1300</v>
      </c>
    </row>
    <row r="7" spans="1:4" x14ac:dyDescent="0.25">
      <c r="A7">
        <v>46</v>
      </c>
      <c r="B7">
        <v>1500</v>
      </c>
    </row>
    <row r="8" spans="1:4" x14ac:dyDescent="0.25">
      <c r="A8">
        <v>51</v>
      </c>
      <c r="B8">
        <v>1660</v>
      </c>
    </row>
    <row r="9" spans="1:4" x14ac:dyDescent="0.25">
      <c r="A9">
        <v>59</v>
      </c>
      <c r="B9">
        <v>2050</v>
      </c>
    </row>
    <row r="10" spans="1:4" x14ac:dyDescent="0.25">
      <c r="A10">
        <v>69</v>
      </c>
      <c r="B10">
        <v>2420</v>
      </c>
    </row>
    <row r="11" spans="1:4" x14ac:dyDescent="0.25">
      <c r="A11">
        <v>77</v>
      </c>
      <c r="B11">
        <v>2620</v>
      </c>
    </row>
    <row r="12" spans="1:4" x14ac:dyDescent="0.25">
      <c r="A12">
        <v>89</v>
      </c>
      <c r="B12">
        <v>2950</v>
      </c>
    </row>
    <row r="13" spans="1:4" x14ac:dyDescent="0.25">
      <c r="A13">
        <v>99</v>
      </c>
      <c r="B13">
        <v>3250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</dc:creator>
  <cp:lastModifiedBy>Marcel</cp:lastModifiedBy>
  <dcterms:created xsi:type="dcterms:W3CDTF">2018-05-04T17:39:26Z</dcterms:created>
  <dcterms:modified xsi:type="dcterms:W3CDTF">2018-05-07T17:28:18Z</dcterms:modified>
</cp:coreProperties>
</file>