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hanw\Downloads\"/>
    </mc:Choice>
  </mc:AlternateContent>
  <xr:revisionPtr revIDLastSave="0" documentId="13_ncr:1_{576E0237-F66F-410A-91AC-FB306F6C46FD}" xr6:coauthVersionLast="47" xr6:coauthVersionMax="47" xr10:uidLastSave="{00000000-0000-0000-0000-000000000000}"/>
  <bookViews>
    <workbookView xWindow="-108" yWindow="-108" windowWidth="23256" windowHeight="12456" xr2:uid="{F8420BDF-C08E-4FBB-891B-F574F63AC6D0}"/>
  </bookViews>
  <sheets>
    <sheet name="KPI" sheetId="2" r:id="rId1"/>
    <sheet name="Dashboard" sheetId="3" r:id="rId2"/>
    <sheet name="BlinkIT Grocery Data" sheetId="1" r:id="rId3"/>
  </sheets>
  <definedNames>
    <definedName name="_xlchart.v2.0" hidden="1">KPI!$D$71:$D$73</definedName>
    <definedName name="_xlchart.v2.1" hidden="1">KPI!$E$70</definedName>
    <definedName name="_xlchart.v2.2" hidden="1">KPI!$E$71:$E$73</definedName>
    <definedName name="_xlchart.v2.3" hidden="1">KPI!$D$71:$D$73</definedName>
    <definedName name="_xlchart.v2.4" hidden="1">KPI!$E$70</definedName>
    <definedName name="_xlchart.v2.5" hidden="1">KPI!$E$71:$E$73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2" i="2" l="1"/>
  <c r="D71" i="2"/>
  <c r="D73" i="2"/>
  <c r="C8" i="2"/>
  <c r="B8" i="2"/>
  <c r="E73" i="2"/>
  <c r="A8" i="2"/>
  <c r="E71" i="2"/>
  <c r="E72" i="2"/>
  <c r="D8" i="2"/>
</calcChain>
</file>

<file path=xl/sharedStrings.xml><?xml version="1.0" encoding="utf-8"?>
<sst xmlns="http://schemas.openxmlformats.org/spreadsheetml/2006/main" count="59753" uniqueCount="1633">
  <si>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</si>
  <si>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</si>
  <si>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</si>
  <si>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</si>
  <si>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</si>
  <si>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</si>
  <si>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</si>
  <si>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</si>
  <si>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</si>
  <si>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</si>
  <si>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</si>
  <si>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</si>
  <si>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</si>
  <si>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</si>
  <si>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</si>
  <si>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</si>
  <si>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</si>
  <si>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</si>
  <si>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</si>
  <si>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</si>
  <si>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</si>
  <si>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</si>
  <si>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</si>
  <si>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</si>
  <si>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</si>
  <si>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</si>
  <si>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</si>
  <si>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</si>
  <si>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</si>
  <si>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</si>
  <si>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</si>
  <si>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</si>
  <si>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</si>
  <si>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</si>
  <si>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</si>
  <si>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</si>
  <si>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</si>
  <si>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</si>
  <si>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</si>
  <si>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</si>
  <si>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</si>
  <si>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</si>
  <si>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</si>
  <si>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</si>
  <si>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</si>
  <si>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</si>
  <si>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</si>
  <si>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</si>
  <si>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</si>
  <si>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</si>
  <si>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</si>
  <si>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</si>
  <si>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</si>
  <si>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</si>
  <si>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</si>
  <si>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</si>
  <si>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</si>
  <si>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</si>
  <si>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</si>
  <si>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</si>
  <si>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</si>
  <si>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</si>
  <si>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</si>
  <si>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</si>
  <si>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</si>
  <si>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</si>
  <si>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</si>
  <si>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</si>
  <si>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</si>
  <si>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</si>
  <si>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</si>
  <si>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</si>
  <si>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</si>
  <si>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</si>
  <si>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</si>
  <si>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</si>
  <si>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</si>
  <si>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</si>
  <si>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</si>
  <si>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</si>
  <si>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</si>
  <si>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</si>
  <si>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</si>
  <si>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</si>
  <si>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</si>
  <si>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</si>
  <si>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</si>
  <si>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</si>
  <si>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</si>
  <si>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</si>
  <si>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</si>
  <si>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</si>
  <si>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</si>
  <si>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</si>
  <si>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</si>
  <si>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</si>
  <si>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</si>
  <si>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</si>
  <si>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</si>
  <si>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</si>
  <si>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</si>
  <si>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</si>
  <si>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</si>
  <si>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</si>
  <si>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</si>
  <si>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</si>
  <si>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</si>
  <si>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</si>
  <si>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</si>
  <si>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</si>
  <si>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</si>
  <si>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</si>
  <si>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</si>
  <si>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</si>
  <si>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</si>
  <si>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</si>
  <si>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</si>
  <si>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</si>
  <si>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</si>
  <si>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</si>
  <si>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</si>
  <si>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</si>
  <si>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</si>
  <si>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</si>
  <si>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</si>
  <si>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</si>
  <si>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</si>
  <si>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</si>
  <si>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</si>
  <si>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</si>
  <si>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</si>
  <si>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</si>
  <si>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</si>
  <si>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</si>
  <si>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</si>
  <si>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</si>
  <si>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</si>
  <si>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</si>
  <si>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</si>
  <si>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</si>
  <si>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</si>
  <si>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</si>
  <si>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</si>
  <si>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</si>
  <si>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</si>
  <si>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</si>
  <si>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</si>
  <si>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</si>
  <si>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</si>
  <si>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</si>
  <si>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</si>
  <si>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</si>
  <si>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</si>
  <si>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</si>
  <si>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</si>
  <si>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</si>
  <si>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</si>
  <si>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</si>
  <si>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</si>
  <si>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</si>
  <si>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</si>
  <si>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</si>
  <si>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</si>
  <si>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</si>
  <si>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</si>
  <si>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</si>
  <si>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</si>
  <si>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</si>
  <si>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</si>
  <si>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</si>
  <si>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</si>
  <si>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</si>
  <si>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</si>
  <si>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</si>
  <si>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</si>
  <si>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</si>
  <si>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</si>
  <si>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</si>
  <si>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</si>
  <si>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</si>
  <si>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</si>
  <si>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</si>
  <si>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</si>
  <si>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</si>
  <si>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</si>
  <si>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</si>
  <si>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</si>
  <si>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</si>
  <si>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</si>
  <si>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</si>
  <si>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</si>
  <si>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</si>
  <si>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</si>
  <si>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</si>
  <si>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</si>
  <si>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</si>
  <si>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</si>
  <si>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</si>
  <si>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</si>
  <si>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</si>
  <si>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</si>
  <si>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</si>
  <si>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</si>
  <si>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</si>
  <si>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</si>
  <si>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</si>
  <si>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</si>
  <si>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</si>
  <si>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</si>
  <si>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</si>
  <si>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</si>
  <si>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</si>
  <si>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</si>
  <si>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</si>
  <si>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</si>
  <si>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</si>
  <si>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</si>
  <si>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</si>
  <si>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</si>
  <si>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</si>
  <si>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</si>
  <si>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</si>
  <si>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</si>
  <si>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</si>
  <si>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</si>
  <si>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</si>
  <si>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</si>
  <si>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</si>
  <si>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</si>
  <si>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</si>
  <si>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</si>
  <si>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</si>
  <si>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</si>
  <si>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</si>
  <si>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</si>
  <si>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</si>
  <si>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</si>
  <si>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</si>
  <si>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</si>
  <si>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</si>
  <si>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</si>
  <si>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</si>
  <si>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</si>
  <si>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</si>
  <si>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</si>
  <si>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</si>
  <si>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</si>
  <si>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</si>
  <si>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</si>
  <si>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</si>
  <si>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</si>
  <si>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</si>
  <si>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</si>
  <si>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</si>
  <si>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</si>
  <si>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</si>
  <si>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</si>
  <si>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</si>
  <si>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</si>
  <si>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</si>
  <si>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</si>
  <si>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</si>
  <si>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</si>
  <si>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</si>
  <si>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</si>
  <si>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</si>
  <si>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</si>
  <si>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</si>
  <si>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</si>
  <si>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</si>
  <si>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</si>
  <si>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</si>
  <si>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</si>
  <si>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</si>
  <si>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</si>
  <si>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</si>
  <si>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</si>
  <si>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</si>
  <si>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</si>
  <si>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</si>
  <si>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</si>
  <si>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</si>
  <si>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</si>
  <si>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</si>
  <si>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</si>
  <si>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</si>
  <si>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</si>
  <si>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</si>
  <si>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</si>
  <si>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</si>
  <si>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</si>
  <si>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</si>
  <si>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</si>
  <si>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</si>
  <si>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</si>
  <si>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</si>
  <si>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</si>
  <si>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</si>
  <si>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</si>
  <si>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</si>
  <si>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</si>
  <si>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</si>
  <si>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</si>
  <si>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</si>
  <si>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</si>
  <si>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</si>
  <si>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</si>
  <si>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</si>
  <si>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</si>
  <si>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</si>
  <si>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</si>
  <si>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</si>
  <si>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</si>
  <si>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</si>
  <si>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</si>
  <si>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</si>
  <si>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</si>
  <si>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</si>
  <si>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</si>
  <si>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</si>
  <si>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</si>
  <si>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</si>
  <si>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</si>
  <si>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</si>
  <si>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</si>
  <si>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</si>
  <si>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</si>
  <si>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</si>
  <si>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</si>
  <si>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</si>
  <si>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</si>
  <si>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</si>
  <si>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</si>
  <si>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</si>
  <si>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</si>
  <si>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</si>
  <si>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</si>
  <si>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</si>
  <si>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</si>
  <si>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</si>
  <si>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</si>
  <si>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</si>
  <si>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</si>
  <si>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</si>
  <si>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</si>
  <si>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</si>
  <si>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</si>
  <si>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</si>
  <si>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</si>
  <si>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</si>
  <si>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</si>
  <si>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</si>
  <si>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</si>
  <si>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</si>
  <si>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</si>
  <si>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</si>
  <si>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</si>
  <si>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</si>
  <si>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</si>
  <si>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</si>
  <si>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</si>
  <si>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</si>
  <si>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</si>
  <si>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</si>
  <si>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</si>
  <si>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</si>
  <si>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</si>
  <si>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</si>
  <si>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</si>
  <si>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</si>
  <si>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</si>
  <si>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</si>
  <si>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</si>
  <si>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</si>
  <si>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</si>
  <si>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</si>
  <si>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</si>
  <si>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</si>
  <si>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</si>
  <si>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</si>
  <si>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</si>
  <si>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</si>
  <si>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</si>
  <si>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</si>
  <si>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</si>
  <si>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</si>
  <si>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</si>
  <si>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</si>
  <si>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</si>
  <si>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</si>
  <si>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</si>
  <si>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</si>
  <si>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</si>
  <si>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</si>
  <si>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</si>
  <si>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</si>
  <si>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</si>
  <si>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</si>
  <si>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</si>
  <si>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</si>
  <si>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</si>
  <si>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</si>
  <si>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</si>
  <si>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</si>
  <si>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</si>
  <si>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</si>
  <si>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</si>
  <si>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</si>
  <si>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</si>
  <si>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</si>
  <si>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</si>
  <si>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</si>
  <si>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</si>
  <si>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</si>
  <si>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</si>
  <si>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</si>
  <si>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</si>
  <si>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</si>
  <si>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</si>
  <si>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</si>
  <si>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</si>
  <si>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</si>
  <si>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</si>
  <si>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</si>
  <si>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</si>
  <si>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</si>
  <si>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</si>
  <si>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</si>
  <si>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</si>
  <si>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</si>
  <si>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</si>
  <si>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</si>
  <si>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</si>
  <si>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</si>
  <si>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</si>
  <si>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</si>
  <si>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</si>
  <si>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</si>
  <si>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</si>
  <si>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</si>
  <si>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</si>
  <si>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</si>
  <si>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</si>
  <si>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</si>
  <si>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</si>
  <si>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</si>
  <si>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</si>
  <si>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</si>
  <si>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</si>
  <si>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</si>
  <si>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</si>
  <si>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</si>
  <si>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</si>
  <si>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</si>
  <si>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</si>
  <si>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</si>
  <si>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</si>
  <si>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</si>
  <si>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</si>
  <si>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</si>
  <si>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</si>
  <si>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</si>
  <si>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</si>
  <si>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</si>
  <si>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</si>
  <si>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</si>
  <si>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</si>
  <si>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</si>
  <si>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</si>
  <si>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</si>
  <si>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</si>
  <si>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</si>
  <si>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</si>
  <si>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</si>
  <si>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</si>
  <si>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</si>
  <si>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</si>
  <si>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</si>
  <si>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</si>
  <si>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</si>
  <si>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</si>
  <si>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</si>
  <si>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</si>
  <si>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</si>
  <si>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</si>
  <si>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</si>
  <si>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</si>
  <si>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</si>
  <si>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</si>
  <si>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</si>
  <si>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</si>
  <si>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</si>
  <si>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</si>
  <si>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</si>
  <si>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</si>
  <si>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</si>
  <si>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</si>
  <si>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</si>
  <si>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</si>
  <si>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</si>
  <si>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</si>
  <si>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</si>
  <si>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</si>
  <si>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</si>
  <si>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</si>
  <si>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</si>
  <si>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</si>
  <si>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</si>
  <si>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</si>
  <si>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</si>
  <si>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</si>
  <si>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</si>
  <si>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</si>
  <si>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</si>
  <si>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</si>
  <si>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</si>
  <si>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</si>
  <si>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</si>
  <si>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</si>
  <si>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</si>
  <si>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</si>
  <si>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</si>
  <si>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</si>
  <si>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</si>
  <si>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</si>
  <si>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</si>
  <si>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</si>
  <si>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</si>
  <si>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</si>
  <si>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</si>
  <si>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</si>
  <si>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</si>
  <si>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</si>
  <si>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</si>
  <si>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</si>
  <si>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</si>
  <si>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</si>
  <si>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</si>
  <si>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</si>
  <si>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</si>
  <si>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</si>
  <si>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</si>
  <si>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</si>
  <si>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</si>
  <si>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</si>
  <si>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</si>
  <si>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</si>
  <si>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</si>
  <si>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</si>
  <si>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</si>
  <si>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</si>
  <si>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</si>
  <si>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</si>
  <si>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</si>
  <si>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</si>
  <si>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</si>
  <si>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</si>
  <si>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</si>
  <si>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</si>
  <si>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</si>
  <si>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</si>
  <si>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</si>
  <si>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</si>
  <si>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</si>
  <si>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</si>
  <si>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</si>
  <si>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</si>
  <si>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</si>
  <si>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</si>
  <si>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</si>
  <si>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</si>
  <si>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</si>
  <si>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</si>
  <si>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</si>
  <si>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</si>
  <si>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</si>
  <si>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</si>
  <si>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</si>
  <si>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</si>
  <si>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</si>
  <si>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</si>
  <si>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</si>
  <si>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</si>
  <si>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</si>
  <si>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</si>
  <si>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</si>
  <si>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</si>
  <si>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</si>
  <si>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</si>
  <si>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</si>
  <si>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</si>
  <si>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</si>
  <si>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</si>
  <si>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</si>
  <si>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</si>
  <si>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</si>
  <si>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</si>
  <si>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</si>
  <si>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</si>
  <si>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</si>
  <si>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</si>
  <si>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</si>
  <si>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</si>
  <si>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</si>
  <si>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</si>
  <si>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</si>
  <si>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</si>
  <si>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</si>
  <si>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</si>
  <si>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</si>
  <si>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</si>
  <si>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</si>
  <si>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</si>
  <si>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</si>
  <si>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</si>
  <si>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</si>
  <si>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</si>
  <si>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</si>
  <si>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</si>
  <si>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</si>
  <si>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</si>
  <si>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</si>
  <si>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</si>
  <si>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</si>
  <si>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</si>
  <si>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</si>
  <si>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</si>
  <si>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</si>
  <si>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</si>
  <si>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</si>
  <si>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</si>
  <si>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</si>
  <si>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</si>
  <si>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</si>
  <si>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</si>
  <si>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</si>
  <si>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</si>
  <si>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</si>
  <si>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</si>
  <si>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</si>
  <si>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</si>
  <si>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</si>
  <si>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</si>
  <si>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</si>
  <si>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</si>
  <si>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</si>
  <si>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</si>
  <si>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</si>
  <si>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</si>
  <si>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</si>
  <si>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</si>
  <si>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</si>
  <si>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</si>
  <si>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</si>
  <si>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</si>
  <si>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</si>
  <si>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</si>
  <si>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</si>
  <si>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</si>
  <si>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</si>
  <si>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</si>
  <si>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</si>
  <si>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</si>
  <si>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</si>
  <si>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</si>
  <si>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</si>
  <si>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</si>
  <si>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</si>
  <si>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</si>
  <si>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</si>
  <si>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</si>
  <si>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</si>
  <si>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</si>
  <si>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</si>
  <si>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</si>
  <si>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</si>
  <si>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</si>
  <si>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</si>
  <si>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</si>
  <si>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</si>
  <si>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</si>
  <si>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</si>
  <si>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</si>
  <si>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</si>
  <si>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</si>
  <si>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</si>
  <si>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</si>
  <si>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</si>
  <si>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</si>
  <si>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</si>
  <si>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</si>
  <si>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</si>
  <si>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</si>
  <si>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</si>
  <si>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</si>
  <si>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</si>
  <si>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</si>
  <si>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</si>
  <si>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</si>
  <si>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</si>
  <si>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</si>
  <si>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</si>
  <si>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</si>
  <si>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</si>
  <si>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</si>
  <si>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</si>
  <si>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</si>
  <si>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</si>
  <si>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</si>
  <si>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</si>
  <si>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</si>
  <si>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</si>
  <si>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</si>
  <si>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</si>
  <si>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</si>
  <si>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</si>
  <si>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</si>
  <si>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</si>
  <si>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</si>
  <si>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</si>
  <si>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</si>
  <si>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</si>
  <si>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</si>
  <si>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</si>
  <si>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</si>
  <si>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</si>
  <si>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</si>
  <si>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</si>
  <si>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</si>
  <si>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</si>
  <si>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</si>
  <si>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</si>
  <si>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</si>
  <si>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</si>
  <si>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</si>
  <si>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</si>
  <si>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</si>
  <si>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</si>
  <si>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</si>
  <si>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</si>
  <si>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</si>
  <si>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</si>
  <si>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</si>
  <si>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</si>
  <si>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</si>
  <si>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</si>
  <si>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</si>
  <si>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</si>
  <si>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</si>
  <si>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</si>
  <si>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</si>
  <si>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</si>
  <si>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</si>
  <si>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</si>
  <si>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</si>
  <si>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</si>
  <si>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</si>
  <si>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</si>
  <si>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</si>
  <si>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</si>
  <si>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</si>
  <si>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</si>
  <si>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</si>
  <si>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</si>
  <si>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</si>
  <si>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</si>
  <si>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</si>
  <si>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</si>
  <si>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</si>
  <si>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</si>
  <si>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</si>
  <si>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</si>
  <si>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</si>
  <si>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</si>
  <si>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</si>
  <si>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</si>
  <si>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</si>
  <si>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</si>
  <si>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</si>
  <si>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</si>
  <si>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</si>
  <si>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</si>
  <si>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</si>
  <si>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</si>
  <si>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</si>
  <si>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</si>
  <si>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</si>
  <si>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</si>
  <si>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</si>
  <si>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</si>
  <si>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</si>
  <si>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</si>
  <si>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</si>
  <si>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</si>
  <si>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</si>
  <si>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</si>
  <si>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</si>
  <si>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</si>
  <si>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</si>
  <si>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</si>
  <si>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</si>
  <si>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</si>
  <si>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</si>
  <si>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</si>
  <si>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</si>
  <si>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</si>
  <si>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</si>
  <si>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</si>
  <si>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</si>
  <si>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</si>
  <si>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</si>
  <si>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</si>
  <si>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</si>
  <si>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</si>
  <si>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</si>
  <si>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</si>
  <si>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</si>
  <si>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</si>
  <si>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</si>
  <si>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</si>
  <si>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</si>
  <si>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</si>
  <si>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</si>
  <si>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</si>
  <si>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</si>
  <si>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</si>
  <si>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</si>
  <si>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</si>
  <si>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</si>
  <si>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</si>
  <si>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</si>
  <si>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</si>
  <si>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</si>
  <si>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</si>
  <si>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</si>
  <si>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</si>
  <si>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</si>
  <si>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</si>
  <si>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</si>
  <si>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</si>
  <si>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</si>
  <si>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</si>
  <si>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</si>
  <si>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</si>
  <si>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</si>
  <si>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</si>
  <si>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</si>
  <si>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</si>
  <si>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</si>
  <si>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</si>
  <si>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</si>
  <si>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</si>
  <si>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</si>
  <si>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</si>
  <si>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</si>
  <si>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</si>
  <si>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</si>
  <si>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</si>
  <si>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</si>
  <si>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</si>
  <si>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</si>
  <si>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</si>
  <si>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</si>
  <si>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</si>
  <si>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</si>
  <si>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</si>
  <si>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</si>
  <si>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</si>
  <si>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</si>
  <si>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</si>
  <si>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</si>
  <si>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</si>
  <si>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</si>
  <si>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</si>
  <si>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</si>
  <si>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</si>
  <si>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</si>
  <si>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</si>
  <si>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</si>
  <si>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</si>
  <si>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</si>
  <si>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</si>
  <si>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</si>
  <si>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</si>
  <si>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</si>
  <si>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</si>
  <si>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</si>
  <si>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</si>
  <si>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</si>
  <si>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</si>
  <si>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</si>
  <si>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</si>
  <si>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</si>
  <si>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</si>
  <si>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</si>
  <si>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</si>
  <si>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</si>
  <si>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</si>
  <si>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</si>
  <si>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</si>
  <si>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</si>
  <si>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</si>
  <si>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</si>
  <si>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</si>
  <si>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</si>
  <si>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</si>
  <si>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</si>
  <si>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</si>
  <si>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</si>
  <si>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</si>
  <si>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</si>
  <si>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</si>
  <si>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</si>
  <si>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</si>
  <si>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</si>
  <si>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</si>
  <si>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</si>
  <si>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</si>
  <si>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</si>
  <si>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</si>
  <si>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</si>
  <si>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</si>
  <si>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</si>
  <si>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</si>
  <si>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</si>
  <si>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</si>
  <si>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</si>
  <si>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</si>
  <si>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</si>
  <si>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</si>
  <si>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</si>
  <si>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</si>
  <si>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</si>
  <si>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</si>
  <si>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</si>
  <si>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</si>
  <si>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</si>
  <si>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</si>
  <si>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</si>
  <si>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</si>
  <si>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</si>
  <si>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</si>
  <si>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</si>
  <si>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</si>
  <si>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</si>
  <si>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</si>
  <si>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</si>
  <si>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</si>
  <si>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</si>
  <si>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</si>
  <si>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</si>
  <si>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</si>
  <si>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</si>
  <si>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</si>
  <si>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</si>
  <si>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</si>
  <si>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</si>
  <si>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</si>
  <si>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</si>
  <si>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</si>
  <si>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</si>
  <si>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</si>
  <si>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</si>
  <si>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</si>
  <si>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</si>
  <si>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</si>
  <si>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</si>
  <si>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</si>
  <si>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</si>
  <si>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</si>
  <si>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</si>
  <si>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</si>
  <si>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</si>
  <si>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</si>
  <si>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</si>
  <si>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</si>
  <si>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</si>
  <si>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</si>
  <si>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</si>
  <si>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</si>
  <si>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</si>
  <si>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</si>
  <si>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</si>
  <si>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</si>
  <si>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</si>
  <si>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</si>
  <si>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</si>
  <si>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</si>
  <si>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</si>
  <si>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</si>
  <si>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</si>
  <si>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</si>
  <si>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</si>
  <si>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</si>
  <si>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</si>
  <si>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</si>
  <si>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</si>
  <si>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</si>
  <si>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</si>
  <si>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</si>
  <si>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</si>
  <si>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</si>
  <si>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</si>
  <si>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</si>
  <si>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</si>
  <si>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</si>
  <si>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</si>
  <si>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</si>
  <si>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</si>
  <si>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</si>
  <si>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</si>
  <si>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</si>
  <si>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</si>
  <si>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</si>
  <si>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</si>
  <si>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</si>
  <si>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</si>
  <si>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</si>
  <si>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</si>
  <si>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</si>
  <si>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</si>
  <si>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</si>
  <si>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</si>
  <si>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</si>
  <si>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</si>
  <si>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</si>
  <si>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</si>
  <si>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</si>
  <si>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</si>
  <si>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</si>
  <si>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</si>
  <si>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</si>
  <si>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</si>
  <si>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</si>
  <si>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</si>
  <si>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</si>
  <si>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</si>
  <si>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</si>
  <si>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</si>
  <si>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</si>
  <si>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</si>
  <si>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</si>
  <si>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</si>
  <si>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</si>
  <si>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</si>
  <si>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</si>
  <si>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</si>
  <si>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</si>
  <si>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</si>
  <si>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</si>
  <si>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</si>
  <si>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</si>
  <si>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</si>
  <si>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</si>
  <si>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</si>
  <si>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</si>
  <si>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</si>
  <si>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</si>
  <si>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</si>
  <si>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</si>
  <si>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</si>
  <si>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</si>
  <si>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</si>
  <si>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</si>
  <si>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</si>
  <si>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</si>
  <si>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</si>
  <si>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</si>
  <si>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</si>
  <si>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</si>
  <si>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</si>
  <si>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</si>
  <si>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</si>
  <si>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</si>
  <si>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</si>
  <si>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</si>
  <si>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</si>
  <si>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</si>
  <si>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</si>
  <si>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</si>
  <si>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</si>
  <si>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</si>
  <si>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</si>
  <si>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</si>
  <si>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</si>
  <si>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</si>
  <si>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</si>
  <si>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</si>
  <si>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</si>
  <si>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</si>
  <si>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</si>
  <si>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</si>
  <si>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</si>
  <si>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</si>
  <si>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</si>
  <si>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</si>
  <si>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</si>
  <si>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</si>
  <si>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</si>
  <si>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</si>
  <si>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</si>
  <si>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</si>
  <si>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</si>
  <si>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</si>
  <si>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</si>
  <si>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</si>
  <si>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</si>
  <si>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</si>
  <si>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</si>
  <si>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</si>
  <si>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</si>
  <si>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</si>
  <si>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</si>
  <si>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</si>
  <si>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</si>
  <si>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</si>
  <si>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</si>
  <si>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</si>
  <si>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</si>
  <si>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</si>
  <si>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</si>
  <si>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</si>
  <si>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</si>
  <si>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</si>
  <si>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</si>
  <si>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</si>
  <si>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</si>
  <si>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</si>
  <si>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</si>
  <si>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</si>
  <si>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</si>
  <si>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</si>
  <si>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</si>
  <si>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</si>
  <si>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</si>
  <si>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</si>
  <si>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</si>
  <si>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</si>
  <si>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</si>
  <si>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</si>
  <si>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</si>
  <si>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</si>
  <si>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</si>
  <si>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</si>
  <si>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</si>
  <si>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</si>
  <si>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</si>
  <si>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</si>
  <si>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</si>
  <si>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</si>
  <si>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</si>
  <si>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</si>
  <si>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</si>
  <si>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</si>
  <si>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</si>
  <si>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</si>
  <si>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</si>
  <si>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</si>
  <si>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</si>
  <si>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</si>
  <si>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</si>
  <si>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</si>
  <si>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</si>
  <si>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</si>
  <si>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</si>
  <si>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</si>
  <si>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</si>
  <si>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</si>
  <si>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</si>
  <si>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</si>
  <si>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</si>
  <si>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</si>
  <si>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</si>
  <si>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</si>
  <si>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</si>
  <si>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</si>
  <si>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</si>
  <si>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</si>
  <si>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</si>
  <si>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</si>
  <si>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</si>
  <si>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</si>
  <si>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</si>
  <si>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</si>
  <si>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</si>
  <si>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</si>
  <si>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</si>
  <si>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</si>
  <si>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</si>
  <si>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</si>
  <si>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</si>
  <si>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</si>
  <si>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</si>
  <si>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</si>
  <si>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</si>
  <si>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</si>
  <si>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</si>
  <si>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</si>
  <si>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</si>
  <si>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</si>
  <si>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</si>
  <si>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</si>
  <si>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</si>
  <si>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</si>
  <si>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</si>
  <si>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</si>
  <si>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</si>
  <si>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</si>
  <si>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</si>
  <si>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</si>
  <si>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</si>
  <si>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</si>
  <si>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</si>
  <si>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</si>
  <si>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</si>
  <si>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</si>
  <si>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</si>
  <si>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</si>
  <si>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</si>
  <si>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</si>
  <si>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</si>
  <si>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</si>
  <si>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</si>
  <si>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</si>
  <si>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</si>
  <si>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</si>
  <si>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</si>
  <si>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</si>
  <si>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</si>
  <si>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</si>
  <si>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</si>
  <si>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</si>
  <si>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</si>
  <si>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</si>
  <si>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</si>
  <si>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</si>
  <si>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</si>
  <si>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</si>
  <si>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</si>
  <si>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</si>
  <si>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</si>
  <si>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</si>
  <si>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</si>
  <si>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</si>
  <si>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</si>
  <si>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</si>
  <si>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</si>
  <si>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</si>
  <si>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</si>
  <si>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</si>
  <si>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</si>
  <si>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</si>
  <si>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</si>
  <si>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</si>
  <si>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</si>
  <si>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</si>
  <si>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</si>
  <si>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</si>
  <si>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</si>
  <si>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</si>
  <si>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</si>
  <si>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</si>
  <si>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</si>
  <si>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</si>
  <si>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</si>
  <si>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</si>
  <si>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</si>
  <si>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</si>
  <si>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</si>
  <si>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</si>
  <si>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</si>
  <si>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</si>
  <si>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</si>
  <si>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</si>
  <si>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</si>
  <si>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</si>
  <si>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</si>
  <si>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</si>
  <si>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</si>
  <si>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</si>
  <si>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</si>
  <si>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</si>
  <si>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</si>
  <si>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</si>
  <si>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</si>
  <si>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</si>
  <si>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</si>
  <si>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</si>
  <si>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</si>
  <si>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</si>
  <si>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</si>
  <si>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</si>
  <si>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</si>
  <si>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</si>
  <si>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</si>
  <si>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</si>
  <si>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</si>
  <si>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</si>
  <si>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</si>
  <si>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</si>
  <si>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</si>
  <si>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</si>
  <si>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</si>
  <si>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</si>
  <si>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</si>
  <si>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</si>
  <si>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</si>
  <si>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</si>
  <si>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</si>
  <si>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</si>
  <si>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</si>
  <si>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</si>
  <si>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</si>
  <si>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</si>
  <si>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</si>
  <si>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</si>
  <si>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</si>
  <si>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</si>
  <si>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</si>
  <si>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</si>
  <si>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</si>
  <si>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</si>
  <si>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</si>
  <si>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</si>
  <si>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</si>
  <si>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</si>
  <si>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</si>
  <si>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</si>
  <si>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</si>
  <si>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</si>
  <si>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</si>
  <si>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</si>
  <si>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</si>
  <si>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</si>
  <si>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</si>
  <si>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</si>
  <si>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</si>
  <si>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</si>
  <si>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</si>
  <si>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</si>
  <si>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</si>
  <si>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</si>
  <si>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</si>
  <si>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</si>
  <si>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</si>
  <si>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</si>
  <si>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</si>
  <si>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</si>
  <si>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</si>
  <si>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</si>
  <si>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</si>
  <si>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</si>
  <si>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</si>
  <si>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</si>
  <si>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</si>
  <si>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</si>
  <si>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</si>
  <si>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</si>
  <si>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</si>
  <si>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</si>
  <si>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</si>
  <si>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</si>
  <si>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</si>
  <si>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</si>
  <si>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</si>
  <si>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</si>
  <si>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</si>
  <si>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</si>
  <si>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</si>
  <si>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</si>
  <si>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</si>
  <si>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</si>
  <si>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</si>
  <si>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</si>
  <si>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</si>
  <si>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</si>
  <si>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</si>
  <si>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</si>
  <si>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</si>
  <si>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</si>
  <si>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</si>
  <si>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</si>
  <si>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</si>
  <si>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</si>
  <si>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</si>
  <si>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</si>
  <si>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</si>
  <si>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</si>
  <si>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</si>
  <si>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</si>
  <si>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</si>
  <si>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</si>
  <si>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</si>
  <si>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</si>
  <si>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</si>
  <si>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</si>
  <si>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</si>
  <si>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</si>
  <si>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</si>
  <si>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</si>
  <si>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</si>
  <si>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</si>
  <si>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</si>
  <si>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</si>
  <si>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</si>
  <si>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</si>
  <si>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</si>
  <si>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</si>
  <si>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</si>
  <si>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</si>
  <si>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</si>
  <si>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</si>
  <si>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</si>
  <si>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</si>
  <si>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</si>
  <si>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</si>
  <si>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</si>
  <si>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</si>
  <si>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</si>
  <si>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</si>
  <si>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</si>
  <si>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</si>
  <si>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</si>
  <si>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</si>
  <si>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</si>
  <si>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</si>
  <si>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</si>
  <si>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</si>
  <si>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</si>
  <si>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</si>
  <si>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</si>
  <si>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</si>
  <si>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</si>
  <si>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</si>
  <si>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</si>
  <si>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</si>
  <si>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</si>
  <si>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</si>
  <si>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</si>
  <si>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</si>
  <si>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</si>
  <si>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</si>
  <si>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</si>
  <si>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</si>
  <si>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</si>
  <si>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</si>
  <si>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</si>
  <si>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</si>
  <si>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</si>
  <si>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</si>
  <si>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</si>
  <si>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</si>
  <si>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</si>
  <si>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</si>
  <si>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</si>
  <si>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</si>
  <si>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</si>
  <si>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</si>
  <si>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</si>
  <si>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</si>
  <si>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</si>
  <si>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</si>
  <si>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</si>
  <si>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</si>
  <si>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</si>
  <si>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</si>
  <si>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</si>
  <si>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</si>
  <si>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</si>
  <si>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</si>
  <si>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</si>
  <si>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</si>
  <si>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</si>
  <si>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</si>
  <si>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</si>
  <si>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</si>
  <si>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</si>
  <si>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</si>
  <si>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</si>
  <si>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</si>
  <si>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</si>
  <si>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</si>
  <si>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</si>
  <si>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</si>
  <si>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</si>
  <si>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</si>
  <si>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</si>
  <si>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</si>
  <si>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</si>
  <si>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</si>
  <si>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</si>
  <si>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</si>
  <si>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</si>
  <si>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</si>
  <si>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</si>
  <si>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</si>
  <si>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</si>
  <si>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</si>
  <si>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</si>
  <si>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</si>
  <si>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</si>
  <si>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</si>
  <si>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</si>
  <si>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</si>
  <si>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</si>
  <si>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</si>
  <si>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</si>
  <si>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</si>
  <si>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</si>
  <si>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</si>
  <si>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</si>
  <si>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</si>
  <si>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</si>
  <si>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</si>
  <si>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</si>
  <si>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</si>
  <si>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</si>
  <si>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</si>
  <si>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</si>
  <si>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</si>
  <si>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</si>
  <si>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</si>
  <si>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</si>
  <si>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</si>
  <si>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</si>
  <si>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</si>
  <si>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</si>
  <si>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</si>
  <si>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</si>
  <si>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</si>
  <si>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</si>
  <si>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</si>
  <si>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</si>
  <si>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</si>
  <si>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</si>
  <si>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</si>
  <si>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</si>
  <si>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</si>
  <si>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</si>
  <si>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</si>
  <si>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</si>
  <si>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</si>
  <si>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</si>
  <si>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</si>
  <si>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</si>
  <si>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</si>
  <si>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</si>
  <si>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</si>
  <si>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</si>
  <si>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</si>
  <si>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</si>
  <si>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</si>
  <si>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</si>
  <si>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</si>
  <si>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</si>
  <si>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</si>
  <si>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</si>
  <si>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</si>
  <si>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</si>
  <si>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</si>
  <si>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</si>
  <si>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</si>
  <si>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</si>
  <si>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</si>
  <si>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</si>
  <si>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</si>
  <si>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</si>
  <si>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</si>
  <si>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</si>
  <si>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</si>
  <si>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</si>
  <si>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</si>
  <si>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</si>
  <si>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</si>
  <si>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</si>
  <si>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</si>
  <si>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</si>
  <si>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</si>
  <si>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</si>
  <si>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</si>
  <si>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</si>
  <si>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</si>
  <si>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</si>
  <si>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</si>
  <si>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</si>
  <si>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</si>
  <si>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</si>
  <si>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</si>
  <si>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</si>
  <si>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</si>
  <si>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</si>
  <si>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</si>
  <si>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</si>
  <si>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</si>
  <si>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</si>
  <si>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</si>
  <si>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</si>
  <si>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</si>
  <si>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</si>
  <si>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</si>
  <si>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</si>
  <si>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</si>
  <si>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</si>
  <si>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</si>
  <si>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</si>
  <si>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</si>
  <si>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</si>
  <si>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</si>
  <si>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</si>
  <si>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</si>
  <si>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</si>
  <si>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</si>
  <si>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Serial no.</t>
  </si>
  <si>
    <t>no. of Items</t>
  </si>
  <si>
    <t>Average of Rating</t>
  </si>
  <si>
    <t>Total  Sales</t>
  </si>
  <si>
    <t>No of Items</t>
  </si>
  <si>
    <t>Avg  Rating</t>
  </si>
  <si>
    <t>Avg Sales</t>
  </si>
  <si>
    <t>Row Labels</t>
  </si>
  <si>
    <t>Grand Total</t>
  </si>
  <si>
    <t>Column Labels</t>
  </si>
  <si>
    <t>Outlet Location</t>
  </si>
  <si>
    <t>Average of Sales</t>
  </si>
  <si>
    <t>Count of Sales</t>
  </si>
  <si>
    <t>KPI's Requirements</t>
  </si>
  <si>
    <t>Total Sales by Fat Content</t>
  </si>
  <si>
    <t>Fat Content by Outlet for Total Sales</t>
  </si>
  <si>
    <t>Total Sales by Item Type</t>
  </si>
  <si>
    <t>Total Sales by Outlet Establishment</t>
  </si>
  <si>
    <t>Sales by Outlet Size</t>
  </si>
  <si>
    <t>Sales by Outlet Location</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</si>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</sst>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10" xfId="0" applyBorder="1"/>
    <xf numFmtId="0" fontId="0" fillId="0" borderId="11" xfId="0" applyBorder="1"/>
    <xf numFmtId="164" fontId="0" fillId="0" borderId="13" xfId="0" applyNumberFormat="1" applyBorder="1"/>
    <xf numFmtId="0" fontId="0" fillId="0" borderId="13" xfId="0" applyBorder="1"/>
    <xf numFmtId="165" fontId="0" fillId="0" borderId="14" xfId="0" applyNumberFormat="1" applyBorder="1"/>
    <xf numFmtId="0" fontId="0" fillId="0" borderId="15" xfId="0" applyBorder="1"/>
    <xf numFmtId="0" fontId="0" fillId="0" borderId="16" xfId="0" applyBorder="1"/>
    <xf numFmtId="0" fontId="0" fillId="0" borderId="17" xfId="0" applyBorder="1"/>
    <xf numFmtId="166" fontId="16" fillId="0" borderId="12" xfId="0" applyNumberFormat="1" applyFont="1" applyBorder="1"/>
    <xf numFmtId="0" fontId="0" fillId="0" borderId="19" xfId="0" applyBorder="1"/>
    <xf numFmtId="0" fontId="0" fillId="0" borderId="18" xfId="0" pivotButton="1" applyBorder="1"/>
    <xf numFmtId="0" fontId="0" fillId="0" borderId="10" xfId="0" applyBorder="1" applyAlignment="1">
      <alignment horizontal="left"/>
    </xf>
    <xf numFmtId="0" fontId="0" fillId="0" borderId="12" xfId="0" applyBorder="1" applyAlignment="1">
      <alignment horizontal="left"/>
    </xf>
    <xf numFmtId="167" fontId="0" fillId="0" borderId="20" xfId="0" applyNumberFormat="1" applyBorder="1"/>
    <xf numFmtId="167" fontId="0" fillId="0" borderId="22" xfId="0" applyNumberFormat="1" applyBorder="1"/>
    <xf numFmtId="167" fontId="0" fillId="0" borderId="21" xfId="0" applyNumberFormat="1" applyBorder="1"/>
    <xf numFmtId="167" fontId="0" fillId="0" borderId="11" xfId="0" applyNumberFormat="1" applyBorder="1"/>
    <xf numFmtId="167" fontId="0" fillId="0" borderId="14" xfId="0" applyNumberFormat="1" applyBorder="1"/>
    <xf numFmtId="0" fontId="0" fillId="0" borderId="23" xfId="0" pivotButton="1" applyBorder="1"/>
    <xf numFmtId="0" fontId="0" fillId="0" borderId="10" xfId="0" pivotButton="1" applyBorder="1"/>
    <xf numFmtId="167" fontId="0" fillId="0" borderId="18" xfId="0" applyNumberFormat="1" applyBorder="1"/>
    <xf numFmtId="167" fontId="0" fillId="0" borderId="19" xfId="0" applyNumberFormat="1" applyBorder="1"/>
    <xf numFmtId="167" fontId="0" fillId="0" borderId="10" xfId="0" applyNumberFormat="1" applyBorder="1"/>
    <xf numFmtId="167" fontId="0" fillId="0" borderId="12" xfId="0" applyNumberFormat="1" applyBorder="1"/>
    <xf numFmtId="168" fontId="0" fillId="0" borderId="22" xfId="0" applyNumberFormat="1" applyBorder="1"/>
    <xf numFmtId="168" fontId="0" fillId="0" borderId="20" xfId="0" applyNumberFormat="1" applyBorder="1"/>
    <xf numFmtId="168" fontId="0" fillId="0" borderId="19" xfId="0" applyNumberFormat="1" applyBorder="1"/>
    <xf numFmtId="168" fontId="0" fillId="0" borderId="21" xfId="0" applyNumberFormat="1" applyBorder="1"/>
    <xf numFmtId="1" fontId="0" fillId="0" borderId="20" xfId="0" applyNumberFormat="1" applyBorder="1"/>
    <xf numFmtId="1" fontId="0" fillId="0" borderId="22" xfId="0" applyNumberFormat="1" applyBorder="1"/>
    <xf numFmtId="1" fontId="0" fillId="0" borderId="21" xfId="0" applyNumberFormat="1" applyBorder="1"/>
    <xf numFmtId="0" fontId="0" fillId="0" borderId="15" xfId="0" applyNumberFormat="1" applyBorder="1"/>
    <xf numFmtId="0" fontId="0" fillId="0" borderId="16" xfId="0" applyNumberFormat="1" applyBorder="1"/>
    <xf numFmtId="0" fontId="0" fillId="0" borderId="17" xfId="0" applyNumberFormat="1" applyBorder="1"/>
    <xf numFmtId="0" fontId="0" fillId="0" borderId="0" xfId="0" applyBorder="1"/>
    <xf numFmtId="167" fontId="0" fillId="0" borderId="13" xfId="0" applyNumberFormat="1" applyBorder="1"/>
    <xf numFmtId="167" fontId="0" fillId="0" borderId="0" xfId="0" applyNumberFormat="1" applyBorder="1"/>
    <xf numFmtId="0" fontId="16" fillId="33" borderId="0" xfId="0" applyFont="1" applyFill="1" applyAlignment="1">
      <alignment horizontal="center"/>
    </xf>
    <xf numFmtId="0" fontId="0" fillId="0" borderId="24" xfId="0" applyBorder="1"/>
    <xf numFmtId="0" fontId="16" fillId="33" borderId="18" xfId="0" applyFont="1" applyFill="1" applyBorder="1" applyAlignment="1">
      <alignment horizontal="center"/>
    </xf>
    <xf numFmtId="0" fontId="16" fillId="33" borderId="23" xfId="0" applyFont="1" applyFill="1" applyBorder="1" applyAlignment="1">
      <alignment horizontal="center"/>
    </xf>
    <xf numFmtId="0" fontId="16" fillId="33" borderId="19" xfId="0" applyFont="1" applyFill="1" applyBorder="1" applyAlignment="1">
      <alignment horizontal="center"/>
    </xf>
    <xf numFmtId="0" fontId="0" fillId="0" borderId="14"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CF30094B-6D4B-4C41-8D22-42CF0E73378F}">
      <tableStyleElement type="wholeTable" dxfId="434"/>
      <tableStyleElement type="headerRow" dxfId="433"/>
    </tableStyle>
  </tableStyles>
  <colors>
    <mruColors>
      <color rgb="FFFFD200"/>
      <color rgb="FFFF9900"/>
      <color rgb="FFFFD13F"/>
      <color rgb="FFFFAE37"/>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D5-42D3-BD31-628130D015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D5-42D3-BD31-628130D015F5}"/>
              </c:ext>
            </c:extLst>
          </c:dPt>
          <c:cat>
            <c:strRef>
              <c:f>KPI!$A$12:$A$14</c:f>
              <c:strCache>
                <c:ptCount val="2"/>
                <c:pt idx="0">
                  <c:v>Low Fat</c:v>
                </c:pt>
                <c:pt idx="1">
                  <c:v>Regular</c:v>
                </c:pt>
              </c:strCache>
            </c:strRef>
          </c:cat>
          <c:val>
            <c:numRef>
              <c:f>KPI!$B$12:$B$14</c:f>
              <c:numCache>
                <c:formatCode>"$"0.0,"K"</c:formatCode>
                <c:ptCount val="2"/>
                <c:pt idx="0">
                  <c:v>776319.68840000057</c:v>
                </c:pt>
                <c:pt idx="1">
                  <c:v>425361.8043999995</c:v>
                </c:pt>
              </c:numCache>
            </c:numRef>
          </c:val>
          <c:extLst>
            <c:ext xmlns:c16="http://schemas.microsoft.com/office/drawing/2014/chart" uri="{C3380CC4-5D6E-409C-BE32-E72D297353CC}">
              <c16:uniqueId val="{00000000-C2BB-45B9-8B71-AC0581F25D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58250881021359"/>
          <c:y val="0.19139561853394285"/>
          <c:w val="0.73335171836594515"/>
          <c:h val="0.7906588922053851"/>
        </c:manualLayout>
      </c:layout>
      <c:barChart>
        <c:barDir val="bar"/>
        <c:grouping val="clustered"/>
        <c:varyColors val="0"/>
        <c:ser>
          <c:idx val="0"/>
          <c:order val="0"/>
          <c:tx>
            <c:strRef>
              <c:f>KPI!$B$18:$B$19</c:f>
              <c:strCache>
                <c:ptCount val="1"/>
                <c:pt idx="0">
                  <c:v>Regular</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KPI!$A$20:$A$22</c:f>
              <c:strCache>
                <c:ptCount val="3"/>
                <c:pt idx="0">
                  <c:v>Tier 1</c:v>
                </c:pt>
                <c:pt idx="1">
                  <c:v>Tier 2</c:v>
                </c:pt>
                <c:pt idx="2">
                  <c:v>Tier 3</c:v>
                </c:pt>
              </c:strCache>
            </c:strRef>
          </c:cat>
          <c:val>
            <c:numRef>
              <c:f>KPI!$B$20:$B$22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814-40AA-B6A1-D7D3E47CD34D}"/>
            </c:ext>
          </c:extLst>
        </c:ser>
        <c:ser>
          <c:idx val="1"/>
          <c:order val="1"/>
          <c:tx>
            <c:strRef>
              <c:f>KPI!$C$18:$C$19</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KPI!$A$20:$A$22</c:f>
              <c:strCache>
                <c:ptCount val="3"/>
                <c:pt idx="0">
                  <c:v>Tier 1</c:v>
                </c:pt>
                <c:pt idx="1">
                  <c:v>Tier 2</c:v>
                </c:pt>
                <c:pt idx="2">
                  <c:v>Tier 3</c:v>
                </c:pt>
              </c:strCache>
            </c:strRef>
          </c:cat>
          <c:val>
            <c:numRef>
              <c:f>KPI!$C$20:$C$22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814-40AA-B6A1-D7D3E47CD34D}"/>
            </c:ext>
          </c:extLst>
        </c:ser>
        <c:dLbls>
          <c:showLegendKey val="0"/>
          <c:showVal val="0"/>
          <c:showCatName val="0"/>
          <c:showSerName val="0"/>
          <c:showPercent val="0"/>
          <c:showBubbleSize val="0"/>
        </c:dLbls>
        <c:gapWidth val="52"/>
        <c:axId val="244800704"/>
        <c:axId val="244801664"/>
      </c:barChart>
      <c:catAx>
        <c:axId val="24480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4801664"/>
        <c:crosses val="autoZero"/>
        <c:auto val="1"/>
        <c:lblAlgn val="ctr"/>
        <c:lblOffset val="100"/>
        <c:noMultiLvlLbl val="0"/>
      </c:catAx>
      <c:valAx>
        <c:axId val="244801664"/>
        <c:scaling>
          <c:orientation val="minMax"/>
        </c:scaling>
        <c:delete val="1"/>
        <c:axPos val="b"/>
        <c:numFmt formatCode="&quot;$&quot;0.0,&quot;K&quot;" sourceLinked="1"/>
        <c:majorTickMark val="none"/>
        <c:minorTickMark val="none"/>
        <c:tickLblPos val="nextTo"/>
        <c:crossAx val="244800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A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259397660038265"/>
          <c:y val="3.0597218128482602E-2"/>
          <c:w val="0.52610658837136881"/>
          <c:h val="0.93880556374303481"/>
        </c:manualLayout>
      </c:layout>
      <c:barChart>
        <c:barDir val="bar"/>
        <c:grouping val="clustered"/>
        <c:varyColors val="0"/>
        <c:ser>
          <c:idx val="0"/>
          <c:order val="0"/>
          <c:tx>
            <c:strRef>
              <c:f>KPI!$B$27</c:f>
              <c:strCache>
                <c:ptCount val="1"/>
                <c:pt idx="0">
                  <c:v>Total</c:v>
                </c:pt>
              </c:strCache>
            </c:strRef>
          </c:tx>
          <c:spPr>
            <a:solidFill>
              <a:srgbClr val="FFAE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KPI!$B$28:$B$43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636-4B6F-B6C2-D1BF80D64D3E}"/>
            </c:ext>
          </c:extLst>
        </c:ser>
        <c:dLbls>
          <c:dLblPos val="outEnd"/>
          <c:showLegendKey val="0"/>
          <c:showVal val="1"/>
          <c:showCatName val="0"/>
          <c:showSerName val="0"/>
          <c:showPercent val="0"/>
          <c:showBubbleSize val="0"/>
        </c:dLbls>
        <c:gapWidth val="182"/>
        <c:axId val="244974816"/>
        <c:axId val="244962816"/>
      </c:barChart>
      <c:catAx>
        <c:axId val="24497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Bahnschrift SemiBold" panose="020B0502040204020203" pitchFamily="34" charset="0"/>
                <a:ea typeface="+mn-ea"/>
                <a:cs typeface="+mn-cs"/>
              </a:defRPr>
            </a:pPr>
            <a:endParaRPr lang="en-US"/>
          </a:p>
        </c:txPr>
        <c:crossAx val="244962816"/>
        <c:crosses val="autoZero"/>
        <c:auto val="1"/>
        <c:lblAlgn val="ctr"/>
        <c:lblOffset val="100"/>
        <c:noMultiLvlLbl val="0"/>
      </c:catAx>
      <c:valAx>
        <c:axId val="244962816"/>
        <c:scaling>
          <c:orientation val="minMax"/>
        </c:scaling>
        <c:delete val="1"/>
        <c:axPos val="b"/>
        <c:numFmt formatCode="&quot;$&quot;0.0,&quot;K&quot;" sourceLinked="1"/>
        <c:majorTickMark val="none"/>
        <c:minorTickMark val="none"/>
        <c:tickLblPos val="nextTo"/>
        <c:crossAx val="24497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Excel.xlsx]KPI!PivotTable4</c:name>
    <c:fmtId val="2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13F"/>
          </a:solidFill>
          <a:ln w="25400">
            <a:solidFill>
              <a:schemeClr val="tx1">
                <a:alpha val="79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1.1474467232354889E-2"/>
              <c:y val="-0.23450586264656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6.8846803394129333E-3"/>
              <c:y val="-0.28140703517587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2.2948934464709358E-3"/>
              <c:y val="-0.281407035175879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4.5897868929419975E-3"/>
              <c:y val="-0.30150753768844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9.1795737858839949E-3"/>
              <c:y val="-0.30150753768844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1.6064254125296846E-2"/>
              <c:y val="-0.30820770519262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4.5897868929419558E-3"/>
              <c:y val="-0.381909547738693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6.884680339412765E-3"/>
              <c:y val="-0.30150753768844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13F"/>
          </a:solidFill>
          <a:ln w="25400">
            <a:solidFill>
              <a:schemeClr val="tx1">
                <a:alpha val="79000"/>
              </a:schemeClr>
            </a:solidFill>
          </a:ln>
          <a:effectLst>
            <a:innerShdw dist="12700" dir="16200000">
              <a:schemeClr val="lt1">
                <a:alpha val="75000"/>
              </a:schemeClr>
            </a:innerShdw>
          </a:effectLst>
        </c:spPr>
        <c:dLbl>
          <c:idx val="0"/>
          <c:layout>
            <c:manualLayout>
              <c:x val="6.8846803394129333E-3"/>
              <c:y val="-0.281407035175879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769344054400899E-2"/>
          <c:y val="2.0472968517126319E-2"/>
          <c:w val="0.88822222222222225"/>
          <c:h val="0.8416746864975212"/>
        </c:manualLayout>
      </c:layout>
      <c:areaChart>
        <c:grouping val="standard"/>
        <c:varyColors val="0"/>
        <c:ser>
          <c:idx val="0"/>
          <c:order val="0"/>
          <c:tx>
            <c:strRef>
              <c:f>KPI!$B$48</c:f>
              <c:strCache>
                <c:ptCount val="1"/>
                <c:pt idx="0">
                  <c:v>Total</c:v>
                </c:pt>
              </c:strCache>
            </c:strRef>
          </c:tx>
          <c:spPr>
            <a:solidFill>
              <a:srgbClr val="FFD13F"/>
            </a:solidFill>
            <a:ln w="25400">
              <a:solidFill>
                <a:schemeClr val="tx1">
                  <a:alpha val="79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AA7F-43B2-94FC-AA82E170AB32}"/>
              </c:ext>
            </c:extLst>
          </c:dPt>
          <c:dPt>
            <c:idx val="1"/>
            <c:bubble3D val="0"/>
            <c:extLst>
              <c:ext xmlns:c16="http://schemas.microsoft.com/office/drawing/2014/chart" uri="{C3380CC4-5D6E-409C-BE32-E72D297353CC}">
                <c16:uniqueId val="{00000001-AA7F-43B2-94FC-AA82E170AB32}"/>
              </c:ext>
            </c:extLst>
          </c:dPt>
          <c:dPt>
            <c:idx val="2"/>
            <c:bubble3D val="0"/>
            <c:extLst>
              <c:ext xmlns:c16="http://schemas.microsoft.com/office/drawing/2014/chart" uri="{C3380CC4-5D6E-409C-BE32-E72D297353CC}">
                <c16:uniqueId val="{00000002-AA7F-43B2-94FC-AA82E170AB32}"/>
              </c:ext>
            </c:extLst>
          </c:dPt>
          <c:dPt>
            <c:idx val="3"/>
            <c:bubble3D val="0"/>
            <c:extLst>
              <c:ext xmlns:c16="http://schemas.microsoft.com/office/drawing/2014/chart" uri="{C3380CC4-5D6E-409C-BE32-E72D297353CC}">
                <c16:uniqueId val="{00000003-AA7F-43B2-94FC-AA82E170AB32}"/>
              </c:ext>
            </c:extLst>
          </c:dPt>
          <c:dPt>
            <c:idx val="4"/>
            <c:bubble3D val="0"/>
            <c:extLst>
              <c:ext xmlns:c16="http://schemas.microsoft.com/office/drawing/2014/chart" uri="{C3380CC4-5D6E-409C-BE32-E72D297353CC}">
                <c16:uniqueId val="{00000004-AA7F-43B2-94FC-AA82E170AB32}"/>
              </c:ext>
            </c:extLst>
          </c:dPt>
          <c:dPt>
            <c:idx val="5"/>
            <c:bubble3D val="0"/>
            <c:extLst>
              <c:ext xmlns:c16="http://schemas.microsoft.com/office/drawing/2014/chart" uri="{C3380CC4-5D6E-409C-BE32-E72D297353CC}">
                <c16:uniqueId val="{00000005-AA7F-43B2-94FC-AA82E170AB32}"/>
              </c:ext>
            </c:extLst>
          </c:dPt>
          <c:dPt>
            <c:idx val="6"/>
            <c:bubble3D val="0"/>
            <c:extLst>
              <c:ext xmlns:c16="http://schemas.microsoft.com/office/drawing/2014/chart" uri="{C3380CC4-5D6E-409C-BE32-E72D297353CC}">
                <c16:uniqueId val="{00000006-AA7F-43B2-94FC-AA82E170AB32}"/>
              </c:ext>
            </c:extLst>
          </c:dPt>
          <c:dPt>
            <c:idx val="7"/>
            <c:bubble3D val="0"/>
            <c:extLst>
              <c:ext xmlns:c16="http://schemas.microsoft.com/office/drawing/2014/chart" uri="{C3380CC4-5D6E-409C-BE32-E72D297353CC}">
                <c16:uniqueId val="{00000007-AA7F-43B2-94FC-AA82E170AB32}"/>
              </c:ext>
            </c:extLst>
          </c:dPt>
          <c:dPt>
            <c:idx val="8"/>
            <c:bubble3D val="0"/>
            <c:extLst>
              <c:ext xmlns:c16="http://schemas.microsoft.com/office/drawing/2014/chart" uri="{C3380CC4-5D6E-409C-BE32-E72D297353CC}">
                <c16:uniqueId val="{00000008-AA7F-43B2-94FC-AA82E170AB32}"/>
              </c:ext>
            </c:extLst>
          </c:dPt>
          <c:dLbls>
            <c:dLbl>
              <c:idx val="0"/>
              <c:layout>
                <c:manualLayout>
                  <c:x val="-1.1474467232354889E-2"/>
                  <c:y val="-0.234505862646566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7F-43B2-94FC-AA82E170AB32}"/>
                </c:ext>
              </c:extLst>
            </c:dLbl>
            <c:dLbl>
              <c:idx val="1"/>
              <c:layout>
                <c:manualLayout>
                  <c:x val="-6.8846803394129333E-3"/>
                  <c:y val="-0.281407035175879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7F-43B2-94FC-AA82E170AB32}"/>
                </c:ext>
              </c:extLst>
            </c:dLbl>
            <c:dLbl>
              <c:idx val="2"/>
              <c:layout>
                <c:manualLayout>
                  <c:x val="2.2948934464709358E-3"/>
                  <c:y val="-0.281407035175879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7F-43B2-94FC-AA82E170AB32}"/>
                </c:ext>
              </c:extLst>
            </c:dLbl>
            <c:dLbl>
              <c:idx val="3"/>
              <c:layout>
                <c:manualLayout>
                  <c:x val="-4.5897868929419975E-3"/>
                  <c:y val="-0.30150753768844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7F-43B2-94FC-AA82E170AB32}"/>
                </c:ext>
              </c:extLst>
            </c:dLbl>
            <c:dLbl>
              <c:idx val="4"/>
              <c:layout>
                <c:manualLayout>
                  <c:x val="-9.1795737858839949E-3"/>
                  <c:y val="-0.301507537688442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7F-43B2-94FC-AA82E170AB32}"/>
                </c:ext>
              </c:extLst>
            </c:dLbl>
            <c:dLbl>
              <c:idx val="5"/>
              <c:layout>
                <c:manualLayout>
                  <c:x val="-1.6064254125296846E-2"/>
                  <c:y val="-0.30820770519262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7F-43B2-94FC-AA82E170AB32}"/>
                </c:ext>
              </c:extLst>
            </c:dLbl>
            <c:dLbl>
              <c:idx val="6"/>
              <c:layout>
                <c:manualLayout>
                  <c:x val="-4.5897868929419558E-3"/>
                  <c:y val="-0.381909547738693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7F-43B2-94FC-AA82E170AB32}"/>
                </c:ext>
              </c:extLst>
            </c:dLbl>
            <c:dLbl>
              <c:idx val="7"/>
              <c:layout>
                <c:manualLayout>
                  <c:x val="6.884680339412765E-3"/>
                  <c:y val="-0.301507537688442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7F-43B2-94FC-AA82E170AB32}"/>
                </c:ext>
              </c:extLst>
            </c:dLbl>
            <c:dLbl>
              <c:idx val="8"/>
              <c:layout>
                <c:manualLayout>
                  <c:x val="6.8846803394129333E-3"/>
                  <c:y val="-0.281407035175879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7F-43B2-94FC-AA82E170AB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KPI!$A$49:$A$57</c:f>
              <c:strCache>
                <c:ptCount val="9"/>
                <c:pt idx="0">
                  <c:v>2011</c:v>
                </c:pt>
                <c:pt idx="1">
                  <c:v>2012</c:v>
                </c:pt>
                <c:pt idx="2">
                  <c:v>2014</c:v>
                </c:pt>
                <c:pt idx="3">
                  <c:v>2015</c:v>
                </c:pt>
                <c:pt idx="4">
                  <c:v>2016</c:v>
                </c:pt>
                <c:pt idx="5">
                  <c:v>2017</c:v>
                </c:pt>
                <c:pt idx="6">
                  <c:v>2018</c:v>
                </c:pt>
                <c:pt idx="7">
                  <c:v>2020</c:v>
                </c:pt>
                <c:pt idx="8">
                  <c:v>2022</c:v>
                </c:pt>
              </c:strCache>
            </c:strRef>
          </c:cat>
          <c:val>
            <c:numRef>
              <c:f>KPI!$B$49:$B$57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0D5-4B0D-AE1B-73F9320CDAB0}"/>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169272287"/>
        <c:axId val="169267007"/>
      </c:areaChart>
      <c:catAx>
        <c:axId val="1692722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Bahnschrift SemiBold" panose="020B0502040204020203" pitchFamily="34" charset="0"/>
                <a:ea typeface="+mn-ea"/>
                <a:cs typeface="+mn-cs"/>
              </a:defRPr>
            </a:pPr>
            <a:endParaRPr lang="en-US"/>
          </a:p>
        </c:txPr>
        <c:crossAx val="169267007"/>
        <c:crosses val="autoZero"/>
        <c:auto val="1"/>
        <c:lblAlgn val="ctr"/>
        <c:lblOffset val="100"/>
        <c:noMultiLvlLbl val="0"/>
      </c:catAx>
      <c:valAx>
        <c:axId val="16926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169272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Excel.xlsx]KPI!PivotTable6</c:name>
    <c:fmtId val="3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384609172376673"/>
              <c:y val="-2.1052631578947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48717161834377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0.13846148255139004"/>
              <c:y val="2.1052631578947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987594997942663"/>
          <c:y val="0.17088879679513744"/>
          <c:w val="0.61370134718298119"/>
          <c:h val="0.80104102776626607"/>
        </c:manualLayout>
      </c:layout>
      <c:doughnutChart>
        <c:varyColors val="1"/>
        <c:ser>
          <c:idx val="0"/>
          <c:order val="0"/>
          <c:tx>
            <c:strRef>
              <c:f>KPI!$B$62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0BA-4356-88E9-8E57F4C201C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0BA-4356-88E9-8E57F4C201C9}"/>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70BA-4356-88E9-8E57F4C201C9}"/>
              </c:ext>
            </c:extLst>
          </c:dPt>
          <c:dLbls>
            <c:dLbl>
              <c:idx val="0"/>
              <c:layout>
                <c:manualLayout>
                  <c:x val="0.15384609172376673"/>
                  <c:y val="-2.105263157894736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BA-4356-88E9-8E57F4C201C9}"/>
                </c:ext>
              </c:extLst>
            </c:dLbl>
            <c:dLbl>
              <c:idx val="1"/>
              <c:layout>
                <c:manualLayout>
                  <c:x val="0.19487171618343774"/>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BA-4356-88E9-8E57F4C201C9}"/>
                </c:ext>
              </c:extLst>
            </c:dLbl>
            <c:dLbl>
              <c:idx val="2"/>
              <c:layout>
                <c:manualLayout>
                  <c:x val="-0.13846148255139004"/>
                  <c:y val="2.105263157894736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BA-4356-88E9-8E57F4C201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KPI!$A$63:$A$65</c:f>
              <c:strCache>
                <c:ptCount val="3"/>
                <c:pt idx="0">
                  <c:v>High</c:v>
                </c:pt>
                <c:pt idx="1">
                  <c:v>Medium</c:v>
                </c:pt>
                <c:pt idx="2">
                  <c:v>Small</c:v>
                </c:pt>
              </c:strCache>
            </c:strRef>
          </c:cat>
          <c:val>
            <c:numRef>
              <c:f>KPI!$B$63:$B$65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0BA-4356-88E9-8E57F4C201C9}"/>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Excel.xlsx]KPI!PivotTable8</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9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22229235322048"/>
          <c:y val="0.14065616797900263"/>
          <c:w val="0.67046631386024624"/>
          <c:h val="0.85541288108217239"/>
        </c:manualLayout>
      </c:layout>
      <c:barChart>
        <c:barDir val="bar"/>
        <c:grouping val="clustered"/>
        <c:varyColors val="0"/>
        <c:ser>
          <c:idx val="0"/>
          <c:order val="0"/>
          <c:tx>
            <c:strRef>
              <c:f>KPI!$B$77</c:f>
              <c:strCache>
                <c:ptCount val="1"/>
                <c:pt idx="0">
                  <c:v>Total</c:v>
                </c:pt>
              </c:strCache>
            </c:strRef>
          </c:tx>
          <c:spPr>
            <a:solidFill>
              <a:srgbClr val="BF90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KPI!$A$78:$A$81</c:f>
              <c:strCache>
                <c:ptCount val="4"/>
                <c:pt idx="0">
                  <c:v>Grocery Store</c:v>
                </c:pt>
                <c:pt idx="1">
                  <c:v>Supermarket Type3</c:v>
                </c:pt>
                <c:pt idx="2">
                  <c:v>Supermarket Type2</c:v>
                </c:pt>
                <c:pt idx="3">
                  <c:v>Supermarket Type1</c:v>
                </c:pt>
              </c:strCache>
            </c:strRef>
          </c:cat>
          <c:val>
            <c:numRef>
              <c:f>KPI!$B$78:$B$81</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FED1-4F0E-8220-8715AFEF3A88}"/>
            </c:ext>
          </c:extLst>
        </c:ser>
        <c:dLbls>
          <c:dLblPos val="outEnd"/>
          <c:showLegendKey val="0"/>
          <c:showVal val="1"/>
          <c:showCatName val="0"/>
          <c:showSerName val="0"/>
          <c:showPercent val="0"/>
          <c:showBubbleSize val="0"/>
        </c:dLbls>
        <c:gapWidth val="52"/>
        <c:axId val="724379183"/>
        <c:axId val="724372943"/>
      </c:barChart>
      <c:catAx>
        <c:axId val="72437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crossAx val="724372943"/>
        <c:crosses val="autoZero"/>
        <c:auto val="1"/>
        <c:lblAlgn val="ctr"/>
        <c:lblOffset val="100"/>
        <c:noMultiLvlLbl val="0"/>
      </c:catAx>
      <c:valAx>
        <c:axId val="724372943"/>
        <c:scaling>
          <c:orientation val="minMax"/>
        </c:scaling>
        <c:delete val="1"/>
        <c:axPos val="b"/>
        <c:numFmt formatCode="&quot;$&quot;0.0,&quot;K&quot;" sourceLinked="1"/>
        <c:majorTickMark val="none"/>
        <c:minorTickMark val="none"/>
        <c:tickLblPos val="nextTo"/>
        <c:crossAx val="72437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Excel.xlsx]KPI!PivotTable10</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30842362043785E-2"/>
          <c:y val="8.1558874106253954E-2"/>
          <c:w val="0.52469663924444676"/>
          <c:h val="0.85527233233776812"/>
        </c:manualLayout>
      </c:layout>
      <c:barChart>
        <c:barDir val="bar"/>
        <c:grouping val="clustered"/>
        <c:varyColors val="0"/>
        <c:ser>
          <c:idx val="0"/>
          <c:order val="0"/>
          <c:tx>
            <c:strRef>
              <c:f>KPI!$B$85</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KPI!$A$86:$A$89</c:f>
              <c:strCache>
                <c:ptCount val="4"/>
                <c:pt idx="0">
                  <c:v>Grocery Store</c:v>
                </c:pt>
                <c:pt idx="1">
                  <c:v>Supermarket Type3</c:v>
                </c:pt>
                <c:pt idx="2">
                  <c:v>Supermarket Type2</c:v>
                </c:pt>
                <c:pt idx="3">
                  <c:v>Supermarket Type1</c:v>
                </c:pt>
              </c:strCache>
            </c:strRef>
          </c:cat>
          <c:val>
            <c:numRef>
              <c:f>KPI!$B$86:$B$89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A90-4116-BAD5-536A0BA8F350}"/>
            </c:ext>
          </c:extLst>
        </c:ser>
        <c:dLbls>
          <c:dLblPos val="outEnd"/>
          <c:showLegendKey val="0"/>
          <c:showVal val="1"/>
          <c:showCatName val="0"/>
          <c:showSerName val="0"/>
          <c:showPercent val="0"/>
          <c:showBubbleSize val="0"/>
        </c:dLbls>
        <c:gapWidth val="52"/>
        <c:axId val="2118865407"/>
        <c:axId val="2118845727"/>
      </c:barChart>
      <c:catAx>
        <c:axId val="2118865407"/>
        <c:scaling>
          <c:orientation val="minMax"/>
        </c:scaling>
        <c:delete val="1"/>
        <c:axPos val="l"/>
        <c:numFmt formatCode="General" sourceLinked="1"/>
        <c:majorTickMark val="none"/>
        <c:minorTickMark val="none"/>
        <c:tickLblPos val="nextTo"/>
        <c:crossAx val="2118845727"/>
        <c:crosses val="autoZero"/>
        <c:auto val="1"/>
        <c:lblAlgn val="ctr"/>
        <c:lblOffset val="100"/>
        <c:noMultiLvlLbl val="0"/>
      </c:catAx>
      <c:valAx>
        <c:axId val="2118845727"/>
        <c:scaling>
          <c:orientation val="minMax"/>
        </c:scaling>
        <c:delete val="1"/>
        <c:axPos val="b"/>
        <c:numFmt formatCode="\$0" sourceLinked="1"/>
        <c:majorTickMark val="none"/>
        <c:minorTickMark val="none"/>
        <c:tickLblPos val="nextTo"/>
        <c:crossAx val="211886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Excel.xlsx]KPI!PivotTable9</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58845451408201E-2"/>
          <c:y val="8.2740827609314796E-2"/>
          <c:w val="0.93888888888888888"/>
          <c:h val="0.89814814814814814"/>
        </c:manualLayout>
      </c:layout>
      <c:barChart>
        <c:barDir val="bar"/>
        <c:grouping val="clustered"/>
        <c:varyColors val="0"/>
        <c:ser>
          <c:idx val="0"/>
          <c:order val="0"/>
          <c:tx>
            <c:strRef>
              <c:f>KPI!$B$93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KPI!$A$94:$A$97</c:f>
              <c:strCache>
                <c:ptCount val="4"/>
                <c:pt idx="0">
                  <c:v>Grocery Store</c:v>
                </c:pt>
                <c:pt idx="1">
                  <c:v>Supermarket Type3</c:v>
                </c:pt>
                <c:pt idx="2">
                  <c:v>Supermarket Type2</c:v>
                </c:pt>
                <c:pt idx="3">
                  <c:v>Supermarket Type1</c:v>
                </c:pt>
              </c:strCache>
            </c:strRef>
          </c:cat>
          <c:val>
            <c:numRef>
              <c:f>KPI!$B$94:$B$97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19A-4831-B106-C6BDDF69779F}"/>
            </c:ext>
          </c:extLst>
        </c:ser>
        <c:dLbls>
          <c:dLblPos val="outEnd"/>
          <c:showLegendKey val="0"/>
          <c:showVal val="1"/>
          <c:showCatName val="0"/>
          <c:showSerName val="0"/>
          <c:showPercent val="0"/>
          <c:showBubbleSize val="0"/>
        </c:dLbls>
        <c:gapWidth val="52"/>
        <c:axId val="313184847"/>
        <c:axId val="313185327"/>
      </c:barChart>
      <c:catAx>
        <c:axId val="313184847"/>
        <c:scaling>
          <c:orientation val="minMax"/>
        </c:scaling>
        <c:delete val="1"/>
        <c:axPos val="l"/>
        <c:numFmt formatCode="General" sourceLinked="1"/>
        <c:majorTickMark val="none"/>
        <c:minorTickMark val="none"/>
        <c:tickLblPos val="nextTo"/>
        <c:crossAx val="313185327"/>
        <c:crosses val="autoZero"/>
        <c:auto val="1"/>
        <c:lblAlgn val="ctr"/>
        <c:lblOffset val="100"/>
        <c:noMultiLvlLbl val="0"/>
      </c:catAx>
      <c:valAx>
        <c:axId val="313185327"/>
        <c:scaling>
          <c:orientation val="minMax"/>
        </c:scaling>
        <c:delete val="1"/>
        <c:axPos val="b"/>
        <c:numFmt formatCode="0" sourceLinked="1"/>
        <c:majorTickMark val="none"/>
        <c:minorTickMark val="none"/>
        <c:tickLblPos val="nextTo"/>
        <c:crossAx val="31318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16952640403611"/>
          <c:y val="0.13992953172666397"/>
          <c:w val="0.8698670453328845"/>
          <c:h val="0.7906588922053851"/>
        </c:manualLayout>
      </c:layout>
      <c:barChart>
        <c:barDir val="bar"/>
        <c:grouping val="clustered"/>
        <c:varyColors val="0"/>
        <c:ser>
          <c:idx val="0"/>
          <c:order val="0"/>
          <c:tx>
            <c:strRef>
              <c:f>KPI!$B$18:$B$19</c:f>
              <c:strCache>
                <c:ptCount val="1"/>
                <c:pt idx="0">
                  <c:v>Regular</c:v>
                </c:pt>
              </c:strCache>
            </c:strRef>
          </c:tx>
          <c:spPr>
            <a:solidFill>
              <a:schemeClr val="accent1"/>
            </a:solidFill>
            <a:ln>
              <a:noFill/>
            </a:ln>
            <a:effectLst/>
          </c:spPr>
          <c:invertIfNegative val="0"/>
          <c:cat>
            <c:strRef>
              <c:f>KPI!$A$20:$A$22</c:f>
              <c:strCache>
                <c:ptCount val="3"/>
                <c:pt idx="0">
                  <c:v>Tier 1</c:v>
                </c:pt>
                <c:pt idx="1">
                  <c:v>Tier 2</c:v>
                </c:pt>
                <c:pt idx="2">
                  <c:v>Tier 3</c:v>
                </c:pt>
              </c:strCache>
            </c:strRef>
          </c:cat>
          <c:val>
            <c:numRef>
              <c:f>KPI!$B$20:$B$22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6C4-4313-B3C9-646868746545}"/>
            </c:ext>
          </c:extLst>
        </c:ser>
        <c:ser>
          <c:idx val="1"/>
          <c:order val="1"/>
          <c:tx>
            <c:strRef>
              <c:f>KPI!$C$18:$C$19</c:f>
              <c:strCache>
                <c:ptCount val="1"/>
                <c:pt idx="0">
                  <c:v>Low Fat</c:v>
                </c:pt>
              </c:strCache>
            </c:strRef>
          </c:tx>
          <c:spPr>
            <a:solidFill>
              <a:schemeClr val="accent2"/>
            </a:solidFill>
            <a:ln>
              <a:noFill/>
            </a:ln>
            <a:effectLst/>
          </c:spPr>
          <c:invertIfNegative val="0"/>
          <c:cat>
            <c:strRef>
              <c:f>KPI!$A$20:$A$22</c:f>
              <c:strCache>
                <c:ptCount val="3"/>
                <c:pt idx="0">
                  <c:v>Tier 1</c:v>
                </c:pt>
                <c:pt idx="1">
                  <c:v>Tier 2</c:v>
                </c:pt>
                <c:pt idx="2">
                  <c:v>Tier 3</c:v>
                </c:pt>
              </c:strCache>
            </c:strRef>
          </c:cat>
          <c:val>
            <c:numRef>
              <c:f>KPI!$C$20:$C$22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6C4-4313-B3C9-646868746545}"/>
            </c:ext>
          </c:extLst>
        </c:ser>
        <c:dLbls>
          <c:showLegendKey val="0"/>
          <c:showVal val="0"/>
          <c:showCatName val="0"/>
          <c:showSerName val="0"/>
          <c:showPercent val="0"/>
          <c:showBubbleSize val="0"/>
        </c:dLbls>
        <c:gapWidth val="182"/>
        <c:axId val="244800704"/>
        <c:axId val="244801664"/>
      </c:barChart>
      <c:catAx>
        <c:axId val="24480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01664"/>
        <c:crosses val="autoZero"/>
        <c:auto val="1"/>
        <c:lblAlgn val="ctr"/>
        <c:lblOffset val="100"/>
        <c:noMultiLvlLbl val="0"/>
      </c:catAx>
      <c:valAx>
        <c:axId val="244801664"/>
        <c:scaling>
          <c:orientation val="minMax"/>
        </c:scaling>
        <c:delete val="1"/>
        <c:axPos val="b"/>
        <c:numFmt formatCode="&quot;$&quot;0.0,&quot;K&quot;" sourceLinked="1"/>
        <c:majorTickMark val="none"/>
        <c:minorTickMark val="none"/>
        <c:tickLblPos val="nextTo"/>
        <c:crossAx val="244800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KPI!$B$28:$B$43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05F-40ED-8050-6C39072AD351}"/>
            </c:ext>
          </c:extLst>
        </c:ser>
        <c:dLbls>
          <c:dLblPos val="outEnd"/>
          <c:showLegendKey val="0"/>
          <c:showVal val="1"/>
          <c:showCatName val="0"/>
          <c:showSerName val="0"/>
          <c:showPercent val="0"/>
          <c:showBubbleSize val="0"/>
        </c:dLbls>
        <c:gapWidth val="182"/>
        <c:axId val="244974816"/>
        <c:axId val="244962816"/>
      </c:barChart>
      <c:catAx>
        <c:axId val="24497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62816"/>
        <c:crosses val="autoZero"/>
        <c:auto val="1"/>
        <c:lblAlgn val="ctr"/>
        <c:lblOffset val="100"/>
        <c:noMultiLvlLbl val="0"/>
      </c:catAx>
      <c:valAx>
        <c:axId val="244962816"/>
        <c:scaling>
          <c:orientation val="minMax"/>
        </c:scaling>
        <c:delete val="1"/>
        <c:axPos val="b"/>
        <c:numFmt formatCode="&quot;$&quot;0.0,&quot;K&quot;" sourceLinked="1"/>
        <c:majorTickMark val="none"/>
        <c:minorTickMark val="none"/>
        <c:tickLblPos val="nextTo"/>
        <c:crossAx val="24497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Excel.xlsx]KPI!PivotTable4</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KPI!$B$48</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KPI!$A$49:$A$57</c:f>
              <c:strCache>
                <c:ptCount val="9"/>
                <c:pt idx="0">
                  <c:v>2011</c:v>
                </c:pt>
                <c:pt idx="1">
                  <c:v>2012</c:v>
                </c:pt>
                <c:pt idx="2">
                  <c:v>2014</c:v>
                </c:pt>
                <c:pt idx="3">
                  <c:v>2015</c:v>
                </c:pt>
                <c:pt idx="4">
                  <c:v>2016</c:v>
                </c:pt>
                <c:pt idx="5">
                  <c:v>2017</c:v>
                </c:pt>
                <c:pt idx="6">
                  <c:v>2018</c:v>
                </c:pt>
                <c:pt idx="7">
                  <c:v>2020</c:v>
                </c:pt>
                <c:pt idx="8">
                  <c:v>2022</c:v>
                </c:pt>
              </c:strCache>
            </c:strRef>
          </c:cat>
          <c:val>
            <c:numRef>
              <c:f>KPI!$B$49:$B$57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396-4147-A82B-8D2936649E20}"/>
            </c:ext>
          </c:extLst>
        </c:ser>
        <c:dLbls>
          <c:showLegendKey val="0"/>
          <c:showVal val="1"/>
          <c:showCatName val="0"/>
          <c:showSerName val="0"/>
          <c:showPercent val="0"/>
          <c:showBubbleSize val="0"/>
        </c:dLbls>
        <c:axId val="169272287"/>
        <c:axId val="169267007"/>
      </c:areaChart>
      <c:catAx>
        <c:axId val="169272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7007"/>
        <c:crosses val="autoZero"/>
        <c:auto val="1"/>
        <c:lblAlgn val="ctr"/>
        <c:lblOffset val="100"/>
        <c:noMultiLvlLbl val="0"/>
      </c:catAx>
      <c:valAx>
        <c:axId val="169267007"/>
        <c:scaling>
          <c:orientation val="minMax"/>
        </c:scaling>
        <c:delete val="1"/>
        <c:axPos val="l"/>
        <c:numFmt formatCode="&quot;$&quot;0.0,&quot;K&quot;" sourceLinked="1"/>
        <c:majorTickMark val="none"/>
        <c:minorTickMark val="none"/>
        <c:tickLblPos val="nextTo"/>
        <c:crossAx val="169272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035087719298245"/>
              <c:y val="3.6363601657263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9863276465441818"/>
          <c:y val="0.19882108486439196"/>
          <c:w val="0.40829002624671917"/>
          <c:h val="0.68048337707786521"/>
        </c:manualLayout>
      </c:layout>
      <c:doughnutChart>
        <c:varyColors val="1"/>
        <c:ser>
          <c:idx val="0"/>
          <c:order val="0"/>
          <c:tx>
            <c:strRef>
              <c:f>KPI!$B$62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A6-47C7-96A6-B232694E5B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A6-47C7-96A6-B232694E5B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A6-47C7-96A6-B232694E5BDF}"/>
              </c:ext>
            </c:extLst>
          </c:dPt>
          <c:dLbls>
            <c:dLbl>
              <c:idx val="0"/>
              <c:layout>
                <c:manualLayout>
                  <c:x val="0.14035087719298245"/>
                  <c:y val="3.6363601657263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A6-47C7-96A6-B232694E5B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KPI!$A$63:$A$65</c:f>
              <c:strCache>
                <c:ptCount val="3"/>
                <c:pt idx="0">
                  <c:v>High</c:v>
                </c:pt>
                <c:pt idx="1">
                  <c:v>Medium</c:v>
                </c:pt>
                <c:pt idx="2">
                  <c:v>Small</c:v>
                </c:pt>
              </c:strCache>
            </c:strRef>
          </c:cat>
          <c:val>
            <c:numRef>
              <c:f>KPI!$B$63:$B$65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E4F-4F64-871B-A6DE33EC72F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Excel.xlsx]KPI!PivotTable8</c:name>
    <c:fmtId val="38"/>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31758530183729"/>
          <c:y val="6.0185185185185182E-2"/>
          <c:w val="0.72901574803149605"/>
          <c:h val="0.89814814814814814"/>
        </c:manualLayout>
      </c:layout>
      <c:barChart>
        <c:barDir val="bar"/>
        <c:grouping val="clustered"/>
        <c:varyColors val="0"/>
        <c:ser>
          <c:idx val="0"/>
          <c:order val="0"/>
          <c:tx>
            <c:strRef>
              <c:f>KPI!$B$77</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KPI!$A$78:$A$81</c:f>
              <c:strCache>
                <c:ptCount val="4"/>
                <c:pt idx="0">
                  <c:v>Grocery Store</c:v>
                </c:pt>
                <c:pt idx="1">
                  <c:v>Supermarket Type3</c:v>
                </c:pt>
                <c:pt idx="2">
                  <c:v>Supermarket Type2</c:v>
                </c:pt>
                <c:pt idx="3">
                  <c:v>Supermarket Type1</c:v>
                </c:pt>
              </c:strCache>
            </c:strRef>
          </c:cat>
          <c:val>
            <c:numRef>
              <c:f>KPI!$B$78:$B$81</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D7E1-423A-A258-AC6E264BFF00}"/>
            </c:ext>
          </c:extLst>
        </c:ser>
        <c:dLbls>
          <c:dLblPos val="outEnd"/>
          <c:showLegendKey val="0"/>
          <c:showVal val="1"/>
          <c:showCatName val="0"/>
          <c:showSerName val="0"/>
          <c:showPercent val="0"/>
          <c:showBubbleSize val="0"/>
        </c:dLbls>
        <c:gapWidth val="182"/>
        <c:axId val="724379183"/>
        <c:axId val="724372943"/>
      </c:barChart>
      <c:catAx>
        <c:axId val="72437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372943"/>
        <c:crosses val="autoZero"/>
        <c:auto val="1"/>
        <c:lblAlgn val="ctr"/>
        <c:lblOffset val="100"/>
        <c:noMultiLvlLbl val="0"/>
      </c:catAx>
      <c:valAx>
        <c:axId val="724372943"/>
        <c:scaling>
          <c:orientation val="minMax"/>
        </c:scaling>
        <c:delete val="1"/>
        <c:axPos val="b"/>
        <c:numFmt formatCode="&quot;$&quot;0.0,&quot;K&quot;" sourceLinked="1"/>
        <c:majorTickMark val="none"/>
        <c:minorTickMark val="none"/>
        <c:tickLblPos val="nextTo"/>
        <c:crossAx val="72437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KPI!$A$86:$A$89</c:f>
              <c:strCache>
                <c:ptCount val="4"/>
                <c:pt idx="0">
                  <c:v>Grocery Store</c:v>
                </c:pt>
                <c:pt idx="1">
                  <c:v>Supermarket Type3</c:v>
                </c:pt>
                <c:pt idx="2">
                  <c:v>Supermarket Type2</c:v>
                </c:pt>
                <c:pt idx="3">
                  <c:v>Supermarket Type1</c:v>
                </c:pt>
              </c:strCache>
            </c:strRef>
          </c:cat>
          <c:val>
            <c:numRef>
              <c:f>KPI!$B$86:$B$89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E5D-41A3-BE3C-E88E8C7D911C}"/>
            </c:ext>
          </c:extLst>
        </c:ser>
        <c:dLbls>
          <c:dLblPos val="outEnd"/>
          <c:showLegendKey val="0"/>
          <c:showVal val="1"/>
          <c:showCatName val="0"/>
          <c:showSerName val="0"/>
          <c:showPercent val="0"/>
          <c:showBubbleSize val="0"/>
        </c:dLbls>
        <c:gapWidth val="182"/>
        <c:axId val="2118865407"/>
        <c:axId val="2118845727"/>
      </c:barChart>
      <c:catAx>
        <c:axId val="2118865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845727"/>
        <c:crosses val="autoZero"/>
        <c:auto val="1"/>
        <c:lblAlgn val="ctr"/>
        <c:lblOffset val="100"/>
        <c:noMultiLvlLbl val="0"/>
      </c:catAx>
      <c:valAx>
        <c:axId val="2118845727"/>
        <c:scaling>
          <c:orientation val="minMax"/>
        </c:scaling>
        <c:delete val="1"/>
        <c:axPos val="b"/>
        <c:numFmt formatCode="\$0" sourceLinked="1"/>
        <c:majorTickMark val="none"/>
        <c:minorTickMark val="none"/>
        <c:tickLblPos val="nextTo"/>
        <c:crossAx val="211886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Excel.xlsx]KPI!PivotTable9</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733540218857E-2"/>
          <c:y val="8.830868104103809E-2"/>
          <c:w val="0.93888888888888888"/>
          <c:h val="0.89814814814814814"/>
        </c:manualLayout>
      </c:layout>
      <c:barChart>
        <c:barDir val="bar"/>
        <c:grouping val="clustered"/>
        <c:varyColors val="0"/>
        <c:ser>
          <c:idx val="0"/>
          <c:order val="0"/>
          <c:tx>
            <c:strRef>
              <c:f>KPI!$B$93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KPI!$A$94:$A$97</c:f>
              <c:strCache>
                <c:ptCount val="4"/>
                <c:pt idx="0">
                  <c:v>Grocery Store</c:v>
                </c:pt>
                <c:pt idx="1">
                  <c:v>Supermarket Type3</c:v>
                </c:pt>
                <c:pt idx="2">
                  <c:v>Supermarket Type2</c:v>
                </c:pt>
                <c:pt idx="3">
                  <c:v>Supermarket Type1</c:v>
                </c:pt>
              </c:strCache>
            </c:strRef>
          </c:cat>
          <c:val>
            <c:numRef>
              <c:f>KPI!$B$94:$B$97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74B-4210-9610-1166FD7114FF}"/>
            </c:ext>
          </c:extLst>
        </c:ser>
        <c:dLbls>
          <c:dLblPos val="outEnd"/>
          <c:showLegendKey val="0"/>
          <c:showVal val="1"/>
          <c:showCatName val="0"/>
          <c:showSerName val="0"/>
          <c:showPercent val="0"/>
          <c:showBubbleSize val="0"/>
        </c:dLbls>
        <c:gapWidth val="182"/>
        <c:axId val="313184847"/>
        <c:axId val="313185327"/>
      </c:barChart>
      <c:catAx>
        <c:axId val="313184847"/>
        <c:scaling>
          <c:orientation val="minMax"/>
        </c:scaling>
        <c:delete val="1"/>
        <c:axPos val="l"/>
        <c:numFmt formatCode="General" sourceLinked="1"/>
        <c:majorTickMark val="none"/>
        <c:minorTickMark val="none"/>
        <c:tickLblPos val="nextTo"/>
        <c:crossAx val="313185327"/>
        <c:crosses val="autoZero"/>
        <c:auto val="1"/>
        <c:lblAlgn val="ctr"/>
        <c:lblOffset val="100"/>
        <c:noMultiLvlLbl val="0"/>
      </c:catAx>
      <c:valAx>
        <c:axId val="313185327"/>
        <c:scaling>
          <c:orientation val="minMax"/>
        </c:scaling>
        <c:delete val="1"/>
        <c:axPos val="b"/>
        <c:numFmt formatCode="0" sourceLinked="1"/>
        <c:majorTickMark val="none"/>
        <c:minorTickMark val="none"/>
        <c:tickLblPos val="nextTo"/>
        <c:crossAx val="31318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Excel.xlsx]KPI!PivotTable2</c:name>
    <c:fmtId val="9"/>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dLbl>
          <c:idx val="0"/>
          <c:layout>
            <c:manualLayout>
              <c:x val="0.16997449494949482"/>
              <c:y val="0.1803086419753084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01464646464645"/>
                  <c:h val="0.19575246913580246"/>
                </c:manualLayout>
              </c15:layout>
            </c:ext>
          </c:extLst>
        </c:dLbl>
      </c:pivotFmt>
      <c:pivotFmt>
        <c:idx val="6"/>
        <c:spPr>
          <a:solidFill>
            <a:schemeClr val="accent6">
              <a:lumMod val="75000"/>
            </a:schemeClr>
          </a:solidFill>
          <a:ln w="19050">
            <a:solidFill>
              <a:schemeClr val="lt1"/>
            </a:solidFill>
          </a:ln>
          <a:effectLst/>
        </c:spPr>
        <c:dLbl>
          <c:idx val="0"/>
          <c:layout>
            <c:manualLayout>
              <c:x val="-7.0555555555555566E-2"/>
              <c:y val="-0.1646296296296296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6712121212121"/>
                  <c:h val="0.19575246913580246"/>
                </c:manualLayout>
              </c15:layout>
            </c:ext>
          </c:extLst>
        </c:dLbl>
      </c:pivotFmt>
    </c:pivotFmts>
    <c:plotArea>
      <c:layout>
        <c:manualLayout>
          <c:layoutTarget val="inner"/>
          <c:xMode val="edge"/>
          <c:yMode val="edge"/>
          <c:x val="0.26986464646464647"/>
          <c:y val="0.24495432098765432"/>
          <c:w val="0.55648282828282825"/>
          <c:h val="0.68014567901234568"/>
        </c:manualLayout>
      </c:layout>
      <c:doughnutChart>
        <c:varyColors val="1"/>
        <c:ser>
          <c:idx val="0"/>
          <c:order val="0"/>
          <c:tx>
            <c:strRef>
              <c:f>KPI!$B$11</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BDFC-45D5-8F9D-61281C70A51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DFC-45D5-8F9D-61281C70A513}"/>
              </c:ext>
            </c:extLst>
          </c:dPt>
          <c:dLbls>
            <c:dLbl>
              <c:idx val="0"/>
              <c:layout>
                <c:manualLayout>
                  <c:x val="0.16997449494949482"/>
                  <c:y val="0.1803086419753084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01464646464645"/>
                      <c:h val="0.19575246913580246"/>
                    </c:manualLayout>
                  </c15:layout>
                </c:ext>
                <c:ext xmlns:c16="http://schemas.microsoft.com/office/drawing/2014/chart" uri="{C3380CC4-5D6E-409C-BE32-E72D297353CC}">
                  <c16:uniqueId val="{00000001-BDFC-45D5-8F9D-61281C70A513}"/>
                </c:ext>
              </c:extLst>
            </c:dLbl>
            <c:dLbl>
              <c:idx val="1"/>
              <c:layout>
                <c:manualLayout>
                  <c:x val="-7.0555555555555566E-2"/>
                  <c:y val="-0.1646296296296296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6712121212121"/>
                      <c:h val="0.19575246913580246"/>
                    </c:manualLayout>
                  </c15:layout>
                </c:ext>
                <c:ext xmlns:c16="http://schemas.microsoft.com/office/drawing/2014/chart" uri="{C3380CC4-5D6E-409C-BE32-E72D297353CC}">
                  <c16:uniqueId val="{00000003-BDFC-45D5-8F9D-61281C70A51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KPI!$A$12:$A$14</c:f>
              <c:strCache>
                <c:ptCount val="2"/>
                <c:pt idx="0">
                  <c:v>Low Fat</c:v>
                </c:pt>
                <c:pt idx="1">
                  <c:v>Regular</c:v>
                </c:pt>
              </c:strCache>
            </c:strRef>
          </c:cat>
          <c:val>
            <c:numRef>
              <c:f>KPI!$B$12:$B$14</c:f>
              <c:numCache>
                <c:formatCode>"$"0.0,"K"</c:formatCode>
                <c:ptCount val="2"/>
                <c:pt idx="0">
                  <c:v>776319.68840000057</c:v>
                </c:pt>
                <c:pt idx="1">
                  <c:v>425361.8043999995</c:v>
                </c:pt>
              </c:numCache>
            </c:numRef>
          </c:val>
          <c:extLst>
            <c:ext xmlns:c16="http://schemas.microsoft.com/office/drawing/2014/chart" uri="{C3380CC4-5D6E-409C-BE32-E72D297353CC}">
              <c16:uniqueId val="{00000004-BDFC-45D5-8F9D-61281C70A51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Bahnschrift SemiBol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0B8E4A2-9C15-46F5-93AD-7874F5CFA357}">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0B8E4A2-9C15-46F5-93AD-7874F5CFA357}">
          <cx:tx>
            <cx:txData>
              <cx:f>_xlchart.v2.4</cx:f>
              <cx:v>Sales</cx:v>
            </cx:txData>
          </cx:tx>
          <cx:spPr>
            <a:solidFill>
              <a:srgbClr val="FFFF00"/>
            </a:solidFill>
          </cx:spPr>
          <cx:dataPt idx="0">
            <cx:spPr>
              <a:solidFill>
                <a:srgbClr val="FFC000">
                  <a:lumMod val="75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Bahnschrift SemiBold" panose="020B0502040204020203" pitchFamily="34" charset="0"/>
                    <a:ea typeface="Bahnschrift SemiBold" panose="020B0502040204020203" pitchFamily="34" charset="0"/>
                    <a:cs typeface="Bahnschrift SemiBold" panose="020B0502040204020203" pitchFamily="34" charset="0"/>
                  </a:defRPr>
                </a:pPr>
                <a:endParaRPr lang="en-US" sz="900" b="0" i="0" u="none" strike="noStrike" baseline="0">
                  <a:solidFill>
                    <a:sysClr val="windowText" lastClr="000000"/>
                  </a:solidFill>
                  <a:latin typeface="Bahnschrift SemiBold" panose="020B0502040204020203" pitchFamily="34" charset="0"/>
                </a:endParaRPr>
              </a:p>
            </cx:txPr>
            <cx:visibility seriesName="0" categoryName="0" value="1"/>
          </cx:dataLabels>
          <cx:dataId val="0"/>
        </cx:series>
      </cx:plotAreaRegion>
      <cx:axis id="0">
        <cx:catScaling gapWidth="0.25"/>
        <cx:tickLabels/>
        <cx:txPr>
          <a:bodyPr spcFirstLastPara="1" vertOverflow="ellipsis" horzOverflow="overflow" wrap="square" lIns="0" tIns="0" rIns="0" bIns="0" anchor="ctr" anchorCtr="1"/>
          <a:lstStyle/>
          <a:p>
            <a:pPr algn="ctr" rtl="0">
              <a:defRPr>
                <a:solidFill>
                  <a:sysClr val="windowText" lastClr="000000"/>
                </a:solidFill>
                <a:latin typeface="Bahnschrift SemiBold" panose="020B0502040204020203" pitchFamily="34" charset="0"/>
                <a:ea typeface="Bahnschrift SemiBold" panose="020B0502040204020203" pitchFamily="34" charset="0"/>
                <a:cs typeface="Bahnschrift SemiBold" panose="020B0502040204020203" pitchFamily="34" charset="0"/>
              </a:defRPr>
            </a:pPr>
            <a:endParaRPr lang="en-US" sz="900" b="0" i="0" u="none" strike="noStrike" baseline="0">
              <a:solidFill>
                <a:sysClr val="windowText" lastClr="000000"/>
              </a:solidFill>
              <a:latin typeface="Bahnschrift SemiBold" panose="020B05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KPI!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194310</xdr:colOff>
      <xdr:row>2</xdr:row>
      <xdr:rowOff>97157</xdr:rowOff>
    </xdr:from>
    <xdr:to>
      <xdr:col>8</xdr:col>
      <xdr:colOff>11430</xdr:colOff>
      <xdr:row>7</xdr:row>
      <xdr:rowOff>123826</xdr:rowOff>
    </xdr:to>
    <mc:AlternateContent xmlns:mc="http://schemas.openxmlformats.org/markup-compatibility/2006">
      <mc:Choice xmlns:a14="http://schemas.microsoft.com/office/drawing/2010/main" Requires="a14">
        <xdr:graphicFrame macro="">
          <xdr:nvGraphicFramePr>
            <xdr:cNvPr id="3" name="Outlet Size">
              <a:extLst>
                <a:ext uri="{FF2B5EF4-FFF2-40B4-BE49-F238E27FC236}">
                  <a16:creationId xmlns:a16="http://schemas.microsoft.com/office/drawing/2014/main" id="{3914A406-2F0A-DC1C-1D0A-3218B63C2B1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871085" y="506732"/>
              <a:ext cx="1817370" cy="1045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331470</xdr:colOff>
      <xdr:row>10</xdr:row>
      <xdr:rowOff>30480</xdr:rowOff>
    </xdr:from>
    <xdr:to>
      <xdr:col>3</xdr:col>
      <xdr:colOff>1000125</xdr:colOff>
      <xdr:row>14</xdr:row>
      <xdr:rowOff>7620</xdr:rowOff>
    </xdr:to>
    <xdr:graphicFrame macro="">
      <xdr:nvGraphicFramePr>
        <xdr:cNvPr id="2" name="Chart 1">
          <a:extLst>
            <a:ext uri="{FF2B5EF4-FFF2-40B4-BE49-F238E27FC236}">
              <a16:creationId xmlns:a16="http://schemas.microsoft.com/office/drawing/2014/main" id="{18854250-8DE3-1B0D-668C-C2003DF74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638175</xdr:colOff>
      <xdr:row>17</xdr:row>
      <xdr:rowOff>38100</xdr:rowOff>
    </xdr:from>
    <xdr:to>
      <xdr:col>7</xdr:col>
      <xdr:colOff>352425</xdr:colOff>
      <xdr:row>22</xdr:row>
      <xdr:rowOff>57150</xdr:rowOff>
    </xdr:to>
    <xdr:graphicFrame macro="">
      <xdr:nvGraphicFramePr>
        <xdr:cNvPr id="4" name="Chart 3">
          <a:extLst>
            <a:ext uri="{FF2B5EF4-FFF2-40B4-BE49-F238E27FC236}">
              <a16:creationId xmlns:a16="http://schemas.microsoft.com/office/drawing/2014/main" id="{9C06FB67-4FD7-2B7C-7E84-B8D507099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471488</xdr:colOff>
      <xdr:row>26</xdr:row>
      <xdr:rowOff>176213</xdr:rowOff>
    </xdr:from>
    <xdr:to>
      <xdr:col>9</xdr:col>
      <xdr:colOff>509588</xdr:colOff>
      <xdr:row>40</xdr:row>
      <xdr:rowOff>109538</xdr:rowOff>
    </xdr:to>
    <xdr:graphicFrame macro="">
      <xdr:nvGraphicFramePr>
        <xdr:cNvPr id="5" name="Chart 4">
          <a:extLst>
            <a:ext uri="{FF2B5EF4-FFF2-40B4-BE49-F238E27FC236}">
              <a16:creationId xmlns:a16="http://schemas.microsoft.com/office/drawing/2014/main" id="{EBBCDC48-7E6F-7C8A-00F8-3D9D793A8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361950</xdr:colOff>
      <xdr:row>47</xdr:row>
      <xdr:rowOff>123825</xdr:rowOff>
    </xdr:from>
    <xdr:to>
      <xdr:col>8</xdr:col>
      <xdr:colOff>638175</xdr:colOff>
      <xdr:row>57</xdr:row>
      <xdr:rowOff>0</xdr:rowOff>
    </xdr:to>
    <xdr:graphicFrame macro="">
      <xdr:nvGraphicFramePr>
        <xdr:cNvPr id="6" name="Chart 5">
          <a:extLst>
            <a:ext uri="{FF2B5EF4-FFF2-40B4-BE49-F238E27FC236}">
              <a16:creationId xmlns:a16="http://schemas.microsoft.com/office/drawing/2014/main" id="{A4976081-2AC5-9F8A-B5AD-6684717D2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276225</xdr:colOff>
      <xdr:row>61</xdr:row>
      <xdr:rowOff>95249</xdr:rowOff>
    </xdr:from>
    <xdr:to>
      <xdr:col>4</xdr:col>
      <xdr:colOff>638175</xdr:colOff>
      <xdr:row>66</xdr:row>
      <xdr:rowOff>123825</xdr:rowOff>
    </xdr:to>
    <xdr:graphicFrame macro="">
      <xdr:nvGraphicFramePr>
        <xdr:cNvPr id="7" name="Chart 6">
          <a:extLst>
            <a:ext uri="{FF2B5EF4-FFF2-40B4-BE49-F238E27FC236}">
              <a16:creationId xmlns:a16="http://schemas.microsoft.com/office/drawing/2014/main" id="{A6731B4E-4341-B745-8CB8-D1DB5BE73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280989</xdr:colOff>
      <xdr:row>68</xdr:row>
      <xdr:rowOff>195263</xdr:rowOff>
    </xdr:from>
    <xdr:to>
      <xdr:col>8</xdr:col>
      <xdr:colOff>514351</xdr:colOff>
      <xdr:row>72</xdr:row>
      <xdr:rowOff>142875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FA6723FF-ACBE-50F9-BA4B-221B03AB5A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24514" y="13987463"/>
              <a:ext cx="1566862" cy="7667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566738</xdr:colOff>
      <xdr:row>76</xdr:row>
      <xdr:rowOff>19050</xdr:rowOff>
    </xdr:from>
    <xdr:to>
      <xdr:col>5</xdr:col>
      <xdr:colOff>571500</xdr:colOff>
      <xdr:row>81</xdr:row>
      <xdr:rowOff>9525</xdr:rowOff>
    </xdr:to>
    <xdr:graphicFrame macro="">
      <xdr:nvGraphicFramePr>
        <xdr:cNvPr id="9" name="Chart 8">
          <a:extLst>
            <a:ext uri="{FF2B5EF4-FFF2-40B4-BE49-F238E27FC236}">
              <a16:creationId xmlns:a16="http://schemas.microsoft.com/office/drawing/2014/main" id="{D1D7D4E9-B9FA-3056-CFBF-7CB6755D7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481013</xdr:colOff>
      <xdr:row>84</xdr:row>
      <xdr:rowOff>9525</xdr:rowOff>
    </xdr:from>
    <xdr:to>
      <xdr:col>5</xdr:col>
      <xdr:colOff>47625</xdr:colOff>
      <xdr:row>89</xdr:row>
      <xdr:rowOff>85725</xdr:rowOff>
    </xdr:to>
    <xdr:graphicFrame macro="">
      <xdr:nvGraphicFramePr>
        <xdr:cNvPr id="10" name="Chart 9">
          <a:extLst>
            <a:ext uri="{FF2B5EF4-FFF2-40B4-BE49-F238E27FC236}">
              <a16:creationId xmlns:a16="http://schemas.microsoft.com/office/drawing/2014/main" id="{31CF1E06-9A1D-1C90-2A79-73FD6CA85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538163</xdr:colOff>
      <xdr:row>91</xdr:row>
      <xdr:rowOff>190500</xdr:rowOff>
    </xdr:from>
    <xdr:to>
      <xdr:col>5</xdr:col>
      <xdr:colOff>600075</xdr:colOff>
      <xdr:row>96</xdr:row>
      <xdr:rowOff>190500</xdr:rowOff>
    </xdr:to>
    <xdr:graphicFrame macro="">
      <xdr:nvGraphicFramePr>
        <xdr:cNvPr id="11" name="Chart 10">
          <a:extLst>
            <a:ext uri="{FF2B5EF4-FFF2-40B4-BE49-F238E27FC236}">
              <a16:creationId xmlns:a16="http://schemas.microsoft.com/office/drawing/2014/main" id="{AA893E2B-7CD8-40FB-44B0-C99F7E971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72390</xdr:colOff>
      <xdr:row>99</xdr:row>
      <xdr:rowOff>19050</xdr:rowOff>
    </xdr:from>
    <xdr:to>
      <xdr:col>1</xdr:col>
      <xdr:colOff>586740</xdr:colOff>
      <xdr:row>112</xdr:row>
      <xdr:rowOff>114300</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203E2912-80B1-D5B5-7CE8-268867519F8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2390" y="2020252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114</xdr:row>
      <xdr:rowOff>51435</xdr:rowOff>
    </xdr:from>
    <xdr:to>
      <xdr:col>1</xdr:col>
      <xdr:colOff>514350</xdr:colOff>
      <xdr:row>120</xdr:row>
      <xdr:rowOff>38100</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3A77C5FB-061A-8B0F-7F69-2DCD124AA0C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0" y="23235285"/>
              <a:ext cx="1828800" cy="118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649605</xdr:colOff>
      <xdr:row>0</xdr:row>
      <xdr:rowOff>0</xdr:rowOff>
    </xdr:from>
    <xdr:to>
      <xdr:col>22</xdr:col>
      <xdr:colOff>390525</xdr:colOff>
      <xdr:row>31</xdr:row>
      <xdr:rowOff>36195</xdr:rowOff>
    </xdr:to>
    <xdr:sp macro="" textlink="">
      <xdr:nvSpPr>
        <xdr:cNvPr id="2" name="Rectangle 1">
          <a:extLst>
            <a:ext uri="{FF2B5EF4-FFF2-40B4-BE49-F238E27FC236}">
              <a16:creationId xmlns:a16="http://schemas.microsoft.com/office/drawing/2014/main" id="{05049A3C-F577-C688-B7BA-6BEA1D8F2F84}"/>
            </a:ext>
          </a:extLst>
        </xdr:cNvPr>
        <xdr:cNvSpPr/>
      </xdr:nvSpPr>
      <xdr:spPr>
        <a:xfrm>
          <a:off x="1316355" y="0"/>
          <a:ext cx="13742670" cy="6236970"/>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61914</xdr:colOff>
      <xdr:row>0</xdr:row>
      <xdr:rowOff>85728</xdr:rowOff>
    </xdr:from>
    <xdr:to>
      <xdr:col>4</xdr:col>
      <xdr:colOff>495300</xdr:colOff>
      <xdr:row>30</xdr:row>
      <xdr:rowOff>152405</xdr:rowOff>
    </xdr:to>
    <xdr:sp macro="" textlink="">
      <xdr:nvSpPr>
        <xdr:cNvPr id="3" name="Rectangle: Top Corners Rounded 2">
          <a:extLst>
            <a:ext uri="{FF2B5EF4-FFF2-40B4-BE49-F238E27FC236}">
              <a16:creationId xmlns:a16="http://schemas.microsoft.com/office/drawing/2014/main" id="{100CDA5B-11BB-6D5F-55BA-856DF68A2BBB}"/>
            </a:ext>
          </a:extLst>
        </xdr:cNvPr>
        <xdr:cNvSpPr/>
      </xdr:nvSpPr>
      <xdr:spPr>
        <a:xfrm rot="5400000">
          <a:off x="-754857" y="2235999"/>
          <a:ext cx="6067427" cy="1766886"/>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76200</xdr:colOff>
      <xdr:row>0</xdr:row>
      <xdr:rowOff>133351</xdr:rowOff>
    </xdr:from>
    <xdr:to>
      <xdr:col>4</xdr:col>
      <xdr:colOff>371475</xdr:colOff>
      <xdr:row>3</xdr:row>
      <xdr:rowOff>180975</xdr:rowOff>
    </xdr:to>
    <xdr:sp macro="" textlink="">
      <xdr:nvSpPr>
        <xdr:cNvPr id="4" name="TextBox 3">
          <a:extLst>
            <a:ext uri="{FF2B5EF4-FFF2-40B4-BE49-F238E27FC236}">
              <a16:creationId xmlns:a16="http://schemas.microsoft.com/office/drawing/2014/main" id="{56EE16FA-C6A7-E0C0-FD3F-70596F571C39}"/>
            </a:ext>
          </a:extLst>
        </xdr:cNvPr>
        <xdr:cNvSpPr txBox="1"/>
      </xdr:nvSpPr>
      <xdr:spPr>
        <a:xfrm>
          <a:off x="1409700" y="133351"/>
          <a:ext cx="1628775" cy="647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kern="1200">
              <a:solidFill>
                <a:sysClr val="windowText" lastClr="000000"/>
              </a:solidFill>
              <a:latin typeface="Sitka Small Semibold" pitchFamily="2" charset="0"/>
            </a:rPr>
            <a:t>blink</a:t>
          </a:r>
          <a:r>
            <a:rPr lang="en-IN" sz="3200" kern="1200">
              <a:solidFill>
                <a:srgbClr val="00B050"/>
              </a:solidFill>
              <a:latin typeface="Sitka Small Semibold" pitchFamily="2" charset="0"/>
            </a:rPr>
            <a:t>it</a:t>
          </a:r>
        </a:p>
      </xdr:txBody>
    </xdr:sp>
    <xdr:clientData/>
  </xdr:twoCellAnchor>
  <xdr:twoCellAnchor>
    <xdr:from>
      <xdr:col>4</xdr:col>
      <xdr:colOff>533400</xdr:colOff>
      <xdr:row>0</xdr:row>
      <xdr:rowOff>104775</xdr:rowOff>
    </xdr:from>
    <xdr:to>
      <xdr:col>11</xdr:col>
      <xdr:colOff>633413</xdr:colOff>
      <xdr:row>10</xdr:row>
      <xdr:rowOff>152400</xdr:rowOff>
    </xdr:to>
    <xdr:grpSp>
      <xdr:nvGrpSpPr>
        <xdr:cNvPr id="10" name="Group 9">
          <a:extLst>
            <a:ext uri="{FF2B5EF4-FFF2-40B4-BE49-F238E27FC236}">
              <a16:creationId xmlns:a16="http://schemas.microsoft.com/office/drawing/2014/main" id="{AE244E27-BA85-A85F-8C0A-24F040D55ACC}"/>
            </a:ext>
          </a:extLst>
        </xdr:cNvPr>
        <xdr:cNvGrpSpPr/>
      </xdr:nvGrpSpPr>
      <xdr:grpSpPr>
        <a:xfrm>
          <a:off x="3200400" y="104775"/>
          <a:ext cx="4767263" cy="2047875"/>
          <a:chOff x="3200400" y="104775"/>
          <a:chExt cx="4767263" cy="2047875"/>
        </a:xfrm>
      </xdr:grpSpPr>
      <xdr:sp macro="" textlink="">
        <xdr:nvSpPr>
          <xdr:cNvPr id="5" name="Rectangle: Rounded Corners 4">
            <a:extLst>
              <a:ext uri="{FF2B5EF4-FFF2-40B4-BE49-F238E27FC236}">
                <a16:creationId xmlns:a16="http://schemas.microsoft.com/office/drawing/2014/main" id="{11DD7BBC-37BD-D4D1-733F-3B2775789C78}"/>
              </a:ext>
            </a:extLst>
          </xdr:cNvPr>
          <xdr:cNvSpPr/>
        </xdr:nvSpPr>
        <xdr:spPr>
          <a:xfrm>
            <a:off x="3200400" y="104775"/>
            <a:ext cx="2276475" cy="942975"/>
          </a:xfrm>
          <a:prstGeom prst="roundRect">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BC1D7539-D53A-47F4-B342-E25F6436EE6C}"/>
              </a:ext>
            </a:extLst>
          </xdr:cNvPr>
          <xdr:cNvSpPr/>
        </xdr:nvSpPr>
        <xdr:spPr>
          <a:xfrm>
            <a:off x="5691188" y="104775"/>
            <a:ext cx="2276475" cy="942975"/>
          </a:xfrm>
          <a:prstGeom prst="roundRect">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FA6B68C1-6D21-45E2-9967-E88B93762A5D}"/>
              </a:ext>
            </a:extLst>
          </xdr:cNvPr>
          <xdr:cNvSpPr/>
        </xdr:nvSpPr>
        <xdr:spPr>
          <a:xfrm>
            <a:off x="5691188" y="1209675"/>
            <a:ext cx="2276475" cy="942975"/>
          </a:xfrm>
          <a:prstGeom prst="roundRect">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AD075827-C702-4BD2-9CB8-20D267A1953F}"/>
              </a:ext>
            </a:extLst>
          </xdr:cNvPr>
          <xdr:cNvSpPr/>
        </xdr:nvSpPr>
        <xdr:spPr>
          <a:xfrm>
            <a:off x="3200400" y="1209675"/>
            <a:ext cx="2276475" cy="942975"/>
          </a:xfrm>
          <a:prstGeom prst="roundRect">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clientData/>
  </xdr:twoCellAnchor>
  <xdr:twoCellAnchor>
    <xdr:from>
      <xdr:col>4</xdr:col>
      <xdr:colOff>628650</xdr:colOff>
      <xdr:row>0</xdr:row>
      <xdr:rowOff>128588</xdr:rowOff>
    </xdr:from>
    <xdr:to>
      <xdr:col>6</xdr:col>
      <xdr:colOff>628650</xdr:colOff>
      <xdr:row>3</xdr:row>
      <xdr:rowOff>90488</xdr:rowOff>
    </xdr:to>
    <xdr:sp macro="" textlink="KPI!A8">
      <xdr:nvSpPr>
        <xdr:cNvPr id="11" name="TextBox 10">
          <a:extLst>
            <a:ext uri="{FF2B5EF4-FFF2-40B4-BE49-F238E27FC236}">
              <a16:creationId xmlns:a16="http://schemas.microsoft.com/office/drawing/2014/main" id="{B6FADDE7-8A30-21D0-2969-87B014501EAB}"/>
            </a:ext>
          </a:extLst>
        </xdr:cNvPr>
        <xdr:cNvSpPr txBox="1"/>
      </xdr:nvSpPr>
      <xdr:spPr>
        <a:xfrm>
          <a:off x="3295650" y="128588"/>
          <a:ext cx="13335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D89DDB-D2CF-4675-89D4-6D73CC1051D5}" type="TxLink">
            <a:rPr lang="en-US" sz="2400" b="1" i="0" u="none" strike="noStrike" kern="1200">
              <a:solidFill>
                <a:srgbClr val="000000"/>
              </a:solidFill>
              <a:latin typeface="Calibri"/>
              <a:ea typeface="Calibri"/>
              <a:cs typeface="Calibri"/>
            </a:rPr>
            <a:pPr algn="ctr"/>
            <a:t>$1.20M</a:t>
          </a:fld>
          <a:endParaRPr lang="en-US" sz="2400" b="1" kern="1200"/>
        </a:p>
      </xdr:txBody>
    </xdr:sp>
    <xdr:clientData/>
  </xdr:twoCellAnchor>
  <xdr:twoCellAnchor>
    <xdr:from>
      <xdr:col>4</xdr:col>
      <xdr:colOff>547687</xdr:colOff>
      <xdr:row>2</xdr:row>
      <xdr:rowOff>195263</xdr:rowOff>
    </xdr:from>
    <xdr:to>
      <xdr:col>6</xdr:col>
      <xdr:colOff>604837</xdr:colOff>
      <xdr:row>4</xdr:row>
      <xdr:rowOff>71438</xdr:rowOff>
    </xdr:to>
    <xdr:sp macro="" textlink="">
      <xdr:nvSpPr>
        <xdr:cNvPr id="7" name="TextBox 6">
          <a:extLst>
            <a:ext uri="{FF2B5EF4-FFF2-40B4-BE49-F238E27FC236}">
              <a16:creationId xmlns:a16="http://schemas.microsoft.com/office/drawing/2014/main" id="{61DD1D49-E42C-C352-46B4-C04E0FC95253}"/>
            </a:ext>
          </a:extLst>
        </xdr:cNvPr>
        <xdr:cNvSpPr txBox="1"/>
      </xdr:nvSpPr>
      <xdr:spPr>
        <a:xfrm>
          <a:off x="3214687" y="595313"/>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ysClr val="windowText" lastClr="000000"/>
              </a:solidFill>
              <a:latin typeface="Bahnschrift SemiBold" panose="020B0502040204020203" pitchFamily="34" charset="0"/>
            </a:rPr>
            <a:t>TOTAL SALES</a:t>
          </a:r>
        </a:p>
      </xdr:txBody>
    </xdr:sp>
    <xdr:clientData/>
  </xdr:twoCellAnchor>
  <xdr:twoCellAnchor>
    <xdr:from>
      <xdr:col>8</xdr:col>
      <xdr:colOff>400050</xdr:colOff>
      <xdr:row>0</xdr:row>
      <xdr:rowOff>128588</xdr:rowOff>
    </xdr:from>
    <xdr:to>
      <xdr:col>10</xdr:col>
      <xdr:colOff>400050</xdr:colOff>
      <xdr:row>3</xdr:row>
      <xdr:rowOff>90488</xdr:rowOff>
    </xdr:to>
    <xdr:sp macro="" textlink="KPI!B8">
      <xdr:nvSpPr>
        <xdr:cNvPr id="12" name="TextBox 11">
          <a:extLst>
            <a:ext uri="{FF2B5EF4-FFF2-40B4-BE49-F238E27FC236}">
              <a16:creationId xmlns:a16="http://schemas.microsoft.com/office/drawing/2014/main" id="{EC1D727E-171E-484A-A884-1D1E61C162E2}"/>
            </a:ext>
          </a:extLst>
        </xdr:cNvPr>
        <xdr:cNvSpPr txBox="1"/>
      </xdr:nvSpPr>
      <xdr:spPr>
        <a:xfrm>
          <a:off x="5734050" y="128588"/>
          <a:ext cx="13335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515133E-A1A4-4B58-976C-A861E1659C21}" type="TxLink">
            <a:rPr lang="en-US" sz="2400" b="1" i="0" u="none" strike="noStrike" kern="1200">
              <a:solidFill>
                <a:srgbClr val="000000"/>
              </a:solidFill>
              <a:latin typeface="Calibri"/>
              <a:ea typeface="Calibri"/>
              <a:cs typeface="Calibri"/>
            </a:rPr>
            <a:pPr marL="0" indent="0" algn="ctr"/>
            <a:t>$141</a:t>
          </a:fld>
          <a:endParaRPr lang="en-US" sz="2400" b="1" i="0" u="none" strike="noStrike" kern="1200">
            <a:solidFill>
              <a:srgbClr val="000000"/>
            </a:solidFill>
            <a:latin typeface="Calibri"/>
            <a:ea typeface="Calibri"/>
            <a:cs typeface="Calibri"/>
          </a:endParaRPr>
        </a:p>
      </xdr:txBody>
    </xdr:sp>
    <xdr:clientData/>
  </xdr:twoCellAnchor>
  <xdr:twoCellAnchor>
    <xdr:from>
      <xdr:col>8</xdr:col>
      <xdr:colOff>347662</xdr:colOff>
      <xdr:row>2</xdr:row>
      <xdr:rowOff>195263</xdr:rowOff>
    </xdr:from>
    <xdr:to>
      <xdr:col>10</xdr:col>
      <xdr:colOff>404812</xdr:colOff>
      <xdr:row>4</xdr:row>
      <xdr:rowOff>71438</xdr:rowOff>
    </xdr:to>
    <xdr:sp macro="" textlink="">
      <xdr:nvSpPr>
        <xdr:cNvPr id="15" name="TextBox 14">
          <a:extLst>
            <a:ext uri="{FF2B5EF4-FFF2-40B4-BE49-F238E27FC236}">
              <a16:creationId xmlns:a16="http://schemas.microsoft.com/office/drawing/2014/main" id="{E5529B3C-036D-4B63-858D-ED90903CBF76}"/>
            </a:ext>
          </a:extLst>
        </xdr:cNvPr>
        <xdr:cNvSpPr txBox="1"/>
      </xdr:nvSpPr>
      <xdr:spPr>
        <a:xfrm>
          <a:off x="5681662" y="595313"/>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ysClr val="windowText" lastClr="000000"/>
              </a:solidFill>
              <a:latin typeface="Bahnschrift SemiBold" panose="020B0502040204020203" pitchFamily="34" charset="0"/>
            </a:rPr>
            <a:t>AVG SALES</a:t>
          </a:r>
        </a:p>
      </xdr:txBody>
    </xdr:sp>
    <xdr:clientData/>
  </xdr:twoCellAnchor>
  <xdr:twoCellAnchor>
    <xdr:from>
      <xdr:col>4</xdr:col>
      <xdr:colOff>628650</xdr:colOff>
      <xdr:row>6</xdr:row>
      <xdr:rowOff>47625</xdr:rowOff>
    </xdr:from>
    <xdr:to>
      <xdr:col>6</xdr:col>
      <xdr:colOff>628650</xdr:colOff>
      <xdr:row>9</xdr:row>
      <xdr:rowOff>9525</xdr:rowOff>
    </xdr:to>
    <xdr:sp macro="" textlink="KPI!C8">
      <xdr:nvSpPr>
        <xdr:cNvPr id="16" name="TextBox 15">
          <a:extLst>
            <a:ext uri="{FF2B5EF4-FFF2-40B4-BE49-F238E27FC236}">
              <a16:creationId xmlns:a16="http://schemas.microsoft.com/office/drawing/2014/main" id="{78793ADE-D5DE-4B63-8D58-148CDC5C6FCB}"/>
            </a:ext>
          </a:extLst>
        </xdr:cNvPr>
        <xdr:cNvSpPr txBox="1"/>
      </xdr:nvSpPr>
      <xdr:spPr>
        <a:xfrm>
          <a:off x="3295650" y="1247775"/>
          <a:ext cx="13335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3C724D-8414-4852-8E38-559E7CFC9312}" type="TxLink">
            <a:rPr lang="en-US" sz="2400" b="1" i="0" u="none" strike="noStrike" kern="1200">
              <a:solidFill>
                <a:srgbClr val="000000"/>
              </a:solidFill>
              <a:latin typeface="Calibri"/>
              <a:ea typeface="Calibri"/>
              <a:cs typeface="Calibri"/>
            </a:rPr>
            <a:pPr marL="0" indent="0" algn="ctr"/>
            <a:t>8523</a:t>
          </a:fld>
          <a:endParaRPr lang="en-US" sz="2400" b="1" i="0" u="none" strike="noStrike" kern="1200">
            <a:solidFill>
              <a:srgbClr val="000000"/>
            </a:solidFill>
            <a:latin typeface="Calibri"/>
            <a:ea typeface="Calibri"/>
            <a:cs typeface="Calibri"/>
          </a:endParaRPr>
        </a:p>
      </xdr:txBody>
    </xdr:sp>
    <xdr:clientData/>
  </xdr:twoCellAnchor>
  <xdr:twoCellAnchor>
    <xdr:from>
      <xdr:col>8</xdr:col>
      <xdr:colOff>400050</xdr:colOff>
      <xdr:row>6</xdr:row>
      <xdr:rowOff>47625</xdr:rowOff>
    </xdr:from>
    <xdr:to>
      <xdr:col>10</xdr:col>
      <xdr:colOff>400050</xdr:colOff>
      <xdr:row>9</xdr:row>
      <xdr:rowOff>9525</xdr:rowOff>
    </xdr:to>
    <xdr:sp macro="" textlink="KPI!D8">
      <xdr:nvSpPr>
        <xdr:cNvPr id="17" name="TextBox 16">
          <a:extLst>
            <a:ext uri="{FF2B5EF4-FFF2-40B4-BE49-F238E27FC236}">
              <a16:creationId xmlns:a16="http://schemas.microsoft.com/office/drawing/2014/main" id="{74E27608-FA78-401F-84BD-43FA3C9A95B9}"/>
            </a:ext>
          </a:extLst>
        </xdr:cNvPr>
        <xdr:cNvSpPr txBox="1"/>
      </xdr:nvSpPr>
      <xdr:spPr>
        <a:xfrm>
          <a:off x="5734050" y="1247775"/>
          <a:ext cx="13335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DD0E05-EE9D-4631-85E4-15F21C69D676}" type="TxLink">
            <a:rPr lang="en-US" sz="2400" b="1" i="0" u="none" strike="noStrike" kern="1200">
              <a:solidFill>
                <a:srgbClr val="000000"/>
              </a:solidFill>
              <a:latin typeface="Calibri"/>
              <a:ea typeface="Calibri"/>
              <a:cs typeface="Calibri"/>
            </a:rPr>
            <a:pPr marL="0" indent="0" algn="ctr"/>
            <a:t>4.0</a:t>
          </a:fld>
          <a:endParaRPr lang="en-US" sz="2400" b="1" i="0" u="none" strike="noStrike" kern="1200">
            <a:solidFill>
              <a:srgbClr val="000000"/>
            </a:solidFill>
            <a:latin typeface="Calibri"/>
            <a:ea typeface="Calibri"/>
            <a:cs typeface="Calibri"/>
          </a:endParaRPr>
        </a:p>
      </xdr:txBody>
    </xdr:sp>
    <xdr:clientData/>
  </xdr:twoCellAnchor>
  <xdr:twoCellAnchor>
    <xdr:from>
      <xdr:col>4</xdr:col>
      <xdr:colOff>547687</xdr:colOff>
      <xdr:row>8</xdr:row>
      <xdr:rowOff>154782</xdr:rowOff>
    </xdr:from>
    <xdr:to>
      <xdr:col>6</xdr:col>
      <xdr:colOff>604837</xdr:colOff>
      <xdr:row>10</xdr:row>
      <xdr:rowOff>30957</xdr:rowOff>
    </xdr:to>
    <xdr:sp macro="" textlink="">
      <xdr:nvSpPr>
        <xdr:cNvPr id="20" name="TextBox 19">
          <a:extLst>
            <a:ext uri="{FF2B5EF4-FFF2-40B4-BE49-F238E27FC236}">
              <a16:creationId xmlns:a16="http://schemas.microsoft.com/office/drawing/2014/main" id="{6B650245-7360-4A93-AA45-EBBE76278A6B}"/>
            </a:ext>
          </a:extLst>
        </xdr:cNvPr>
        <xdr:cNvSpPr txBox="1"/>
      </xdr:nvSpPr>
      <xdr:spPr>
        <a:xfrm>
          <a:off x="3214687" y="1754982"/>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ysClr val="windowText" lastClr="000000"/>
              </a:solidFill>
              <a:latin typeface="Bahnschrift SemiBold" panose="020B0502040204020203" pitchFamily="34" charset="0"/>
            </a:rPr>
            <a:t>NO</a:t>
          </a:r>
          <a:r>
            <a:rPr lang="en-IN" sz="1400" b="1" kern="1200" baseline="0">
              <a:solidFill>
                <a:sysClr val="windowText" lastClr="000000"/>
              </a:solidFill>
              <a:latin typeface="Bahnschrift SemiBold" panose="020B0502040204020203" pitchFamily="34" charset="0"/>
            </a:rPr>
            <a:t> OF ITEMS</a:t>
          </a:r>
          <a:endParaRPr lang="en-IN" sz="1400" b="1" kern="1200">
            <a:solidFill>
              <a:sysClr val="windowText" lastClr="000000"/>
            </a:solidFill>
            <a:latin typeface="Bahnschrift SemiBold" panose="020B0502040204020203" pitchFamily="34" charset="0"/>
          </a:endParaRPr>
        </a:p>
      </xdr:txBody>
    </xdr:sp>
    <xdr:clientData/>
  </xdr:twoCellAnchor>
  <xdr:twoCellAnchor>
    <xdr:from>
      <xdr:col>8</xdr:col>
      <xdr:colOff>347662</xdr:colOff>
      <xdr:row>8</xdr:row>
      <xdr:rowOff>154782</xdr:rowOff>
    </xdr:from>
    <xdr:to>
      <xdr:col>10</xdr:col>
      <xdr:colOff>404812</xdr:colOff>
      <xdr:row>10</xdr:row>
      <xdr:rowOff>30957</xdr:rowOff>
    </xdr:to>
    <xdr:sp macro="" textlink="">
      <xdr:nvSpPr>
        <xdr:cNvPr id="21" name="TextBox 20">
          <a:extLst>
            <a:ext uri="{FF2B5EF4-FFF2-40B4-BE49-F238E27FC236}">
              <a16:creationId xmlns:a16="http://schemas.microsoft.com/office/drawing/2014/main" id="{A40EDE6D-573E-49A5-B796-DAA559D419C0}"/>
            </a:ext>
          </a:extLst>
        </xdr:cNvPr>
        <xdr:cNvSpPr txBox="1"/>
      </xdr:nvSpPr>
      <xdr:spPr>
        <a:xfrm>
          <a:off x="5681662" y="1754982"/>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ysClr val="windowText" lastClr="000000"/>
              </a:solidFill>
              <a:latin typeface="Bahnschrift SemiBold" panose="020B0502040204020203" pitchFamily="34" charset="0"/>
            </a:rPr>
            <a:t>AVG RATING</a:t>
          </a:r>
        </a:p>
      </xdr:txBody>
    </xdr:sp>
    <xdr:clientData/>
  </xdr:twoCellAnchor>
  <xdr:twoCellAnchor editAs="oneCell">
    <xdr:from>
      <xdr:col>11</xdr:col>
      <xdr:colOff>152399</xdr:colOff>
      <xdr:row>0</xdr:row>
      <xdr:rowOff>190500</xdr:rowOff>
    </xdr:from>
    <xdr:to>
      <xdr:col>11</xdr:col>
      <xdr:colOff>574300</xdr:colOff>
      <xdr:row>2</xdr:row>
      <xdr:rowOff>161925</xdr:rowOff>
    </xdr:to>
    <xdr:pic>
      <xdr:nvPicPr>
        <xdr:cNvPr id="23" name="Picture 22">
          <a:extLst>
            <a:ext uri="{FF2B5EF4-FFF2-40B4-BE49-F238E27FC236}">
              <a16:creationId xmlns:a16="http://schemas.microsoft.com/office/drawing/2014/main" id="{3BCE2D93-F2FA-DB7E-94EF-CE43CB107D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86649" y="190500"/>
          <a:ext cx="421901"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163324</xdr:colOff>
      <xdr:row>6</xdr:row>
      <xdr:rowOff>90488</xdr:rowOff>
    </xdr:from>
    <xdr:to>
      <xdr:col>11</xdr:col>
      <xdr:colOff>563374</xdr:colOff>
      <xdr:row>8</xdr:row>
      <xdr:rowOff>80962</xdr:rowOff>
    </xdr:to>
    <xdr:pic>
      <xdr:nvPicPr>
        <xdr:cNvPr id="25" name="Picture 24">
          <a:extLst>
            <a:ext uri="{FF2B5EF4-FFF2-40B4-BE49-F238E27FC236}">
              <a16:creationId xmlns:a16="http://schemas.microsoft.com/office/drawing/2014/main" id="{E47D487D-AB4F-0458-12EF-44247FF3CF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97574" y="1290638"/>
          <a:ext cx="400050" cy="39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323850</xdr:colOff>
      <xdr:row>0</xdr:row>
      <xdr:rowOff>195263</xdr:rowOff>
    </xdr:from>
    <xdr:to>
      <xdr:col>8</xdr:col>
      <xdr:colOff>88807</xdr:colOff>
      <xdr:row>2</xdr:row>
      <xdr:rowOff>157162</xdr:rowOff>
    </xdr:to>
    <xdr:pic>
      <xdr:nvPicPr>
        <xdr:cNvPr id="28" name="Picture 27">
          <a:extLst>
            <a:ext uri="{FF2B5EF4-FFF2-40B4-BE49-F238E27FC236}">
              <a16:creationId xmlns:a16="http://schemas.microsoft.com/office/drawing/2014/main" id="{A4438103-7A98-7BE2-DE36-4882852AE0D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991100" y="195263"/>
          <a:ext cx="431707" cy="361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333444</xdr:colOff>
      <xdr:row>6</xdr:row>
      <xdr:rowOff>109537</xdr:rowOff>
    </xdr:from>
    <xdr:to>
      <xdr:col>8</xdr:col>
      <xdr:colOff>98694</xdr:colOff>
      <xdr:row>8</xdr:row>
      <xdr:rowOff>78557</xdr:rowOff>
    </xdr:to>
    <xdr:pic>
      <xdr:nvPicPr>
        <xdr:cNvPr id="38" name="Picture 37">
          <a:extLst>
            <a:ext uri="{FF2B5EF4-FFF2-40B4-BE49-F238E27FC236}">
              <a16:creationId xmlns:a16="http://schemas.microsoft.com/office/drawing/2014/main" id="{BB2542AC-B9C5-101E-59DC-E331BC10674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00694" y="1309687"/>
          <a:ext cx="432000" cy="369070"/>
        </a:xfrm>
        <a:prstGeom prst="rect">
          <a:avLst/>
        </a:prstGeom>
        <a:noFill/>
      </xdr:spPr>
    </xdr:pic>
    <xdr:clientData/>
  </xdr:twoCellAnchor>
  <xdr:twoCellAnchor>
    <xdr:from>
      <xdr:col>4</xdr:col>
      <xdr:colOff>523876</xdr:colOff>
      <xdr:row>11</xdr:row>
      <xdr:rowOff>161925</xdr:rowOff>
    </xdr:from>
    <xdr:to>
      <xdr:col>12</xdr:col>
      <xdr:colOff>0</xdr:colOff>
      <xdr:row>30</xdr:row>
      <xdr:rowOff>152400</xdr:rowOff>
    </xdr:to>
    <xdr:sp macro="" textlink="">
      <xdr:nvSpPr>
        <xdr:cNvPr id="39" name="Rectangle: Rounded Corners 38">
          <a:extLst>
            <a:ext uri="{FF2B5EF4-FFF2-40B4-BE49-F238E27FC236}">
              <a16:creationId xmlns:a16="http://schemas.microsoft.com/office/drawing/2014/main" id="{98453AA8-738F-4658-8182-D0A047A386A2}"/>
            </a:ext>
          </a:extLst>
        </xdr:cNvPr>
        <xdr:cNvSpPr/>
      </xdr:nvSpPr>
      <xdr:spPr>
        <a:xfrm>
          <a:off x="3190876" y="2362200"/>
          <a:ext cx="4810124" cy="3790950"/>
        </a:xfrm>
        <a:prstGeom prst="roundRect">
          <a:avLst>
            <a:gd name="adj" fmla="val 4356"/>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657226</xdr:colOff>
      <xdr:row>12</xdr:row>
      <xdr:rowOff>180975</xdr:rowOff>
    </xdr:from>
    <xdr:to>
      <xdr:col>7</xdr:col>
      <xdr:colOff>636976</xdr:colOff>
      <xdr:row>21</xdr:row>
      <xdr:rowOff>750</xdr:rowOff>
    </xdr:to>
    <xdr:graphicFrame macro="">
      <xdr:nvGraphicFramePr>
        <xdr:cNvPr id="41" name="Chart 40">
          <a:extLst>
            <a:ext uri="{FF2B5EF4-FFF2-40B4-BE49-F238E27FC236}">
              <a16:creationId xmlns:a16="http://schemas.microsoft.com/office/drawing/2014/main" id="{3FE094E5-FEF7-41C3-862E-FF2BB87F2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500062</xdr:colOff>
      <xdr:row>11</xdr:row>
      <xdr:rowOff>135732</xdr:rowOff>
    </xdr:from>
    <xdr:to>
      <xdr:col>6</xdr:col>
      <xdr:colOff>557212</xdr:colOff>
      <xdr:row>13</xdr:row>
      <xdr:rowOff>11907</xdr:rowOff>
    </xdr:to>
    <xdr:sp macro="" textlink="">
      <xdr:nvSpPr>
        <xdr:cNvPr id="43" name="TextBox 42">
          <a:extLst>
            <a:ext uri="{FF2B5EF4-FFF2-40B4-BE49-F238E27FC236}">
              <a16:creationId xmlns:a16="http://schemas.microsoft.com/office/drawing/2014/main" id="{2CBE05FB-9587-4343-A314-059156E3EB6C}"/>
            </a:ext>
          </a:extLst>
        </xdr:cNvPr>
        <xdr:cNvSpPr txBox="1"/>
      </xdr:nvSpPr>
      <xdr:spPr>
        <a:xfrm>
          <a:off x="3167062" y="2336007"/>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75000"/>
                  <a:lumOff val="25000"/>
                </a:schemeClr>
              </a:solidFill>
              <a:latin typeface="Bahnschrift SemiBold" panose="020B0502040204020203" pitchFamily="34" charset="0"/>
            </a:rPr>
            <a:t>FAT</a:t>
          </a:r>
          <a:r>
            <a:rPr lang="en-IN" sz="1400" b="1" kern="1200" baseline="0">
              <a:solidFill>
                <a:schemeClr val="tx1">
                  <a:lumMod val="75000"/>
                  <a:lumOff val="25000"/>
                </a:schemeClr>
              </a:solidFill>
              <a:latin typeface="Bahnschrift SemiBold" panose="020B0502040204020203" pitchFamily="34" charset="0"/>
            </a:rPr>
            <a:t> CONTENT</a:t>
          </a:r>
          <a:endParaRPr lang="en-IN" sz="1400" b="1" kern="1200">
            <a:solidFill>
              <a:schemeClr val="tx1">
                <a:lumMod val="75000"/>
                <a:lumOff val="25000"/>
              </a:schemeClr>
            </a:solidFill>
            <a:latin typeface="Bahnschrift SemiBold" panose="020B0502040204020203" pitchFamily="34" charset="0"/>
          </a:endParaRPr>
        </a:p>
      </xdr:txBody>
    </xdr:sp>
    <xdr:clientData/>
  </xdr:twoCellAnchor>
  <xdr:twoCellAnchor>
    <xdr:from>
      <xdr:col>8</xdr:col>
      <xdr:colOff>247650</xdr:colOff>
      <xdr:row>12</xdr:row>
      <xdr:rowOff>19050</xdr:rowOff>
    </xdr:from>
    <xdr:to>
      <xdr:col>8</xdr:col>
      <xdr:colOff>252413</xdr:colOff>
      <xdr:row>29</xdr:row>
      <xdr:rowOff>180975</xdr:rowOff>
    </xdr:to>
    <xdr:cxnSp macro="">
      <xdr:nvCxnSpPr>
        <xdr:cNvPr id="14" name="Straight Connector 13">
          <a:extLst>
            <a:ext uri="{FF2B5EF4-FFF2-40B4-BE49-F238E27FC236}">
              <a16:creationId xmlns:a16="http://schemas.microsoft.com/office/drawing/2014/main" id="{38AC4391-0FBF-B3F9-535A-7739C8788097}"/>
            </a:ext>
          </a:extLst>
        </xdr:cNvPr>
        <xdr:cNvCxnSpPr/>
      </xdr:nvCxnSpPr>
      <xdr:spPr>
        <a:xfrm flipH="1">
          <a:off x="5581650" y="2419350"/>
          <a:ext cx="4763" cy="3562350"/>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638176</xdr:colOff>
      <xdr:row>21</xdr:row>
      <xdr:rowOff>28575</xdr:rowOff>
    </xdr:from>
    <xdr:to>
      <xdr:col>8</xdr:col>
      <xdr:colOff>190500</xdr:colOff>
      <xdr:row>21</xdr:row>
      <xdr:rowOff>28575</xdr:rowOff>
    </xdr:to>
    <xdr:cxnSp macro="">
      <xdr:nvCxnSpPr>
        <xdr:cNvPr id="27" name="Straight Connector 26">
          <a:extLst>
            <a:ext uri="{FF2B5EF4-FFF2-40B4-BE49-F238E27FC236}">
              <a16:creationId xmlns:a16="http://schemas.microsoft.com/office/drawing/2014/main" id="{13ADCFE8-5016-6A0B-39CF-9C25787B1961}"/>
            </a:ext>
          </a:extLst>
        </xdr:cNvPr>
        <xdr:cNvCxnSpPr/>
      </xdr:nvCxnSpPr>
      <xdr:spPr>
        <a:xfrm>
          <a:off x="3305176" y="4229100"/>
          <a:ext cx="2219324"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552452</xdr:colOff>
      <xdr:row>22</xdr:row>
      <xdr:rowOff>95250</xdr:rowOff>
    </xdr:from>
    <xdr:to>
      <xdr:col>8</xdr:col>
      <xdr:colOff>428626</xdr:colOff>
      <xdr:row>30</xdr:row>
      <xdr:rowOff>23899</xdr:rowOff>
    </xdr:to>
    <xdr:graphicFrame macro="">
      <xdr:nvGraphicFramePr>
        <xdr:cNvPr id="18" name="Chart 17">
          <a:extLst>
            <a:ext uri="{FF2B5EF4-FFF2-40B4-BE49-F238E27FC236}">
              <a16:creationId xmlns:a16="http://schemas.microsoft.com/office/drawing/2014/main" id="{9D94FFF8-AB28-4925-813C-ABE43B49C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585787</xdr:colOff>
      <xdr:row>21</xdr:row>
      <xdr:rowOff>30957</xdr:rowOff>
    </xdr:from>
    <xdr:to>
      <xdr:col>6</xdr:col>
      <xdr:colOff>642937</xdr:colOff>
      <xdr:row>22</xdr:row>
      <xdr:rowOff>107157</xdr:rowOff>
    </xdr:to>
    <xdr:sp macro="" textlink="">
      <xdr:nvSpPr>
        <xdr:cNvPr id="22" name="TextBox 21">
          <a:extLst>
            <a:ext uri="{FF2B5EF4-FFF2-40B4-BE49-F238E27FC236}">
              <a16:creationId xmlns:a16="http://schemas.microsoft.com/office/drawing/2014/main" id="{D2331BF0-7B84-41E3-9543-D1B8ECBF965E}"/>
            </a:ext>
          </a:extLst>
        </xdr:cNvPr>
        <xdr:cNvSpPr txBox="1"/>
      </xdr:nvSpPr>
      <xdr:spPr>
        <a:xfrm>
          <a:off x="3252787" y="4231482"/>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75000"/>
                  <a:lumOff val="25000"/>
                </a:schemeClr>
              </a:solidFill>
              <a:latin typeface="Bahnschrift SemiBold" panose="020B0502040204020203" pitchFamily="34" charset="0"/>
            </a:rPr>
            <a:t>FAT</a:t>
          </a:r>
          <a:r>
            <a:rPr lang="en-IN" sz="1400" b="1" kern="1200" baseline="0">
              <a:solidFill>
                <a:schemeClr val="tx1">
                  <a:lumMod val="75000"/>
                  <a:lumOff val="25000"/>
                </a:schemeClr>
              </a:solidFill>
              <a:latin typeface="Bahnschrift SemiBold" panose="020B0502040204020203" pitchFamily="34" charset="0"/>
            </a:rPr>
            <a:t> BY OUTLET</a:t>
          </a:r>
          <a:endParaRPr lang="en-IN" sz="1400" b="1" kern="1200">
            <a:solidFill>
              <a:schemeClr val="tx1">
                <a:lumMod val="75000"/>
                <a:lumOff val="25000"/>
              </a:schemeClr>
            </a:solidFill>
            <a:latin typeface="Bahnschrift SemiBold" panose="020B0502040204020203" pitchFamily="34" charset="0"/>
          </a:endParaRPr>
        </a:p>
      </xdr:txBody>
    </xdr:sp>
    <xdr:clientData/>
  </xdr:twoCellAnchor>
  <xdr:twoCellAnchor>
    <xdr:from>
      <xdr:col>8</xdr:col>
      <xdr:colOff>61912</xdr:colOff>
      <xdr:row>11</xdr:row>
      <xdr:rowOff>154782</xdr:rowOff>
    </xdr:from>
    <xdr:to>
      <xdr:col>10</xdr:col>
      <xdr:colOff>119062</xdr:colOff>
      <xdr:row>13</xdr:row>
      <xdr:rowOff>30957</xdr:rowOff>
    </xdr:to>
    <xdr:sp macro="" textlink="">
      <xdr:nvSpPr>
        <xdr:cNvPr id="24" name="TextBox 23">
          <a:extLst>
            <a:ext uri="{FF2B5EF4-FFF2-40B4-BE49-F238E27FC236}">
              <a16:creationId xmlns:a16="http://schemas.microsoft.com/office/drawing/2014/main" id="{CFDC7143-4860-4202-A375-D3E39FF46642}"/>
            </a:ext>
          </a:extLst>
        </xdr:cNvPr>
        <xdr:cNvSpPr txBox="1"/>
      </xdr:nvSpPr>
      <xdr:spPr>
        <a:xfrm>
          <a:off x="5395912" y="2355057"/>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75000"/>
                  <a:lumOff val="25000"/>
                </a:schemeClr>
              </a:solidFill>
              <a:latin typeface="Bahnschrift SemiBold" panose="020B0502040204020203" pitchFamily="34" charset="0"/>
            </a:rPr>
            <a:t>ITEM</a:t>
          </a:r>
          <a:r>
            <a:rPr lang="en-IN" sz="1400" b="1" kern="1200" baseline="0">
              <a:solidFill>
                <a:schemeClr val="tx1">
                  <a:lumMod val="75000"/>
                  <a:lumOff val="25000"/>
                </a:schemeClr>
              </a:solidFill>
              <a:latin typeface="Bahnschrift SemiBold" panose="020B0502040204020203" pitchFamily="34" charset="0"/>
            </a:rPr>
            <a:t> TYPE</a:t>
          </a:r>
          <a:endParaRPr lang="en-IN" sz="1400" b="1" kern="1200">
            <a:solidFill>
              <a:schemeClr val="tx1">
                <a:lumMod val="75000"/>
                <a:lumOff val="25000"/>
              </a:schemeClr>
            </a:solidFill>
            <a:latin typeface="Bahnschrift SemiBold" panose="020B0502040204020203" pitchFamily="34" charset="0"/>
          </a:endParaRPr>
        </a:p>
      </xdr:txBody>
    </xdr:sp>
    <xdr:clientData/>
  </xdr:twoCellAnchor>
  <xdr:twoCellAnchor>
    <xdr:from>
      <xdr:col>8</xdr:col>
      <xdr:colOff>285750</xdr:colOff>
      <xdr:row>12</xdr:row>
      <xdr:rowOff>152400</xdr:rowOff>
    </xdr:from>
    <xdr:to>
      <xdr:col>11</xdr:col>
      <xdr:colOff>533400</xdr:colOff>
      <xdr:row>30</xdr:row>
      <xdr:rowOff>114300</xdr:rowOff>
    </xdr:to>
    <xdr:graphicFrame macro="">
      <xdr:nvGraphicFramePr>
        <xdr:cNvPr id="26" name="Chart 25">
          <a:extLst>
            <a:ext uri="{FF2B5EF4-FFF2-40B4-BE49-F238E27FC236}">
              <a16:creationId xmlns:a16="http://schemas.microsoft.com/office/drawing/2014/main" id="{A1F6BE86-A835-475D-AB9C-F9DD359EC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76200</xdr:colOff>
      <xdr:row>6</xdr:row>
      <xdr:rowOff>26671</xdr:rowOff>
    </xdr:from>
    <xdr:to>
      <xdr:col>4</xdr:col>
      <xdr:colOff>409575</xdr:colOff>
      <xdr:row>12</xdr:row>
      <xdr:rowOff>38101</xdr:rowOff>
    </xdr:to>
    <mc:AlternateContent xmlns:mc="http://schemas.openxmlformats.org/markup-compatibility/2006">
      <mc:Choice xmlns:a14="http://schemas.microsoft.com/office/drawing/2010/main" Requires="a14">
        <xdr:graphicFrame macro="">
          <xdr:nvGraphicFramePr>
            <xdr:cNvPr id="29" name="Outlet Size 1">
              <a:extLst>
                <a:ext uri="{FF2B5EF4-FFF2-40B4-BE49-F238E27FC236}">
                  <a16:creationId xmlns:a16="http://schemas.microsoft.com/office/drawing/2014/main" id="{98FAAE62-57EC-2375-6A46-49EF345C8F9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409700" y="1226821"/>
              <a:ext cx="1666875"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190498</xdr:colOff>
      <xdr:row>0</xdr:row>
      <xdr:rowOff>85725</xdr:rowOff>
    </xdr:from>
    <xdr:to>
      <xdr:col>22</xdr:col>
      <xdr:colOff>285749</xdr:colOff>
      <xdr:row>30</xdr:row>
      <xdr:rowOff>152400</xdr:rowOff>
    </xdr:to>
    <xdr:sp macro="" textlink="">
      <xdr:nvSpPr>
        <xdr:cNvPr id="30" name="Rectangle: Rounded Corners 29">
          <a:extLst>
            <a:ext uri="{FF2B5EF4-FFF2-40B4-BE49-F238E27FC236}">
              <a16:creationId xmlns:a16="http://schemas.microsoft.com/office/drawing/2014/main" id="{C4174B73-97F9-490C-988D-F5E735B71D54}"/>
            </a:ext>
          </a:extLst>
        </xdr:cNvPr>
        <xdr:cNvSpPr/>
      </xdr:nvSpPr>
      <xdr:spPr>
        <a:xfrm>
          <a:off x="8191498" y="85725"/>
          <a:ext cx="6762751" cy="6067425"/>
        </a:xfrm>
        <a:prstGeom prst="roundRect">
          <a:avLst>
            <a:gd name="adj" fmla="val 4356"/>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12</xdr:col>
      <xdr:colOff>119062</xdr:colOff>
      <xdr:row>0</xdr:row>
      <xdr:rowOff>107158</xdr:rowOff>
    </xdr:from>
    <xdr:to>
      <xdr:col>15</xdr:col>
      <xdr:colOff>457200</xdr:colOff>
      <xdr:row>1</xdr:row>
      <xdr:rowOff>133351</xdr:rowOff>
    </xdr:to>
    <xdr:sp macro="" textlink="">
      <xdr:nvSpPr>
        <xdr:cNvPr id="31" name="TextBox 30">
          <a:extLst>
            <a:ext uri="{FF2B5EF4-FFF2-40B4-BE49-F238E27FC236}">
              <a16:creationId xmlns:a16="http://schemas.microsoft.com/office/drawing/2014/main" id="{1AF77C1A-8DE3-4ABF-87A8-016213DE0452}"/>
            </a:ext>
          </a:extLst>
        </xdr:cNvPr>
        <xdr:cNvSpPr txBox="1"/>
      </xdr:nvSpPr>
      <xdr:spPr>
        <a:xfrm>
          <a:off x="8120062" y="107158"/>
          <a:ext cx="2338388" cy="226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75000"/>
                  <a:lumOff val="25000"/>
                </a:schemeClr>
              </a:solidFill>
              <a:latin typeface="Bahnschrift SemiBold" panose="020B0502040204020203" pitchFamily="34" charset="0"/>
            </a:rPr>
            <a:t>OUTLET</a:t>
          </a:r>
          <a:r>
            <a:rPr lang="en-IN" sz="1400" b="1" kern="1200" baseline="0">
              <a:solidFill>
                <a:schemeClr val="tx1">
                  <a:lumMod val="75000"/>
                  <a:lumOff val="25000"/>
                </a:schemeClr>
              </a:solidFill>
              <a:latin typeface="Bahnschrift SemiBold" panose="020B0502040204020203" pitchFamily="34" charset="0"/>
            </a:rPr>
            <a:t> ESTABLISHMENT</a:t>
          </a:r>
          <a:endParaRPr lang="en-IN" sz="1400" b="1" kern="1200">
            <a:solidFill>
              <a:schemeClr val="tx1">
                <a:lumMod val="75000"/>
                <a:lumOff val="25000"/>
              </a:schemeClr>
            </a:solidFill>
            <a:latin typeface="Bahnschrift SemiBold" panose="020B0502040204020203" pitchFamily="34" charset="0"/>
          </a:endParaRPr>
        </a:p>
      </xdr:txBody>
    </xdr:sp>
    <xdr:clientData/>
  </xdr:twoCellAnchor>
  <xdr:twoCellAnchor>
    <xdr:from>
      <xdr:col>12</xdr:col>
      <xdr:colOff>209548</xdr:colOff>
      <xdr:row>1</xdr:row>
      <xdr:rowOff>190500</xdr:rowOff>
    </xdr:from>
    <xdr:to>
      <xdr:col>22</xdr:col>
      <xdr:colOff>190499</xdr:colOff>
      <xdr:row>11</xdr:row>
      <xdr:rowOff>85725</xdr:rowOff>
    </xdr:to>
    <xdr:graphicFrame macro="">
      <xdr:nvGraphicFramePr>
        <xdr:cNvPr id="33" name="Chart 32">
          <a:extLst>
            <a:ext uri="{FF2B5EF4-FFF2-40B4-BE49-F238E27FC236}">
              <a16:creationId xmlns:a16="http://schemas.microsoft.com/office/drawing/2014/main" id="{679611C3-D727-495F-87D5-0CFD6D714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266700</xdr:colOff>
      <xdr:row>11</xdr:row>
      <xdr:rowOff>85725</xdr:rowOff>
    </xdr:from>
    <xdr:to>
      <xdr:col>22</xdr:col>
      <xdr:colOff>161925</xdr:colOff>
      <xdr:row>11</xdr:row>
      <xdr:rowOff>114300</xdr:rowOff>
    </xdr:to>
    <xdr:cxnSp macro="">
      <xdr:nvCxnSpPr>
        <xdr:cNvPr id="32" name="Straight Connector 31">
          <a:extLst>
            <a:ext uri="{FF2B5EF4-FFF2-40B4-BE49-F238E27FC236}">
              <a16:creationId xmlns:a16="http://schemas.microsoft.com/office/drawing/2014/main" id="{DB51E174-90B2-8BC8-3A36-F1CEC3D77B02}"/>
            </a:ext>
          </a:extLst>
        </xdr:cNvPr>
        <xdr:cNvCxnSpPr/>
      </xdr:nvCxnSpPr>
      <xdr:spPr>
        <a:xfrm>
          <a:off x="8267700" y="2286000"/>
          <a:ext cx="6562725" cy="285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247650</xdr:colOff>
      <xdr:row>21</xdr:row>
      <xdr:rowOff>57150</xdr:rowOff>
    </xdr:from>
    <xdr:to>
      <xdr:col>22</xdr:col>
      <xdr:colOff>161925</xdr:colOff>
      <xdr:row>21</xdr:row>
      <xdr:rowOff>104775</xdr:rowOff>
    </xdr:to>
    <xdr:cxnSp macro="">
      <xdr:nvCxnSpPr>
        <xdr:cNvPr id="34" name="Straight Connector 33">
          <a:extLst>
            <a:ext uri="{FF2B5EF4-FFF2-40B4-BE49-F238E27FC236}">
              <a16:creationId xmlns:a16="http://schemas.microsoft.com/office/drawing/2014/main" id="{3AA5ACAF-C125-4163-8351-3A1E71A755D5}"/>
            </a:ext>
          </a:extLst>
        </xdr:cNvPr>
        <xdr:cNvCxnSpPr/>
      </xdr:nvCxnSpPr>
      <xdr:spPr>
        <a:xfrm>
          <a:off x="8248650" y="4257675"/>
          <a:ext cx="6581775" cy="476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171450</xdr:colOff>
      <xdr:row>12</xdr:row>
      <xdr:rowOff>38100</xdr:rowOff>
    </xdr:from>
    <xdr:to>
      <xdr:col>17</xdr:col>
      <xdr:colOff>180975</xdr:colOff>
      <xdr:row>21</xdr:row>
      <xdr:rowOff>19050</xdr:rowOff>
    </xdr:to>
    <xdr:cxnSp macro="">
      <xdr:nvCxnSpPr>
        <xdr:cNvPr id="36" name="Straight Connector 35">
          <a:extLst>
            <a:ext uri="{FF2B5EF4-FFF2-40B4-BE49-F238E27FC236}">
              <a16:creationId xmlns:a16="http://schemas.microsoft.com/office/drawing/2014/main" id="{6D0D9095-0E1D-359C-0077-4E3EA3E1CB5B}"/>
            </a:ext>
          </a:extLst>
        </xdr:cNvPr>
        <xdr:cNvCxnSpPr/>
      </xdr:nvCxnSpPr>
      <xdr:spPr>
        <a:xfrm>
          <a:off x="11506200" y="2438400"/>
          <a:ext cx="9525" cy="17811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228599</xdr:colOff>
      <xdr:row>12</xdr:row>
      <xdr:rowOff>142874</xdr:rowOff>
    </xdr:from>
    <xdr:to>
      <xdr:col>17</xdr:col>
      <xdr:colOff>47625</xdr:colOff>
      <xdr:row>20</xdr:row>
      <xdr:rowOff>190499</xdr:rowOff>
    </xdr:to>
    <xdr:graphicFrame macro="">
      <xdr:nvGraphicFramePr>
        <xdr:cNvPr id="35" name="Chart 34">
          <a:extLst>
            <a:ext uri="{FF2B5EF4-FFF2-40B4-BE49-F238E27FC236}">
              <a16:creationId xmlns:a16="http://schemas.microsoft.com/office/drawing/2014/main" id="{CC248282-D3DC-4D0A-810B-DB21B4A5A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285750</xdr:colOff>
      <xdr:row>12</xdr:row>
      <xdr:rowOff>180974</xdr:rowOff>
    </xdr:from>
    <xdr:to>
      <xdr:col>21</xdr:col>
      <xdr:colOff>619125</xdr:colOff>
      <xdr:row>21</xdr:row>
      <xdr:rowOff>19050</xdr:rowOff>
    </xdr:to>
    <mc:AlternateContent xmlns:mc="http://schemas.openxmlformats.org/markup-compatibility/2006">
      <mc:Choice xmlns:cx2="http://schemas.microsoft.com/office/drawing/2015/10/21/chartex" Requires="cx2">
        <xdr:graphicFrame macro="">
          <xdr:nvGraphicFramePr>
            <xdr:cNvPr id="37" name="Chart 36">
              <a:extLst>
                <a:ext uri="{FF2B5EF4-FFF2-40B4-BE49-F238E27FC236}">
                  <a16:creationId xmlns:a16="http://schemas.microsoft.com/office/drawing/2014/main" id="{CDE0D429-9B2C-4645-829D-DFFB88C2C0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685270" y="2558414"/>
              <a:ext cx="3015615" cy="16211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195262</xdr:colOff>
      <xdr:row>11</xdr:row>
      <xdr:rowOff>116683</xdr:rowOff>
    </xdr:from>
    <xdr:to>
      <xdr:col>14</xdr:col>
      <xdr:colOff>180975</xdr:colOff>
      <xdr:row>12</xdr:row>
      <xdr:rowOff>152400</xdr:rowOff>
    </xdr:to>
    <xdr:sp macro="" textlink="">
      <xdr:nvSpPr>
        <xdr:cNvPr id="40" name="TextBox 39">
          <a:extLst>
            <a:ext uri="{FF2B5EF4-FFF2-40B4-BE49-F238E27FC236}">
              <a16:creationId xmlns:a16="http://schemas.microsoft.com/office/drawing/2014/main" id="{009D40A8-20EB-43C7-988B-3215DF0781C2}"/>
            </a:ext>
          </a:extLst>
        </xdr:cNvPr>
        <xdr:cNvSpPr txBox="1"/>
      </xdr:nvSpPr>
      <xdr:spPr>
        <a:xfrm>
          <a:off x="8196262" y="2316958"/>
          <a:ext cx="1319213" cy="235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75000"/>
                  <a:lumOff val="25000"/>
                </a:schemeClr>
              </a:solidFill>
              <a:latin typeface="Bahnschrift SemiBold" panose="020B0502040204020203" pitchFamily="34" charset="0"/>
            </a:rPr>
            <a:t>OUTLET</a:t>
          </a:r>
          <a:r>
            <a:rPr lang="en-IN" sz="1400" b="1" kern="1200" baseline="0">
              <a:solidFill>
                <a:schemeClr val="tx1">
                  <a:lumMod val="75000"/>
                  <a:lumOff val="25000"/>
                </a:schemeClr>
              </a:solidFill>
              <a:latin typeface="Bahnschrift SemiBold" panose="020B0502040204020203" pitchFamily="34" charset="0"/>
            </a:rPr>
            <a:t> SIZE</a:t>
          </a:r>
          <a:endParaRPr lang="en-IN" sz="1400" b="1" kern="1200">
            <a:solidFill>
              <a:schemeClr val="tx1">
                <a:lumMod val="75000"/>
                <a:lumOff val="25000"/>
              </a:schemeClr>
            </a:solidFill>
            <a:latin typeface="Bahnschrift SemiBold" panose="020B0502040204020203" pitchFamily="34" charset="0"/>
          </a:endParaRPr>
        </a:p>
      </xdr:txBody>
    </xdr:sp>
    <xdr:clientData/>
  </xdr:twoCellAnchor>
  <xdr:twoCellAnchor>
    <xdr:from>
      <xdr:col>17</xdr:col>
      <xdr:colOff>214312</xdr:colOff>
      <xdr:row>11</xdr:row>
      <xdr:rowOff>145258</xdr:rowOff>
    </xdr:from>
    <xdr:to>
      <xdr:col>19</xdr:col>
      <xdr:colOff>581025</xdr:colOff>
      <xdr:row>12</xdr:row>
      <xdr:rowOff>142875</xdr:rowOff>
    </xdr:to>
    <xdr:sp macro="" textlink="">
      <xdr:nvSpPr>
        <xdr:cNvPr id="42" name="TextBox 41">
          <a:extLst>
            <a:ext uri="{FF2B5EF4-FFF2-40B4-BE49-F238E27FC236}">
              <a16:creationId xmlns:a16="http://schemas.microsoft.com/office/drawing/2014/main" id="{10BB77DE-DEFD-44EF-B435-328CD7588866}"/>
            </a:ext>
          </a:extLst>
        </xdr:cNvPr>
        <xdr:cNvSpPr txBox="1"/>
      </xdr:nvSpPr>
      <xdr:spPr>
        <a:xfrm>
          <a:off x="11549062" y="2345533"/>
          <a:ext cx="1700213" cy="197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75000"/>
                  <a:lumOff val="25000"/>
                </a:schemeClr>
              </a:solidFill>
              <a:latin typeface="Bahnschrift SemiBold" panose="020B0502040204020203" pitchFamily="34" charset="0"/>
            </a:rPr>
            <a:t>OUTLET</a:t>
          </a:r>
          <a:r>
            <a:rPr lang="en-IN" sz="1400" b="1" kern="1200" baseline="0">
              <a:solidFill>
                <a:schemeClr val="tx1">
                  <a:lumMod val="75000"/>
                  <a:lumOff val="25000"/>
                </a:schemeClr>
              </a:solidFill>
              <a:latin typeface="Bahnschrift SemiBold" panose="020B0502040204020203" pitchFamily="34" charset="0"/>
            </a:rPr>
            <a:t> LOCATION</a:t>
          </a:r>
          <a:endParaRPr lang="en-IN" sz="1400" b="1" kern="1200">
            <a:solidFill>
              <a:schemeClr val="tx1">
                <a:lumMod val="75000"/>
                <a:lumOff val="25000"/>
              </a:schemeClr>
            </a:solidFill>
            <a:latin typeface="Bahnschrift SemiBold" panose="020B0502040204020203" pitchFamily="34" charset="0"/>
          </a:endParaRPr>
        </a:p>
      </xdr:txBody>
    </xdr:sp>
    <xdr:clientData/>
  </xdr:twoCellAnchor>
  <xdr:twoCellAnchor>
    <xdr:from>
      <xdr:col>12</xdr:col>
      <xdr:colOff>133350</xdr:colOff>
      <xdr:row>21</xdr:row>
      <xdr:rowOff>66675</xdr:rowOff>
    </xdr:from>
    <xdr:to>
      <xdr:col>15</xdr:col>
      <xdr:colOff>438150</xdr:colOff>
      <xdr:row>22</xdr:row>
      <xdr:rowOff>121443</xdr:rowOff>
    </xdr:to>
    <xdr:sp macro="" textlink="">
      <xdr:nvSpPr>
        <xdr:cNvPr id="44" name="TextBox 43">
          <a:extLst>
            <a:ext uri="{FF2B5EF4-FFF2-40B4-BE49-F238E27FC236}">
              <a16:creationId xmlns:a16="http://schemas.microsoft.com/office/drawing/2014/main" id="{75738775-8E4F-426E-83F5-3DF08B7E996E}"/>
            </a:ext>
          </a:extLst>
        </xdr:cNvPr>
        <xdr:cNvSpPr txBox="1"/>
      </xdr:nvSpPr>
      <xdr:spPr>
        <a:xfrm>
          <a:off x="8134350" y="4267200"/>
          <a:ext cx="2305050" cy="25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75000"/>
                  <a:lumOff val="25000"/>
                </a:schemeClr>
              </a:solidFill>
              <a:latin typeface="Bahnschrift SemiBold" panose="020B0502040204020203" pitchFamily="34" charset="0"/>
            </a:rPr>
            <a:t>OUTLET</a:t>
          </a:r>
          <a:r>
            <a:rPr lang="en-IN" sz="1400" b="1" kern="1200" baseline="0">
              <a:solidFill>
                <a:schemeClr val="tx1">
                  <a:lumMod val="75000"/>
                  <a:lumOff val="25000"/>
                </a:schemeClr>
              </a:solidFill>
              <a:latin typeface="Bahnschrift SemiBold" panose="020B0502040204020203" pitchFamily="34" charset="0"/>
            </a:rPr>
            <a:t> ESTABLISHMENT</a:t>
          </a:r>
          <a:endParaRPr lang="en-IN" sz="1400" b="1" kern="1200">
            <a:solidFill>
              <a:schemeClr val="tx1">
                <a:lumMod val="75000"/>
                <a:lumOff val="25000"/>
              </a:schemeClr>
            </a:solidFill>
            <a:latin typeface="Bahnschrift SemiBold" panose="020B0502040204020203" pitchFamily="34" charset="0"/>
          </a:endParaRPr>
        </a:p>
      </xdr:txBody>
    </xdr:sp>
    <xdr:clientData/>
  </xdr:twoCellAnchor>
  <xdr:twoCellAnchor>
    <xdr:from>
      <xdr:col>12</xdr:col>
      <xdr:colOff>209549</xdr:colOff>
      <xdr:row>22</xdr:row>
      <xdr:rowOff>104775</xdr:rowOff>
    </xdr:from>
    <xdr:to>
      <xdr:col>15</xdr:col>
      <xdr:colOff>595310</xdr:colOff>
      <xdr:row>29</xdr:row>
      <xdr:rowOff>161925</xdr:rowOff>
    </xdr:to>
    <xdr:graphicFrame macro="">
      <xdr:nvGraphicFramePr>
        <xdr:cNvPr id="45" name="Chart 44">
          <a:extLst>
            <a:ext uri="{FF2B5EF4-FFF2-40B4-BE49-F238E27FC236}">
              <a16:creationId xmlns:a16="http://schemas.microsoft.com/office/drawing/2014/main" id="{57D63F32-DDC8-438A-B2A6-3B8C6A191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638172</xdr:colOff>
      <xdr:row>22</xdr:row>
      <xdr:rowOff>171450</xdr:rowOff>
    </xdr:from>
    <xdr:to>
      <xdr:col>19</xdr:col>
      <xdr:colOff>476249</xdr:colOff>
      <xdr:row>30</xdr:row>
      <xdr:rowOff>28575</xdr:rowOff>
    </xdr:to>
    <xdr:graphicFrame macro="">
      <xdr:nvGraphicFramePr>
        <xdr:cNvPr id="49" name="Chart 48">
          <a:extLst>
            <a:ext uri="{FF2B5EF4-FFF2-40B4-BE49-F238E27FC236}">
              <a16:creationId xmlns:a16="http://schemas.microsoft.com/office/drawing/2014/main" id="{3C6AE903-61CA-4503-8798-3B3F9C892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285750</xdr:colOff>
      <xdr:row>29</xdr:row>
      <xdr:rowOff>95250</xdr:rowOff>
    </xdr:from>
    <xdr:to>
      <xdr:col>21</xdr:col>
      <xdr:colOff>590550</xdr:colOff>
      <xdr:row>30</xdr:row>
      <xdr:rowOff>150018</xdr:rowOff>
    </xdr:to>
    <xdr:sp macro="" textlink="">
      <xdr:nvSpPr>
        <xdr:cNvPr id="13" name="TextBox 12">
          <a:extLst>
            <a:ext uri="{FF2B5EF4-FFF2-40B4-BE49-F238E27FC236}">
              <a16:creationId xmlns:a16="http://schemas.microsoft.com/office/drawing/2014/main" id="{86E9A687-BF9A-421C-A13A-B1F22838EB88}"/>
            </a:ext>
          </a:extLst>
        </xdr:cNvPr>
        <xdr:cNvSpPr txBox="1"/>
      </xdr:nvSpPr>
      <xdr:spPr>
        <a:xfrm>
          <a:off x="12287250" y="5895975"/>
          <a:ext cx="2305050" cy="25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rgbClr val="0070C0"/>
              </a:solidFill>
              <a:latin typeface="Bahnschrift SemiBold" panose="020B0502040204020203" pitchFamily="34" charset="0"/>
            </a:rPr>
            <a:t>No</a:t>
          </a:r>
          <a:r>
            <a:rPr lang="en-IN" sz="1400" b="1" kern="1200" baseline="0">
              <a:solidFill>
                <a:srgbClr val="0070C0"/>
              </a:solidFill>
              <a:latin typeface="Bahnschrift SemiBold" panose="020B0502040204020203" pitchFamily="34" charset="0"/>
            </a:rPr>
            <a:t> of Items</a:t>
          </a:r>
          <a:endParaRPr lang="en-IN" sz="1400" b="1" kern="1200">
            <a:solidFill>
              <a:srgbClr val="0070C0"/>
            </a:solidFill>
            <a:latin typeface="Bahnschrift SemiBold" panose="020B0502040204020203" pitchFamily="34" charset="0"/>
          </a:endParaRPr>
        </a:p>
      </xdr:txBody>
    </xdr:sp>
    <xdr:clientData/>
  </xdr:twoCellAnchor>
  <xdr:twoCellAnchor>
    <xdr:from>
      <xdr:col>15</xdr:col>
      <xdr:colOff>476250</xdr:colOff>
      <xdr:row>29</xdr:row>
      <xdr:rowOff>117871</xdr:rowOff>
    </xdr:from>
    <xdr:to>
      <xdr:col>18</xdr:col>
      <xdr:colOff>190500</xdr:colOff>
      <xdr:row>30</xdr:row>
      <xdr:rowOff>127396</xdr:rowOff>
    </xdr:to>
    <xdr:sp macro="" textlink="">
      <xdr:nvSpPr>
        <xdr:cNvPr id="46" name="TextBox 45">
          <a:extLst>
            <a:ext uri="{FF2B5EF4-FFF2-40B4-BE49-F238E27FC236}">
              <a16:creationId xmlns:a16="http://schemas.microsoft.com/office/drawing/2014/main" id="{8AD3C33D-A419-4B50-AAD7-24EA655FA3D3}"/>
            </a:ext>
          </a:extLst>
        </xdr:cNvPr>
        <xdr:cNvSpPr txBox="1"/>
      </xdr:nvSpPr>
      <xdr:spPr>
        <a:xfrm>
          <a:off x="10477500" y="5918596"/>
          <a:ext cx="1714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rgbClr val="0070C0"/>
              </a:solidFill>
              <a:latin typeface="Bahnschrift SemiBold" panose="020B0502040204020203" pitchFamily="34" charset="0"/>
            </a:rPr>
            <a:t>Average</a:t>
          </a:r>
          <a:r>
            <a:rPr lang="en-IN" sz="1400" b="1" kern="1200" baseline="0">
              <a:solidFill>
                <a:srgbClr val="0070C0"/>
              </a:solidFill>
              <a:latin typeface="Bahnschrift SemiBold" panose="020B0502040204020203" pitchFamily="34" charset="0"/>
            </a:rPr>
            <a:t> Sales</a:t>
          </a:r>
          <a:endParaRPr lang="en-IN" sz="1400" b="1" kern="1200">
            <a:solidFill>
              <a:srgbClr val="0070C0"/>
            </a:solidFill>
            <a:latin typeface="Bahnschrift SemiBold" panose="020B0502040204020203" pitchFamily="34" charset="0"/>
          </a:endParaRPr>
        </a:p>
      </xdr:txBody>
    </xdr:sp>
    <xdr:clientData/>
  </xdr:twoCellAnchor>
  <xdr:twoCellAnchor>
    <xdr:from>
      <xdr:col>12</xdr:col>
      <xdr:colOff>219075</xdr:colOff>
      <xdr:row>29</xdr:row>
      <xdr:rowOff>95250</xdr:rowOff>
    </xdr:from>
    <xdr:to>
      <xdr:col>15</xdr:col>
      <xdr:colOff>523875</xdr:colOff>
      <xdr:row>30</xdr:row>
      <xdr:rowOff>150018</xdr:rowOff>
    </xdr:to>
    <xdr:sp macro="" textlink="">
      <xdr:nvSpPr>
        <xdr:cNvPr id="47" name="TextBox 46">
          <a:extLst>
            <a:ext uri="{FF2B5EF4-FFF2-40B4-BE49-F238E27FC236}">
              <a16:creationId xmlns:a16="http://schemas.microsoft.com/office/drawing/2014/main" id="{42DB473C-3EB3-4C11-9C81-C680580923AC}"/>
            </a:ext>
          </a:extLst>
        </xdr:cNvPr>
        <xdr:cNvSpPr txBox="1"/>
      </xdr:nvSpPr>
      <xdr:spPr>
        <a:xfrm>
          <a:off x="8220075" y="5895975"/>
          <a:ext cx="2305050" cy="25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rgbClr val="0070C0"/>
              </a:solidFill>
              <a:latin typeface="Bahnschrift SemiBold" panose="020B0502040204020203" pitchFamily="34" charset="0"/>
            </a:rPr>
            <a:t>Total</a:t>
          </a:r>
          <a:r>
            <a:rPr lang="en-IN" sz="1400" b="1" kern="1200" baseline="0">
              <a:solidFill>
                <a:srgbClr val="0070C0"/>
              </a:solidFill>
              <a:latin typeface="Bahnschrift SemiBold" panose="020B0502040204020203" pitchFamily="34" charset="0"/>
            </a:rPr>
            <a:t> Sales</a:t>
          </a:r>
          <a:endParaRPr lang="en-IN" sz="1400" b="1" kern="1200">
            <a:solidFill>
              <a:srgbClr val="0070C0"/>
            </a:solidFill>
            <a:latin typeface="Bahnschrift SemiBold" panose="020B0502040204020203" pitchFamily="34" charset="0"/>
          </a:endParaRPr>
        </a:p>
      </xdr:txBody>
    </xdr:sp>
    <xdr:clientData/>
  </xdr:twoCellAnchor>
  <xdr:twoCellAnchor>
    <xdr:from>
      <xdr:col>18</xdr:col>
      <xdr:colOff>323848</xdr:colOff>
      <xdr:row>22</xdr:row>
      <xdr:rowOff>190500</xdr:rowOff>
    </xdr:from>
    <xdr:to>
      <xdr:col>22</xdr:col>
      <xdr:colOff>195260</xdr:colOff>
      <xdr:row>29</xdr:row>
      <xdr:rowOff>133350</xdr:rowOff>
    </xdr:to>
    <xdr:graphicFrame macro="">
      <xdr:nvGraphicFramePr>
        <xdr:cNvPr id="50" name="Chart 49">
          <a:extLst>
            <a:ext uri="{FF2B5EF4-FFF2-40B4-BE49-F238E27FC236}">
              <a16:creationId xmlns:a16="http://schemas.microsoft.com/office/drawing/2014/main" id="{A9BD8C63-5AC4-4796-B2C7-582AA3A6B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9525</xdr:colOff>
      <xdr:row>4</xdr:row>
      <xdr:rowOff>127396</xdr:rowOff>
    </xdr:from>
    <xdr:to>
      <xdr:col>4</xdr:col>
      <xdr:colOff>390525</xdr:colOff>
      <xdr:row>5</xdr:row>
      <xdr:rowOff>136921</xdr:rowOff>
    </xdr:to>
    <xdr:sp macro="" textlink="">
      <xdr:nvSpPr>
        <xdr:cNvPr id="48" name="TextBox 47">
          <a:extLst>
            <a:ext uri="{FF2B5EF4-FFF2-40B4-BE49-F238E27FC236}">
              <a16:creationId xmlns:a16="http://schemas.microsoft.com/office/drawing/2014/main" id="{86DF5EE1-B745-45CE-AB49-C8DEFA791B20}"/>
            </a:ext>
          </a:extLst>
        </xdr:cNvPr>
        <xdr:cNvSpPr txBox="1"/>
      </xdr:nvSpPr>
      <xdr:spPr>
        <a:xfrm>
          <a:off x="1343025" y="927496"/>
          <a:ext cx="1714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tx1">
                  <a:lumMod val="85000"/>
                  <a:lumOff val="15000"/>
                </a:schemeClr>
              </a:solidFill>
              <a:latin typeface="Bahnschrift SemiBold" panose="020B0502040204020203" pitchFamily="34" charset="0"/>
            </a:rPr>
            <a:t>       FILTER</a:t>
          </a:r>
          <a:r>
            <a:rPr lang="en-IN" sz="1400" b="1" kern="1200" baseline="0">
              <a:solidFill>
                <a:schemeClr val="tx1">
                  <a:lumMod val="85000"/>
                  <a:lumOff val="15000"/>
                </a:schemeClr>
              </a:solidFill>
              <a:latin typeface="Bahnschrift SemiBold" panose="020B0502040204020203" pitchFamily="34" charset="0"/>
            </a:rPr>
            <a:t> PANEL</a:t>
          </a:r>
          <a:endParaRPr lang="en-IN" sz="1400" b="1" kern="1200">
            <a:solidFill>
              <a:schemeClr val="tx1">
                <a:lumMod val="85000"/>
                <a:lumOff val="15000"/>
              </a:schemeClr>
            </a:solidFill>
            <a:latin typeface="Bahnschrift SemiBold" panose="020B0502040204020203" pitchFamily="34" charset="0"/>
          </a:endParaRPr>
        </a:p>
      </xdr:txBody>
    </xdr:sp>
    <xdr:clientData/>
  </xdr:twoCellAnchor>
  <xdr:twoCellAnchor editAs="oneCell">
    <xdr:from>
      <xdr:col>2</xdr:col>
      <xdr:colOff>119146</xdr:colOff>
      <xdr:row>4</xdr:row>
      <xdr:rowOff>47426</xdr:rowOff>
    </xdr:from>
    <xdr:to>
      <xdr:col>2</xdr:col>
      <xdr:colOff>457200</xdr:colOff>
      <xdr:row>5</xdr:row>
      <xdr:rowOff>190500</xdr:rowOff>
    </xdr:to>
    <xdr:pic>
      <xdr:nvPicPr>
        <xdr:cNvPr id="55" name="Picture 54">
          <a:extLst>
            <a:ext uri="{FF2B5EF4-FFF2-40B4-BE49-F238E27FC236}">
              <a16:creationId xmlns:a16="http://schemas.microsoft.com/office/drawing/2014/main" id="{0B152554-ACE5-D00B-9D97-334B144E4E3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V="1">
          <a:off x="1452646" y="847526"/>
          <a:ext cx="338054" cy="343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12</xdr:row>
      <xdr:rowOff>161926</xdr:rowOff>
    </xdr:from>
    <xdr:to>
      <xdr:col>4</xdr:col>
      <xdr:colOff>447675</xdr:colOff>
      <xdr:row>18</xdr:row>
      <xdr:rowOff>190500</xdr:rowOff>
    </xdr:to>
    <mc:AlternateContent xmlns:mc="http://schemas.openxmlformats.org/markup-compatibility/2006">
      <mc:Choice xmlns:a14="http://schemas.microsoft.com/office/drawing/2010/main" Requires="a14">
        <xdr:graphicFrame macro="">
          <xdr:nvGraphicFramePr>
            <xdr:cNvPr id="57" name="Outlet Location ">
              <a:extLst>
                <a:ext uri="{FF2B5EF4-FFF2-40B4-BE49-F238E27FC236}">
                  <a16:creationId xmlns:a16="http://schemas.microsoft.com/office/drawing/2014/main" id="{D3D3EBFF-B802-43D5-9320-A4AB8C3F464A}"/>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dr:sp macro="" textlink="">
          <xdr:nvSpPr>
            <xdr:cNvPr id="0" name=""/>
            <xdr:cNvSpPr>
              <a:spLocks noTextEdit="1"/>
            </xdr:cNvSpPr>
          </xdr:nvSpPr>
          <xdr:spPr>
            <a:xfrm>
              <a:off x="1400176" y="2562226"/>
              <a:ext cx="1714499" cy="1228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19</xdr:row>
      <xdr:rowOff>4</xdr:rowOff>
    </xdr:from>
    <xdr:to>
      <xdr:col>4</xdr:col>
      <xdr:colOff>352425</xdr:colOff>
      <xdr:row>28</xdr:row>
      <xdr:rowOff>0</xdr:rowOff>
    </xdr:to>
    <mc:AlternateContent xmlns:mc="http://schemas.openxmlformats.org/markup-compatibility/2006">
      <mc:Choice xmlns:a14="http://schemas.microsoft.com/office/drawing/2010/main" Requires="a14">
        <xdr:graphicFrame macro="">
          <xdr:nvGraphicFramePr>
            <xdr:cNvPr id="59" name="Item Type 1">
              <a:extLst>
                <a:ext uri="{FF2B5EF4-FFF2-40B4-BE49-F238E27FC236}">
                  <a16:creationId xmlns:a16="http://schemas.microsoft.com/office/drawing/2014/main" id="{1EC14592-4269-40A6-8661-C8A97E2E3BA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419225" y="3800479"/>
              <a:ext cx="1600200" cy="1800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409576</xdr:colOff>
      <xdr:row>28</xdr:row>
      <xdr:rowOff>38100</xdr:rowOff>
    </xdr:from>
    <xdr:to>
      <xdr:col>4</xdr:col>
      <xdr:colOff>165148</xdr:colOff>
      <xdr:row>30</xdr:row>
      <xdr:rowOff>66675</xdr:rowOff>
    </xdr:to>
    <xdr:pic>
      <xdr:nvPicPr>
        <xdr:cNvPr id="62" name="Picture 61">
          <a:hlinkClick xmlns:r="http://schemas.openxmlformats.org/officeDocument/2006/relationships" r:id="rId15"/>
          <a:extLst>
            <a:ext uri="{FF2B5EF4-FFF2-40B4-BE49-F238E27FC236}">
              <a16:creationId xmlns:a16="http://schemas.microsoft.com/office/drawing/2014/main" id="{82BF8112-A520-7024-E8B0-827F42F91B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409826" y="5638800"/>
          <a:ext cx="422322"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342901</xdr:colOff>
      <xdr:row>27</xdr:row>
      <xdr:rowOff>178558</xdr:rowOff>
    </xdr:from>
    <xdr:to>
      <xdr:col>3</xdr:col>
      <xdr:colOff>171451</xdr:colOff>
      <xdr:row>30</xdr:row>
      <xdr:rowOff>81176</xdr:rowOff>
    </xdr:to>
    <xdr:pic>
      <xdr:nvPicPr>
        <xdr:cNvPr id="64" name="Picture 63">
          <a:hlinkClick xmlns:r="http://schemas.openxmlformats.org/officeDocument/2006/relationships" r:id="rId17"/>
          <a:extLst>
            <a:ext uri="{FF2B5EF4-FFF2-40B4-BE49-F238E27FC236}">
              <a16:creationId xmlns:a16="http://schemas.microsoft.com/office/drawing/2014/main" id="{B6FBE94F-CBD4-0B8D-98C5-8EF8581D85A8}"/>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76401" y="5579233"/>
          <a:ext cx="495300" cy="502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war lal nakhat" refreshedDate="45636.390054629628" createdVersion="8" refreshedVersion="8" minRefreshableVersion="3" recordCount="8523" xr:uid="{A2A14A8B-58E6-45A4-98F7-FB8E95EE9B0E}">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61342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23F81-0F75-438F-B6AF-054171033D9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A93:B9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numFmtId="1"/>
  </dataFields>
  <formats count="9">
    <format dxfId="438">
      <pivotArea type="all" dataOnly="0" outline="0" fieldPosition="0"/>
    </format>
    <format dxfId="437">
      <pivotArea outline="0" collapsedLevelsAreSubtotals="1" fieldPosition="0"/>
    </format>
    <format dxfId="436">
      <pivotArea dataOnly="0" labelOnly="1" outline="0" axis="axisValues" fieldPosition="0"/>
    </format>
    <format dxfId="435">
      <pivotArea outline="0" collapsedLevelsAreSubtotals="1" fieldPosition="0"/>
    </format>
    <format dxfId="65">
      <pivotArea type="all" dataOnly="0" outline="0" fieldPosition="0"/>
    </format>
    <format dxfId="59">
      <pivotArea outline="0" collapsedLevelsAreSubtotals="1" fieldPosition="0"/>
    </format>
    <format dxfId="58">
      <pivotArea field="8" type="button" dataOnly="0" labelOnly="1" outline="0" axis="axisRow" fieldPosition="0"/>
    </format>
    <format dxfId="57">
      <pivotArea dataOnly="0" labelOnly="1" fieldPosition="0">
        <references count="1">
          <reference field="8" count="0"/>
        </references>
      </pivotArea>
    </format>
    <format dxfId="56">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F20F01-D4EC-4B64-8288-AF3488EDC45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48:B5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8">
    <format dxfId="466">
      <pivotArea type="all" dataOnly="0" outline="0" fieldPosition="0"/>
    </format>
    <format dxfId="465">
      <pivotArea outline="0" collapsedLevelsAreSubtotals="1" fieldPosition="0"/>
    </format>
    <format dxfId="464">
      <pivotArea outline="0" collapsedLevelsAreSubtotals="1" fieldPosition="0"/>
    </format>
    <format dxfId="26">
      <pivotArea type="all" dataOnly="0" outline="0" fieldPosition="0"/>
    </format>
    <format dxfId="25">
      <pivotArea outline="0" collapsedLevelsAreSubtotals="1" fieldPosition="0"/>
    </format>
    <format dxfId="24">
      <pivotArea field="4" type="button" dataOnly="0" labelOnly="1" outline="0" axis="axisRow" fieldPosition="0"/>
    </format>
    <format dxfId="23">
      <pivotArea dataOnly="0" labelOnly="1" fieldPosition="0">
        <references count="1">
          <reference field="4" count="0"/>
        </references>
      </pivotArea>
    </format>
    <format dxfId="22">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0"/>
          </reference>
        </references>
      </pivotArea>
    </chartFormat>
    <chartFormat chart="28" format="4">
      <pivotArea type="data" outline="0" fieldPosition="0">
        <references count="2">
          <reference field="4294967294" count="1" selected="0">
            <x v="0"/>
          </reference>
          <reference field="4" count="1" selected="0">
            <x v="1"/>
          </reference>
        </references>
      </pivotArea>
    </chartFormat>
    <chartFormat chart="28" format="5">
      <pivotArea type="data" outline="0" fieldPosition="0">
        <references count="2">
          <reference field="4294967294" count="1" selected="0">
            <x v="0"/>
          </reference>
          <reference field="4" count="1" selected="0">
            <x v="2"/>
          </reference>
        </references>
      </pivotArea>
    </chartFormat>
    <chartFormat chart="28" format="6">
      <pivotArea type="data" outline="0" fieldPosition="0">
        <references count="2">
          <reference field="4294967294" count="1" selected="0">
            <x v="0"/>
          </reference>
          <reference field="4" count="1" selected="0">
            <x v="3"/>
          </reference>
        </references>
      </pivotArea>
    </chartFormat>
    <chartFormat chart="28" format="7">
      <pivotArea type="data" outline="0" fieldPosition="0">
        <references count="2">
          <reference field="4294967294" count="1" selected="0">
            <x v="0"/>
          </reference>
          <reference field="4" count="1" selected="0">
            <x v="4"/>
          </reference>
        </references>
      </pivotArea>
    </chartFormat>
    <chartFormat chart="28" format="8">
      <pivotArea type="data" outline="0" fieldPosition="0">
        <references count="2">
          <reference field="4294967294" count="1" selected="0">
            <x v="0"/>
          </reference>
          <reference field="4" count="1" selected="0">
            <x v="5"/>
          </reference>
        </references>
      </pivotArea>
    </chartFormat>
    <chartFormat chart="28" format="9">
      <pivotArea type="data" outline="0" fieldPosition="0">
        <references count="2">
          <reference field="4294967294" count="1" selected="0">
            <x v="0"/>
          </reference>
          <reference field="4" count="1" selected="0">
            <x v="6"/>
          </reference>
        </references>
      </pivotArea>
    </chartFormat>
    <chartFormat chart="28" format="10">
      <pivotArea type="data" outline="0" fieldPosition="0">
        <references count="2">
          <reference field="4294967294" count="1" selected="0">
            <x v="0"/>
          </reference>
          <reference field="4" count="1" selected="0">
            <x v="7"/>
          </reference>
        </references>
      </pivotArea>
    </chartFormat>
    <chartFormat chart="2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3067-4889-425F-A031-0C32F2E7204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27:B4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8">
    <format dxfId="441">
      <pivotArea type="all" dataOnly="0" outline="0" fieldPosition="0"/>
    </format>
    <format dxfId="440">
      <pivotArea outline="0" collapsedLevelsAreSubtotals="1" fieldPosition="0"/>
    </format>
    <format dxfId="439">
      <pivotArea outline="0" collapsedLevelsAreSubtotals="1" fieldPosition="0"/>
    </format>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71018F-0312-4F73-BF9F-3F89F5D7C0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7"/>
  </dataFields>
  <formats count="9">
    <format dxfId="444">
      <pivotArea type="all" dataOnly="0" outline="0" fieldPosition="0"/>
    </format>
    <format dxfId="443">
      <pivotArea outline="0" collapsedLevelsAreSubtotals="1" fieldPosition="0"/>
    </format>
    <format dxfId="442">
      <pivotArea outline="0" collapsedLevelsAreSubtotals="1"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F3EA41-3FBE-4121-96FB-1F26C2CCEBA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location ref="A85:B8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9">
    <format dxfId="448">
      <pivotArea type="all" dataOnly="0" outline="0" fieldPosition="0"/>
    </format>
    <format dxfId="447">
      <pivotArea outline="0" collapsedLevelsAreSubtotals="1" fieldPosition="0"/>
    </format>
    <format dxfId="446">
      <pivotArea dataOnly="0" labelOnly="1" outline="0" axis="axisValues" fieldPosition="0"/>
    </format>
    <format dxfId="445">
      <pivotArea outline="0" collapsedLevelsAreSubtotals="1" fieldPosition="0"/>
    </format>
    <format dxfId="54">
      <pivotArea type="all" dataOnly="0" outline="0" fieldPosition="0"/>
    </format>
    <format dxfId="48">
      <pivotArea outline="0" collapsedLevelsAreSubtotals="1" fieldPosition="0"/>
    </format>
    <format dxfId="47">
      <pivotArea field="8" type="button" dataOnly="0" labelOnly="1" outline="0" axis="axisRow" fieldPosition="0"/>
    </format>
    <format dxfId="46">
      <pivotArea dataOnly="0" labelOnly="1" fieldPosition="0">
        <references count="1">
          <reference field="8" count="0"/>
        </references>
      </pivotArea>
    </format>
    <format dxfId="45">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CCC05F-F010-4621-AB0C-2F4FDCFA99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of Rating" fld="12" subtotal="average" baseField="0" baseItem="1"/>
  </dataFields>
  <formats count="3">
    <format dxfId="451">
      <pivotArea type="all" dataOnly="0" outline="0" fieldPosition="0"/>
    </format>
    <format dxfId="450">
      <pivotArea outline="0" collapsedLevelsAreSubtotals="1" fieldPosition="0"/>
    </format>
    <format dxfId="44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E2513A-9819-4982-A440-E0E067A1726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77:B8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8">
    <format dxfId="454">
      <pivotArea type="all" dataOnly="0" outline="0" fieldPosition="0"/>
    </format>
    <format dxfId="453">
      <pivotArea outline="0" collapsedLevelsAreSubtotals="1" fieldPosition="0"/>
    </format>
    <format dxfId="452">
      <pivotArea outline="0" collapsedLevelsAreSubtotals="1" fieldPosition="0"/>
    </format>
    <format dxfId="43">
      <pivotArea type="all" dataOnly="0" outline="0" fieldPosition="0"/>
    </format>
    <format dxfId="37">
      <pivotArea outline="0" collapsedLevelsAreSubtotals="1" fieldPosition="0"/>
    </format>
    <format dxfId="36">
      <pivotArea field="8" type="button" dataOnly="0" labelOnly="1" outline="0" axis="axisRow" fieldPosition="0"/>
    </format>
    <format dxfId="35">
      <pivotArea dataOnly="0" labelOnly="1" fieldPosition="0">
        <references count="1">
          <reference field="8" count="0"/>
        </references>
      </pivotArea>
    </format>
    <format dxfId="3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586477-0AA6-4FF4-8299-E18C8C0B297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8:C22"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1">
    <format dxfId="457">
      <pivotArea type="all" dataOnly="0" outline="0" fieldPosition="0"/>
    </format>
    <format dxfId="456">
      <pivotArea outline="0" collapsedLevelsAreSubtotals="1" fieldPosition="0"/>
    </format>
    <format dxfId="455">
      <pivotArea outline="0" collapsedLevelsAreSubtotals="1"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0" type="button" dataOnly="0" labelOnly="1" outline="0" axis="axisCol" fieldPosition="0"/>
    </format>
    <format dxfId="10">
      <pivotArea type="topRight" dataOnly="0" labelOnly="1" outline="0"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fieldPosition="0">
        <references count="1">
          <reference field="0" count="0"/>
        </references>
      </pivotArea>
    </format>
  </formats>
  <chartFormats count="16">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0" format="0" series="1">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B7A96-B1E8-4257-A738-01967831318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0:B7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8">
    <format dxfId="460">
      <pivotArea type="all" dataOnly="0" outline="0" fieldPosition="0"/>
    </format>
    <format dxfId="459">
      <pivotArea outline="0" collapsedLevelsAreSubtotals="1" fieldPosition="0"/>
    </format>
    <format dxfId="458">
      <pivotArea outline="0" collapsedLevelsAreSubtotals="1" fieldPosition="0"/>
    </format>
    <format dxfId="76">
      <pivotArea type="all" dataOnly="0" outline="0" fieldPosition="0"/>
    </format>
    <format dxfId="70">
      <pivotArea outline="0" collapsedLevelsAreSubtotals="1" fieldPosition="0"/>
    </format>
    <format dxfId="69">
      <pivotArea field="6" type="button" dataOnly="0" labelOnly="1" outline="0" axis="axisRow" fieldPosition="0"/>
    </format>
    <format dxfId="68">
      <pivotArea dataOnly="0" labelOnly="1" fieldPosition="0">
        <references count="1">
          <reference field="6" count="0"/>
        </references>
      </pivotArea>
    </format>
    <format dxfId="6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420FDC-9446-4770-9A57-4F51FCB2850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62:B6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8">
    <format dxfId="463">
      <pivotArea type="all" dataOnly="0" outline="0" fieldPosition="0"/>
    </format>
    <format dxfId="462">
      <pivotArea outline="0" collapsedLevelsAreSubtotals="1" fieldPosition="0"/>
    </format>
    <format dxfId="461">
      <pivotArea outline="0" collapsedLevelsAreSubtotals="1" fieldPosition="0"/>
    </format>
    <format dxfId="32">
      <pivotArea type="all" dataOnly="0" outline="0" fieldPosition="0"/>
    </format>
    <format dxfId="31">
      <pivotArea outline="0" collapsedLevelsAreSubtotals="1" fieldPosition="0"/>
    </format>
    <format dxfId="30">
      <pivotArea field="7" type="button" dataOnly="0" labelOnly="1" outline="0" axis="axisRow" fieldPosition="0"/>
    </format>
    <format dxfId="29">
      <pivotArea dataOnly="0" labelOnly="1" fieldPosition="0">
        <references count="1">
          <reference field="7" count="0"/>
        </references>
      </pivotArea>
    </format>
    <format dxfId="28">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7" format="6">
      <pivotArea type="data" outline="0" fieldPosition="0">
        <references count="2">
          <reference field="4294967294" count="1" selected="0">
            <x v="0"/>
          </reference>
          <reference field="7" count="1" selected="0">
            <x v="0"/>
          </reference>
        </references>
      </pivotArea>
    </chartFormat>
    <chartFormat chart="37" format="7">
      <pivotArea type="data" outline="0" fieldPosition="0">
        <references count="2">
          <reference field="4294967294" count="1" selected="0">
            <x v="0"/>
          </reference>
          <reference field="7" count="1" selected="0">
            <x v="1"/>
          </reference>
        </references>
      </pivotArea>
    </chartFormat>
    <chartFormat chart="37" format="8">
      <pivotArea type="data" outline="0" fieldPosition="0">
        <references count="2">
          <reference field="4294967294" count="1" selected="0">
            <x v="0"/>
          </reference>
          <reference field="7" count="1" selected="0">
            <x v="2"/>
          </reference>
        </references>
      </pivotArea>
    </chartFormat>
    <chartFormat chart="32" format="1">
      <pivotArea type="data" outline="0" fieldPosition="0">
        <references count="2">
          <reference field="4294967294" count="1" selected="0">
            <x v="0"/>
          </reference>
          <reference field="7" count="1" selected="0">
            <x v="0"/>
          </reference>
        </references>
      </pivotArea>
    </chartFormat>
    <chartFormat chart="32" format="2">
      <pivotArea type="data" outline="0" fieldPosition="0">
        <references count="2">
          <reference field="4294967294" count="1" selected="0">
            <x v="0"/>
          </reference>
          <reference field="7" count="1" selected="0">
            <x v="1"/>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EAC265E-676C-48A3-B6A3-855EB3A9C96F}" sourceName="Outlet Size">
  <pivotTables>
    <pivotTable tabId="2" name="PivotTable1"/>
    <pivotTable tabId="2" name="PivotTable2"/>
    <pivotTable tabId="2" name="PivotTable3"/>
    <pivotTable tabId="2" name="PivotTable5"/>
    <pivotTable tabId="2" name="PivotTable4"/>
    <pivotTable tabId="2" name="PivotTable6"/>
    <pivotTable tabId="2" name="PivotTable7"/>
    <pivotTable tabId="2" name="PivotTable8"/>
    <pivotTable tabId="2" name="PivotTable10"/>
    <pivotTable tabId="2" name="PivotTable9"/>
  </pivotTables>
  <data>
    <tabular pivotCacheId="86134253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942B08B-3593-4D67-B6BE-45AA45CA6875}" sourceName="Item Type">
  <pivotTables>
    <pivotTable tabId="2" name="PivotTable9"/>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s>
  <data>
    <tabular pivotCacheId="861342536">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C10B7F1-299B-4F0C-9285-D2F6348E34A7}" sourceName="Outlet Location Type">
  <pivotTables>
    <pivotTable tabId="2" name="PivotTable9"/>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s>
  <data>
    <tabular pivotCacheId="8613425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F686A74-FA18-470C-B5AA-F2F33D6A5094}" cache="Slicer_Outlet_Size" caption="Outlet Size" rowHeight="260350"/>
  <slicer name="Item Type" xr10:uid="{5EEFD270-D3E2-4447-8FD2-9D7337A13163}" cache="Slicer_Item_Type" caption="Item Type" rowHeight="260350"/>
  <slicer name="Outlet Location Type" xr10:uid="{BE94A081-4EEB-451F-B96D-03845F065D36}"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8BFCDF8-0C9F-4E82-B798-260382C93FBF}" cache="Slicer_Outlet_Size" caption="Outlet Size" style="Blinkit Analysis" rowHeight="260350"/>
  <slicer name="Item Type 1" xr10:uid="{9A7E8173-638E-4FE6-B64D-B93A71DD7D7F}" cache="Slicer_Item_Type" caption="Item Type" style="Blinkit Analysis" rowHeight="260350"/>
  <slicer name="Outlet Location " xr10:uid="{68754803-3734-4B6A-8355-A5F8B8CB20EF}" cache="Slicer_Outlet_Location_Type" caption="Outlet Location "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5" totalsRowCount="1">
  <autoFilter ref="A1:M8524" xr:uid="{52550E18-70A7-4097-88D2-EE317005B8D9}"/>
  <tableColumns count="13">
    <tableColumn id="1" xr3:uid="{22B530B0-CC0D-4E41-BE96-25D3885D6250}" name="Item Fat Content"/>
    <tableColumn id="13" xr3:uid="{87A89B23-7045-4C89-9120-4E87F583A147}"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18DD7-EFD5-4874-BE29-19B2F8E68EE1}">
  <dimension ref="A2:J97"/>
  <sheetViews>
    <sheetView tabSelected="1" topLeftCell="A17" zoomScale="80" zoomScaleNormal="55" workbookViewId="0">
      <selection activeCell="O17" sqref="O17"/>
    </sheetView>
  </sheetViews>
  <sheetFormatPr defaultRowHeight="15.6" x14ac:dyDescent="0.3"/>
  <cols>
    <col min="1" max="1" width="17.296875" bestFit="1" customWidth="1"/>
    <col min="2" max="2" width="11.59765625" bestFit="1" customWidth="1"/>
    <col min="3" max="3" width="7.5" bestFit="1" customWidth="1"/>
    <col min="4" max="4" width="16.19921875" bestFit="1" customWidth="1"/>
  </cols>
  <sheetData>
    <row r="2" spans="1:8" ht="16.2" thickBot="1" x14ac:dyDescent="0.35">
      <c r="A2" s="38" t="s">
        <v>1625</v>
      </c>
      <c r="B2" s="38"/>
      <c r="C2" s="38"/>
      <c r="D2" s="38"/>
      <c r="E2" s="38"/>
      <c r="F2" s="38"/>
      <c r="G2" s="38"/>
      <c r="H2" s="38"/>
    </row>
    <row r="3" spans="1:8" ht="16.2" thickBot="1" x14ac:dyDescent="0.35">
      <c r="A3" s="6" t="s">
        <v>1610</v>
      </c>
      <c r="B3" s="7" t="s">
        <v>1611</v>
      </c>
      <c r="C3" s="7" t="s">
        <v>1613</v>
      </c>
      <c r="D3" s="8" t="s">
        <v>1614</v>
      </c>
    </row>
    <row r="4" spans="1:8" ht="16.2" thickBot="1" x14ac:dyDescent="0.35">
      <c r="A4" s="32">
        <v>1201681.4928000034</v>
      </c>
      <c r="B4" s="33">
        <v>140.99278338613203</v>
      </c>
      <c r="C4" s="33">
        <v>8523</v>
      </c>
      <c r="D4" s="34">
        <v>3.9658570925731196</v>
      </c>
    </row>
    <row r="5" spans="1:8" x14ac:dyDescent="0.3">
      <c r="A5" s="1"/>
      <c r="D5" s="2"/>
    </row>
    <row r="6" spans="1:8" x14ac:dyDescent="0.3">
      <c r="A6" s="1"/>
      <c r="D6" s="2"/>
    </row>
    <row r="7" spans="1:8" x14ac:dyDescent="0.3">
      <c r="A7" s="1" t="s">
        <v>1615</v>
      </c>
      <c r="B7" t="s">
        <v>1618</v>
      </c>
      <c r="C7" t="s">
        <v>1616</v>
      </c>
      <c r="D7" s="2" t="s">
        <v>1617</v>
      </c>
    </row>
    <row r="8" spans="1:8" ht="16.2" thickBot="1" x14ac:dyDescent="0.35">
      <c r="A8" s="9">
        <f>GETPIVOTDATA("Sum of Sales",$A$3)</f>
        <v>1201681.4928000034</v>
      </c>
      <c r="B8" s="3">
        <f>GETPIVOTDATA("Average Sales",$A$3)</f>
        <v>140.99278338613203</v>
      </c>
      <c r="C8" s="4">
        <f>GETPIVOTDATA("no. of Items",$A$3)</f>
        <v>8523</v>
      </c>
      <c r="D8" s="5">
        <f>GETPIVOTDATA("Average of Rating",$A$3)</f>
        <v>3.9658570925731196</v>
      </c>
    </row>
    <row r="9" spans="1:8" ht="16.2" thickBot="1" x14ac:dyDescent="0.35"/>
    <row r="10" spans="1:8" ht="16.2" thickBot="1" x14ac:dyDescent="0.35">
      <c r="A10" s="40" t="s">
        <v>1626</v>
      </c>
      <c r="B10" s="41"/>
      <c r="C10" s="41"/>
      <c r="D10" s="41"/>
      <c r="E10" s="41"/>
      <c r="F10" s="41"/>
      <c r="G10" s="41"/>
      <c r="H10" s="42"/>
    </row>
    <row r="11" spans="1:8" ht="16.2" thickBot="1" x14ac:dyDescent="0.35">
      <c r="A11" s="11" t="s">
        <v>1619</v>
      </c>
      <c r="B11" s="10" t="s">
        <v>1610</v>
      </c>
      <c r="C11" s="35"/>
      <c r="D11" s="35"/>
      <c r="E11" s="35"/>
      <c r="F11" s="35"/>
      <c r="G11" s="35"/>
      <c r="H11" s="2"/>
    </row>
    <row r="12" spans="1:8" x14ac:dyDescent="0.3">
      <c r="A12" s="12" t="s">
        <v>17</v>
      </c>
      <c r="B12" s="14">
        <v>776319.68840000057</v>
      </c>
      <c r="C12" s="35"/>
      <c r="D12" s="35"/>
      <c r="E12" s="35"/>
      <c r="F12" s="35"/>
      <c r="G12" s="35"/>
      <c r="H12" s="2"/>
    </row>
    <row r="13" spans="1:8" x14ac:dyDescent="0.3">
      <c r="A13" s="12" t="s">
        <v>10</v>
      </c>
      <c r="B13" s="15">
        <v>425361.8043999995</v>
      </c>
      <c r="C13" s="35"/>
      <c r="D13" s="35"/>
      <c r="E13" s="35"/>
      <c r="F13" s="35"/>
      <c r="G13" s="35"/>
      <c r="H13" s="2"/>
    </row>
    <row r="14" spans="1:8" ht="16.2" thickBot="1" x14ac:dyDescent="0.35">
      <c r="A14" s="13" t="s">
        <v>1620</v>
      </c>
      <c r="B14" s="16">
        <v>1201681.4928000001</v>
      </c>
      <c r="C14" s="4"/>
      <c r="D14" s="4"/>
      <c r="E14" s="4"/>
      <c r="F14" s="4"/>
      <c r="G14" s="4"/>
      <c r="H14" s="43"/>
    </row>
    <row r="16" spans="1:8" ht="16.2" thickBot="1" x14ac:dyDescent="0.35"/>
    <row r="17" spans="1:10" ht="16.2" thickBot="1" x14ac:dyDescent="0.35">
      <c r="A17" s="40" t="s">
        <v>1627</v>
      </c>
      <c r="B17" s="41"/>
      <c r="C17" s="41"/>
      <c r="D17" s="41"/>
      <c r="E17" s="41"/>
      <c r="F17" s="41"/>
      <c r="G17" s="41"/>
      <c r="H17" s="41"/>
      <c r="I17" s="42"/>
    </row>
    <row r="18" spans="1:10" x14ac:dyDescent="0.3">
      <c r="A18" s="11" t="s">
        <v>1610</v>
      </c>
      <c r="B18" s="19" t="s">
        <v>1621</v>
      </c>
      <c r="C18" s="10"/>
      <c r="D18" s="35"/>
      <c r="E18" s="35"/>
      <c r="F18" s="35"/>
      <c r="G18" s="35"/>
      <c r="H18" s="35"/>
      <c r="I18" s="2"/>
    </row>
    <row r="19" spans="1:10" ht="16.2" thickBot="1" x14ac:dyDescent="0.35">
      <c r="A19" s="20" t="s">
        <v>1619</v>
      </c>
      <c r="B19" s="35" t="s">
        <v>10</v>
      </c>
      <c r="C19" s="2" t="s">
        <v>17</v>
      </c>
      <c r="D19" s="35"/>
      <c r="E19" s="35"/>
      <c r="F19" s="35"/>
      <c r="G19" s="35"/>
      <c r="H19" s="35"/>
      <c r="I19" s="2"/>
    </row>
    <row r="20" spans="1:10" x14ac:dyDescent="0.3">
      <c r="A20" s="12" t="s">
        <v>14</v>
      </c>
      <c r="B20" s="21">
        <v>121349.89940000001</v>
      </c>
      <c r="C20" s="22">
        <v>215047.9126000001</v>
      </c>
      <c r="D20" s="35"/>
      <c r="E20" s="35"/>
      <c r="F20" s="35"/>
      <c r="G20" s="35"/>
      <c r="H20" s="35"/>
      <c r="I20" s="2"/>
    </row>
    <row r="21" spans="1:10" x14ac:dyDescent="0.3">
      <c r="A21" s="12" t="s">
        <v>34</v>
      </c>
      <c r="B21" s="23">
        <v>138685.86819999994</v>
      </c>
      <c r="C21" s="17">
        <v>254464.77940000014</v>
      </c>
      <c r="D21" s="35"/>
      <c r="E21" s="35"/>
      <c r="F21" s="35"/>
      <c r="G21" s="35"/>
      <c r="H21" s="35"/>
      <c r="I21" s="2"/>
    </row>
    <row r="22" spans="1:10" ht="16.2" thickBot="1" x14ac:dyDescent="0.35">
      <c r="A22" s="13" t="s">
        <v>21</v>
      </c>
      <c r="B22" s="24">
        <v>165326.0368</v>
      </c>
      <c r="C22" s="18">
        <v>306806.99640000012</v>
      </c>
      <c r="D22" s="35"/>
      <c r="E22" s="35"/>
      <c r="F22" s="35"/>
      <c r="G22" s="35"/>
      <c r="H22" s="35"/>
      <c r="I22" s="2"/>
    </row>
    <row r="23" spans="1:10" ht="16.2" thickBot="1" x14ac:dyDescent="0.35">
      <c r="A23" s="44"/>
      <c r="B23" s="4"/>
      <c r="C23" s="4"/>
      <c r="D23" s="4"/>
      <c r="E23" s="4"/>
      <c r="F23" s="4"/>
      <c r="G23" s="4"/>
      <c r="H23" s="4"/>
      <c r="I23" s="43"/>
    </row>
    <row r="25" spans="1:10" ht="16.2" thickBot="1" x14ac:dyDescent="0.35"/>
    <row r="26" spans="1:10" ht="16.2" thickBot="1" x14ac:dyDescent="0.35">
      <c r="A26" s="40" t="s">
        <v>1628</v>
      </c>
      <c r="B26" s="41"/>
      <c r="C26" s="41"/>
      <c r="D26" s="41"/>
      <c r="E26" s="41"/>
      <c r="F26" s="41"/>
      <c r="G26" s="41"/>
      <c r="H26" s="41"/>
      <c r="I26" s="41"/>
      <c r="J26" s="42"/>
    </row>
    <row r="27" spans="1:10" ht="16.2" thickBot="1" x14ac:dyDescent="0.35">
      <c r="A27" s="11" t="s">
        <v>1619</v>
      </c>
      <c r="B27" s="10" t="s">
        <v>1610</v>
      </c>
      <c r="C27" s="35"/>
      <c r="D27" s="35"/>
      <c r="E27" s="35"/>
      <c r="F27" s="35"/>
      <c r="G27" s="35"/>
      <c r="H27" s="35"/>
      <c r="I27" s="35"/>
      <c r="J27" s="2"/>
    </row>
    <row r="28" spans="1:10" x14ac:dyDescent="0.3">
      <c r="A28" s="12" t="s">
        <v>153</v>
      </c>
      <c r="B28" s="14">
        <v>9077.869999999999</v>
      </c>
      <c r="C28" s="35"/>
      <c r="D28" s="35"/>
      <c r="E28" s="35"/>
      <c r="F28" s="35"/>
      <c r="G28" s="35"/>
      <c r="H28" s="35"/>
      <c r="I28" s="35"/>
      <c r="J28" s="2"/>
    </row>
    <row r="29" spans="1:10" x14ac:dyDescent="0.3">
      <c r="A29" s="12" t="s">
        <v>74</v>
      </c>
      <c r="B29" s="15">
        <v>15596.696600000001</v>
      </c>
      <c r="C29" s="35"/>
      <c r="D29" s="35"/>
      <c r="E29" s="35"/>
      <c r="F29" s="35"/>
      <c r="G29" s="35"/>
      <c r="H29" s="35"/>
      <c r="I29" s="35"/>
      <c r="J29" s="2"/>
    </row>
    <row r="30" spans="1:10" x14ac:dyDescent="0.3">
      <c r="A30" s="12" t="s">
        <v>159</v>
      </c>
      <c r="B30" s="15">
        <v>21880.027399999992</v>
      </c>
      <c r="C30" s="35"/>
      <c r="D30" s="35"/>
      <c r="E30" s="35"/>
      <c r="F30" s="35"/>
      <c r="G30" s="35"/>
      <c r="H30" s="35"/>
      <c r="I30" s="35"/>
      <c r="J30" s="2"/>
    </row>
    <row r="31" spans="1:10" x14ac:dyDescent="0.3">
      <c r="A31" s="12" t="s">
        <v>64</v>
      </c>
      <c r="B31" s="15">
        <v>22451.891599999999</v>
      </c>
      <c r="C31" s="35"/>
      <c r="D31" s="35"/>
      <c r="E31" s="35"/>
      <c r="F31" s="35"/>
      <c r="G31" s="35"/>
      <c r="H31" s="35"/>
      <c r="I31" s="35"/>
      <c r="J31" s="2"/>
    </row>
    <row r="32" spans="1:10" x14ac:dyDescent="0.3">
      <c r="A32" s="12" t="s">
        <v>61</v>
      </c>
      <c r="B32" s="15">
        <v>29334.680599999996</v>
      </c>
      <c r="C32" s="35"/>
      <c r="D32" s="35"/>
      <c r="E32" s="35"/>
      <c r="F32" s="35"/>
      <c r="G32" s="35"/>
      <c r="H32" s="35"/>
      <c r="I32" s="35"/>
      <c r="J32" s="2"/>
    </row>
    <row r="33" spans="1:10" x14ac:dyDescent="0.3">
      <c r="A33" s="12" t="s">
        <v>57</v>
      </c>
      <c r="B33" s="15">
        <v>35379.119800000015</v>
      </c>
      <c r="C33" s="35"/>
      <c r="D33" s="35"/>
      <c r="E33" s="35"/>
      <c r="F33" s="35"/>
      <c r="G33" s="35"/>
      <c r="H33" s="35"/>
      <c r="I33" s="35"/>
      <c r="J33" s="2"/>
    </row>
    <row r="34" spans="1:10" x14ac:dyDescent="0.3">
      <c r="A34" s="12" t="s">
        <v>32</v>
      </c>
      <c r="B34" s="15">
        <v>58514.166999999987</v>
      </c>
      <c r="C34" s="35"/>
      <c r="D34" s="35"/>
      <c r="E34" s="35"/>
      <c r="F34" s="35"/>
      <c r="G34" s="35"/>
      <c r="H34" s="35"/>
      <c r="I34" s="35"/>
      <c r="J34" s="2"/>
    </row>
    <row r="35" spans="1:10" x14ac:dyDescent="0.3">
      <c r="A35" s="12" t="s">
        <v>54</v>
      </c>
      <c r="B35" s="15">
        <v>59449.863799999992</v>
      </c>
      <c r="C35" s="35"/>
      <c r="D35" s="35"/>
      <c r="E35" s="35"/>
      <c r="F35" s="35"/>
      <c r="G35" s="35"/>
      <c r="H35" s="35"/>
      <c r="I35" s="35"/>
      <c r="J35" s="2"/>
    </row>
    <row r="36" spans="1:10" x14ac:dyDescent="0.3">
      <c r="A36" s="12" t="s">
        <v>19</v>
      </c>
      <c r="B36" s="15">
        <v>68025.838800000012</v>
      </c>
      <c r="C36" s="35"/>
      <c r="D36" s="35"/>
      <c r="E36" s="35"/>
      <c r="F36" s="35"/>
      <c r="G36" s="35"/>
      <c r="H36" s="35"/>
      <c r="I36" s="35"/>
      <c r="J36" s="2"/>
    </row>
    <row r="37" spans="1:10" x14ac:dyDescent="0.3">
      <c r="A37" s="12" t="s">
        <v>95</v>
      </c>
      <c r="B37" s="15">
        <v>81894.736400000009</v>
      </c>
      <c r="C37" s="35"/>
      <c r="D37" s="35"/>
      <c r="E37" s="35"/>
      <c r="F37" s="35"/>
      <c r="G37" s="35"/>
      <c r="H37" s="35"/>
      <c r="I37" s="35"/>
      <c r="J37" s="2"/>
    </row>
    <row r="38" spans="1:10" x14ac:dyDescent="0.3">
      <c r="A38" s="12" t="s">
        <v>28</v>
      </c>
      <c r="B38" s="15">
        <v>90706.728999999992</v>
      </c>
      <c r="C38" s="35"/>
      <c r="D38" s="35"/>
      <c r="E38" s="35"/>
      <c r="F38" s="35"/>
      <c r="G38" s="35"/>
      <c r="H38" s="35"/>
      <c r="I38" s="35"/>
      <c r="J38" s="2"/>
    </row>
    <row r="39" spans="1:10" x14ac:dyDescent="0.3">
      <c r="A39" s="12" t="s">
        <v>67</v>
      </c>
      <c r="B39" s="15">
        <v>101276.46159999995</v>
      </c>
      <c r="C39" s="35"/>
      <c r="D39" s="35"/>
      <c r="E39" s="35"/>
      <c r="F39" s="35"/>
      <c r="G39" s="35"/>
      <c r="H39" s="35"/>
      <c r="I39" s="35"/>
      <c r="J39" s="2"/>
    </row>
    <row r="40" spans="1:10" x14ac:dyDescent="0.3">
      <c r="A40" s="12" t="s">
        <v>24</v>
      </c>
      <c r="B40" s="15">
        <v>118558.88140000009</v>
      </c>
      <c r="C40" s="35"/>
      <c r="D40" s="35"/>
      <c r="E40" s="35"/>
      <c r="F40" s="35"/>
      <c r="G40" s="35"/>
      <c r="H40" s="35"/>
      <c r="I40" s="35"/>
      <c r="J40" s="2"/>
    </row>
    <row r="41" spans="1:10" x14ac:dyDescent="0.3">
      <c r="A41" s="12" t="s">
        <v>42</v>
      </c>
      <c r="B41" s="15">
        <v>135976.52539999998</v>
      </c>
      <c r="C41" s="35"/>
      <c r="D41" s="35"/>
      <c r="E41" s="35"/>
      <c r="F41" s="35"/>
      <c r="G41" s="35"/>
      <c r="H41" s="35"/>
      <c r="I41" s="35"/>
      <c r="J41" s="2"/>
    </row>
    <row r="42" spans="1:10" x14ac:dyDescent="0.3">
      <c r="A42" s="12" t="s">
        <v>48</v>
      </c>
      <c r="B42" s="15">
        <v>175433.92240000021</v>
      </c>
      <c r="C42" s="35"/>
      <c r="D42" s="35"/>
      <c r="E42" s="35"/>
      <c r="F42" s="35"/>
      <c r="G42" s="35"/>
      <c r="H42" s="35"/>
      <c r="I42" s="35"/>
      <c r="J42" s="2"/>
    </row>
    <row r="43" spans="1:10" ht="16.2" thickBot="1" x14ac:dyDescent="0.35">
      <c r="A43" s="13" t="s">
        <v>12</v>
      </c>
      <c r="B43" s="16">
        <v>178124.08099999995</v>
      </c>
      <c r="C43" s="4"/>
      <c r="D43" s="4"/>
      <c r="E43" s="4"/>
      <c r="F43" s="4"/>
      <c r="G43" s="4"/>
      <c r="H43" s="4"/>
      <c r="I43" s="4"/>
      <c r="J43" s="43"/>
    </row>
    <row r="46" spans="1:10" ht="16.2" thickBot="1" x14ac:dyDescent="0.35"/>
    <row r="47" spans="1:10" ht="16.2" thickBot="1" x14ac:dyDescent="0.35">
      <c r="A47" s="40" t="s">
        <v>1629</v>
      </c>
      <c r="B47" s="41"/>
      <c r="C47" s="41"/>
      <c r="D47" s="41"/>
      <c r="E47" s="41"/>
      <c r="F47" s="41"/>
      <c r="G47" s="41"/>
      <c r="H47" s="41"/>
      <c r="I47" s="42"/>
    </row>
    <row r="48" spans="1:10" ht="16.2" thickBot="1" x14ac:dyDescent="0.35">
      <c r="A48" s="11" t="s">
        <v>1619</v>
      </c>
      <c r="B48" s="10" t="s">
        <v>1610</v>
      </c>
      <c r="C48" s="35"/>
      <c r="D48" s="35"/>
      <c r="E48" s="35"/>
      <c r="F48" s="35"/>
      <c r="G48" s="35"/>
      <c r="H48" s="35"/>
      <c r="I48" s="2"/>
    </row>
    <row r="49" spans="1:9" x14ac:dyDescent="0.3">
      <c r="A49" s="12">
        <v>2011</v>
      </c>
      <c r="B49" s="14">
        <v>78131.566599999976</v>
      </c>
      <c r="C49" s="35"/>
      <c r="D49" s="35"/>
      <c r="E49" s="35"/>
      <c r="F49" s="35"/>
      <c r="G49" s="35"/>
      <c r="H49" s="35"/>
      <c r="I49" s="2"/>
    </row>
    <row r="50" spans="1:9" x14ac:dyDescent="0.3">
      <c r="A50" s="12">
        <v>2012</v>
      </c>
      <c r="B50" s="15">
        <v>130476.85979999998</v>
      </c>
      <c r="C50" s="35"/>
      <c r="D50" s="35"/>
      <c r="E50" s="35"/>
      <c r="F50" s="35"/>
      <c r="G50" s="35"/>
      <c r="H50" s="35"/>
      <c r="I50" s="2"/>
    </row>
    <row r="51" spans="1:9" x14ac:dyDescent="0.3">
      <c r="A51" s="12">
        <v>2014</v>
      </c>
      <c r="B51" s="15">
        <v>131809.01560000007</v>
      </c>
      <c r="C51" s="35"/>
      <c r="D51" s="35"/>
      <c r="E51" s="35"/>
      <c r="F51" s="35"/>
      <c r="G51" s="35"/>
      <c r="H51" s="35"/>
      <c r="I51" s="2"/>
    </row>
    <row r="52" spans="1:9" x14ac:dyDescent="0.3">
      <c r="A52" s="12">
        <v>2015</v>
      </c>
      <c r="B52" s="15">
        <v>130942.78019999999</v>
      </c>
      <c r="C52" s="35"/>
      <c r="D52" s="35"/>
      <c r="E52" s="35"/>
      <c r="F52" s="35"/>
      <c r="G52" s="35"/>
      <c r="H52" s="35"/>
      <c r="I52" s="2"/>
    </row>
    <row r="53" spans="1:9" x14ac:dyDescent="0.3">
      <c r="A53" s="12">
        <v>2016</v>
      </c>
      <c r="B53" s="15">
        <v>132113.36980000007</v>
      </c>
      <c r="C53" s="35"/>
      <c r="D53" s="35"/>
      <c r="E53" s="35"/>
      <c r="F53" s="35"/>
      <c r="G53" s="35"/>
      <c r="H53" s="35"/>
      <c r="I53" s="2"/>
    </row>
    <row r="54" spans="1:9" x14ac:dyDescent="0.3">
      <c r="A54" s="12">
        <v>2017</v>
      </c>
      <c r="B54" s="15">
        <v>133103.90699999989</v>
      </c>
      <c r="C54" s="35"/>
      <c r="D54" s="35"/>
      <c r="E54" s="35"/>
      <c r="F54" s="35"/>
      <c r="G54" s="35"/>
      <c r="H54" s="35"/>
      <c r="I54" s="2"/>
    </row>
    <row r="55" spans="1:9" x14ac:dyDescent="0.3">
      <c r="A55" s="12">
        <v>2018</v>
      </c>
      <c r="B55" s="15">
        <v>204522.25700000025</v>
      </c>
      <c r="C55" s="35"/>
      <c r="D55" s="35"/>
      <c r="E55" s="35"/>
      <c r="F55" s="35"/>
      <c r="G55" s="35"/>
      <c r="H55" s="35"/>
      <c r="I55" s="2"/>
    </row>
    <row r="56" spans="1:9" x14ac:dyDescent="0.3">
      <c r="A56" s="12">
        <v>2020</v>
      </c>
      <c r="B56" s="15">
        <v>129103.96039999987</v>
      </c>
      <c r="C56" s="35"/>
      <c r="D56" s="35"/>
      <c r="E56" s="35"/>
      <c r="F56" s="35"/>
      <c r="G56" s="35"/>
      <c r="H56" s="35"/>
      <c r="I56" s="2"/>
    </row>
    <row r="57" spans="1:9" ht="16.2" thickBot="1" x14ac:dyDescent="0.35">
      <c r="A57" s="13">
        <v>2022</v>
      </c>
      <c r="B57" s="16">
        <v>131477.77639999994</v>
      </c>
      <c r="C57" s="4"/>
      <c r="D57" s="4"/>
      <c r="E57" s="4"/>
      <c r="F57" s="4"/>
      <c r="G57" s="4"/>
      <c r="H57" s="4"/>
      <c r="I57" s="43"/>
    </row>
    <row r="60" spans="1:9" ht="16.2" thickBot="1" x14ac:dyDescent="0.35"/>
    <row r="61" spans="1:9" ht="16.2" thickBot="1" x14ac:dyDescent="0.35">
      <c r="A61" s="40" t="s">
        <v>1630</v>
      </c>
      <c r="B61" s="41"/>
      <c r="C61" s="41"/>
      <c r="D61" s="41"/>
      <c r="E61" s="41"/>
      <c r="F61" s="41"/>
      <c r="G61" s="41"/>
      <c r="H61" s="41"/>
      <c r="I61" s="42"/>
    </row>
    <row r="62" spans="1:9" ht="16.2" thickBot="1" x14ac:dyDescent="0.35">
      <c r="A62" s="11" t="s">
        <v>1619</v>
      </c>
      <c r="B62" s="10" t="s">
        <v>1610</v>
      </c>
      <c r="C62" s="35"/>
      <c r="D62" s="35"/>
      <c r="E62" s="35"/>
      <c r="F62" s="35"/>
      <c r="G62" s="35"/>
      <c r="H62" s="35"/>
      <c r="I62" s="2"/>
    </row>
    <row r="63" spans="1:9" x14ac:dyDescent="0.3">
      <c r="A63" s="12" t="s">
        <v>30</v>
      </c>
      <c r="B63" s="14">
        <v>248991.58600000024</v>
      </c>
      <c r="C63" s="35"/>
      <c r="D63" s="35"/>
      <c r="E63" s="35"/>
      <c r="F63" s="35"/>
      <c r="G63" s="35"/>
      <c r="H63" s="35"/>
      <c r="I63" s="2"/>
    </row>
    <row r="64" spans="1:9" x14ac:dyDescent="0.3">
      <c r="A64" s="12" t="s">
        <v>15</v>
      </c>
      <c r="B64" s="15">
        <v>507895.7363999993</v>
      </c>
      <c r="C64" s="35"/>
      <c r="D64" s="35"/>
      <c r="E64" s="35"/>
      <c r="F64" s="35"/>
      <c r="G64" s="35"/>
      <c r="H64" s="35"/>
      <c r="I64" s="2"/>
    </row>
    <row r="65" spans="1:10" ht="16.2" thickBot="1" x14ac:dyDescent="0.35">
      <c r="A65" s="13" t="s">
        <v>26</v>
      </c>
      <c r="B65" s="16">
        <v>444794.17039999936</v>
      </c>
      <c r="C65" s="35"/>
      <c r="D65" s="35"/>
      <c r="E65" s="35"/>
      <c r="F65" s="35"/>
      <c r="G65" s="35"/>
      <c r="H65" s="35"/>
      <c r="I65" s="2"/>
    </row>
    <row r="66" spans="1:10" x14ac:dyDescent="0.3">
      <c r="A66" s="1"/>
      <c r="B66" s="35"/>
      <c r="C66" s="35"/>
      <c r="D66" s="35"/>
      <c r="E66" s="35"/>
      <c r="F66" s="35"/>
      <c r="G66" s="35"/>
      <c r="H66" s="35"/>
      <c r="I66" s="2"/>
    </row>
    <row r="67" spans="1:10" ht="16.2" thickBot="1" x14ac:dyDescent="0.35">
      <c r="A67" s="44"/>
      <c r="B67" s="4"/>
      <c r="C67" s="4"/>
      <c r="D67" s="4"/>
      <c r="E67" s="4"/>
      <c r="F67" s="4"/>
      <c r="G67" s="4"/>
      <c r="H67" s="4"/>
      <c r="I67" s="43"/>
    </row>
    <row r="68" spans="1:10" ht="16.2" thickBot="1" x14ac:dyDescent="0.35"/>
    <row r="69" spans="1:10" ht="16.2" thickBot="1" x14ac:dyDescent="0.35">
      <c r="A69" s="40" t="s">
        <v>1631</v>
      </c>
      <c r="B69" s="41"/>
      <c r="C69" s="41"/>
      <c r="D69" s="41"/>
      <c r="E69" s="41"/>
      <c r="F69" s="41"/>
      <c r="G69" s="41"/>
      <c r="H69" s="41"/>
      <c r="I69" s="42"/>
      <c r="J69" s="35"/>
    </row>
    <row r="70" spans="1:10" ht="16.2" thickBot="1" x14ac:dyDescent="0.35">
      <c r="A70" s="11" t="s">
        <v>1619</v>
      </c>
      <c r="B70" s="10" t="s">
        <v>1610</v>
      </c>
      <c r="C70" s="35"/>
      <c r="D70" s="37" t="s">
        <v>1622</v>
      </c>
      <c r="E70" s="37" t="s">
        <v>1608</v>
      </c>
      <c r="F70" s="35"/>
      <c r="G70" s="35"/>
      <c r="H70" s="35"/>
      <c r="I70" s="2"/>
      <c r="J70" s="35"/>
    </row>
    <row r="71" spans="1:10" x14ac:dyDescent="0.3">
      <c r="A71" s="12" t="s">
        <v>14</v>
      </c>
      <c r="B71" s="14">
        <v>336397.81199999945</v>
      </c>
      <c r="C71" s="35"/>
      <c r="D71" s="37" t="str">
        <f>A71</f>
        <v>Tier 1</v>
      </c>
      <c r="E71" s="37">
        <f>GETPIVOTDATA("Sales",$A$70,"Outlet Location Type","Tier 3")</f>
        <v>472133.03319999954</v>
      </c>
      <c r="F71" s="35"/>
      <c r="G71" s="35"/>
      <c r="H71" s="35"/>
      <c r="I71" s="2"/>
      <c r="J71" s="35"/>
    </row>
    <row r="72" spans="1:10" x14ac:dyDescent="0.3">
      <c r="A72" s="12" t="s">
        <v>34</v>
      </c>
      <c r="B72" s="15">
        <v>393150.64759999956</v>
      </c>
      <c r="C72" s="35"/>
      <c r="D72" s="37" t="str">
        <f>A72</f>
        <v>Tier 2</v>
      </c>
      <c r="E72" s="37">
        <f>GETPIVOTDATA("Sales",$A$70,"Outlet Location Type","Tier 2")</f>
        <v>393150.64759999956</v>
      </c>
      <c r="F72" s="35"/>
      <c r="G72" s="35"/>
      <c r="H72" s="35"/>
      <c r="I72" s="2"/>
      <c r="J72" s="35"/>
    </row>
    <row r="73" spans="1:10" ht="16.2" thickBot="1" x14ac:dyDescent="0.35">
      <c r="A73" s="13" t="s">
        <v>21</v>
      </c>
      <c r="B73" s="16">
        <v>472133.03319999954</v>
      </c>
      <c r="C73" s="4"/>
      <c r="D73" s="36" t="str">
        <f>A73</f>
        <v>Tier 3</v>
      </c>
      <c r="E73" s="36">
        <f>GETPIVOTDATA("Sales",$A$70,"Outlet Location Type","Tier 1")</f>
        <v>336397.81199999945</v>
      </c>
      <c r="F73" s="4"/>
      <c r="G73" s="4"/>
      <c r="H73" s="4"/>
      <c r="I73" s="43"/>
      <c r="J73" s="39"/>
    </row>
    <row r="75" spans="1:10" ht="16.2" thickBot="1" x14ac:dyDescent="0.35"/>
    <row r="76" spans="1:10" ht="16.2" thickBot="1" x14ac:dyDescent="0.35">
      <c r="A76" s="40" t="s">
        <v>1632</v>
      </c>
      <c r="B76" s="41"/>
      <c r="C76" s="41"/>
      <c r="D76" s="41"/>
      <c r="E76" s="41"/>
      <c r="F76" s="41"/>
      <c r="G76" s="41"/>
      <c r="H76" s="41"/>
      <c r="I76" s="42"/>
    </row>
    <row r="77" spans="1:10" ht="16.2" thickBot="1" x14ac:dyDescent="0.35">
      <c r="A77" s="11" t="s">
        <v>1619</v>
      </c>
      <c r="B77" s="10" t="s">
        <v>1610</v>
      </c>
      <c r="C77" s="35"/>
      <c r="D77" s="35"/>
      <c r="E77" s="35"/>
      <c r="F77" s="35"/>
      <c r="G77" s="35"/>
      <c r="H77" s="35"/>
      <c r="I77" s="2"/>
    </row>
    <row r="78" spans="1:10" x14ac:dyDescent="0.3">
      <c r="A78" s="12" t="s">
        <v>40</v>
      </c>
      <c r="B78" s="14">
        <v>151939.149</v>
      </c>
      <c r="C78" s="35"/>
      <c r="D78" s="35"/>
      <c r="E78" s="35"/>
      <c r="F78" s="35"/>
      <c r="G78" s="35"/>
      <c r="H78" s="35"/>
      <c r="I78" s="2"/>
    </row>
    <row r="79" spans="1:10" x14ac:dyDescent="0.3">
      <c r="A79" s="12" t="s">
        <v>46</v>
      </c>
      <c r="B79" s="15">
        <v>130714.67460000006</v>
      </c>
      <c r="C79" s="35"/>
      <c r="D79" s="35"/>
      <c r="E79" s="35"/>
      <c r="F79" s="35"/>
      <c r="G79" s="35"/>
      <c r="H79" s="35"/>
      <c r="I79" s="2"/>
    </row>
    <row r="80" spans="1:10" x14ac:dyDescent="0.3">
      <c r="A80" s="12" t="s">
        <v>22</v>
      </c>
      <c r="B80" s="15">
        <v>131477.77639999994</v>
      </c>
      <c r="C80" s="35"/>
      <c r="D80" s="35"/>
      <c r="E80" s="35"/>
      <c r="F80" s="35"/>
      <c r="G80" s="35"/>
      <c r="H80" s="35"/>
      <c r="I80" s="2"/>
    </row>
    <row r="81" spans="1:9" ht="16.2" thickBot="1" x14ac:dyDescent="0.35">
      <c r="A81" s="13" t="s">
        <v>16</v>
      </c>
      <c r="B81" s="16">
        <v>787549.89280000131</v>
      </c>
      <c r="C81" s="35"/>
      <c r="D81" s="35"/>
      <c r="E81" s="35"/>
      <c r="F81" s="35"/>
      <c r="G81" s="35"/>
      <c r="H81" s="35"/>
      <c r="I81" s="2"/>
    </row>
    <row r="82" spans="1:9" x14ac:dyDescent="0.3">
      <c r="A82" s="1"/>
      <c r="B82" s="35"/>
      <c r="C82" s="35"/>
      <c r="D82" s="35"/>
      <c r="E82" s="35"/>
      <c r="F82" s="35"/>
      <c r="G82" s="35"/>
      <c r="H82" s="35"/>
      <c r="I82" s="2"/>
    </row>
    <row r="83" spans="1:9" x14ac:dyDescent="0.3">
      <c r="A83" s="1"/>
      <c r="B83" s="35"/>
      <c r="C83" s="35"/>
      <c r="D83" s="35"/>
      <c r="E83" s="35"/>
      <c r="F83" s="35"/>
      <c r="G83" s="35"/>
      <c r="H83" s="35"/>
      <c r="I83" s="2"/>
    </row>
    <row r="84" spans="1:9" ht="16.2" thickBot="1" x14ac:dyDescent="0.35">
      <c r="A84" s="1"/>
      <c r="B84" s="35"/>
      <c r="C84" s="35"/>
      <c r="D84" s="35"/>
      <c r="E84" s="35"/>
      <c r="F84" s="35"/>
      <c r="G84" s="35"/>
      <c r="H84" s="35"/>
      <c r="I84" s="2"/>
    </row>
    <row r="85" spans="1:9" ht="16.2" thickBot="1" x14ac:dyDescent="0.35">
      <c r="A85" s="11" t="s">
        <v>1619</v>
      </c>
      <c r="B85" s="27" t="s">
        <v>1623</v>
      </c>
      <c r="C85" s="35"/>
      <c r="D85" s="35"/>
      <c r="E85" s="35"/>
      <c r="F85" s="35"/>
      <c r="G85" s="35"/>
      <c r="H85" s="35"/>
      <c r="I85" s="2"/>
    </row>
    <row r="86" spans="1:9" x14ac:dyDescent="0.3">
      <c r="A86" s="12" t="s">
        <v>40</v>
      </c>
      <c r="B86" s="26">
        <v>140.29468975069253</v>
      </c>
      <c r="C86" s="35"/>
      <c r="D86" s="35"/>
      <c r="E86" s="35"/>
      <c r="F86" s="35"/>
      <c r="G86" s="35"/>
      <c r="H86" s="35"/>
      <c r="I86" s="2"/>
    </row>
    <row r="87" spans="1:9" x14ac:dyDescent="0.3">
      <c r="A87" s="12" t="s">
        <v>46</v>
      </c>
      <c r="B87" s="25">
        <v>139.80179101604284</v>
      </c>
      <c r="C87" s="35"/>
      <c r="D87" s="35"/>
      <c r="E87" s="35"/>
      <c r="F87" s="35"/>
      <c r="G87" s="35"/>
      <c r="H87" s="35"/>
      <c r="I87" s="2"/>
    </row>
    <row r="88" spans="1:9" x14ac:dyDescent="0.3">
      <c r="A88" s="12" t="s">
        <v>22</v>
      </c>
      <c r="B88" s="25">
        <v>141.67863836206891</v>
      </c>
      <c r="C88" s="35"/>
      <c r="D88" s="35"/>
      <c r="E88" s="35"/>
      <c r="F88" s="35"/>
      <c r="G88" s="35"/>
      <c r="H88" s="35"/>
      <c r="I88" s="2"/>
    </row>
    <row r="89" spans="1:9" ht="16.2" thickBot="1" x14ac:dyDescent="0.35">
      <c r="A89" s="13" t="s">
        <v>16</v>
      </c>
      <c r="B89" s="28">
        <v>141.21389506903375</v>
      </c>
      <c r="C89" s="35"/>
      <c r="D89" s="35"/>
      <c r="E89" s="35"/>
      <c r="F89" s="35"/>
      <c r="G89" s="35"/>
      <c r="H89" s="35"/>
      <c r="I89" s="2"/>
    </row>
    <row r="90" spans="1:9" x14ac:dyDescent="0.3">
      <c r="A90" s="1"/>
      <c r="B90" s="35"/>
      <c r="C90" s="35"/>
      <c r="D90" s="35"/>
      <c r="E90" s="35"/>
      <c r="F90" s="35"/>
      <c r="G90" s="35"/>
      <c r="H90" s="35"/>
      <c r="I90" s="2"/>
    </row>
    <row r="91" spans="1:9" x14ac:dyDescent="0.3">
      <c r="A91" s="1"/>
      <c r="B91" s="35"/>
      <c r="C91" s="35"/>
      <c r="D91" s="35"/>
      <c r="E91" s="35"/>
      <c r="F91" s="35"/>
      <c r="G91" s="35"/>
      <c r="H91" s="35"/>
      <c r="I91" s="2"/>
    </row>
    <row r="92" spans="1:9" ht="16.2" thickBot="1" x14ac:dyDescent="0.35">
      <c r="A92" s="1"/>
      <c r="B92" s="35"/>
      <c r="C92" s="35"/>
      <c r="D92" s="35"/>
      <c r="E92" s="35"/>
      <c r="F92" s="35"/>
      <c r="G92" s="35"/>
      <c r="H92" s="35"/>
      <c r="I92" s="2"/>
    </row>
    <row r="93" spans="1:9" ht="16.2" thickBot="1" x14ac:dyDescent="0.35">
      <c r="A93" s="11" t="s">
        <v>1619</v>
      </c>
      <c r="B93" s="27" t="s">
        <v>1624</v>
      </c>
      <c r="C93" s="35"/>
      <c r="D93" s="35"/>
      <c r="E93" s="35"/>
      <c r="F93" s="35"/>
      <c r="G93" s="35"/>
      <c r="H93" s="35"/>
      <c r="I93" s="2"/>
    </row>
    <row r="94" spans="1:9" x14ac:dyDescent="0.3">
      <c r="A94" s="12" t="s">
        <v>40</v>
      </c>
      <c r="B94" s="29">
        <v>1083</v>
      </c>
      <c r="C94" s="35"/>
      <c r="D94" s="35"/>
      <c r="E94" s="35"/>
      <c r="F94" s="35"/>
      <c r="G94" s="35"/>
      <c r="H94" s="35"/>
      <c r="I94" s="2"/>
    </row>
    <row r="95" spans="1:9" x14ac:dyDescent="0.3">
      <c r="A95" s="12" t="s">
        <v>46</v>
      </c>
      <c r="B95" s="30">
        <v>935</v>
      </c>
      <c r="C95" s="35"/>
      <c r="D95" s="35"/>
      <c r="E95" s="35"/>
      <c r="F95" s="35"/>
      <c r="G95" s="35"/>
      <c r="H95" s="35"/>
      <c r="I95" s="2"/>
    </row>
    <row r="96" spans="1:9" x14ac:dyDescent="0.3">
      <c r="A96" s="12" t="s">
        <v>22</v>
      </c>
      <c r="B96" s="30">
        <v>928</v>
      </c>
      <c r="C96" s="35"/>
      <c r="D96" s="35"/>
      <c r="E96" s="35"/>
      <c r="F96" s="35"/>
      <c r="G96" s="35"/>
      <c r="H96" s="35"/>
      <c r="I96" s="2"/>
    </row>
    <row r="97" spans="1:9" ht="16.2" thickBot="1" x14ac:dyDescent="0.35">
      <c r="A97" s="13" t="s">
        <v>16</v>
      </c>
      <c r="B97" s="31">
        <v>5577</v>
      </c>
      <c r="C97" s="4"/>
      <c r="D97" s="4"/>
      <c r="E97" s="4"/>
      <c r="F97" s="4"/>
      <c r="G97" s="4"/>
      <c r="H97" s="4"/>
      <c r="I97" s="43"/>
    </row>
  </sheetData>
  <mergeCells count="8">
    <mergeCell ref="A69:I69"/>
    <mergeCell ref="A76:I76"/>
    <mergeCell ref="A26:J26"/>
    <mergeCell ref="A2:H2"/>
    <mergeCell ref="A10:H10"/>
    <mergeCell ref="A17:I17"/>
    <mergeCell ref="A47:I47"/>
    <mergeCell ref="A61:I6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1B61B-0983-4AD5-A81D-D2564469ED48}">
  <dimension ref="A1"/>
  <sheetViews>
    <sheetView showGridLines="0" topLeftCell="B1" zoomScale="80" zoomScaleNormal="80" workbookViewId="0">
      <selection activeCell="Z18" sqref="Z1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Antima Nakhat</cp:lastModifiedBy>
  <dcterms:created xsi:type="dcterms:W3CDTF">2024-06-23T13:11:17Z</dcterms:created>
  <dcterms:modified xsi:type="dcterms:W3CDTF">2024-12-13T06:20:48Z</dcterms:modified>
</cp:coreProperties>
</file>