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405" yWindow="120" windowWidth="17535" windowHeight="15270" tabRatio="600" firstSheet="0" activeTab="0" autoFilterDateGrouping="1"/>
  </bookViews>
  <sheets>
    <sheet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\$#,##0.00_);[Red]\(\$#,##0.00\)"/>
    <numFmt numFmtId="165" formatCode="0.0000"/>
    <numFmt numFmtId="166" formatCode="&quot;$&quot;#,##0.00_);[Red]\(&quot;$&quot;#,##0.00\)"/>
    <numFmt numFmtId="167" formatCode="$#,##0.00_);[Red]($#,##0.00)"/>
  </numFmts>
  <fonts count="14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sz val="11"/>
    </font>
    <font>
      <name val="Calibri"/>
      <b val="1"/>
      <sz val="11"/>
    </font>
    <font>
      <name val="Calibri"/>
      <b val="1"/>
      <color rgb="FFFF0000"/>
      <sz val="11"/>
    </font>
    <font>
      <name val="Calibri"/>
      <sz val="11"/>
    </font>
    <font>
      <name val="Tahoma"/>
      <charset val="1"/>
      <color indexed="81"/>
      <sz val="10"/>
    </font>
    <font>
      <name val="Tahoma"/>
      <charset val="1"/>
      <b val="1"/>
      <color indexed="81"/>
      <sz val="10"/>
    </font>
    <font>
      <name val="Tahoma"/>
      <family val="2"/>
      <color indexed="81"/>
      <sz val="10"/>
    </font>
    <font>
      <name val="Tahoma"/>
      <family val="2"/>
      <b val="1"/>
      <color indexed="81"/>
      <sz val="10"/>
    </font>
    <font>
      <name val="Calibri"/>
      <family val="2"/>
      <sz val="11"/>
    </font>
    <font>
      <b val="1"/>
    </font>
    <font>
      <b val="1"/>
      <color rgb="00FF0000"/>
    </font>
    <font/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/>
      <top/>
      <bottom style="thick"/>
      <diagonal/>
    </border>
    <border>
      <left/>
      <right/>
      <top style="thin">
        <color rgb="00000000"/>
      </top>
      <bottom/>
      <diagonal/>
    </border>
    <border>
      <right/>
      <top/>
      <bottom/>
      <diagonal/>
    </border>
  </borders>
  <cellStyleXfs count="1">
    <xf numFmtId="0" fontId="0" fillId="0" borderId="7"/>
  </cellStyleXfs>
  <cellXfs count="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2" fillId="0" borderId="1" pivotButton="0" quotePrefix="0" xfId="0"/>
    <xf numFmtId="0" fontId="3" fillId="0" borderId="3" applyAlignment="1" pivotButton="0" quotePrefix="0" xfId="0">
      <alignment horizontal="center"/>
    </xf>
    <xf numFmtId="0" fontId="3" fillId="0" borderId="0" pivotButton="0" quotePrefix="0" xfId="0"/>
    <xf numFmtId="0" fontId="4" fillId="0" borderId="3" applyAlignment="1" pivotButton="0" quotePrefix="0" xfId="0">
      <alignment horizontal="center"/>
    </xf>
    <xf numFmtId="0" fontId="3" fillId="0" borderId="3" pivotButton="0" quotePrefix="0" xfId="0"/>
    <xf numFmtId="164" fontId="5" fillId="0" borderId="3" pivotButton="0" quotePrefix="0" xfId="0"/>
    <xf numFmtId="165" fontId="5" fillId="0" borderId="3" pivotButton="0" quotePrefix="0" xfId="0"/>
    <xf numFmtId="164" fontId="3" fillId="0" borderId="5" pivotButton="0" quotePrefix="0" xfId="0"/>
    <xf numFmtId="0" fontId="0" fillId="0" borderId="5" pivotButton="0" quotePrefix="0" xfId="0"/>
    <xf numFmtId="164" fontId="5" fillId="0" borderId="5" pivotButton="0" quotePrefix="0" xfId="0"/>
    <xf numFmtId="166" fontId="1" fillId="0" borderId="0" pivotButton="0" quotePrefix="0" xfId="0"/>
    <xf numFmtId="0" fontId="0" fillId="0" borderId="3" pivotButton="0" quotePrefix="0" xfId="0"/>
    <xf numFmtId="164" fontId="2" fillId="2" borderId="1" pivotButton="0" quotePrefix="0" xfId="0"/>
    <xf numFmtId="164" fontId="2" fillId="0" borderId="1" pivotButton="0" quotePrefix="0" xfId="0"/>
    <xf numFmtId="0" fontId="0" fillId="0" borderId="0" pivotButton="0" quotePrefix="0" xfId="0"/>
    <xf numFmtId="164" fontId="10" fillId="0" borderId="3" pivotButton="0" quotePrefix="0" xfId="0"/>
    <xf numFmtId="164" fontId="5" fillId="0" borderId="3" pivotButton="0" quotePrefix="0" xfId="0"/>
    <xf numFmtId="0" fontId="0" fillId="2" borderId="0" pivotButton="0" quotePrefix="0" xfId="0"/>
    <xf numFmtId="0" fontId="3" fillId="0" borderId="3" applyAlignment="1" pivotButton="0" quotePrefix="0" xfId="0">
      <alignment horizontal="center" wrapText="1"/>
    </xf>
    <xf numFmtId="0" fontId="0" fillId="0" borderId="1" pivotButton="0" quotePrefix="0" xfId="0"/>
    <xf numFmtId="0" fontId="3" fillId="0" borderId="1" applyAlignment="1" pivotButton="0" quotePrefix="0" xfId="0">
      <alignment horizontal="left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0" fillId="0" borderId="2" pivotButton="0" quotePrefix="0" xfId="0"/>
    <xf numFmtId="0" fontId="3" fillId="0" borderId="1" applyAlignment="1" pivotButton="0" quotePrefix="0" xfId="0">
      <alignment horizontal="center"/>
    </xf>
    <xf numFmtId="0" fontId="11" fillId="0" borderId="3" applyAlignment="1" pivotButton="0" quotePrefix="0" xfId="0">
      <alignment horizontal="center" vertical="bottom"/>
    </xf>
    <xf numFmtId="0" fontId="11" fillId="0" borderId="3" applyAlignment="1" pivotButton="0" quotePrefix="0" xfId="0">
      <alignment horizontal="left" vertical="bottom"/>
    </xf>
    <xf numFmtId="0" fontId="11" fillId="0" borderId="7" applyAlignment="1" pivotButton="0" quotePrefix="0" xfId="0">
      <alignment horizontal="center" vertical="bottom"/>
    </xf>
    <xf numFmtId="0" fontId="11" fillId="0" borderId="7" applyAlignment="1" pivotButton="0" quotePrefix="0" xfId="0">
      <alignment horizontal="center" vertical="bottom" wrapText="1"/>
    </xf>
    <xf numFmtId="0" fontId="11" fillId="0" borderId="0" pivotButton="0" quotePrefix="0" xfId="0"/>
    <xf numFmtId="0" fontId="11" fillId="0" borderId="8" applyAlignment="1" pivotButton="0" quotePrefix="0" xfId="0">
      <alignment horizontal="center" vertical="bottom"/>
    </xf>
    <xf numFmtId="0" fontId="0" fillId="0" borderId="4" pivotButton="0" quotePrefix="0" xfId="0"/>
    <xf numFmtId="0" fontId="12" fillId="0" borderId="7" applyAlignment="1" pivotButton="0" quotePrefix="0" xfId="0">
      <alignment horizontal="center" vertical="bottom"/>
    </xf>
    <xf numFmtId="0" fontId="11" fillId="0" borderId="7" pivotButton="0" quotePrefix="0" xfId="0"/>
    <xf numFmtId="167" fontId="13" fillId="0" borderId="7" pivotButton="0" quotePrefix="0" xfId="0"/>
    <xf numFmtId="165" fontId="13" fillId="0" borderId="7" pivotButton="0" quotePrefix="0" xfId="0"/>
    <xf numFmtId="167" fontId="11" fillId="0" borderId="9" pivotButton="0" quotePrefix="0" xfId="0"/>
    <xf numFmtId="0" fontId="0" fillId="0" borderId="9" pivotButton="0" quotePrefix="0" xfId="0"/>
    <xf numFmtId="167" fontId="13" fillId="0" borderId="9" pivotButton="0" quotePrefix="0" xfId="0"/>
    <xf numFmtId="166" fontId="1" fillId="0" borderId="0" pivotButton="0" quotePrefix="0" xfId="0"/>
    <xf numFmtId="0" fontId="11" fillId="0" borderId="7" applyAlignment="1" pivotButton="0" quotePrefix="0" xfId="0">
      <alignment horizontal="left" vertical="bottom"/>
    </xf>
    <xf numFmtId="0" fontId="11" fillId="0" borderId="11" applyAlignment="1" pivotButton="0" quotePrefix="0" xfId="0">
      <alignment horizontal="center" vertical="bottom"/>
    </xf>
    <xf numFmtId="0" fontId="11" fillId="0" borderId="11" applyAlignment="1" pivotButton="0" quotePrefix="0" xfId="0">
      <alignment horizontal="center" vertical="bottom" wrapText="1"/>
    </xf>
    <xf numFmtId="0" fontId="0" fillId="0" borderId="8" pivotButton="0" quotePrefix="0" xfId="0"/>
    <xf numFmtId="0" fontId="12" fillId="0" borderId="11" applyAlignment="1" pivotButton="0" quotePrefix="0" xfId="0">
      <alignment horizontal="center" vertical="bottom"/>
    </xf>
    <xf numFmtId="0" fontId="11" fillId="0" borderId="11" pivotButton="0" quotePrefix="0" xfId="0"/>
    <xf numFmtId="167" fontId="13" fillId="0" borderId="11" pivotButton="0" quotePrefix="0" xfId="0"/>
    <xf numFmtId="165" fontId="13" fillId="0" borderId="11" pivotButton="0" quotePrefix="0" xfId="0"/>
    <xf numFmtId="167" fontId="11" fillId="0" borderId="9" pivotButton="0" quotePrefix="0" xfId="0"/>
    <xf numFmtId="167" fontId="13" fillId="0" borderId="9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Winnie Lin</author>
  </authors>
  <commentList>
    <comment ref="V106" authorId="0" shapeId="0">
      <text>
        <t xml:space="preserve">Fee $27.42
</t>
      </text>
    </comment>
    <comment ref="V107" authorId="0" shapeId="0">
      <text>
        <t xml:space="preserve">Fee $184.13
</t>
      </text>
    </comment>
    <comment ref="V108" authorId="0" shapeId="0">
      <text>
        <t xml:space="preserve">Fee $61.16
</t>
      </text>
    </comment>
    <comment ref="V109" authorId="0" shapeId="0">
      <text>
        <t xml:space="preserve">Fee $72.51
</t>
      </text>
    </comment>
    <comment ref="V110" authorId="0" shapeId="0">
      <text>
        <t xml:space="preserve">Fee $23.47
</t>
      </text>
    </comment>
    <comment ref="AH110" authorId="0" shapeId="0">
      <text>
        <t xml:space="preserve">$0.01 off
</t>
      </text>
    </comment>
    <comment ref="V111" authorId="0" shapeId="0">
      <text>
        <t xml:space="preserve">Fee $56.09
</t>
      </text>
    </comment>
    <comment ref="V112" authorId="0" shapeId="0">
      <text>
        <t xml:space="preserve">Fee $27.07
</t>
      </text>
    </comment>
    <comment ref="V113" authorId="0" shapeId="0">
      <text>
        <t xml:space="preserve">Winnie Lin:
Fee $68.87
</t>
      </text>
    </comment>
    <comment ref="V114" authorId="0" shapeId="0">
      <text>
        <t>Winnie Lin:
Fee $138.19</t>
      </text>
    </comment>
    <comment ref="V115" authorId="0" shapeId="0">
      <text>
        <t xml:space="preserve">Fee $44.06
</t>
      </text>
    </comment>
    <comment ref="V117" authorId="0" shapeId="0">
      <text>
        <t xml:space="preserve">Fee $21.80
</t>
      </text>
    </comment>
    <comment ref="V120" authorId="0" shapeId="0">
      <text>
        <t xml:space="preserve">Fee $60.95
</t>
      </text>
    </comment>
    <comment ref="F143" authorId="0" shapeId="0">
      <text>
        <t xml:space="preserve">$0.01 over #12886 $318.99
</t>
      </text>
    </comment>
    <comment ref="E177" authorId="0" shapeId="0">
      <text>
        <t xml:space="preserve">$19.08 added from Novermber's overage
</t>
      </text>
    </comment>
    <comment ref="AH272" authorId="0" shapeId="0">
      <text>
        <t xml:space="preserve">Bag Tax $0.07
</t>
      </text>
    </comment>
    <comment ref="AH273" authorId="0" shapeId="0">
      <text>
        <t xml:space="preserve">Bag tax $0.07
</t>
      </text>
    </comment>
    <comment ref="AH279" authorId="0" shapeId="0">
      <text>
        <t xml:space="preserve">Bag tax $0.07
</t>
      </text>
    </comment>
    <comment ref="AH280" authorId="0" shapeId="0">
      <text>
        <t xml:space="preserve">Bag tax $0.07
</t>
      </text>
    </comment>
    <comment ref="V372" authorId="0" shapeId="0">
      <text>
        <t xml:space="preserve">Fee $7.09
</t>
      </text>
    </comment>
    <comment ref="V374" authorId="0" shapeId="0">
      <text>
        <t xml:space="preserve">Fee $15.41
</t>
      </text>
    </comment>
    <comment ref="V376" authorId="0" shapeId="0">
      <text>
        <t xml:space="preserve">Fee $4.08
</t>
      </text>
    </comment>
    <comment ref="V377" authorId="0" shapeId="0">
      <text>
        <t xml:space="preserve">Fee $22.96
</t>
      </text>
    </comment>
    <comment ref="V378" authorId="0" shapeId="0">
      <text>
        <t xml:space="preserve">Fee $31.71
</t>
      </text>
    </comment>
    <comment ref="V379" authorId="0" shapeId="0">
      <text>
        <t xml:space="preserve">Fee $28.47
</t>
      </text>
    </comment>
    <comment ref="V383" authorId="0" shapeId="0">
      <text>
        <t xml:space="preserve">Fee $26.09
</t>
      </text>
    </comment>
    <comment ref="V406" authorId="0" shapeId="0">
      <text>
        <t xml:space="preserve">Fee $13.79
</t>
      </text>
    </comment>
    <comment ref="N407" authorId="0" shapeId="0">
      <text>
        <t xml:space="preserve">$24.68 refund to double charge for 11/19 (original charge on 11/13 employee purchase)
</t>
      </text>
    </comment>
    <comment ref="V412" authorId="0" shapeId="0">
      <text>
        <t xml:space="preserve">Fee $13.31
</t>
      </text>
    </comment>
    <comment ref="H605" authorId="0" shapeId="0">
      <text>
        <t xml:space="preserve">telecheck?
</t>
      </text>
    </comment>
    <comment ref="E636" authorId="0" shapeId="0">
      <text>
        <t xml:space="preserve">There was $0.60 creadit adjustment in the account, but don't know the reason on 12/9. MG said she  got the chenge for the deposit.
</t>
      </text>
    </comment>
    <comment ref="V672" authorId="0" shapeId="0">
      <text>
        <t xml:space="preserve">Fee $10.94
</t>
      </text>
    </comment>
    <comment ref="V675" authorId="0" shapeId="0">
      <text>
        <t xml:space="preserve">Fee $11.64
</t>
      </text>
    </comment>
    <comment ref="V772" authorId="0" shapeId="0">
      <text>
        <t xml:space="preserve">Fee $12.51
</t>
      </text>
    </comment>
    <comment ref="V775" authorId="0" shapeId="0">
      <text>
        <t xml:space="preserve">Fee $20.25
</t>
      </text>
    </comment>
    <comment ref="V778" authorId="0" shapeId="0">
      <text>
        <t xml:space="preserve">Fee $25.61
</t>
      </text>
    </comment>
    <comment ref="V780" authorId="0" shapeId="0">
      <text>
        <t xml:space="preserve">Fee $8.29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1061"/>
  <sheetViews>
    <sheetView tabSelected="1" workbookViewId="0">
      <pane xSplit="2" ySplit="6" topLeftCell="C7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T120" sqref="T120"/>
    </sheetView>
  </sheetViews>
  <sheetFormatPr baseColWidth="8" defaultRowHeight="15"/>
  <cols>
    <col width="20" customWidth="1" style="17" min="1" max="2"/>
    <col width="20" customWidth="1" style="17" min="2" max="2"/>
    <col width="16" customWidth="1" style="17" min="4" max="5"/>
    <col width="16" customWidth="1" style="17" min="5" max="5"/>
    <col width="12" customWidth="1" style="17" min="6" max="6"/>
    <col width="3" customWidth="1" style="17" min="7" max="7"/>
    <col width="16" customWidth="1" style="17" min="8" max="9"/>
    <col width="16" customWidth="1" style="17" min="9" max="9"/>
    <col width="12" customWidth="1" style="17" min="10" max="10"/>
    <col width="3" customWidth="1" style="17" min="11" max="11"/>
    <col width="16" customWidth="1" style="17" min="12" max="13"/>
    <col width="16" customWidth="1" style="17" min="13" max="13"/>
    <col width="12" customWidth="1" style="17" min="14" max="14"/>
    <col width="3" customWidth="1" style="17" min="15" max="15"/>
    <col width="16" customWidth="1" style="17" min="16" max="17"/>
    <col width="16" customWidth="1" style="17" min="17" max="17"/>
    <col width="12" customWidth="1" style="17" min="18" max="18"/>
    <col width="3" customWidth="1" style="17" min="19" max="19"/>
    <col width="16" customWidth="1" style="17" min="20" max="21"/>
    <col width="16" customWidth="1" style="17" min="21" max="21"/>
    <col width="12" customWidth="1" style="17" min="22" max="22"/>
    <col width="20" customWidth="1" style="17" min="23" max="23"/>
    <col width="19" customWidth="1" style="17" min="24" max="24"/>
    <col width="23" customWidth="1" style="17" min="25" max="25"/>
    <col width="14" customWidth="1" style="17" min="26" max="26"/>
    <col width="11" customWidth="1" style="17" min="28" max="28"/>
    <col width="12" customWidth="1" style="17" min="29" max="29"/>
    <col hidden="1" width="20" customWidth="1" style="17" min="30" max="30"/>
    <col hidden="1" width="16" customWidth="1" style="17" min="31" max="31"/>
    <col hidden="1" width="13" customWidth="1" style="17" min="32" max="32"/>
    <col hidden="1" width="12" customWidth="1" style="17" min="33" max="33"/>
    <col width="13.28515625" customWidth="1" style="17" min="34" max="34"/>
    <col width="16" customWidth="1" style="17" min="35" max="35"/>
    <col width="12" customWidth="1" style="17" min="37" max="37"/>
  </cols>
  <sheetData>
    <row r="1">
      <c r="A1" s="30" t="inlineStr">
        <is>
          <t>Nadeau Corporation</t>
        </is>
      </c>
    </row>
    <row r="2">
      <c r="A2" s="43" t="inlineStr">
        <is>
          <t>Transactions Detail - Month Year</t>
        </is>
      </c>
    </row>
    <row r="4">
      <c r="D4" s="44" t="inlineStr">
        <is>
          <t>Cash/Check</t>
        </is>
      </c>
      <c r="L4" s="44" t="inlineStr">
        <is>
          <t>CA - Credit Card</t>
        </is>
      </c>
      <c r="W4" s="45" t="inlineStr">
        <is>
          <t>Total Credit Cards</t>
        </is>
      </c>
      <c r="X4" s="45" t="inlineStr">
        <is>
          <t>GRAND TOTAL SALES</t>
        </is>
      </c>
      <c r="Y4" s="45" t="inlineStr">
        <is>
          <t>Total Gift Cards Used</t>
        </is>
      </c>
      <c r="Z4" s="45" t="inlineStr">
        <is>
          <t>TAX INCLUDED</t>
        </is>
      </c>
      <c r="AC4" s="45" t="inlineStr">
        <is>
          <t>TAX EXEMPT</t>
        </is>
      </c>
      <c r="AE4" s="45" t="inlineStr">
        <is>
          <t>Total Employee</t>
        </is>
      </c>
      <c r="AI4" s="45" t="inlineStr">
        <is>
          <t>Total Employee</t>
        </is>
      </c>
    </row>
    <row r="5">
      <c r="A5" s="32" t="inlineStr">
        <is>
          <t>Bank</t>
        </is>
      </c>
      <c r="B5" s="32" t="inlineStr">
        <is>
          <t>Date</t>
        </is>
      </c>
      <c r="D5" s="33" t="inlineStr">
        <is>
          <t>Cash</t>
        </is>
      </c>
      <c r="E5" s="46" t="n"/>
      <c r="F5" s="46" t="n"/>
      <c r="H5" s="33" t="inlineStr">
        <is>
          <t>Check</t>
        </is>
      </c>
      <c r="I5" s="46" t="n"/>
      <c r="J5" s="46" t="n"/>
      <c r="L5" s="33" t="inlineStr">
        <is>
          <t>Visa/MC/Discover</t>
        </is>
      </c>
      <c r="M5" s="46" t="n"/>
      <c r="N5" s="46" t="n"/>
      <c r="P5" s="33" t="inlineStr">
        <is>
          <t>Amex</t>
        </is>
      </c>
      <c r="Q5" s="46" t="n"/>
      <c r="R5" s="46" t="n"/>
      <c r="T5" s="33" t="inlineStr">
        <is>
          <t>Square</t>
        </is>
      </c>
      <c r="U5" s="46" t="n"/>
      <c r="V5" s="46" t="n"/>
      <c r="AB5" s="47" t="inlineStr">
        <is>
          <t>GC bought</t>
        </is>
      </c>
      <c r="AD5" s="44" t="inlineStr">
        <is>
          <t>PPS2</t>
        </is>
      </c>
      <c r="AG5" s="44" t="inlineStr">
        <is>
          <t>Difference</t>
        </is>
      </c>
      <c r="AH5" s="44" t="inlineStr">
        <is>
          <t>PP1</t>
        </is>
      </c>
      <c r="AK5" s="44" t="inlineStr">
        <is>
          <t>Difference</t>
        </is>
      </c>
    </row>
    <row r="6">
      <c r="D6" s="44" t="inlineStr">
        <is>
          <t>Nadeau Reports</t>
        </is>
      </c>
      <c r="E6" s="44" t="inlineStr">
        <is>
          <t>Per Statements</t>
        </is>
      </c>
      <c r="F6" s="44" t="inlineStr">
        <is>
          <t>Difference</t>
        </is>
      </c>
      <c r="G6" s="44" t="inlineStr">
        <is>
          <t xml:space="preserve"> </t>
        </is>
      </c>
      <c r="H6" s="44" t="inlineStr">
        <is>
          <t>Nadeau Reports</t>
        </is>
      </c>
      <c r="I6" s="44" t="inlineStr">
        <is>
          <t>Per Statements</t>
        </is>
      </c>
      <c r="J6" s="44" t="inlineStr">
        <is>
          <t>Difference</t>
        </is>
      </c>
      <c r="K6" s="44" t="inlineStr">
        <is>
          <t xml:space="preserve"> </t>
        </is>
      </c>
      <c r="L6" s="44" t="inlineStr">
        <is>
          <t>Nadeau Reports</t>
        </is>
      </c>
      <c r="M6" s="44" t="inlineStr">
        <is>
          <t>Per Statements</t>
        </is>
      </c>
      <c r="N6" s="44" t="inlineStr">
        <is>
          <t>Difference</t>
        </is>
      </c>
      <c r="O6" s="44" t="inlineStr">
        <is>
          <t xml:space="preserve"> </t>
        </is>
      </c>
      <c r="P6" s="44" t="inlineStr">
        <is>
          <t>Nadeau Reports</t>
        </is>
      </c>
      <c r="Q6" s="44" t="inlineStr">
        <is>
          <t>Per Statements</t>
        </is>
      </c>
      <c r="R6" s="44" t="inlineStr">
        <is>
          <t>Difference</t>
        </is>
      </c>
      <c r="S6" s="44" t="inlineStr">
        <is>
          <t xml:space="preserve"> </t>
        </is>
      </c>
      <c r="T6" s="44" t="inlineStr">
        <is>
          <t>Nadeau Reports</t>
        </is>
      </c>
      <c r="U6" s="44" t="inlineStr">
        <is>
          <t>Per Statements</t>
        </is>
      </c>
      <c r="V6" s="44" t="inlineStr">
        <is>
          <t>Difference</t>
        </is>
      </c>
    </row>
    <row r="7">
      <c r="A7" s="48" t="inlineStr">
        <is>
          <t>AL (HOMEWOOD)</t>
        </is>
      </c>
      <c r="B7" s="48" t="inlineStr">
        <is>
          <t>12/01/2020</t>
        </is>
      </c>
      <c r="D7" s="16" t="n">
        <v>167.2</v>
      </c>
      <c r="F7" s="49">
        <f>E7-D7</f>
        <v/>
      </c>
      <c r="H7" s="16" t="n"/>
      <c r="J7" s="49">
        <f>I7-H7</f>
        <v/>
      </c>
      <c r="L7" s="16" t="n">
        <v>122.1</v>
      </c>
      <c r="M7" t="n">
        <v>122.1</v>
      </c>
      <c r="N7" s="49">
        <f>M7-L7</f>
        <v/>
      </c>
      <c r="P7" s="16" t="n">
        <v>394.9</v>
      </c>
      <c r="Q7" s="14" t="n">
        <v>394.9</v>
      </c>
      <c r="R7" s="49">
        <f>Q7-P7</f>
        <v/>
      </c>
      <c r="T7" s="16" t="n"/>
      <c r="V7" s="49">
        <f>U7-T7</f>
        <v/>
      </c>
      <c r="W7" s="49">
        <f>L7+P7+T7</f>
        <v/>
      </c>
      <c r="X7" s="49">
        <f>W7+D7+H7+Y7</f>
        <v/>
      </c>
      <c r="Z7" s="16" t="n">
        <v>62.2</v>
      </c>
      <c r="AA7" s="50">
        <f>Z7/(X7-Z7+AB7-AC7)</f>
        <v/>
      </c>
      <c r="AH7" s="49">
        <f>X7-Z7-AI7+AB7</f>
        <v/>
      </c>
    </row>
    <row r="8">
      <c r="A8" s="48" t="inlineStr">
        <is>
          <t>AL (HOMEWOOD)</t>
        </is>
      </c>
      <c r="B8" s="48" t="inlineStr">
        <is>
          <t>12/02/2020</t>
        </is>
      </c>
      <c r="D8" s="16" t="n"/>
      <c r="F8" s="49">
        <f>E8-D8</f>
        <v/>
      </c>
      <c r="H8" s="16" t="n"/>
      <c r="J8" s="49">
        <f>I8-H8</f>
        <v/>
      </c>
      <c r="L8" s="16" t="n">
        <v>3289</v>
      </c>
      <c r="M8" t="n">
        <v>3289</v>
      </c>
      <c r="N8" s="49">
        <f>M8-L8</f>
        <v/>
      </c>
      <c r="P8" s="16" t="n">
        <v>236.5</v>
      </c>
      <c r="Q8" s="14" t="n">
        <v>236.5</v>
      </c>
      <c r="R8" s="49">
        <f>Q8-P8</f>
        <v/>
      </c>
      <c r="T8" s="16" t="n"/>
      <c r="V8" s="49">
        <f>U8-T8</f>
        <v/>
      </c>
      <c r="W8" s="49">
        <f>L8+P8+T8</f>
        <v/>
      </c>
      <c r="X8" s="49">
        <f>W8+D8+H8+Y8</f>
        <v/>
      </c>
      <c r="Z8" s="16" t="n">
        <v>320.5</v>
      </c>
      <c r="AA8" s="50">
        <f>Z8/(X8-Z8+AB8-AC8)</f>
        <v/>
      </c>
      <c r="AH8" s="49">
        <f>X8-Z8-AI8+AB8</f>
        <v/>
      </c>
    </row>
    <row r="9">
      <c r="A9" s="48" t="inlineStr">
        <is>
          <t>AL (HOMEWOOD)</t>
        </is>
      </c>
      <c r="B9" s="48" t="inlineStr">
        <is>
          <t>12/03/2020</t>
        </is>
      </c>
      <c r="D9" s="16" t="n"/>
      <c r="F9" s="49">
        <f>E9-D9</f>
        <v/>
      </c>
      <c r="H9" s="16" t="n"/>
      <c r="J9" s="49">
        <f>I9-H9</f>
        <v/>
      </c>
      <c r="L9" s="16" t="n">
        <v>310.2</v>
      </c>
      <c r="M9" t="n">
        <v>310.2</v>
      </c>
      <c r="N9" s="49">
        <f>M9-L9</f>
        <v/>
      </c>
      <c r="P9" s="16" t="n">
        <v>247.5</v>
      </c>
      <c r="Q9" s="14" t="n">
        <v>247.5</v>
      </c>
      <c r="R9" s="49">
        <f>Q9-P9</f>
        <v/>
      </c>
      <c r="T9" s="16" t="n"/>
      <c r="V9" s="49">
        <f>U9-T9</f>
        <v/>
      </c>
      <c r="W9" s="49">
        <f>L9+P9+T9</f>
        <v/>
      </c>
      <c r="X9" s="49">
        <f>W9+D9+H9+Y9</f>
        <v/>
      </c>
      <c r="Z9" s="16" t="n">
        <v>50.7</v>
      </c>
      <c r="AA9" s="50">
        <f>Z9/(X9-Z9+AB9-AC9)</f>
        <v/>
      </c>
      <c r="AH9" s="49">
        <f>X9-Z9-AI9+AB9</f>
        <v/>
      </c>
    </row>
    <row r="10">
      <c r="A10" s="48" t="inlineStr">
        <is>
          <t>AL (HOMEWOOD)</t>
        </is>
      </c>
      <c r="B10" s="48" t="inlineStr">
        <is>
          <t>12/04/2020</t>
        </is>
      </c>
      <c r="D10" s="16" t="n">
        <v>9.9</v>
      </c>
      <c r="F10" s="49">
        <f>E10-D10</f>
        <v/>
      </c>
      <c r="H10" s="16" t="n"/>
      <c r="J10" s="49">
        <f>I10-H10</f>
        <v/>
      </c>
      <c r="L10" s="16" t="n">
        <v>2953.5</v>
      </c>
      <c r="M10" s="14" t="n">
        <v>2953.5</v>
      </c>
      <c r="N10" s="49">
        <f>M10-L10</f>
        <v/>
      </c>
      <c r="P10" s="16" t="n"/>
      <c r="R10" s="49">
        <f>Q10-P10</f>
        <v/>
      </c>
      <c r="T10" s="16" t="n"/>
      <c r="V10" s="49">
        <f>U10-T10</f>
        <v/>
      </c>
      <c r="W10" s="49">
        <f>L10+P10+T10</f>
        <v/>
      </c>
      <c r="X10" s="49">
        <f>W10+D10+H10+Y10</f>
        <v/>
      </c>
      <c r="Z10" s="16" t="n">
        <v>269.4</v>
      </c>
      <c r="AA10" s="50">
        <f>Z10/(X10-Z10+AB10-AC10)</f>
        <v/>
      </c>
      <c r="AH10" s="49">
        <f>X10-Z10-AI10+AB10</f>
        <v/>
      </c>
    </row>
    <row r="11">
      <c r="A11" s="48" t="inlineStr">
        <is>
          <t>AL (HOMEWOOD)</t>
        </is>
      </c>
      <c r="B11" s="48" t="inlineStr">
        <is>
          <t>12/05/2020</t>
        </is>
      </c>
      <c r="D11" s="16" t="n">
        <v>93.5</v>
      </c>
      <c r="F11" s="49">
        <f>E11-D11</f>
        <v/>
      </c>
      <c r="H11" s="16" t="n"/>
      <c r="J11" s="49">
        <f>I11-H11</f>
        <v/>
      </c>
      <c r="L11" s="16" t="n">
        <v>10201.4</v>
      </c>
      <c r="M11" s="14" t="n">
        <v>10201.4</v>
      </c>
      <c r="N11" s="49">
        <f>M11-L11</f>
        <v/>
      </c>
      <c r="P11" s="16" t="n">
        <v>5101.8</v>
      </c>
      <c r="Q11" s="14" t="n">
        <v>5101.8</v>
      </c>
      <c r="R11" s="49">
        <f>Q11-P11</f>
        <v/>
      </c>
      <c r="T11" s="16" t="n"/>
      <c r="V11" s="49">
        <f>U11-T11</f>
        <v/>
      </c>
      <c r="W11" s="49">
        <f>L11+P11+T11</f>
        <v/>
      </c>
      <c r="X11" s="49">
        <f>W11+D11+H11+Y11</f>
        <v/>
      </c>
      <c r="Z11" s="16" t="n">
        <v>1399.7</v>
      </c>
      <c r="AA11" s="50">
        <f>Z11/(X11-Z11+AB11-AC11)</f>
        <v/>
      </c>
      <c r="AH11" s="49">
        <f>X11-Z11-AI11+AB11</f>
        <v/>
      </c>
    </row>
    <row r="12">
      <c r="A12" s="48" t="inlineStr">
        <is>
          <t>AL (HOMEWOOD)</t>
        </is>
      </c>
      <c r="B12" s="48" t="inlineStr">
        <is>
          <t>12/06/2020</t>
        </is>
      </c>
      <c r="D12" s="16" t="n">
        <v>400</v>
      </c>
      <c r="F12" s="49">
        <f>E12-D12</f>
        <v/>
      </c>
      <c r="H12" s="16" t="n"/>
      <c r="J12" s="49">
        <f>I12-H12</f>
        <v/>
      </c>
      <c r="L12" s="16" t="n">
        <v>2111.3</v>
      </c>
      <c r="M12" s="14" t="n">
        <v>2111.3</v>
      </c>
      <c r="N12" s="49">
        <f>M12-L12</f>
        <v/>
      </c>
      <c r="P12" s="16" t="n"/>
      <c r="R12" s="49">
        <f>Q12-P12</f>
        <v/>
      </c>
      <c r="T12" s="16" t="n"/>
      <c r="V12" s="49">
        <f>U12-T12</f>
        <v/>
      </c>
      <c r="W12" s="49">
        <f>L12+P12+T12</f>
        <v/>
      </c>
      <c r="X12" s="49">
        <f>W12+D12+H12+Y12</f>
        <v/>
      </c>
      <c r="Z12" s="16" t="n">
        <v>228.3</v>
      </c>
      <c r="AA12" s="50">
        <f>Z12/(X12-Z12+AB12-AC12)</f>
        <v/>
      </c>
      <c r="AH12" s="49">
        <f>X12-Z12-AI12+AB12</f>
        <v/>
      </c>
    </row>
    <row r="13">
      <c r="A13" s="48" t="inlineStr">
        <is>
          <t>AL (HOMEWOOD)</t>
        </is>
      </c>
      <c r="B13" s="48" t="inlineStr">
        <is>
          <t>12/07/2020</t>
        </is>
      </c>
      <c r="D13" s="16" t="n">
        <v>168.3</v>
      </c>
      <c r="E13" t="n">
        <v>838.9</v>
      </c>
      <c r="F13" s="49">
        <f>E13-D13</f>
        <v/>
      </c>
      <c r="H13" s="16" t="n"/>
      <c r="J13" s="49">
        <f>I13-H13</f>
        <v/>
      </c>
      <c r="L13" s="16" t="n">
        <v>2778.6</v>
      </c>
      <c r="M13" s="14" t="n">
        <v>2778.6</v>
      </c>
      <c r="N13" s="49">
        <f>M13-L13</f>
        <v/>
      </c>
      <c r="P13" s="16" t="n">
        <v>1582.9</v>
      </c>
      <c r="Q13" s="14" t="n">
        <v>1582.9</v>
      </c>
      <c r="R13" s="49">
        <f>Q13-P13</f>
        <v/>
      </c>
      <c r="T13" s="16" t="n"/>
      <c r="V13" s="49">
        <f>U13-T13</f>
        <v/>
      </c>
      <c r="W13" s="49">
        <f>L13+P13+T13</f>
        <v/>
      </c>
      <c r="X13" s="49">
        <f>W13+D13+H13+Y13</f>
        <v/>
      </c>
      <c r="Z13" s="16" t="n">
        <v>411.8</v>
      </c>
      <c r="AA13" s="50">
        <f>Z13/(X13-Z13+AB13-AC13)</f>
        <v/>
      </c>
      <c r="AH13" s="49">
        <f>X13-Z13-AI13+AB13</f>
        <v/>
      </c>
    </row>
    <row r="14">
      <c r="A14" s="48" t="inlineStr">
        <is>
          <t>AL (HOMEWOOD)</t>
        </is>
      </c>
      <c r="B14" s="48" t="inlineStr">
        <is>
          <t>12/08/2020</t>
        </is>
      </c>
      <c r="D14" s="16" t="n">
        <v>1031.9</v>
      </c>
      <c r="F14" s="49">
        <f>E14-D14</f>
        <v/>
      </c>
      <c r="H14" s="16" t="n"/>
      <c r="J14" s="49">
        <f>I14-H14</f>
        <v/>
      </c>
      <c r="L14" s="16" t="n">
        <v>2941.3</v>
      </c>
      <c r="M14" s="14" t="n">
        <v>2941.3</v>
      </c>
      <c r="N14" s="49">
        <f>M14-L14</f>
        <v/>
      </c>
      <c r="P14" s="16" t="n">
        <v>1031.8</v>
      </c>
      <c r="Q14" s="14" t="n">
        <v>1031.8</v>
      </c>
      <c r="R14" s="49">
        <f>Q14-P14</f>
        <v/>
      </c>
      <c r="T14" s="16" t="n"/>
      <c r="V14" s="49">
        <f>U14-T14</f>
        <v/>
      </c>
      <c r="W14" s="49">
        <f>L14+P14+T14</f>
        <v/>
      </c>
      <c r="X14" s="49">
        <f>W14+D14+H14+Y14</f>
        <v/>
      </c>
      <c r="Z14" s="16" t="n">
        <v>455</v>
      </c>
      <c r="AA14" s="50">
        <f>Z14/(X14-Z14+AB14-AC14)</f>
        <v/>
      </c>
      <c r="AH14" s="49">
        <f>X14-Z14-AI14+AB14</f>
        <v/>
      </c>
    </row>
    <row r="15">
      <c r="A15" s="48" t="inlineStr">
        <is>
          <t>AL (HOMEWOOD)</t>
        </is>
      </c>
      <c r="B15" s="48" t="inlineStr">
        <is>
          <t>12/09/2020</t>
        </is>
      </c>
      <c r="D15" s="16" t="n"/>
      <c r="F15" s="49">
        <f>E15-D15</f>
        <v/>
      </c>
      <c r="H15" s="16" t="n"/>
      <c r="J15" s="49">
        <f>I15-H15</f>
        <v/>
      </c>
      <c r="L15" s="16" t="n">
        <v>2835.8</v>
      </c>
      <c r="M15" s="14" t="n">
        <v>2835.8</v>
      </c>
      <c r="N15" s="49">
        <f>M15-L15</f>
        <v/>
      </c>
      <c r="P15" s="16" t="n">
        <v>482.9</v>
      </c>
      <c r="Q15" s="14" t="n">
        <v>482.9</v>
      </c>
      <c r="R15" s="49">
        <f>Q15-P15</f>
        <v/>
      </c>
      <c r="T15" s="16" t="n"/>
      <c r="V15" s="49">
        <f>U15-T15</f>
        <v/>
      </c>
      <c r="W15" s="49">
        <f>L15+P15+T15</f>
        <v/>
      </c>
      <c r="X15" s="49">
        <f>W15+D15+H15+Y15</f>
        <v/>
      </c>
      <c r="Z15" s="16" t="n">
        <v>301.7</v>
      </c>
      <c r="AA15" s="50">
        <f>Z15/(X15-Z15+AB15-AC15)</f>
        <v/>
      </c>
      <c r="AH15" s="49">
        <f>X15-Z15-AI15+AB15</f>
        <v/>
      </c>
    </row>
    <row r="16">
      <c r="A16" s="48" t="inlineStr">
        <is>
          <t>AL (HOMEWOOD)</t>
        </is>
      </c>
      <c r="B16" s="48" t="inlineStr">
        <is>
          <t>12/10/2020</t>
        </is>
      </c>
      <c r="D16" s="19" t="n"/>
      <c r="F16" s="49">
        <f>E16-D16</f>
        <v/>
      </c>
      <c r="J16" s="49">
        <f>I16-H16</f>
        <v/>
      </c>
      <c r="L16" s="19" t="n">
        <v>2348.5</v>
      </c>
      <c r="M16" s="14" t="n">
        <v>2348.5</v>
      </c>
      <c r="N16" s="49">
        <f>M16-L16</f>
        <v/>
      </c>
      <c r="P16" s="19" t="n"/>
      <c r="R16" s="49">
        <f>Q16-P16</f>
        <v/>
      </c>
      <c r="T16" s="19" t="n"/>
      <c r="V16" s="49">
        <f>U16-T16</f>
        <v/>
      </c>
      <c r="W16" s="49">
        <f>L16+P16+T16</f>
        <v/>
      </c>
      <c r="X16" s="49">
        <f>W16+D16+H16+Y16</f>
        <v/>
      </c>
      <c r="Z16" s="19" t="n">
        <v>213.5</v>
      </c>
      <c r="AA16" s="50">
        <f>Z16/(X16-Z16+AB16-AC16)</f>
        <v/>
      </c>
      <c r="AH16" s="49">
        <f>X16-Z16-AI16+AB16</f>
        <v/>
      </c>
    </row>
    <row r="17">
      <c r="A17" s="48" t="inlineStr">
        <is>
          <t>AL (HOMEWOOD)</t>
        </is>
      </c>
      <c r="B17" s="48" t="inlineStr">
        <is>
          <t>12/11/2020</t>
        </is>
      </c>
      <c r="D17" s="49" t="n">
        <v>316</v>
      </c>
      <c r="F17" s="49">
        <f>E17-D17</f>
        <v/>
      </c>
      <c r="H17" s="49" t="n">
        <v/>
      </c>
      <c r="J17" s="49">
        <f>I17-H17</f>
        <v/>
      </c>
      <c r="L17" s="49" t="n">
        <v>2138.1</v>
      </c>
      <c r="N17" s="49">
        <f>M17-L17</f>
        <v/>
      </c>
      <c r="P17" s="49" t="n">
        <v>77</v>
      </c>
      <c r="R17" s="49">
        <f>Q17-P17</f>
        <v/>
      </c>
      <c r="T17" s="49" t="n">
        <v/>
      </c>
      <c r="V17" s="49">
        <f>U17-T17</f>
        <v/>
      </c>
      <c r="W17" s="49">
        <f>L17+P17+T17</f>
        <v/>
      </c>
      <c r="X17" s="49">
        <f>W17+D17+H17+Y17</f>
        <v/>
      </c>
      <c r="Z17" s="49" t="n">
        <v>230.1</v>
      </c>
      <c r="AA17" s="50">
        <f>Z17/(X17-Z17+AB17-AC17)</f>
        <v/>
      </c>
      <c r="AH17" s="49">
        <f>X17-Z17-AI17+AB17</f>
        <v/>
      </c>
    </row>
    <row r="18">
      <c r="A18" s="48" t="inlineStr">
        <is>
          <t>AL (HOMEWOOD)</t>
        </is>
      </c>
      <c r="B18" s="48" t="inlineStr">
        <is>
          <t>12/12/2020</t>
        </is>
      </c>
      <c r="D18" s="49" t="n">
        <v>635.8</v>
      </c>
      <c r="F18" s="49">
        <f>E18-D18</f>
        <v/>
      </c>
      <c r="H18" s="49" t="n">
        <v/>
      </c>
      <c r="J18" s="49">
        <f>I18-H18</f>
        <v/>
      </c>
      <c r="L18" s="49" t="n">
        <v>6813.4</v>
      </c>
      <c r="N18" s="49">
        <f>M18-L18</f>
        <v/>
      </c>
      <c r="P18" s="49" t="n">
        <v>1260.6</v>
      </c>
      <c r="R18" s="49">
        <f>Q18-P18</f>
        <v/>
      </c>
      <c r="T18" s="49" t="n">
        <v/>
      </c>
      <c r="V18" s="49">
        <f>U18-T18</f>
        <v/>
      </c>
      <c r="W18" s="49">
        <f>L18+P18+T18</f>
        <v/>
      </c>
      <c r="X18" s="49">
        <f>W18+D18+H18+Y18</f>
        <v/>
      </c>
      <c r="Z18" s="49" t="n">
        <v>791.8</v>
      </c>
      <c r="AA18" s="50">
        <f>Z18/(X18-Z18+AB18-AC18)</f>
        <v/>
      </c>
      <c r="AH18" s="49">
        <f>X18-Z18-AI18+AB18</f>
        <v/>
      </c>
    </row>
    <row r="19">
      <c r="A19" s="48" t="inlineStr">
        <is>
          <t>AL (HOMEWOOD)</t>
        </is>
      </c>
      <c r="B19" s="48" t="inlineStr">
        <is>
          <t>12/13/2020</t>
        </is>
      </c>
      <c r="D19" s="49" t="n">
        <v/>
      </c>
      <c r="F19" s="49">
        <f>E19-D19</f>
        <v/>
      </c>
      <c r="H19" s="49" t="n">
        <v/>
      </c>
      <c r="J19" s="49">
        <f>I19-H19</f>
        <v/>
      </c>
      <c r="L19" s="49" t="n">
        <v>1442.1</v>
      </c>
      <c r="N19" s="49">
        <f>M19-L19</f>
        <v/>
      </c>
      <c r="P19" s="49" t="n">
        <v>621.5</v>
      </c>
      <c r="R19" s="49">
        <f>Q19-P19</f>
        <v/>
      </c>
      <c r="T19" s="49" t="n">
        <v/>
      </c>
      <c r="V19" s="49">
        <f>U19-T19</f>
        <v/>
      </c>
      <c r="W19" s="49">
        <f>L19+P19+T19</f>
        <v/>
      </c>
      <c r="X19" s="49">
        <f>W19+D19+H19+Y19</f>
        <v/>
      </c>
      <c r="Z19" s="49" t="n">
        <v>187.6</v>
      </c>
      <c r="AA19" s="50">
        <f>Z19/(X19-Z19+AB19-AC19)</f>
        <v/>
      </c>
      <c r="AH19" s="49">
        <f>X19-Z19-AI19+AB19</f>
        <v/>
      </c>
    </row>
    <row r="20">
      <c r="A20" s="48" t="inlineStr">
        <is>
          <t>AL (HOMEWOOD)</t>
        </is>
      </c>
      <c r="B20" s="48" t="inlineStr">
        <is>
          <t>12/14/2020</t>
        </is>
      </c>
      <c r="D20" s="49" t="n">
        <v/>
      </c>
      <c r="F20" s="49">
        <f>E20-D20</f>
        <v/>
      </c>
      <c r="H20" s="49" t="n">
        <v/>
      </c>
      <c r="J20" s="49">
        <f>I20-H20</f>
        <v/>
      </c>
      <c r="L20" s="49" t="n">
        <v>683.5</v>
      </c>
      <c r="N20" s="49">
        <f>M20-L20</f>
        <v/>
      </c>
      <c r="P20" s="49" t="n">
        <v>374</v>
      </c>
      <c r="R20" s="49">
        <f>Q20-P20</f>
        <v/>
      </c>
      <c r="T20" s="49" t="n">
        <v/>
      </c>
      <c r="V20" s="49">
        <f>U20-T20</f>
        <v/>
      </c>
      <c r="W20" s="49">
        <f>L20+P20+T20</f>
        <v/>
      </c>
      <c r="X20" s="49">
        <f>W20+D20+H20+Y20</f>
        <v/>
      </c>
      <c r="Z20" s="49" t="n">
        <v>82.5</v>
      </c>
      <c r="AA20" s="50">
        <f>Z20/(X20-Z20+AB20-AC20)</f>
        <v/>
      </c>
      <c r="AB20" s="49" t="n">
        <v>-150</v>
      </c>
      <c r="AH20" s="49">
        <f>X20-Z20-AI20+AB20</f>
        <v/>
      </c>
    </row>
    <row r="21">
      <c r="A21" s="48" t="inlineStr">
        <is>
          <t>AL (HOMEWOOD)</t>
        </is>
      </c>
      <c r="B21" s="48" t="inlineStr">
        <is>
          <t>12/15/2020</t>
        </is>
      </c>
      <c r="D21" s="49" t="n">
        <v>15.4</v>
      </c>
      <c r="F21" s="49">
        <f>E21-D21</f>
        <v/>
      </c>
      <c r="H21" s="49" t="n">
        <v/>
      </c>
      <c r="J21" s="49">
        <f>I21-H21</f>
        <v/>
      </c>
      <c r="L21" s="49" t="n">
        <v>3116.8</v>
      </c>
      <c r="N21" s="49">
        <f>M21-L21</f>
        <v/>
      </c>
      <c r="P21" s="49" t="n">
        <v/>
      </c>
      <c r="R21" s="49">
        <f>Q21-P21</f>
        <v/>
      </c>
      <c r="T21" s="49" t="n">
        <v/>
      </c>
      <c r="V21" s="49">
        <f>U21-T21</f>
        <v/>
      </c>
      <c r="W21" s="49">
        <f>L21+P21+T21</f>
        <v/>
      </c>
      <c r="X21" s="49">
        <f>W21+D21+H21+Y21</f>
        <v/>
      </c>
      <c r="Z21" s="49" t="n">
        <v>280.2</v>
      </c>
      <c r="AA21" s="50">
        <f>Z21/(X21-Z21+AB21-AC21)</f>
        <v/>
      </c>
      <c r="AB21" s="49" t="n">
        <v>-50</v>
      </c>
      <c r="AH21" s="49">
        <f>X21-Z21-AI21+AB21</f>
        <v/>
      </c>
    </row>
    <row r="22">
      <c r="A22" s="48" t="inlineStr">
        <is>
          <t>AL (HOMEWOOD)</t>
        </is>
      </c>
      <c r="B22" s="48" t="inlineStr">
        <is>
          <t>12/16/2020</t>
        </is>
      </c>
      <c r="F22" s="49">
        <f>E22-D22</f>
        <v/>
      </c>
      <c r="J22" s="49">
        <f>I22-H22</f>
        <v/>
      </c>
      <c r="N22" s="49">
        <f>M22-L22</f>
        <v/>
      </c>
      <c r="R22" s="49">
        <f>Q22-P22</f>
        <v/>
      </c>
      <c r="V22" s="49">
        <f>U22-T22</f>
        <v/>
      </c>
      <c r="W22" s="49">
        <f>L22+P22+T22</f>
        <v/>
      </c>
      <c r="X22" s="49">
        <f>W22+D22+H22+Y22</f>
        <v/>
      </c>
      <c r="AA22" s="50">
        <f>Z22/(X22-Z22+AB22-AC22)</f>
        <v/>
      </c>
      <c r="AD22" s="49">
        <f>X22-Z22-AE22+AB22</f>
        <v/>
      </c>
    </row>
    <row r="23">
      <c r="A23" s="48" t="inlineStr">
        <is>
          <t>AL (HOMEWOOD)</t>
        </is>
      </c>
      <c r="B23" s="48" t="inlineStr">
        <is>
          <t>12/17/2020</t>
        </is>
      </c>
      <c r="F23" s="49">
        <f>E23-D23</f>
        <v/>
      </c>
      <c r="J23" s="49">
        <f>I23-H23</f>
        <v/>
      </c>
      <c r="N23" s="49">
        <f>M23-L23</f>
        <v/>
      </c>
      <c r="R23" s="49">
        <f>Q23-P23</f>
        <v/>
      </c>
      <c r="V23" s="49">
        <f>U23-T23</f>
        <v/>
      </c>
      <c r="W23" s="49">
        <f>L23+P23+T23</f>
        <v/>
      </c>
      <c r="X23" s="49">
        <f>W23+D23+H23+Y23</f>
        <v/>
      </c>
      <c r="AA23" s="50">
        <f>Z23/(X23-Z23+AB23-AC23)</f>
        <v/>
      </c>
      <c r="AD23" s="49">
        <f>X23-Z23-AE23+AB23</f>
        <v/>
      </c>
    </row>
    <row r="24">
      <c r="A24" s="48" t="inlineStr">
        <is>
          <t>AL (HOMEWOOD)</t>
        </is>
      </c>
      <c r="B24" s="48" t="inlineStr">
        <is>
          <t>12/18/2020</t>
        </is>
      </c>
      <c r="F24" s="49">
        <f>E24-D24</f>
        <v/>
      </c>
      <c r="J24" s="49">
        <f>I24-H24</f>
        <v/>
      </c>
      <c r="N24" s="49">
        <f>M24-L24</f>
        <v/>
      </c>
      <c r="R24" s="49">
        <f>Q24-P24</f>
        <v/>
      </c>
      <c r="V24" s="49">
        <f>U24-T24</f>
        <v/>
      </c>
      <c r="W24" s="49">
        <f>L24+P24+T24</f>
        <v/>
      </c>
      <c r="X24" s="49">
        <f>W24+D24+H24+Y24</f>
        <v/>
      </c>
      <c r="AA24" s="50">
        <f>Z24/(X24-Z24+AB24-AC24)</f>
        <v/>
      </c>
      <c r="AD24" s="49">
        <f>X24-Z24-AE24+AB24</f>
        <v/>
      </c>
    </row>
    <row r="25">
      <c r="A25" s="48" t="inlineStr">
        <is>
          <t>AL (HOMEWOOD)</t>
        </is>
      </c>
      <c r="B25" s="48" t="inlineStr">
        <is>
          <t>12/19/2020</t>
        </is>
      </c>
      <c r="F25" s="49">
        <f>E25-D25</f>
        <v/>
      </c>
      <c r="J25" s="49">
        <f>I25-H25</f>
        <v/>
      </c>
      <c r="N25" s="49">
        <f>M25-L25</f>
        <v/>
      </c>
      <c r="R25" s="49">
        <f>Q25-P25</f>
        <v/>
      </c>
      <c r="V25" s="49">
        <f>U25-T25</f>
        <v/>
      </c>
      <c r="W25" s="49">
        <f>L25+P25+T25</f>
        <v/>
      </c>
      <c r="X25" s="49">
        <f>W25+D25+H25+Y25</f>
        <v/>
      </c>
      <c r="AA25" s="50">
        <f>Z25/(X25-Z25+AB25-AC25)</f>
        <v/>
      </c>
      <c r="AD25" s="49">
        <f>X25-Z25-AE25+AB25</f>
        <v/>
      </c>
    </row>
    <row r="26">
      <c r="A26" s="48" t="inlineStr">
        <is>
          <t>AL (HOMEWOOD)</t>
        </is>
      </c>
      <c r="B26" s="48" t="inlineStr">
        <is>
          <t>12/20/2020</t>
        </is>
      </c>
      <c r="F26" s="49">
        <f>E26-D26</f>
        <v/>
      </c>
      <c r="J26" s="49">
        <f>I26-H26</f>
        <v/>
      </c>
      <c r="N26" s="49">
        <f>M26-L26</f>
        <v/>
      </c>
      <c r="R26" s="49">
        <f>Q26-P26</f>
        <v/>
      </c>
      <c r="V26" s="49">
        <f>U26-T26</f>
        <v/>
      </c>
      <c r="W26" s="49">
        <f>L26+P26+T26</f>
        <v/>
      </c>
      <c r="X26" s="49">
        <f>W26+D26+H26+Y26</f>
        <v/>
      </c>
      <c r="AA26" s="50">
        <f>Z26/(X26-Z26+AB26-AC26)</f>
        <v/>
      </c>
      <c r="AD26" s="49">
        <f>X26-Z26-AE26+AB26</f>
        <v/>
      </c>
    </row>
    <row r="27">
      <c r="A27" s="48" t="inlineStr">
        <is>
          <t>AL (HOMEWOOD)</t>
        </is>
      </c>
      <c r="B27" s="48" t="inlineStr">
        <is>
          <t>12/21/2020</t>
        </is>
      </c>
      <c r="F27" s="49">
        <f>E27-D27</f>
        <v/>
      </c>
      <c r="J27" s="49">
        <f>I27-H27</f>
        <v/>
      </c>
      <c r="N27" s="49">
        <f>M27-L27</f>
        <v/>
      </c>
      <c r="R27" s="49">
        <f>Q27-P27</f>
        <v/>
      </c>
      <c r="V27" s="49">
        <f>U27-T27</f>
        <v/>
      </c>
      <c r="W27" s="49">
        <f>L27+P27+T27</f>
        <v/>
      </c>
      <c r="X27" s="49">
        <f>W27+D27+H27+Y27</f>
        <v/>
      </c>
      <c r="AA27" s="50">
        <f>Z27/(X27-Z27+AB27-AC27)</f>
        <v/>
      </c>
      <c r="AD27" s="49">
        <f>X27-Z27-AE27+AB27</f>
        <v/>
      </c>
    </row>
    <row r="28">
      <c r="A28" s="48" t="inlineStr">
        <is>
          <t>AL (HOMEWOOD)</t>
        </is>
      </c>
      <c r="B28" s="48" t="inlineStr">
        <is>
          <t>12/22/2020</t>
        </is>
      </c>
      <c r="F28" s="49">
        <f>E28-D28</f>
        <v/>
      </c>
      <c r="J28" s="49">
        <f>I28-H28</f>
        <v/>
      </c>
      <c r="N28" s="49">
        <f>M28-L28</f>
        <v/>
      </c>
      <c r="R28" s="49">
        <f>Q28-P28</f>
        <v/>
      </c>
      <c r="V28" s="49">
        <f>U28-T28</f>
        <v/>
      </c>
      <c r="W28" s="49">
        <f>L28+P28+T28</f>
        <v/>
      </c>
      <c r="X28" s="49">
        <f>W28+D28+H28+Y28</f>
        <v/>
      </c>
      <c r="AA28" s="50">
        <f>Z28/(X28-Z28+AB28-AC28)</f>
        <v/>
      </c>
      <c r="AD28" s="49">
        <f>X28-Z28-AE28+AB28</f>
        <v/>
      </c>
    </row>
    <row r="29">
      <c r="A29" s="48" t="inlineStr">
        <is>
          <t>AL (HOMEWOOD)</t>
        </is>
      </c>
      <c r="B29" s="48" t="inlineStr">
        <is>
          <t>12/23/2020</t>
        </is>
      </c>
      <c r="F29" s="49">
        <f>E29-D29</f>
        <v/>
      </c>
      <c r="J29" s="49">
        <f>I29-H29</f>
        <v/>
      </c>
      <c r="N29" s="49">
        <f>M29-L29</f>
        <v/>
      </c>
      <c r="R29" s="49">
        <f>Q29-P29</f>
        <v/>
      </c>
      <c r="V29" s="49">
        <f>U29-T29</f>
        <v/>
      </c>
      <c r="W29" s="49">
        <f>L29+P29+T29</f>
        <v/>
      </c>
      <c r="X29" s="49">
        <f>W29+D29+H29+Y29</f>
        <v/>
      </c>
      <c r="AA29" s="50">
        <f>Z29/(X29-Z29+AB29-AC29)</f>
        <v/>
      </c>
      <c r="AD29" s="49">
        <f>X29-Z29-AE29+AB29</f>
        <v/>
      </c>
    </row>
    <row r="30">
      <c r="A30" s="48" t="inlineStr">
        <is>
          <t>AL (HOMEWOOD)</t>
        </is>
      </c>
      <c r="B30" s="48" t="inlineStr">
        <is>
          <t>12/24/2020</t>
        </is>
      </c>
      <c r="F30" s="49">
        <f>E30-D30</f>
        <v/>
      </c>
      <c r="J30" s="49">
        <f>I30-H30</f>
        <v/>
      </c>
      <c r="N30" s="49">
        <f>M30-L30</f>
        <v/>
      </c>
      <c r="R30" s="49">
        <f>Q30-P30</f>
        <v/>
      </c>
      <c r="V30" s="49">
        <f>U30-T30</f>
        <v/>
      </c>
      <c r="W30" s="49">
        <f>L30+P30+T30</f>
        <v/>
      </c>
      <c r="X30" s="49">
        <f>W30+D30+H30+Y30</f>
        <v/>
      </c>
      <c r="AA30" s="50">
        <f>Z30/(X30-Z30+AB30-AC30)</f>
        <v/>
      </c>
      <c r="AD30" s="49">
        <f>X30-Z30-AE30+AB30</f>
        <v/>
      </c>
    </row>
    <row r="31">
      <c r="A31" s="48" t="inlineStr">
        <is>
          <t>AL (HOMEWOOD)</t>
        </is>
      </c>
      <c r="B31" s="48" t="inlineStr">
        <is>
          <t>12/25/2020</t>
        </is>
      </c>
      <c r="F31" s="49">
        <f>E31-D31</f>
        <v/>
      </c>
      <c r="J31" s="49">
        <f>I31-H31</f>
        <v/>
      </c>
      <c r="N31" s="49">
        <f>M31-L31</f>
        <v/>
      </c>
      <c r="R31" s="49">
        <f>Q31-P31</f>
        <v/>
      </c>
      <c r="V31" s="49">
        <f>U31-T31</f>
        <v/>
      </c>
      <c r="W31" s="49">
        <f>L31+P31+T31</f>
        <v/>
      </c>
      <c r="X31" s="49">
        <f>W31+D31+H31+Y31</f>
        <v/>
      </c>
      <c r="AA31" s="50">
        <f>Z31/(X31-Z31+AB31-AC31)</f>
        <v/>
      </c>
      <c r="AD31" s="49">
        <f>X31-Z31-AE31+AB31</f>
        <v/>
      </c>
    </row>
    <row r="32">
      <c r="A32" s="48" t="inlineStr">
        <is>
          <t>AL (HOMEWOOD)</t>
        </is>
      </c>
      <c r="B32" s="48" t="inlineStr">
        <is>
          <t>12/26/2020</t>
        </is>
      </c>
      <c r="F32" s="49">
        <f>E32-D32</f>
        <v/>
      </c>
      <c r="J32" s="49">
        <f>I32-H32</f>
        <v/>
      </c>
      <c r="N32" s="49">
        <f>M32-L32</f>
        <v/>
      </c>
      <c r="R32" s="49">
        <f>Q32-P32</f>
        <v/>
      </c>
      <c r="V32" s="49">
        <f>U32-T32</f>
        <v/>
      </c>
      <c r="W32" s="49">
        <f>L32+P32+T32</f>
        <v/>
      </c>
      <c r="X32" s="49">
        <f>W32+D32+H32+Y32</f>
        <v/>
      </c>
      <c r="AA32" s="50">
        <f>Z32/(X32-Z32+AB32-AC32)</f>
        <v/>
      </c>
      <c r="AD32" s="49">
        <f>X32-Z32-AE32+AB32</f>
        <v/>
      </c>
    </row>
    <row r="33">
      <c r="A33" s="48" t="inlineStr">
        <is>
          <t>AL (HOMEWOOD)</t>
        </is>
      </c>
      <c r="B33" s="48" t="inlineStr">
        <is>
          <t>12/27/2020</t>
        </is>
      </c>
      <c r="F33" s="49">
        <f>E33-D33</f>
        <v/>
      </c>
      <c r="J33" s="49">
        <f>I33-H33</f>
        <v/>
      </c>
      <c r="N33" s="49">
        <f>M33-L33</f>
        <v/>
      </c>
      <c r="R33" s="49">
        <f>Q33-P33</f>
        <v/>
      </c>
      <c r="V33" s="49">
        <f>U33-T33</f>
        <v/>
      </c>
      <c r="W33" s="49">
        <f>L33+P33+T33</f>
        <v/>
      </c>
      <c r="X33" s="49">
        <f>W33+D33+H33+Y33</f>
        <v/>
      </c>
      <c r="AA33" s="50">
        <f>Z33/(X33-Z33+AB33-AC33)</f>
        <v/>
      </c>
      <c r="AD33" s="49">
        <f>X33-Z33-AE33+AB33</f>
        <v/>
      </c>
    </row>
    <row r="34">
      <c r="A34" s="48" t="inlineStr">
        <is>
          <t>AL (HOMEWOOD)</t>
        </is>
      </c>
      <c r="B34" s="48" t="inlineStr">
        <is>
          <t>12/28/2020</t>
        </is>
      </c>
      <c r="F34" s="49">
        <f>E34-D34</f>
        <v/>
      </c>
      <c r="J34" s="49">
        <f>I34-H34</f>
        <v/>
      </c>
      <c r="N34" s="49">
        <f>M34-L34</f>
        <v/>
      </c>
      <c r="R34" s="49">
        <f>Q34-P34</f>
        <v/>
      </c>
      <c r="V34" s="49">
        <f>U34-T34</f>
        <v/>
      </c>
      <c r="W34" s="49">
        <f>L34+P34+T34</f>
        <v/>
      </c>
      <c r="X34" s="49">
        <f>W34+D34+H34+Y34</f>
        <v/>
      </c>
      <c r="AA34" s="50">
        <f>Z34/(X34-Z34+AB34-AC34)</f>
        <v/>
      </c>
      <c r="AD34" s="49">
        <f>X34-Z34-AE34+AB34</f>
        <v/>
      </c>
    </row>
    <row r="35">
      <c r="A35" s="48" t="inlineStr">
        <is>
          <t>AL (HOMEWOOD)</t>
        </is>
      </c>
      <c r="B35" s="48" t="inlineStr">
        <is>
          <t>12/29/2020</t>
        </is>
      </c>
      <c r="F35" s="49">
        <f>E35-D35</f>
        <v/>
      </c>
      <c r="J35" s="49">
        <f>I35-H35</f>
        <v/>
      </c>
      <c r="N35" s="49">
        <f>M35-L35</f>
        <v/>
      </c>
      <c r="R35" s="49">
        <f>Q35-P35</f>
        <v/>
      </c>
      <c r="V35" s="49">
        <f>U35-T35</f>
        <v/>
      </c>
      <c r="W35" s="49">
        <f>L35+P35+T35</f>
        <v/>
      </c>
      <c r="X35" s="49">
        <f>W35+D35+H35+Y35</f>
        <v/>
      </c>
      <c r="AA35" s="50">
        <f>Z35/(X35-Z35+AB35-AC35)</f>
        <v/>
      </c>
      <c r="AD35" s="49">
        <f>X35-Z35-AE35+AB35</f>
        <v/>
      </c>
    </row>
    <row r="36">
      <c r="A36" s="48" t="inlineStr">
        <is>
          <t>AL (HOMEWOOD)</t>
        </is>
      </c>
      <c r="B36" s="48" t="inlineStr">
        <is>
          <t>12/30/2020</t>
        </is>
      </c>
      <c r="F36" s="49">
        <f>E36-D36</f>
        <v/>
      </c>
      <c r="J36" s="49">
        <f>I36-H36</f>
        <v/>
      </c>
      <c r="N36" s="49">
        <f>M36-L36</f>
        <v/>
      </c>
      <c r="R36" s="49">
        <f>Q36-P36</f>
        <v/>
      </c>
      <c r="V36" s="49">
        <f>U36-T36</f>
        <v/>
      </c>
      <c r="W36" s="49">
        <f>L36+P36+T36</f>
        <v/>
      </c>
      <c r="X36" s="49">
        <f>W36+D36+H36+Y36</f>
        <v/>
      </c>
      <c r="AA36" s="50">
        <f>Z36/(X36-Z36+AB36-AC36)</f>
        <v/>
      </c>
      <c r="AD36" s="49">
        <f>X36-Z36-AE36+AB36</f>
        <v/>
      </c>
    </row>
    <row r="37">
      <c r="A37" s="48" t="inlineStr">
        <is>
          <t>AL (HOMEWOOD)</t>
        </is>
      </c>
      <c r="B37" s="48" t="inlineStr">
        <is>
          <t>12/31/2020</t>
        </is>
      </c>
      <c r="F37" s="49">
        <f>E37-D37</f>
        <v/>
      </c>
      <c r="J37" s="49">
        <f>I37-H37</f>
        <v/>
      </c>
      <c r="N37" s="49">
        <f>M37-L37</f>
        <v/>
      </c>
      <c r="R37" s="49">
        <f>Q37-P37</f>
        <v/>
      </c>
      <c r="V37" s="49">
        <f>U37-T37</f>
        <v/>
      </c>
      <c r="W37" s="49">
        <f>L37+P37+T37</f>
        <v/>
      </c>
      <c r="X37" s="49">
        <f>W37+D37+H37+Y37</f>
        <v/>
      </c>
      <c r="AA37" s="50">
        <f>Z37/(X37-Z37+AB37-AC37)</f>
        <v/>
      </c>
      <c r="AD37" s="49">
        <f>X37-Z37-AE37+AB37</f>
        <v/>
      </c>
    </row>
    <row r="38">
      <c r="A38" s="51" t="inlineStr">
        <is>
          <t>AL Total</t>
        </is>
      </c>
      <c r="B38" s="40" t="n"/>
      <c r="C38" s="40" t="n"/>
      <c r="D38" s="52">
        <f>SUM(D7:D37)</f>
        <v/>
      </c>
      <c r="E38" s="52">
        <f>SUM(E7:E37)</f>
        <v/>
      </c>
      <c r="F38" s="52">
        <f>E38-D38</f>
        <v/>
      </c>
      <c r="G38" s="40" t="n"/>
      <c r="H38" s="52">
        <f>SUM(H7:H37)</f>
        <v/>
      </c>
      <c r="I38" s="52">
        <f>SUM(I7:I37)</f>
        <v/>
      </c>
      <c r="J38" s="52">
        <f>I38-H38</f>
        <v/>
      </c>
      <c r="K38" s="40" t="n"/>
      <c r="L38" s="52">
        <f>SUM(L7:L37)</f>
        <v/>
      </c>
      <c r="M38" s="52">
        <f>SUM(M7:M37)</f>
        <v/>
      </c>
      <c r="N38" s="52">
        <f>M38-L38</f>
        <v/>
      </c>
      <c r="O38" s="40" t="n"/>
      <c r="P38" s="52">
        <f>SUM(P7:P37)</f>
        <v/>
      </c>
      <c r="Q38" s="52">
        <f>SUM(Q7:Q37)</f>
        <v/>
      </c>
      <c r="R38" s="52">
        <f>Q38-P38</f>
        <v/>
      </c>
      <c r="S38" s="40" t="n"/>
      <c r="T38" s="52">
        <f>SUM(T7:T37)</f>
        <v/>
      </c>
      <c r="U38" s="52">
        <f>SUM(U7:U37)</f>
        <v/>
      </c>
      <c r="V38" s="52">
        <f>U38-T38</f>
        <v/>
      </c>
      <c r="W38" s="52">
        <f>SUM(W7:W37)</f>
        <v/>
      </c>
      <c r="X38" s="52">
        <f>SUM(X7:X37)</f>
        <v/>
      </c>
      <c r="Y38" s="52">
        <f>SUM(Y7:Y37)</f>
        <v/>
      </c>
      <c r="Z38" s="52">
        <f>SUM(Z7:Z37)</f>
        <v/>
      </c>
      <c r="AA38" s="40" t="n"/>
      <c r="AB38" s="52">
        <f>SUM(AB7:AB37)</f>
        <v/>
      </c>
      <c r="AC38" s="40" t="n"/>
      <c r="AD38" s="52">
        <f>SUM(AD7:AD37)</f>
        <v/>
      </c>
      <c r="AE38" s="52">
        <f>SUM(AE7:AE37)</f>
        <v/>
      </c>
      <c r="AF38" s="40" t="n"/>
      <c r="AG38" s="40" t="n"/>
      <c r="AH38" s="52">
        <f>SUM(AH7:AH37)</f>
        <v/>
      </c>
      <c r="AI38" s="52">
        <f>SUM(AI7:AI37)</f>
        <v/>
      </c>
      <c r="AJ38" s="40" t="n"/>
      <c r="AK38" s="52">
        <f>SUM(AK7:AK37)</f>
        <v/>
      </c>
    </row>
    <row r="40">
      <c r="A40" s="48" t="inlineStr">
        <is>
          <t>AL1 (HUNTSVILLE)</t>
        </is>
      </c>
      <c r="B40" s="48" t="inlineStr">
        <is>
          <t>12/01/2020</t>
        </is>
      </c>
      <c r="D40" s="16" t="n">
        <v>319.37</v>
      </c>
      <c r="E40" t="n">
        <v>319.37</v>
      </c>
      <c r="F40" s="49">
        <f>E40-D40</f>
        <v/>
      </c>
      <c r="H40" s="16" t="n"/>
      <c r="J40" s="49">
        <f>I40-H40</f>
        <v/>
      </c>
      <c r="L40" s="16" t="n"/>
      <c r="N40" s="49">
        <f>M40-L40</f>
        <v/>
      </c>
      <c r="P40" s="16" t="n"/>
      <c r="R40" s="49">
        <f>Q40-P40</f>
        <v/>
      </c>
      <c r="T40" s="16" t="n"/>
      <c r="V40" s="49">
        <f>U40-T40</f>
        <v/>
      </c>
      <c r="W40" s="49">
        <f>L40+P40+T40</f>
        <v/>
      </c>
      <c r="X40" s="49">
        <f>W40+D40+H40+Y40</f>
        <v/>
      </c>
      <c r="Z40" s="16" t="n">
        <v>26.37</v>
      </c>
      <c r="AA40" s="50">
        <f>Z40/(X40-Z40+AB40-AC40)</f>
        <v/>
      </c>
      <c r="AH40" s="49">
        <f>X40-Z40-AI40+AB40</f>
        <v/>
      </c>
    </row>
    <row r="41">
      <c r="A41" s="48" t="inlineStr">
        <is>
          <t>AL1 (HUNTSVILLE)</t>
        </is>
      </c>
      <c r="B41" s="48" t="inlineStr">
        <is>
          <t>12/02/2020</t>
        </is>
      </c>
      <c r="D41" s="16" t="n"/>
      <c r="F41" s="49">
        <f>E41-D41</f>
        <v/>
      </c>
      <c r="H41" s="16" t="n"/>
      <c r="J41" s="49">
        <f>I41-H41</f>
        <v/>
      </c>
      <c r="L41" s="16" t="n">
        <v>652.91</v>
      </c>
      <c r="M41" t="n">
        <v>652.91</v>
      </c>
      <c r="N41" s="49">
        <f>M41-L41</f>
        <v/>
      </c>
      <c r="P41" s="16" t="n"/>
      <c r="R41" s="49">
        <f>Q41-P41</f>
        <v/>
      </c>
      <c r="T41" s="16" t="n"/>
      <c r="V41" s="49">
        <f>U41-T41</f>
        <v/>
      </c>
      <c r="W41" s="49">
        <f>L41+P41+T41</f>
        <v/>
      </c>
      <c r="X41" s="49">
        <f>W41+D41+H41+Y41</f>
        <v/>
      </c>
      <c r="Z41" s="16" t="n">
        <v>53.91</v>
      </c>
      <c r="AA41" s="50">
        <f>Z41/(X41-Z41+AB41-AC41)</f>
        <v/>
      </c>
      <c r="AH41" s="49">
        <f>X41-Z41-AI41+AB41</f>
        <v/>
      </c>
    </row>
    <row r="42">
      <c r="A42" s="48" t="inlineStr">
        <is>
          <t>AL1 (HUNTSVILLE)</t>
        </is>
      </c>
      <c r="B42" s="48" t="inlineStr">
        <is>
          <t>12/03/2020</t>
        </is>
      </c>
      <c r="D42" s="16" t="n"/>
      <c r="F42" s="49">
        <f>E42-D42</f>
        <v/>
      </c>
      <c r="H42" s="16" t="n"/>
      <c r="J42" s="49">
        <f>I42-H42</f>
        <v/>
      </c>
      <c r="L42" s="16" t="n">
        <v>135.16</v>
      </c>
      <c r="M42" t="n">
        <v>135.16</v>
      </c>
      <c r="N42" s="49">
        <f>M42-L42</f>
        <v/>
      </c>
      <c r="P42" s="16" t="n"/>
      <c r="R42" s="49">
        <f>Q42-P42</f>
        <v/>
      </c>
      <c r="T42" s="16" t="n"/>
      <c r="V42" s="49">
        <f>U42-T42</f>
        <v/>
      </c>
      <c r="W42" s="49">
        <f>L42+P42+T42</f>
        <v/>
      </c>
      <c r="X42" s="49">
        <f>W42+D42+H42+Y42</f>
        <v/>
      </c>
      <c r="Z42" s="16" t="n">
        <v>11.16</v>
      </c>
      <c r="AA42" s="50">
        <f>Z42/(X42-Z42+AB42-AC42)</f>
        <v/>
      </c>
      <c r="AH42" s="49">
        <f>X42-Z42-AI42+AB42</f>
        <v/>
      </c>
    </row>
    <row r="43">
      <c r="A43" s="48" t="inlineStr">
        <is>
          <t>AL1 (HUNTSVILLE)</t>
        </is>
      </c>
      <c r="B43" s="48" t="inlineStr">
        <is>
          <t>12/04/2020</t>
        </is>
      </c>
      <c r="D43" s="16" t="n"/>
      <c r="F43" s="49">
        <f>E43-D43</f>
        <v/>
      </c>
      <c r="H43" s="16" t="n"/>
      <c r="J43" s="49">
        <f>I43-H43</f>
        <v/>
      </c>
      <c r="L43" s="16" t="n">
        <v>2266.11</v>
      </c>
      <c r="M43" t="n">
        <v>2266.11</v>
      </c>
      <c r="N43" s="49">
        <f>M43-L43</f>
        <v/>
      </c>
      <c r="P43" s="16" t="n"/>
      <c r="R43" s="49">
        <f>Q43-P43</f>
        <v/>
      </c>
      <c r="T43" s="16" t="n"/>
      <c r="V43" s="49">
        <f>U43-T43</f>
        <v/>
      </c>
      <c r="W43" s="49">
        <f>L43+P43+T43</f>
        <v/>
      </c>
      <c r="X43" s="49">
        <f>W43+D43+H43+Y43</f>
        <v/>
      </c>
      <c r="Z43" s="16" t="n">
        <v>187.11</v>
      </c>
      <c r="AA43" s="50">
        <f>Z43/(X43-Z43+AB43-AC43)</f>
        <v/>
      </c>
      <c r="AH43" s="49">
        <f>X43-Z43-AI43+AB43</f>
        <v/>
      </c>
    </row>
    <row r="44">
      <c r="A44" s="48" t="inlineStr">
        <is>
          <t>AL1 (HUNTSVILLE)</t>
        </is>
      </c>
      <c r="B44" s="48" t="inlineStr">
        <is>
          <t>12/05/2020</t>
        </is>
      </c>
      <c r="D44" s="16" t="n"/>
      <c r="F44" s="49">
        <f>E44-D44</f>
        <v/>
      </c>
      <c r="H44" s="16" t="n"/>
      <c r="J44" s="49">
        <f>I44-H44</f>
        <v/>
      </c>
      <c r="L44" s="16" t="n">
        <v>1762.26</v>
      </c>
      <c r="M44" s="14" t="n">
        <v>1762.26</v>
      </c>
      <c r="N44" s="49">
        <f>M44-L44</f>
        <v/>
      </c>
      <c r="P44" s="16" t="n">
        <v>721.58</v>
      </c>
      <c r="Q44" s="14" t="n">
        <v>721.58</v>
      </c>
      <c r="R44" s="49">
        <f>Q44-P44</f>
        <v/>
      </c>
      <c r="T44" s="16" t="n"/>
      <c r="V44" s="49">
        <f>U44-T44</f>
        <v/>
      </c>
      <c r="W44" s="49">
        <f>L44+P44+T44</f>
        <v/>
      </c>
      <c r="X44" s="49">
        <f>W44+D44+H44+Y44</f>
        <v/>
      </c>
      <c r="Z44" s="16" t="n">
        <v>205.09</v>
      </c>
      <c r="AA44" s="50">
        <f>Z44/(X44-Z44+AB44-AC44)</f>
        <v/>
      </c>
      <c r="AH44" s="49">
        <f>X44-Z44-AI44+AB44</f>
        <v/>
      </c>
      <c r="AI44" s="16" t="n">
        <v>35.75</v>
      </c>
    </row>
    <row r="45">
      <c r="A45" s="48" t="inlineStr">
        <is>
          <t>AL1 (HUNTSVILLE)</t>
        </is>
      </c>
      <c r="B45" s="48" t="inlineStr">
        <is>
          <t>12/06/2020</t>
        </is>
      </c>
      <c r="D45" s="16" t="n">
        <v>200</v>
      </c>
      <c r="F45" s="49">
        <f>E45-D45</f>
        <v/>
      </c>
      <c r="H45" s="16" t="n"/>
      <c r="J45" s="49">
        <f>I45-H45</f>
        <v/>
      </c>
      <c r="L45" s="16" t="n">
        <v>622.39</v>
      </c>
      <c r="M45" s="14" t="n">
        <v>622.39</v>
      </c>
      <c r="N45" s="49">
        <f>M45-L45</f>
        <v/>
      </c>
      <c r="P45" s="16" t="n">
        <v>57.77</v>
      </c>
      <c r="Q45" s="14" t="n">
        <v>57.77</v>
      </c>
      <c r="R45" s="49">
        <f>Q45-P45</f>
        <v/>
      </c>
      <c r="T45" s="16" t="n"/>
      <c r="V45" s="49">
        <f>U45-T45</f>
        <v/>
      </c>
      <c r="W45" s="49">
        <f>L45+P45+T45</f>
        <v/>
      </c>
      <c r="X45" s="49">
        <f>W45+D45+H45+Y45</f>
        <v/>
      </c>
      <c r="Z45" s="16" t="n">
        <v>56.16</v>
      </c>
      <c r="AA45" s="50">
        <f>Z45/(X45-Z45+AB45-AC45)</f>
        <v/>
      </c>
      <c r="AB45" s="16" t="n">
        <v>-200</v>
      </c>
      <c r="AH45" s="49">
        <f>X45-Z45-AI45+AB45</f>
        <v/>
      </c>
    </row>
    <row r="46">
      <c r="A46" s="48" t="inlineStr">
        <is>
          <t>AL1 (HUNTSVILLE)</t>
        </is>
      </c>
      <c r="B46" s="48" t="inlineStr">
        <is>
          <t>12/07/2020</t>
        </is>
      </c>
      <c r="D46" s="16" t="n">
        <v>381.5</v>
      </c>
      <c r="F46" s="49">
        <f>E46-D46</f>
        <v/>
      </c>
      <c r="H46" s="16" t="n"/>
      <c r="J46" s="49">
        <f>I46-H46</f>
        <v/>
      </c>
      <c r="L46" s="16" t="n">
        <v>1838.07</v>
      </c>
      <c r="M46" s="14" t="n">
        <v>1838.07</v>
      </c>
      <c r="N46" s="49">
        <f>M46-L46</f>
        <v/>
      </c>
      <c r="P46" s="16" t="n"/>
      <c r="R46" s="49">
        <f>Q46-P46</f>
        <v/>
      </c>
      <c r="T46" s="16" t="n"/>
      <c r="V46" s="49">
        <f>U46-T46</f>
        <v/>
      </c>
      <c r="W46" s="49">
        <f>L46+P46+T46</f>
        <v/>
      </c>
      <c r="X46" s="49">
        <f>W46+D46+H46+Y46</f>
        <v/>
      </c>
      <c r="Z46" s="16" t="n">
        <v>183.27</v>
      </c>
      <c r="AA46" s="50">
        <f>Z46/(X46-Z46+AB46-AC46)</f>
        <v/>
      </c>
      <c r="AH46" s="49">
        <f>X46-Z46-AI46+AB46</f>
        <v/>
      </c>
    </row>
    <row r="47">
      <c r="A47" s="48" t="inlineStr">
        <is>
          <t>AL1 (HUNTSVILLE)</t>
        </is>
      </c>
      <c r="B47" s="48" t="inlineStr">
        <is>
          <t>12/08/2020</t>
        </is>
      </c>
      <c r="D47" s="16" t="n">
        <v>50</v>
      </c>
      <c r="E47" t="n">
        <v>631.5</v>
      </c>
      <c r="F47" s="49">
        <f>E47-D47</f>
        <v/>
      </c>
      <c r="H47" s="16" t="n"/>
      <c r="J47" s="49">
        <f>I47-H47</f>
        <v/>
      </c>
      <c r="L47" s="16" t="n">
        <v>1729.78</v>
      </c>
      <c r="M47" s="14" t="n">
        <v>1729.78</v>
      </c>
      <c r="N47" s="49">
        <f>M47-L47</f>
        <v/>
      </c>
      <c r="P47" s="16" t="n">
        <v>263.78</v>
      </c>
      <c r="Q47" s="14" t="n">
        <v>263.78</v>
      </c>
      <c r="R47" s="49">
        <f>Q47-P47</f>
        <v/>
      </c>
      <c r="T47" s="16" t="n"/>
      <c r="V47" s="49">
        <f>U47-T47</f>
        <v/>
      </c>
      <c r="W47" s="49">
        <f>L47+P47+T47</f>
        <v/>
      </c>
      <c r="X47" s="49">
        <f>W47+D47+H47+Y47</f>
        <v/>
      </c>
      <c r="Z47" s="16" t="n">
        <v>164.61</v>
      </c>
      <c r="AA47" s="50">
        <f>Z47/(X47-Z47+AB47-AC47)</f>
        <v/>
      </c>
      <c r="AB47" s="16" t="n">
        <v>-50</v>
      </c>
      <c r="AH47" s="49">
        <f>X47-Z47-AI47+AB47</f>
        <v/>
      </c>
      <c r="AI47" s="16" t="n">
        <v>4.95</v>
      </c>
    </row>
    <row r="48">
      <c r="A48" s="48" t="inlineStr">
        <is>
          <t>AL1 (HUNTSVILLE)</t>
        </is>
      </c>
      <c r="B48" s="48" t="inlineStr">
        <is>
          <t>12/09/2020</t>
        </is>
      </c>
      <c r="D48" s="16" t="n">
        <v>17.44</v>
      </c>
      <c r="F48" s="49">
        <f>E48-D48</f>
        <v/>
      </c>
      <c r="H48" s="16" t="n"/>
      <c r="J48" s="49">
        <f>I48-H48</f>
        <v/>
      </c>
      <c r="L48" s="16" t="n">
        <v>858.92</v>
      </c>
      <c r="M48" s="14" t="n">
        <v>858.92</v>
      </c>
      <c r="N48" s="49">
        <f>M48-L48</f>
        <v/>
      </c>
      <c r="P48" s="16" t="n">
        <v>572.25</v>
      </c>
      <c r="Q48" s="14" t="n">
        <v>572.25</v>
      </c>
      <c r="R48" s="49">
        <f>Q48-P48</f>
        <v/>
      </c>
      <c r="T48" s="16" t="n"/>
      <c r="V48" s="49">
        <f>U48-T48</f>
        <v/>
      </c>
      <c r="W48" s="49">
        <f>L48+P48+T48</f>
        <v/>
      </c>
      <c r="X48" s="49">
        <f>W48+D48+H48+Y48</f>
        <v/>
      </c>
      <c r="Z48" s="16" t="n">
        <v>119.61</v>
      </c>
      <c r="AA48" s="50">
        <f>Z48/(X48-Z48+AB48-AC48)</f>
        <v/>
      </c>
      <c r="AH48" s="49">
        <f>X48-Z48-AI48+AB48</f>
        <v/>
      </c>
    </row>
    <row r="49">
      <c r="A49" s="48" t="inlineStr">
        <is>
          <t>AL1 (HUNTSVILLE)</t>
        </is>
      </c>
      <c r="B49" s="48" t="inlineStr">
        <is>
          <t>12/10/2020</t>
        </is>
      </c>
      <c r="D49" s="19" t="n"/>
      <c r="F49" s="49">
        <f>E49-D49</f>
        <v/>
      </c>
      <c r="J49" s="49">
        <f>I49-H49</f>
        <v/>
      </c>
      <c r="L49" s="19" t="n">
        <v>1340.7</v>
      </c>
      <c r="M49" s="14" t="n">
        <v>1340.7</v>
      </c>
      <c r="N49" s="49">
        <f>M49-L49</f>
        <v/>
      </c>
      <c r="P49" s="19" t="n"/>
      <c r="R49" s="49">
        <f>Q49-P49</f>
        <v/>
      </c>
      <c r="T49" s="19" t="n"/>
      <c r="V49" s="49">
        <f>U49-T49</f>
        <v/>
      </c>
      <c r="W49" s="49">
        <f>L49+P49+T49</f>
        <v/>
      </c>
      <c r="X49" s="49">
        <f>W49+D49+H49+Y49</f>
        <v/>
      </c>
      <c r="Z49" s="19" t="n">
        <v>110.7</v>
      </c>
      <c r="AA49" s="50">
        <f>Z49/(X49-Z49+AB49-AC49)</f>
        <v/>
      </c>
      <c r="AH49" s="49">
        <f>X49-Z49-AI49+AB49</f>
        <v/>
      </c>
    </row>
    <row r="50">
      <c r="A50" s="48" t="inlineStr">
        <is>
          <t>AL1 (HUNTSVILLE)</t>
        </is>
      </c>
      <c r="B50" s="48" t="inlineStr">
        <is>
          <t>12/11/2020</t>
        </is>
      </c>
      <c r="D50" s="49" t="n">
        <v/>
      </c>
      <c r="F50" s="49">
        <f>E50-D50</f>
        <v/>
      </c>
      <c r="H50" s="49" t="n">
        <v>330.27</v>
      </c>
      <c r="J50" s="49">
        <f>I50-H50</f>
        <v/>
      </c>
      <c r="L50" s="49" t="n">
        <v>598.41</v>
      </c>
      <c r="N50" s="49">
        <f>M50-L50</f>
        <v/>
      </c>
      <c r="P50" s="49" t="n">
        <v>128.62</v>
      </c>
      <c r="R50" s="49">
        <f>Q50-P50</f>
        <v/>
      </c>
      <c r="T50" s="49" t="n">
        <v/>
      </c>
      <c r="V50" s="49">
        <f>U50-T50</f>
        <v/>
      </c>
      <c r="W50" s="49">
        <f>L50+P50+T50</f>
        <v/>
      </c>
      <c r="X50" s="49">
        <f>W50+D50+H50+Y50</f>
        <v/>
      </c>
      <c r="Z50" s="49" t="n">
        <v>87.3</v>
      </c>
      <c r="AA50" s="50">
        <f>Z50/(X50-Z50+AB50-AC50)</f>
        <v/>
      </c>
      <c r="AH50" s="49">
        <f>X50-Z50-AI50+AB50</f>
        <v/>
      </c>
    </row>
    <row r="51">
      <c r="A51" s="48" t="inlineStr">
        <is>
          <t>AL1 (HUNTSVILLE)</t>
        </is>
      </c>
      <c r="B51" s="48" t="inlineStr">
        <is>
          <t>12/12/2020</t>
        </is>
      </c>
      <c r="D51" s="49" t="n">
        <v/>
      </c>
      <c r="F51" s="49">
        <f>E51-D51</f>
        <v/>
      </c>
      <c r="H51" s="49" t="n">
        <v/>
      </c>
      <c r="J51" s="49">
        <f>I51-H51</f>
        <v/>
      </c>
      <c r="L51" s="49" t="n">
        <v>404.39</v>
      </c>
      <c r="N51" s="49">
        <f>M51-L51</f>
        <v/>
      </c>
      <c r="P51" s="49" t="n">
        <v>34.88</v>
      </c>
      <c r="R51" s="49">
        <f>Q51-P51</f>
        <v/>
      </c>
      <c r="T51" s="49" t="n">
        <v/>
      </c>
      <c r="V51" s="49">
        <f>U51-T51</f>
        <v/>
      </c>
      <c r="W51" s="49">
        <f>L51+P51+T51</f>
        <v/>
      </c>
      <c r="X51" s="49">
        <f>W51+D51+H51+Y51</f>
        <v/>
      </c>
      <c r="Z51" s="49" t="n">
        <v>36.27</v>
      </c>
      <c r="AA51" s="50">
        <f>Z51/(X51-Z51+AB51-AC51)</f>
        <v/>
      </c>
      <c r="AH51" s="49">
        <f>X51-Z51-AI51+AB51</f>
        <v/>
      </c>
    </row>
    <row r="52">
      <c r="A52" s="48" t="inlineStr">
        <is>
          <t>AL1 (HUNTSVILLE)</t>
        </is>
      </c>
      <c r="B52" s="48" t="inlineStr">
        <is>
          <t>12/13/2020</t>
        </is>
      </c>
      <c r="D52" s="49" t="n">
        <v/>
      </c>
      <c r="F52" s="49">
        <f>E52-D52</f>
        <v/>
      </c>
      <c r="H52" s="49" t="n">
        <v/>
      </c>
      <c r="J52" s="49">
        <f>I52-H52</f>
        <v/>
      </c>
      <c r="L52" s="49" t="n">
        <v>3150.59</v>
      </c>
      <c r="N52" s="49">
        <f>M52-L52</f>
        <v/>
      </c>
      <c r="P52" s="49" t="n">
        <v>828.4</v>
      </c>
      <c r="R52" s="49">
        <f>Q52-P52</f>
        <v/>
      </c>
      <c r="T52" s="49" t="n">
        <v/>
      </c>
      <c r="V52" s="49">
        <f>U52-T52</f>
        <v/>
      </c>
      <c r="W52" s="49">
        <f>L52+P52+T52</f>
        <v/>
      </c>
      <c r="X52" s="49">
        <f>W52+D52+H52+Y52</f>
        <v/>
      </c>
      <c r="Z52" s="49" t="n">
        <v>328.54</v>
      </c>
      <c r="AA52" s="50">
        <f>Z52/(X52-Z52+AB52-AC52)</f>
        <v/>
      </c>
      <c r="AH52" s="49">
        <f>X52-Z52-AI52+AB52</f>
        <v/>
      </c>
    </row>
    <row r="53">
      <c r="A53" s="48" t="inlineStr">
        <is>
          <t>AL1 (HUNTSVILLE)</t>
        </is>
      </c>
      <c r="B53" s="48" t="inlineStr">
        <is>
          <t>12/14/2020</t>
        </is>
      </c>
      <c r="D53" s="49" t="n">
        <v/>
      </c>
      <c r="F53" s="49">
        <f>E53-D53</f>
        <v/>
      </c>
      <c r="H53" s="49" t="n">
        <v>430.55</v>
      </c>
      <c r="J53" s="49">
        <f>I53-H53</f>
        <v/>
      </c>
      <c r="L53" s="49" t="n">
        <v>527.5599999999999</v>
      </c>
      <c r="N53" s="49">
        <f>M53-L53</f>
        <v/>
      </c>
      <c r="P53" s="49" t="n">
        <v>30.52</v>
      </c>
      <c r="R53" s="49">
        <f>Q53-P53</f>
        <v/>
      </c>
      <c r="T53" s="49" t="n">
        <v/>
      </c>
      <c r="V53" s="49">
        <f>U53-T53</f>
        <v/>
      </c>
      <c r="W53" s="49">
        <f>L53+P53+T53</f>
        <v/>
      </c>
      <c r="X53" s="49">
        <f>W53+D53+H53+Y53</f>
        <v/>
      </c>
      <c r="Z53" s="49" t="n">
        <v>81.63</v>
      </c>
      <c r="AA53" s="50">
        <f>Z53/(X53-Z53+AB53-AC53)</f>
        <v/>
      </c>
      <c r="AH53" s="49">
        <f>X53-Z53-AI53+AB53</f>
        <v/>
      </c>
    </row>
    <row r="54">
      <c r="A54" s="48" t="inlineStr">
        <is>
          <t>AL1 (HUNTSVILLE)</t>
        </is>
      </c>
      <c r="B54" s="48" t="inlineStr">
        <is>
          <t>12/15/2020</t>
        </is>
      </c>
      <c r="D54" s="49" t="n">
        <v>200</v>
      </c>
      <c r="F54" s="49">
        <f>E54-D54</f>
        <v/>
      </c>
      <c r="H54" s="49" t="n">
        <v/>
      </c>
      <c r="J54" s="49">
        <f>I54-H54</f>
        <v/>
      </c>
      <c r="L54" s="49" t="n">
        <v>4207.4</v>
      </c>
      <c r="N54" s="49">
        <f>M54-L54</f>
        <v/>
      </c>
      <c r="P54" s="49" t="n">
        <v/>
      </c>
      <c r="R54" s="49">
        <f>Q54-P54</f>
        <v/>
      </c>
      <c r="T54" s="49" t="n">
        <v/>
      </c>
      <c r="V54" s="49">
        <f>U54-T54</f>
        <v/>
      </c>
      <c r="W54" s="49">
        <f>L54+P54+T54</f>
        <v/>
      </c>
      <c r="X54" s="49">
        <f>W54+D54+H54+Y54</f>
        <v/>
      </c>
      <c r="Z54" s="49" t="n">
        <v>347.4</v>
      </c>
      <c r="AA54" s="50">
        <f>Z54/(X54-Z54+AB54-AC54)</f>
        <v/>
      </c>
      <c r="AB54" s="49" t="n">
        <v>-200</v>
      </c>
      <c r="AH54" s="49">
        <f>X54-Z54-AI54+AB54</f>
        <v/>
      </c>
    </row>
    <row r="55">
      <c r="A55" s="48" t="inlineStr">
        <is>
          <t>AL1 (HUNTSVILLE)</t>
        </is>
      </c>
      <c r="B55" s="48" t="inlineStr">
        <is>
          <t>12/16/2020</t>
        </is>
      </c>
      <c r="F55" s="49">
        <f>E55-D55</f>
        <v/>
      </c>
      <c r="J55" s="49">
        <f>I55-H55</f>
        <v/>
      </c>
      <c r="N55" s="49">
        <f>M55-L55</f>
        <v/>
      </c>
      <c r="R55" s="49">
        <f>Q55-P55</f>
        <v/>
      </c>
      <c r="V55" s="49">
        <f>U55-T55</f>
        <v/>
      </c>
      <c r="W55" s="49">
        <f>L55+P55+T55</f>
        <v/>
      </c>
      <c r="X55" s="49">
        <f>W55+D55+H55+Y55</f>
        <v/>
      </c>
      <c r="AA55" s="50">
        <f>Z55/(X55-Z55+AB55-AC55)</f>
        <v/>
      </c>
      <c r="AD55" s="49">
        <f>X55-Z55-AE55+AB55</f>
        <v/>
      </c>
    </row>
    <row r="56">
      <c r="A56" s="48" t="inlineStr">
        <is>
          <t>AL1 (HUNTSVILLE)</t>
        </is>
      </c>
      <c r="B56" s="48" t="inlineStr">
        <is>
          <t>12/17/2020</t>
        </is>
      </c>
      <c r="F56" s="49">
        <f>E56-D56</f>
        <v/>
      </c>
      <c r="J56" s="49">
        <f>I56-H56</f>
        <v/>
      </c>
      <c r="N56" s="49">
        <f>M56-L56</f>
        <v/>
      </c>
      <c r="R56" s="49">
        <f>Q56-P56</f>
        <v/>
      </c>
      <c r="V56" s="49">
        <f>U56-T56</f>
        <v/>
      </c>
      <c r="W56" s="49">
        <f>L56+P56+T56</f>
        <v/>
      </c>
      <c r="X56" s="49">
        <f>W56+D56+H56+Y56</f>
        <v/>
      </c>
      <c r="AA56" s="50">
        <f>Z56/(X56-Z56+AB56-AC56)</f>
        <v/>
      </c>
      <c r="AD56" s="49">
        <f>X56-Z56-AE56+AB56</f>
        <v/>
      </c>
    </row>
    <row r="57">
      <c r="A57" s="48" t="inlineStr">
        <is>
          <t>AL1 (HUNTSVILLE)</t>
        </is>
      </c>
      <c r="B57" s="48" t="inlineStr">
        <is>
          <t>12/18/2020</t>
        </is>
      </c>
      <c r="F57" s="49">
        <f>E57-D57</f>
        <v/>
      </c>
      <c r="J57" s="49">
        <f>I57-H57</f>
        <v/>
      </c>
      <c r="N57" s="49">
        <f>M57-L57</f>
        <v/>
      </c>
      <c r="R57" s="49">
        <f>Q57-P57</f>
        <v/>
      </c>
      <c r="V57" s="49">
        <f>U57-T57</f>
        <v/>
      </c>
      <c r="W57" s="49">
        <f>L57+P57+T57</f>
        <v/>
      </c>
      <c r="X57" s="49">
        <f>W57+D57+H57+Y57</f>
        <v/>
      </c>
      <c r="AA57" s="50">
        <f>Z57/(X57-Z57+AB57-AC57)</f>
        <v/>
      </c>
      <c r="AD57" s="49">
        <f>X57-Z57-AE57+AB57</f>
        <v/>
      </c>
    </row>
    <row r="58">
      <c r="A58" s="48" t="inlineStr">
        <is>
          <t>AL1 (HUNTSVILLE)</t>
        </is>
      </c>
      <c r="B58" s="48" t="inlineStr">
        <is>
          <t>12/19/2020</t>
        </is>
      </c>
      <c r="F58" s="49">
        <f>E58-D58</f>
        <v/>
      </c>
      <c r="J58" s="49">
        <f>I58-H58</f>
        <v/>
      </c>
      <c r="N58" s="49">
        <f>M58-L58</f>
        <v/>
      </c>
      <c r="R58" s="49">
        <f>Q58-P58</f>
        <v/>
      </c>
      <c r="V58" s="49">
        <f>U58-T58</f>
        <v/>
      </c>
      <c r="W58" s="49">
        <f>L58+P58+T58</f>
        <v/>
      </c>
      <c r="X58" s="49">
        <f>W58+D58+H58+Y58</f>
        <v/>
      </c>
      <c r="AA58" s="50">
        <f>Z58/(X58-Z58+AB58-AC58)</f>
        <v/>
      </c>
      <c r="AD58" s="49">
        <f>X58-Z58-AE58+AB58</f>
        <v/>
      </c>
    </row>
    <row r="59">
      <c r="A59" s="48" t="inlineStr">
        <is>
          <t>AL1 (HUNTSVILLE)</t>
        </is>
      </c>
      <c r="B59" s="48" t="inlineStr">
        <is>
          <t>12/20/2020</t>
        </is>
      </c>
      <c r="F59" s="49">
        <f>E59-D59</f>
        <v/>
      </c>
      <c r="J59" s="49">
        <f>I59-H59</f>
        <v/>
      </c>
      <c r="N59" s="49">
        <f>M59-L59</f>
        <v/>
      </c>
      <c r="R59" s="49">
        <f>Q59-P59</f>
        <v/>
      </c>
      <c r="V59" s="49">
        <f>U59-T59</f>
        <v/>
      </c>
      <c r="W59" s="49">
        <f>L59+P59+T59</f>
        <v/>
      </c>
      <c r="X59" s="49">
        <f>W59+D59+H59+Y59</f>
        <v/>
      </c>
      <c r="AA59" s="50">
        <f>Z59/(X59-Z59+AB59-AC59)</f>
        <v/>
      </c>
      <c r="AD59" s="49">
        <f>X59-Z59-AE59+AB59</f>
        <v/>
      </c>
    </row>
    <row r="60">
      <c r="A60" s="48" t="inlineStr">
        <is>
          <t>AL1 (HUNTSVILLE)</t>
        </is>
      </c>
      <c r="B60" s="48" t="inlineStr">
        <is>
          <t>12/21/2020</t>
        </is>
      </c>
      <c r="F60" s="49">
        <f>E60-D60</f>
        <v/>
      </c>
      <c r="J60" s="49">
        <f>I60-H60</f>
        <v/>
      </c>
      <c r="N60" s="49">
        <f>M60-L60</f>
        <v/>
      </c>
      <c r="R60" s="49">
        <f>Q60-P60</f>
        <v/>
      </c>
      <c r="V60" s="49">
        <f>U60-T60</f>
        <v/>
      </c>
      <c r="W60" s="49">
        <f>L60+P60+T60</f>
        <v/>
      </c>
      <c r="X60" s="49">
        <f>W60+D60+H60+Y60</f>
        <v/>
      </c>
      <c r="AA60" s="50">
        <f>Z60/(X60-Z60+AB60-AC60)</f>
        <v/>
      </c>
      <c r="AD60" s="49">
        <f>X60-Z60-AE60+AB60</f>
        <v/>
      </c>
    </row>
    <row r="61">
      <c r="A61" s="48" t="inlineStr">
        <is>
          <t>AL1 (HUNTSVILLE)</t>
        </is>
      </c>
      <c r="B61" s="48" t="inlineStr">
        <is>
          <t>12/22/2020</t>
        </is>
      </c>
      <c r="F61" s="49">
        <f>E61-D61</f>
        <v/>
      </c>
      <c r="J61" s="49">
        <f>I61-H61</f>
        <v/>
      </c>
      <c r="N61" s="49">
        <f>M61-L61</f>
        <v/>
      </c>
      <c r="R61" s="49">
        <f>Q61-P61</f>
        <v/>
      </c>
      <c r="V61" s="49">
        <f>U61-T61</f>
        <v/>
      </c>
      <c r="W61" s="49">
        <f>L61+P61+T61</f>
        <v/>
      </c>
      <c r="X61" s="49">
        <f>W61+D61+H61+Y61</f>
        <v/>
      </c>
      <c r="AA61" s="50">
        <f>Z61/(X61-Z61+AB61-AC61)</f>
        <v/>
      </c>
      <c r="AD61" s="49">
        <f>X61-Z61-AE61+AB61</f>
        <v/>
      </c>
    </row>
    <row r="62">
      <c r="A62" s="48" t="inlineStr">
        <is>
          <t>AL1 (HUNTSVILLE)</t>
        </is>
      </c>
      <c r="B62" s="48" t="inlineStr">
        <is>
          <t>12/23/2020</t>
        </is>
      </c>
      <c r="F62" s="49">
        <f>E62-D62</f>
        <v/>
      </c>
      <c r="J62" s="49">
        <f>I62-H62</f>
        <v/>
      </c>
      <c r="N62" s="49">
        <f>M62-L62</f>
        <v/>
      </c>
      <c r="R62" s="49">
        <f>Q62-P62</f>
        <v/>
      </c>
      <c r="V62" s="49">
        <f>U62-T62</f>
        <v/>
      </c>
      <c r="W62" s="49">
        <f>L62+P62+T62</f>
        <v/>
      </c>
      <c r="X62" s="49">
        <f>W62+D62+H62+Y62</f>
        <v/>
      </c>
      <c r="AA62" s="50">
        <f>Z62/(X62-Z62+AB62-AC62)</f>
        <v/>
      </c>
      <c r="AD62" s="49">
        <f>X62-Z62-AE62+AB62</f>
        <v/>
      </c>
    </row>
    <row r="63">
      <c r="A63" s="48" t="inlineStr">
        <is>
          <t>AL1 (HUNTSVILLE)</t>
        </is>
      </c>
      <c r="B63" s="48" t="inlineStr">
        <is>
          <t>12/24/2020</t>
        </is>
      </c>
      <c r="F63" s="49">
        <f>E63-D63</f>
        <v/>
      </c>
      <c r="J63" s="49">
        <f>I63-H63</f>
        <v/>
      </c>
      <c r="N63" s="49">
        <f>M63-L63</f>
        <v/>
      </c>
      <c r="R63" s="49">
        <f>Q63-P63</f>
        <v/>
      </c>
      <c r="V63" s="49">
        <f>U63-T63</f>
        <v/>
      </c>
      <c r="W63" s="49">
        <f>L63+P63+T63</f>
        <v/>
      </c>
      <c r="X63" s="49">
        <f>W63+D63+H63+Y63</f>
        <v/>
      </c>
      <c r="AA63" s="50">
        <f>Z63/(X63-Z63+AB63-AC63)</f>
        <v/>
      </c>
      <c r="AD63" s="49">
        <f>X63-Z63-AE63+AB63</f>
        <v/>
      </c>
    </row>
    <row r="64">
      <c r="A64" s="48" t="inlineStr">
        <is>
          <t>AL1 (HUNTSVILLE)</t>
        </is>
      </c>
      <c r="B64" s="48" t="inlineStr">
        <is>
          <t>12/25/2020</t>
        </is>
      </c>
      <c r="F64" s="49">
        <f>E64-D64</f>
        <v/>
      </c>
      <c r="J64" s="49">
        <f>I64-H64</f>
        <v/>
      </c>
      <c r="N64" s="49">
        <f>M64-L64</f>
        <v/>
      </c>
      <c r="R64" s="49">
        <f>Q64-P64</f>
        <v/>
      </c>
      <c r="V64" s="49">
        <f>U64-T64</f>
        <v/>
      </c>
      <c r="W64" s="49">
        <f>L64+P64+T64</f>
        <v/>
      </c>
      <c r="X64" s="49">
        <f>W64+D64+H64+Y64</f>
        <v/>
      </c>
      <c r="AA64" s="50">
        <f>Z64/(X64-Z64+AB64-AC64)</f>
        <v/>
      </c>
      <c r="AD64" s="49">
        <f>X64-Z64-AE64+AB64</f>
        <v/>
      </c>
    </row>
    <row r="65">
      <c r="A65" s="48" t="inlineStr">
        <is>
          <t>AL1 (HUNTSVILLE)</t>
        </is>
      </c>
      <c r="B65" s="48" t="inlineStr">
        <is>
          <t>12/26/2020</t>
        </is>
      </c>
      <c r="F65" s="49">
        <f>E65-D65</f>
        <v/>
      </c>
      <c r="J65" s="49">
        <f>I65-H65</f>
        <v/>
      </c>
      <c r="N65" s="49">
        <f>M65-L65</f>
        <v/>
      </c>
      <c r="R65" s="49">
        <f>Q65-P65</f>
        <v/>
      </c>
      <c r="V65" s="49">
        <f>U65-T65</f>
        <v/>
      </c>
      <c r="W65" s="49">
        <f>L65+P65+T65</f>
        <v/>
      </c>
      <c r="X65" s="49">
        <f>W65+D65+H65+Y65</f>
        <v/>
      </c>
      <c r="AA65" s="50">
        <f>Z65/(X65-Z65+AB65-AC65)</f>
        <v/>
      </c>
      <c r="AD65" s="49">
        <f>X65-Z65-AE65+AB65</f>
        <v/>
      </c>
    </row>
    <row r="66">
      <c r="A66" s="48" t="inlineStr">
        <is>
          <t>AL1 (HUNTSVILLE)</t>
        </is>
      </c>
      <c r="B66" s="48" t="inlineStr">
        <is>
          <t>12/27/2020</t>
        </is>
      </c>
      <c r="F66" s="49">
        <f>E66-D66</f>
        <v/>
      </c>
      <c r="J66" s="49">
        <f>I66-H66</f>
        <v/>
      </c>
      <c r="N66" s="49">
        <f>M66-L66</f>
        <v/>
      </c>
      <c r="R66" s="49">
        <f>Q66-P66</f>
        <v/>
      </c>
      <c r="V66" s="49">
        <f>U66-T66</f>
        <v/>
      </c>
      <c r="W66" s="49">
        <f>L66+P66+T66</f>
        <v/>
      </c>
      <c r="X66" s="49">
        <f>W66+D66+H66+Y66</f>
        <v/>
      </c>
      <c r="AA66" s="50">
        <f>Z66/(X66-Z66+AB66-AC66)</f>
        <v/>
      </c>
      <c r="AD66" s="49">
        <f>X66-Z66-AE66+AB66</f>
        <v/>
      </c>
    </row>
    <row r="67">
      <c r="A67" s="48" t="inlineStr">
        <is>
          <t>AL1 (HUNTSVILLE)</t>
        </is>
      </c>
      <c r="B67" s="48" t="inlineStr">
        <is>
          <t>12/28/2020</t>
        </is>
      </c>
      <c r="F67" s="49">
        <f>E67-D67</f>
        <v/>
      </c>
      <c r="J67" s="49">
        <f>I67-H67</f>
        <v/>
      </c>
      <c r="N67" s="49">
        <f>M67-L67</f>
        <v/>
      </c>
      <c r="R67" s="49">
        <f>Q67-P67</f>
        <v/>
      </c>
      <c r="V67" s="49">
        <f>U67-T67</f>
        <v/>
      </c>
      <c r="W67" s="49">
        <f>L67+P67+T67</f>
        <v/>
      </c>
      <c r="X67" s="49">
        <f>W67+D67+H67+Y67</f>
        <v/>
      </c>
      <c r="AA67" s="50">
        <f>Z67/(X67-Z67+AB67-AC67)</f>
        <v/>
      </c>
      <c r="AD67" s="49">
        <f>X67-Z67-AE67+AB67</f>
        <v/>
      </c>
    </row>
    <row r="68">
      <c r="A68" s="48" t="inlineStr">
        <is>
          <t>AL1 (HUNTSVILLE)</t>
        </is>
      </c>
      <c r="B68" s="48" t="inlineStr">
        <is>
          <t>12/29/2020</t>
        </is>
      </c>
      <c r="F68" s="49">
        <f>E68-D68</f>
        <v/>
      </c>
      <c r="J68" s="49">
        <f>I68-H68</f>
        <v/>
      </c>
      <c r="N68" s="49">
        <f>M68-L68</f>
        <v/>
      </c>
      <c r="R68" s="49">
        <f>Q68-P68</f>
        <v/>
      </c>
      <c r="V68" s="49">
        <f>U68-T68</f>
        <v/>
      </c>
      <c r="W68" s="49">
        <f>L68+P68+T68</f>
        <v/>
      </c>
      <c r="X68" s="49">
        <f>W68+D68+H68+Y68</f>
        <v/>
      </c>
      <c r="AA68" s="50">
        <f>Z68/(X68-Z68+AB68-AC68)</f>
        <v/>
      </c>
      <c r="AD68" s="49">
        <f>X68-Z68-AE68+AB68</f>
        <v/>
      </c>
    </row>
    <row r="69">
      <c r="A69" s="48" t="inlineStr">
        <is>
          <t>AL1 (HUNTSVILLE)</t>
        </is>
      </c>
      <c r="B69" s="48" t="inlineStr">
        <is>
          <t>12/30/2020</t>
        </is>
      </c>
      <c r="F69" s="49">
        <f>E69-D69</f>
        <v/>
      </c>
      <c r="J69" s="49">
        <f>I69-H69</f>
        <v/>
      </c>
      <c r="N69" s="49">
        <f>M69-L69</f>
        <v/>
      </c>
      <c r="R69" s="49">
        <f>Q69-P69</f>
        <v/>
      </c>
      <c r="V69" s="49">
        <f>U69-T69</f>
        <v/>
      </c>
      <c r="W69" s="49">
        <f>L69+P69+T69</f>
        <v/>
      </c>
      <c r="X69" s="49">
        <f>W69+D69+H69+Y69</f>
        <v/>
      </c>
      <c r="AA69" s="50">
        <f>Z69/(X69-Z69+AB69-AC69)</f>
        <v/>
      </c>
      <c r="AD69" s="49">
        <f>X69-Z69-AE69+AB69</f>
        <v/>
      </c>
    </row>
    <row r="70">
      <c r="A70" s="48" t="inlineStr">
        <is>
          <t>AL1 (HUNTSVILLE)</t>
        </is>
      </c>
      <c r="B70" s="48" t="inlineStr">
        <is>
          <t>12/31/2020</t>
        </is>
      </c>
      <c r="F70" s="49">
        <f>E70-D70</f>
        <v/>
      </c>
      <c r="J70" s="49">
        <f>I70-H70</f>
        <v/>
      </c>
      <c r="N70" s="49">
        <f>M70-L70</f>
        <v/>
      </c>
      <c r="R70" s="49">
        <f>Q70-P70</f>
        <v/>
      </c>
      <c r="V70" s="49">
        <f>U70-T70</f>
        <v/>
      </c>
      <c r="W70" s="49">
        <f>L70+P70+T70</f>
        <v/>
      </c>
      <c r="X70" s="49">
        <f>W70+D70+H70+Y70</f>
        <v/>
      </c>
      <c r="AA70" s="50">
        <f>Z70/(X70-Z70+AB70-AC70)</f>
        <v/>
      </c>
      <c r="AD70" s="49">
        <f>X70-Z70-AE70+AB70</f>
        <v/>
      </c>
    </row>
    <row r="71">
      <c r="A71" s="51" t="inlineStr">
        <is>
          <t>AL1 Total</t>
        </is>
      </c>
      <c r="B71" s="40" t="n"/>
      <c r="C71" s="40" t="n"/>
      <c r="D71" s="52">
        <f>SUM(D40:D70)</f>
        <v/>
      </c>
      <c r="E71" s="52">
        <f>SUM(E40:E70)</f>
        <v/>
      </c>
      <c r="F71" s="52">
        <f>E71-D71</f>
        <v/>
      </c>
      <c r="G71" s="40" t="n"/>
      <c r="H71" s="52">
        <f>SUM(H40:H70)</f>
        <v/>
      </c>
      <c r="I71" s="52">
        <f>SUM(I40:I70)</f>
        <v/>
      </c>
      <c r="J71" s="52">
        <f>I71-H71</f>
        <v/>
      </c>
      <c r="K71" s="40" t="n"/>
      <c r="L71" s="52">
        <f>SUM(L40:L70)</f>
        <v/>
      </c>
      <c r="M71" s="52">
        <f>SUM(M40:M70)</f>
        <v/>
      </c>
      <c r="N71" s="52">
        <f>M71-L71</f>
        <v/>
      </c>
      <c r="O71" s="40" t="n"/>
      <c r="P71" s="52">
        <f>SUM(P40:P70)</f>
        <v/>
      </c>
      <c r="Q71" s="52">
        <f>SUM(Q40:Q70)</f>
        <v/>
      </c>
      <c r="R71" s="52">
        <f>Q71-P71</f>
        <v/>
      </c>
      <c r="S71" s="40" t="n"/>
      <c r="T71" s="52">
        <f>SUM(T40:T70)</f>
        <v/>
      </c>
      <c r="U71" s="52">
        <f>SUM(U40:U70)</f>
        <v/>
      </c>
      <c r="V71" s="52">
        <f>U71-T71</f>
        <v/>
      </c>
      <c r="W71" s="52">
        <f>SUM(W40:W70)</f>
        <v/>
      </c>
      <c r="X71" s="52">
        <f>SUM(X40:X70)</f>
        <v/>
      </c>
      <c r="Y71" s="52">
        <f>SUM(Y40:Y70)</f>
        <v/>
      </c>
      <c r="Z71" s="52">
        <f>SUM(Z40:Z70)</f>
        <v/>
      </c>
      <c r="AA71" s="40" t="n"/>
      <c r="AB71" s="52">
        <f>SUM(AB40:AB70)</f>
        <v/>
      </c>
      <c r="AC71" s="40" t="n"/>
      <c r="AD71" s="52">
        <f>SUM(AD40:AD70)</f>
        <v/>
      </c>
      <c r="AE71" s="52">
        <f>SUM(AE40:AE70)</f>
        <v/>
      </c>
      <c r="AF71" s="40" t="n"/>
      <c r="AG71" s="40" t="n"/>
      <c r="AH71" s="52">
        <f>SUM(AH40:AH70)</f>
        <v/>
      </c>
      <c r="AI71" s="52">
        <f>SUM(AI40:AI70)</f>
        <v/>
      </c>
      <c r="AJ71" s="40" t="n"/>
      <c r="AK71" s="52">
        <f>SUM(AK40:AK70)</f>
        <v/>
      </c>
    </row>
    <row r="72">
      <c r="E72" s="42" t="inlineStr">
        <is>
          <t>$0.10 over form November</t>
        </is>
      </c>
    </row>
    <row r="73">
      <c r="A73" s="48" t="inlineStr">
        <is>
          <t>CA2 (LOS ANGELES)</t>
        </is>
      </c>
      <c r="B73" s="48" t="inlineStr">
        <is>
          <t>12/01/2020</t>
        </is>
      </c>
      <c r="D73" s="16" t="n"/>
      <c r="F73" s="49">
        <f>E73-D73</f>
        <v/>
      </c>
      <c r="H73" s="16" t="n"/>
      <c r="J73" s="49">
        <f>I73-H73</f>
        <v/>
      </c>
      <c r="L73" s="16" t="n">
        <v>2212.08</v>
      </c>
      <c r="M73" t="n">
        <v>2212.08</v>
      </c>
      <c r="N73" s="49">
        <f>M73-L73</f>
        <v/>
      </c>
      <c r="P73" s="16" t="n"/>
      <c r="R73" s="49">
        <f>Q73-P73</f>
        <v/>
      </c>
      <c r="T73" s="16" t="n"/>
      <c r="V73" s="49">
        <f>U73-T73</f>
        <v/>
      </c>
      <c r="W73" s="49">
        <f>L73+P73+T73</f>
        <v/>
      </c>
      <c r="X73" s="49">
        <f>W73+D73+H73+Y73</f>
        <v/>
      </c>
      <c r="Z73" s="16" t="n">
        <v>191.92</v>
      </c>
      <c r="AA73" s="50">
        <f>Z73/(X73-Z73+AB73-AC73)</f>
        <v/>
      </c>
      <c r="AH73" s="49">
        <f>X73-Z73-AI73+AB73</f>
        <v/>
      </c>
    </row>
    <row r="74">
      <c r="A74" s="48" t="inlineStr">
        <is>
          <t>CA2 (LOS ANGELES)</t>
        </is>
      </c>
      <c r="B74" s="48" t="inlineStr">
        <is>
          <t>12/02/2020</t>
        </is>
      </c>
      <c r="D74" s="16" t="n"/>
      <c r="F74" s="49">
        <f>E74-D74</f>
        <v/>
      </c>
      <c r="H74" s="16" t="n"/>
      <c r="J74" s="49">
        <f>I74-H74</f>
        <v/>
      </c>
      <c r="L74" s="16" t="n">
        <v>385.08</v>
      </c>
      <c r="M74" t="n">
        <v>385.08</v>
      </c>
      <c r="N74" s="49">
        <f>M74-L74</f>
        <v/>
      </c>
      <c r="P74" s="16" t="n">
        <v>16.43</v>
      </c>
      <c r="Q74" s="14" t="n">
        <v>16.43</v>
      </c>
      <c r="R74" s="49">
        <f>Q74-P74</f>
        <v/>
      </c>
      <c r="T74" s="16" t="n"/>
      <c r="V74" s="49">
        <f>U74-T74</f>
        <v/>
      </c>
      <c r="W74" s="49">
        <f>L74+P74+T74</f>
        <v/>
      </c>
      <c r="X74" s="49">
        <f>W74+D74+H74+Y74</f>
        <v/>
      </c>
      <c r="Z74" s="16" t="n">
        <v>34.84</v>
      </c>
      <c r="AA74" s="50">
        <f>Z74/(X74-Z74+AB74-AC74)</f>
        <v/>
      </c>
      <c r="AH74" s="49">
        <f>X74-Z74-AI74+AB74</f>
        <v/>
      </c>
      <c r="AI74" s="16" t="n">
        <v>22.55</v>
      </c>
    </row>
    <row r="75">
      <c r="A75" s="48" t="inlineStr">
        <is>
          <t>CA2 (LOS ANGELES)</t>
        </is>
      </c>
      <c r="B75" s="48" t="inlineStr">
        <is>
          <t>12/03/2020</t>
        </is>
      </c>
      <c r="D75" s="16" t="n"/>
      <c r="F75" s="49">
        <f>E75-D75</f>
        <v/>
      </c>
      <c r="H75" s="16" t="n"/>
      <c r="J75" s="49">
        <f>I75-H75</f>
        <v/>
      </c>
      <c r="L75" s="16" t="n">
        <v>42.71</v>
      </c>
      <c r="M75" t="n">
        <v>42.71</v>
      </c>
      <c r="N75" s="49">
        <f>M75-L75</f>
        <v/>
      </c>
      <c r="P75" s="16" t="n"/>
      <c r="R75" s="49">
        <f>Q75-P75</f>
        <v/>
      </c>
      <c r="T75" s="16" t="n"/>
      <c r="V75" s="49">
        <f>U75-T75</f>
        <v/>
      </c>
      <c r="W75" s="49">
        <f>L75+P75+T75</f>
        <v/>
      </c>
      <c r="X75" s="49">
        <f>W75+D75+H75+Y75</f>
        <v/>
      </c>
      <c r="Z75" s="16" t="n">
        <v>3.71</v>
      </c>
      <c r="AA75" s="50">
        <f>Z75/(X75-Z75+AB75-AC75)</f>
        <v/>
      </c>
      <c r="AH75" s="49">
        <f>X75-Z75-AI75+AB75</f>
        <v/>
      </c>
    </row>
    <row r="76">
      <c r="A76" s="48" t="inlineStr">
        <is>
          <t>CA2 (LOS ANGELES)</t>
        </is>
      </c>
      <c r="B76" s="48" t="inlineStr">
        <is>
          <t>12/04/2020</t>
        </is>
      </c>
      <c r="D76" s="16" t="n"/>
      <c r="F76" s="49">
        <f>E76-D76</f>
        <v/>
      </c>
      <c r="H76" s="16" t="n"/>
      <c r="J76" s="49">
        <f>I76-H76</f>
        <v/>
      </c>
      <c r="L76" s="16" t="n">
        <v>270.48</v>
      </c>
      <c r="M76" s="14" t="n">
        <v>270.48</v>
      </c>
      <c r="N76" s="49">
        <f>M76-L76</f>
        <v/>
      </c>
      <c r="P76" s="16" t="n"/>
      <c r="R76" s="49">
        <f>Q76-P76</f>
        <v/>
      </c>
      <c r="T76" s="16" t="n"/>
      <c r="V76" s="49">
        <f>U76-T76</f>
        <v/>
      </c>
      <c r="W76" s="49">
        <f>L76+P76+T76</f>
        <v/>
      </c>
      <c r="X76" s="49">
        <f>W76+D76+H76+Y76</f>
        <v/>
      </c>
      <c r="Z76" s="16" t="n">
        <v>23.48</v>
      </c>
      <c r="AA76" s="50">
        <f>Z76/(X76-Z76+AB76-AC76)</f>
        <v/>
      </c>
      <c r="AH76" s="49">
        <f>X76-Z76-AI76+AB76</f>
        <v/>
      </c>
    </row>
    <row r="77">
      <c r="A77" s="48" t="inlineStr">
        <is>
          <t>CA2 (LOS ANGELES)</t>
        </is>
      </c>
      <c r="B77" s="48" t="inlineStr">
        <is>
          <t>12/05/2020</t>
        </is>
      </c>
      <c r="D77" s="16" t="n"/>
      <c r="F77" s="49">
        <f>E77-D77</f>
        <v/>
      </c>
      <c r="H77" s="16" t="n"/>
      <c r="J77" s="49">
        <f>I77-H77</f>
        <v/>
      </c>
      <c r="L77" s="16" t="n">
        <v>1655.93</v>
      </c>
      <c r="M77" s="14" t="n">
        <v>1655.93</v>
      </c>
      <c r="N77" s="49">
        <f>M77-L77</f>
        <v/>
      </c>
      <c r="P77" s="16" t="n">
        <v>331.79</v>
      </c>
      <c r="Q77" s="14" t="n">
        <v>331.79</v>
      </c>
      <c r="R77" s="49">
        <f>Q77-P77</f>
        <v/>
      </c>
      <c r="T77" s="16" t="n"/>
      <c r="V77" s="49">
        <f>U77-T77</f>
        <v/>
      </c>
      <c r="W77" s="49">
        <f>L77+P77+T77</f>
        <v/>
      </c>
      <c r="X77" s="49">
        <f>W77+D77+H77+Y77</f>
        <v/>
      </c>
      <c r="Z77" s="16" t="n">
        <v>172.46</v>
      </c>
      <c r="AA77" s="50">
        <f>Z77/(X77-Z77+AB77-AC77)</f>
        <v/>
      </c>
      <c r="AH77" s="49">
        <f>X77-Z77-AI77+AB77</f>
        <v/>
      </c>
    </row>
    <row r="78">
      <c r="A78" s="48" t="inlineStr">
        <is>
          <t>CA2 (LOS ANGELES)</t>
        </is>
      </c>
      <c r="B78" s="48" t="inlineStr">
        <is>
          <t>12/06/2020</t>
        </is>
      </c>
      <c r="D78" s="16" t="n"/>
      <c r="F78" s="49">
        <f>E78-D78</f>
        <v/>
      </c>
      <c r="H78" s="16" t="n"/>
      <c r="J78" s="49">
        <f>I78-H78</f>
        <v/>
      </c>
      <c r="L78" s="16" t="n">
        <v>735.3200000000001</v>
      </c>
      <c r="M78" s="14" t="n">
        <v>735.3200000000001</v>
      </c>
      <c r="N78" s="49">
        <f>M78-L78</f>
        <v/>
      </c>
      <c r="P78" s="16" t="n">
        <v>13.14</v>
      </c>
      <c r="Q78" s="14" t="n">
        <v>13.14</v>
      </c>
      <c r="R78" s="49">
        <f>Q78-P78</f>
        <v/>
      </c>
      <c r="T78" s="16" t="n"/>
      <c r="V78" s="49">
        <f>U78-T78</f>
        <v/>
      </c>
      <c r="W78" s="49">
        <f>L78+P78+T78</f>
        <v/>
      </c>
      <c r="X78" s="49">
        <f>W78+D78+H78+Y78</f>
        <v/>
      </c>
      <c r="Z78" s="16" t="n">
        <v>64.95999999999999</v>
      </c>
      <c r="AA78" s="50">
        <f>Z78/(X78-Z78+AB78-AC78)</f>
        <v/>
      </c>
      <c r="AH78" s="49">
        <f>X78-Z78-AI78+AB78</f>
        <v/>
      </c>
    </row>
    <row r="79">
      <c r="A79" s="48" t="inlineStr">
        <is>
          <t>CA2 (LOS ANGELES)</t>
        </is>
      </c>
      <c r="B79" s="48" t="inlineStr">
        <is>
          <t>12/07/2020</t>
        </is>
      </c>
      <c r="D79" s="16" t="n"/>
      <c r="F79" s="49">
        <f>E79-D79</f>
        <v/>
      </c>
      <c r="H79" s="16" t="n"/>
      <c r="J79" s="49">
        <f>I79-H79</f>
        <v/>
      </c>
      <c r="L79" s="16" t="n">
        <v>66.8</v>
      </c>
      <c r="M79" s="14" t="n">
        <v>66.8</v>
      </c>
      <c r="N79" s="49">
        <f>M79-L79</f>
        <v/>
      </c>
      <c r="P79" s="16" t="n"/>
      <c r="R79" s="49">
        <f>Q79-P79</f>
        <v/>
      </c>
      <c r="T79" s="16" t="n"/>
      <c r="V79" s="49">
        <f>U79-T79</f>
        <v/>
      </c>
      <c r="W79" s="49">
        <f>L79+P79+T79</f>
        <v/>
      </c>
      <c r="X79" s="49">
        <f>W79+D79+H79+Y79</f>
        <v/>
      </c>
      <c r="Z79" s="16" t="n">
        <v>5.8</v>
      </c>
      <c r="AA79" s="50">
        <f>Z79/(X79-Z79+AB79-AC79)</f>
        <v/>
      </c>
      <c r="AH79" s="49">
        <f>X79-Z79-AI79+AB79</f>
        <v/>
      </c>
    </row>
    <row r="80">
      <c r="A80" s="48" t="inlineStr">
        <is>
          <t>CA2 (LOS ANGELES)</t>
        </is>
      </c>
      <c r="B80" s="48" t="inlineStr">
        <is>
          <t>12/08/2020</t>
        </is>
      </c>
      <c r="D80" s="16" t="n"/>
      <c r="F80" s="49">
        <f>E80-D80</f>
        <v/>
      </c>
      <c r="H80" s="16" t="n"/>
      <c r="J80" s="49">
        <f>I80-H80</f>
        <v/>
      </c>
      <c r="L80" s="16" t="n">
        <v>1081.86</v>
      </c>
      <c r="M80" s="14" t="n">
        <v>1081.86</v>
      </c>
      <c r="N80" s="49">
        <f>M80-L80</f>
        <v/>
      </c>
      <c r="P80" s="16" t="n"/>
      <c r="R80" s="49">
        <f>Q80-P80</f>
        <v/>
      </c>
      <c r="T80" s="16" t="n"/>
      <c r="V80" s="49">
        <f>U80-T80</f>
        <v/>
      </c>
      <c r="W80" s="49">
        <f>L80+P80+T80</f>
        <v/>
      </c>
      <c r="X80" s="49">
        <f>W80+D80+H80+Y80</f>
        <v/>
      </c>
      <c r="Z80" s="16" t="n">
        <v>93.86</v>
      </c>
      <c r="AA80" s="50">
        <f>Z80/(X80-Z80+AB80-AC80)</f>
        <v/>
      </c>
      <c r="AH80" s="49">
        <f>X80-Z80-AI80+AB80</f>
        <v/>
      </c>
    </row>
    <row r="81">
      <c r="A81" s="48" t="inlineStr">
        <is>
          <t>CA2 (LOS ANGELES)</t>
        </is>
      </c>
      <c r="B81" s="48" t="inlineStr">
        <is>
          <t>12/09/2020</t>
        </is>
      </c>
      <c r="D81" s="16" t="n"/>
      <c r="F81" s="49">
        <f>E81-D81</f>
        <v/>
      </c>
      <c r="H81" s="16" t="n"/>
      <c r="J81" s="49">
        <f>I81-H81</f>
        <v/>
      </c>
      <c r="L81" s="16" t="n">
        <v>1329.88</v>
      </c>
      <c r="M81" s="14" t="n">
        <v>1329.88</v>
      </c>
      <c r="N81" s="49">
        <f>M81-L81</f>
        <v/>
      </c>
      <c r="P81" s="16" t="n"/>
      <c r="R81" s="49">
        <f>Q81-P81</f>
        <v/>
      </c>
      <c r="T81" s="16" t="n"/>
      <c r="V81" s="49">
        <f>U81-T81</f>
        <v/>
      </c>
      <c r="W81" s="49">
        <f>L81+P81+T81</f>
        <v/>
      </c>
      <c r="X81" s="49">
        <f>W81+D81+H81+Y81</f>
        <v/>
      </c>
      <c r="Z81" s="16" t="n">
        <v>115.38</v>
      </c>
      <c r="AA81" s="50">
        <f>Z81/(X81-Z81+AB81-AC81)</f>
        <v/>
      </c>
      <c r="AH81" s="49">
        <f>X81-Z81-AI81+AB81</f>
        <v/>
      </c>
    </row>
    <row r="82">
      <c r="A82" s="48" t="inlineStr">
        <is>
          <t>CA2 (LOS ANGELES)</t>
        </is>
      </c>
      <c r="B82" s="48" t="inlineStr">
        <is>
          <t>12/10/2020</t>
        </is>
      </c>
      <c r="D82" s="19" t="n"/>
      <c r="F82" s="49">
        <f>E82-D82</f>
        <v/>
      </c>
      <c r="J82" s="49">
        <f>I82-H82</f>
        <v/>
      </c>
      <c r="L82" s="19" t="n">
        <v>482.46</v>
      </c>
      <c r="M82" s="14" t="n">
        <v>482.46</v>
      </c>
      <c r="N82" s="49">
        <f>M82-L82</f>
        <v/>
      </c>
      <c r="P82" s="19" t="n">
        <v>1373.13</v>
      </c>
      <c r="R82" s="49">
        <f>Q82-P82</f>
        <v/>
      </c>
      <c r="T82" s="19" t="n"/>
      <c r="V82" s="49">
        <f>U82-T82</f>
        <v/>
      </c>
      <c r="W82" s="49">
        <f>L82+P82+T82</f>
        <v/>
      </c>
      <c r="X82" s="49">
        <f>W82+D82+H82+Y82</f>
        <v/>
      </c>
      <c r="Z82" s="19" t="n">
        <v>160.99</v>
      </c>
      <c r="AA82" s="50">
        <f>Z82/(X82-Z82+AB82-AC82)</f>
        <v/>
      </c>
      <c r="AH82" s="49">
        <f>X82-Z82-AI82+AB82</f>
        <v/>
      </c>
    </row>
    <row r="83">
      <c r="A83" s="48" t="inlineStr">
        <is>
          <t>CA2 (LOS ANGELES)</t>
        </is>
      </c>
      <c r="B83" s="48" t="inlineStr">
        <is>
          <t>12/11/2020</t>
        </is>
      </c>
      <c r="D83" s="49" t="n">
        <v/>
      </c>
      <c r="F83" s="49">
        <f>E83-D83</f>
        <v/>
      </c>
      <c r="H83" s="49" t="n">
        <v/>
      </c>
      <c r="J83" s="49">
        <f>I83-H83</f>
        <v/>
      </c>
      <c r="L83" s="49" t="n">
        <v>108.41</v>
      </c>
      <c r="N83" s="49">
        <f>M83-L83</f>
        <v/>
      </c>
      <c r="P83" s="49" t="n">
        <v/>
      </c>
      <c r="R83" s="49">
        <f>Q83-P83</f>
        <v/>
      </c>
      <c r="T83" s="49" t="n">
        <v/>
      </c>
      <c r="V83" s="49">
        <f>U83-T83</f>
        <v/>
      </c>
      <c r="W83" s="49">
        <f>L83+P83+T83</f>
        <v/>
      </c>
      <c r="X83" s="49">
        <f>W83+D83+H83+Y83</f>
        <v/>
      </c>
      <c r="Z83" s="49" t="n">
        <v>9.4</v>
      </c>
      <c r="AA83" s="50">
        <f>Z83/(X83-Z83+AB83-AC83)</f>
        <v/>
      </c>
      <c r="AH83" s="49">
        <f>X83-Z83-AI83+AB83</f>
        <v/>
      </c>
    </row>
    <row r="84">
      <c r="A84" s="48" t="inlineStr">
        <is>
          <t>CA2 (LOS ANGELES)</t>
        </is>
      </c>
      <c r="B84" s="48" t="inlineStr">
        <is>
          <t>12/12/2020</t>
        </is>
      </c>
      <c r="D84" s="49" t="n">
        <v/>
      </c>
      <c r="F84" s="49">
        <f>E84-D84</f>
        <v/>
      </c>
      <c r="H84" s="49" t="n">
        <v/>
      </c>
      <c r="J84" s="49">
        <f>I84-H84</f>
        <v/>
      </c>
      <c r="L84" s="49" t="n">
        <v>2462.68</v>
      </c>
      <c r="N84" s="49">
        <f>M84-L84</f>
        <v/>
      </c>
      <c r="P84" s="49" t="n">
        <v/>
      </c>
      <c r="R84" s="49">
        <f>Q84-P84</f>
        <v/>
      </c>
      <c r="T84" s="49" t="n">
        <v/>
      </c>
      <c r="V84" s="49">
        <f>U84-T84</f>
        <v/>
      </c>
      <c r="W84" s="49">
        <f>L84+P84+T84</f>
        <v/>
      </c>
      <c r="X84" s="49">
        <f>W84+D84+H84+Y84</f>
        <v/>
      </c>
      <c r="Z84" s="49" t="n">
        <v>213.66</v>
      </c>
      <c r="AA84" s="50">
        <f>Z84/(X84-Z84+AB84-AC84)</f>
        <v/>
      </c>
      <c r="AH84" s="49">
        <f>X84-Z84-AI84+AB84</f>
        <v/>
      </c>
    </row>
    <row r="85">
      <c r="A85" s="48" t="inlineStr">
        <is>
          <t>CA2 (LOS ANGELES)</t>
        </is>
      </c>
      <c r="B85" s="48" t="inlineStr">
        <is>
          <t>12/13/2020</t>
        </is>
      </c>
      <c r="D85" s="49" t="n">
        <v/>
      </c>
      <c r="F85" s="49">
        <f>E85-D85</f>
        <v/>
      </c>
      <c r="H85" s="49" t="n">
        <v/>
      </c>
      <c r="J85" s="49">
        <f>I85-H85</f>
        <v/>
      </c>
      <c r="L85" s="49" t="n">
        <v>1290.28</v>
      </c>
      <c r="N85" s="49">
        <f>M85-L85</f>
        <v/>
      </c>
      <c r="P85" s="49" t="n">
        <v>154.4</v>
      </c>
      <c r="R85" s="49">
        <f>Q85-P85</f>
        <v/>
      </c>
      <c r="T85" s="49" t="n">
        <v/>
      </c>
      <c r="V85" s="49">
        <f>U85-T85</f>
        <v/>
      </c>
      <c r="W85" s="49">
        <f>L85+P85+T85</f>
        <v/>
      </c>
      <c r="X85" s="49">
        <f>W85+D85+H85+Y85</f>
        <v/>
      </c>
      <c r="Z85" s="49" t="n">
        <v>125.34</v>
      </c>
      <c r="AA85" s="50">
        <f>Z85/(X85-Z85+AB85-AC85)</f>
        <v/>
      </c>
      <c r="AH85" s="49">
        <f>X85-Z85-AI85+AB85</f>
        <v/>
      </c>
    </row>
    <row r="86">
      <c r="A86" s="48" t="inlineStr">
        <is>
          <t>CA2 (LOS ANGELES)</t>
        </is>
      </c>
      <c r="B86" s="48" t="inlineStr">
        <is>
          <t>12/14/2020</t>
        </is>
      </c>
      <c r="D86" s="49" t="n">
        <v/>
      </c>
      <c r="F86" s="49">
        <f>E86-D86</f>
        <v/>
      </c>
      <c r="H86" s="49" t="n">
        <v/>
      </c>
      <c r="J86" s="49">
        <f>I86-H86</f>
        <v/>
      </c>
      <c r="L86" s="49" t="n">
        <v>708.47</v>
      </c>
      <c r="N86" s="49">
        <f>M86-L86</f>
        <v/>
      </c>
      <c r="P86" s="49" t="n">
        <v/>
      </c>
      <c r="R86" s="49">
        <f>Q86-P86</f>
        <v/>
      </c>
      <c r="T86" s="49" t="n">
        <v/>
      </c>
      <c r="V86" s="49">
        <f>U86-T86</f>
        <v/>
      </c>
      <c r="W86" s="49">
        <f>L86+P86+T86</f>
        <v/>
      </c>
      <c r="X86" s="49">
        <f>W86+D86+H86+Y86</f>
        <v/>
      </c>
      <c r="Z86" s="49" t="n">
        <v>61.47</v>
      </c>
      <c r="AA86" s="50">
        <f>Z86/(X86-Z86+AB86-AC86)</f>
        <v/>
      </c>
      <c r="AH86" s="49">
        <f>X86-Z86-AI86+AB86</f>
        <v/>
      </c>
    </row>
    <row r="87">
      <c r="A87" s="48" t="inlineStr">
        <is>
          <t>CA2 (LOS ANGELES)</t>
        </is>
      </c>
      <c r="B87" s="48" t="inlineStr">
        <is>
          <t>12/15/2020</t>
        </is>
      </c>
      <c r="D87" s="49" t="n">
        <v/>
      </c>
      <c r="F87" s="49">
        <f>E87-D87</f>
        <v/>
      </c>
      <c r="H87" s="49" t="n">
        <v/>
      </c>
      <c r="J87" s="49">
        <f>I87-H87</f>
        <v/>
      </c>
      <c r="L87" s="49" t="n">
        <v>1237.37</v>
      </c>
      <c r="N87" s="49">
        <f>M87-L87</f>
        <v/>
      </c>
      <c r="P87" s="49" t="n">
        <v>28.47</v>
      </c>
      <c r="R87" s="49">
        <f>Q87-P87</f>
        <v/>
      </c>
      <c r="T87" s="49" t="n">
        <v/>
      </c>
      <c r="V87" s="49">
        <f>U87-T87</f>
        <v/>
      </c>
      <c r="W87" s="49">
        <f>L87+P87+T87</f>
        <v/>
      </c>
      <c r="X87" s="49">
        <f>W87+D87+H87+Y87</f>
        <v/>
      </c>
      <c r="Z87" s="49" t="n">
        <v>109.82</v>
      </c>
      <c r="AA87" s="50">
        <f>Z87/(X87-Z87+AB87-AC87)</f>
        <v/>
      </c>
      <c r="AH87" s="49">
        <f>X87-Z87-AI87+AB87</f>
        <v/>
      </c>
    </row>
    <row r="88">
      <c r="A88" s="48" t="inlineStr">
        <is>
          <t>CA2 (LOS ANGELES)</t>
        </is>
      </c>
      <c r="B88" s="48" t="inlineStr">
        <is>
          <t>12/16/2020</t>
        </is>
      </c>
      <c r="F88" s="49">
        <f>E88-D88</f>
        <v/>
      </c>
      <c r="J88" s="49">
        <f>I88-H88</f>
        <v/>
      </c>
      <c r="N88" s="49">
        <f>M88-L88</f>
        <v/>
      </c>
      <c r="R88" s="49">
        <f>Q88-P88</f>
        <v/>
      </c>
      <c r="V88" s="49">
        <f>U88-T88</f>
        <v/>
      </c>
      <c r="W88" s="49">
        <f>L88+P88+T88</f>
        <v/>
      </c>
      <c r="X88" s="49">
        <f>W88+D88+H88+Y88</f>
        <v/>
      </c>
      <c r="AA88" s="50">
        <f>Z88/(X88-Z88+AB88-AC88)</f>
        <v/>
      </c>
      <c r="AD88" s="49">
        <f>X88-Z88-AE88+AB88</f>
        <v/>
      </c>
    </row>
    <row r="89">
      <c r="A89" s="48" t="inlineStr">
        <is>
          <t>CA2 (LOS ANGELES)</t>
        </is>
      </c>
      <c r="B89" s="48" t="inlineStr">
        <is>
          <t>12/17/2020</t>
        </is>
      </c>
      <c r="F89" s="49">
        <f>E89-D89</f>
        <v/>
      </c>
      <c r="J89" s="49">
        <f>I89-H89</f>
        <v/>
      </c>
      <c r="N89" s="49">
        <f>M89-L89</f>
        <v/>
      </c>
      <c r="R89" s="49">
        <f>Q89-P89</f>
        <v/>
      </c>
      <c r="V89" s="49">
        <f>U89-T89</f>
        <v/>
      </c>
      <c r="W89" s="49">
        <f>L89+P89+T89</f>
        <v/>
      </c>
      <c r="X89" s="49">
        <f>W89+D89+H89+Y89</f>
        <v/>
      </c>
      <c r="AA89" s="50">
        <f>Z89/(X89-Z89+AB89-AC89)</f>
        <v/>
      </c>
      <c r="AD89" s="49">
        <f>X89-Z89-AE89+AB89</f>
        <v/>
      </c>
    </row>
    <row r="90">
      <c r="A90" s="48" t="inlineStr">
        <is>
          <t>CA2 (LOS ANGELES)</t>
        </is>
      </c>
      <c r="B90" s="48" t="inlineStr">
        <is>
          <t>12/18/2020</t>
        </is>
      </c>
      <c r="F90" s="49">
        <f>E90-D90</f>
        <v/>
      </c>
      <c r="J90" s="49">
        <f>I90-H90</f>
        <v/>
      </c>
      <c r="N90" s="49">
        <f>M90-L90</f>
        <v/>
      </c>
      <c r="R90" s="49">
        <f>Q90-P90</f>
        <v/>
      </c>
      <c r="V90" s="49">
        <f>U90-T90</f>
        <v/>
      </c>
      <c r="W90" s="49">
        <f>L90+P90+T90</f>
        <v/>
      </c>
      <c r="X90" s="49">
        <f>W90+D90+H90+Y90</f>
        <v/>
      </c>
      <c r="AA90" s="50">
        <f>Z90/(X90-Z90+AB90-AC90)</f>
        <v/>
      </c>
      <c r="AD90" s="49">
        <f>X90-Z90-AE90+AB90</f>
        <v/>
      </c>
    </row>
    <row r="91">
      <c r="A91" s="48" t="inlineStr">
        <is>
          <t>CA2 (LOS ANGELES)</t>
        </is>
      </c>
      <c r="B91" s="48" t="inlineStr">
        <is>
          <t>12/19/2020</t>
        </is>
      </c>
      <c r="F91" s="49">
        <f>E91-D91</f>
        <v/>
      </c>
      <c r="J91" s="49">
        <f>I91-H91</f>
        <v/>
      </c>
      <c r="N91" s="49">
        <f>M91-L91</f>
        <v/>
      </c>
      <c r="R91" s="49">
        <f>Q91-P91</f>
        <v/>
      </c>
      <c r="V91" s="49">
        <f>U91-T91</f>
        <v/>
      </c>
      <c r="W91" s="49">
        <f>L91+P91+T91</f>
        <v/>
      </c>
      <c r="X91" s="49">
        <f>W91+D91+H91+Y91</f>
        <v/>
      </c>
      <c r="AA91" s="50">
        <f>Z91/(X91-Z91+AB91-AC91)</f>
        <v/>
      </c>
      <c r="AD91" s="49">
        <f>X91-Z91-AE91+AB91</f>
        <v/>
      </c>
    </row>
    <row r="92">
      <c r="A92" s="48" t="inlineStr">
        <is>
          <t>CA2 (LOS ANGELES)</t>
        </is>
      </c>
      <c r="B92" s="48" t="inlineStr">
        <is>
          <t>12/20/2020</t>
        </is>
      </c>
      <c r="F92" s="49">
        <f>E92-D92</f>
        <v/>
      </c>
      <c r="J92" s="49">
        <f>I92-H92</f>
        <v/>
      </c>
      <c r="N92" s="49">
        <f>M92-L92</f>
        <v/>
      </c>
      <c r="R92" s="49">
        <f>Q92-P92</f>
        <v/>
      </c>
      <c r="V92" s="49">
        <f>U92-T92</f>
        <v/>
      </c>
      <c r="W92" s="49">
        <f>L92+P92+T92</f>
        <v/>
      </c>
      <c r="X92" s="49">
        <f>W92+D92+H92+Y92</f>
        <v/>
      </c>
      <c r="AA92" s="50">
        <f>Z92/(X92-Z92+AB92-AC92)</f>
        <v/>
      </c>
      <c r="AD92" s="49">
        <f>X92-Z92-AE92+AB92</f>
        <v/>
      </c>
    </row>
    <row r="93">
      <c r="A93" s="48" t="inlineStr">
        <is>
          <t>CA2 (LOS ANGELES)</t>
        </is>
      </c>
      <c r="B93" s="48" t="inlineStr">
        <is>
          <t>12/21/2020</t>
        </is>
      </c>
      <c r="F93" s="49">
        <f>E93-D93</f>
        <v/>
      </c>
      <c r="J93" s="49">
        <f>I93-H93</f>
        <v/>
      </c>
      <c r="N93" s="49">
        <f>M93-L93</f>
        <v/>
      </c>
      <c r="R93" s="49">
        <f>Q93-P93</f>
        <v/>
      </c>
      <c r="V93" s="49">
        <f>U93-T93</f>
        <v/>
      </c>
      <c r="W93" s="49">
        <f>L93+P93+T93</f>
        <v/>
      </c>
      <c r="X93" s="49">
        <f>W93+D93+H93+Y93</f>
        <v/>
      </c>
      <c r="AA93" s="50">
        <f>Z93/(X93-Z93+AB93-AC93)</f>
        <v/>
      </c>
      <c r="AD93" s="49">
        <f>X93-Z93-AE93+AB93</f>
        <v/>
      </c>
    </row>
    <row r="94">
      <c r="A94" s="48" t="inlineStr">
        <is>
          <t>CA2 (LOS ANGELES)</t>
        </is>
      </c>
      <c r="B94" s="48" t="inlineStr">
        <is>
          <t>12/22/2020</t>
        </is>
      </c>
      <c r="F94" s="49">
        <f>E94-D94</f>
        <v/>
      </c>
      <c r="J94" s="49">
        <f>I94-H94</f>
        <v/>
      </c>
      <c r="N94" s="49">
        <f>M94-L94</f>
        <v/>
      </c>
      <c r="R94" s="49">
        <f>Q94-P94</f>
        <v/>
      </c>
      <c r="V94" s="49">
        <f>U94-T94</f>
        <v/>
      </c>
      <c r="W94" s="49">
        <f>L94+P94+T94</f>
        <v/>
      </c>
      <c r="X94" s="49">
        <f>W94+D94+H94+Y94</f>
        <v/>
      </c>
      <c r="AA94" s="50">
        <f>Z94/(X94-Z94+AB94-AC94)</f>
        <v/>
      </c>
      <c r="AD94" s="49">
        <f>X94-Z94-AE94+AB94</f>
        <v/>
      </c>
    </row>
    <row r="95">
      <c r="A95" s="48" t="inlineStr">
        <is>
          <t>CA2 (LOS ANGELES)</t>
        </is>
      </c>
      <c r="B95" s="48" t="inlineStr">
        <is>
          <t>12/23/2020</t>
        </is>
      </c>
      <c r="F95" s="49">
        <f>E95-D95</f>
        <v/>
      </c>
      <c r="J95" s="49">
        <f>I95-H95</f>
        <v/>
      </c>
      <c r="N95" s="49">
        <f>M95-L95</f>
        <v/>
      </c>
      <c r="R95" s="49">
        <f>Q95-P95</f>
        <v/>
      </c>
      <c r="V95" s="49">
        <f>U95-T95</f>
        <v/>
      </c>
      <c r="W95" s="49">
        <f>L95+P95+T95</f>
        <v/>
      </c>
      <c r="X95" s="49">
        <f>W95+D95+H95+Y95</f>
        <v/>
      </c>
      <c r="AA95" s="50">
        <f>Z95/(X95-Z95+AB95-AC95)</f>
        <v/>
      </c>
      <c r="AD95" s="49">
        <f>X95-Z95-AE95+AB95</f>
        <v/>
      </c>
    </row>
    <row r="96">
      <c r="A96" s="48" t="inlineStr">
        <is>
          <t>CA2 (LOS ANGELES)</t>
        </is>
      </c>
      <c r="B96" s="48" t="inlineStr">
        <is>
          <t>12/24/2020</t>
        </is>
      </c>
      <c r="F96" s="49">
        <f>E96-D96</f>
        <v/>
      </c>
      <c r="J96" s="49">
        <f>I96-H96</f>
        <v/>
      </c>
      <c r="N96" s="49">
        <f>M96-L96</f>
        <v/>
      </c>
      <c r="R96" s="49">
        <f>Q96-P96</f>
        <v/>
      </c>
      <c r="V96" s="49">
        <f>U96-T96</f>
        <v/>
      </c>
      <c r="W96" s="49">
        <f>L96+P96+T96</f>
        <v/>
      </c>
      <c r="X96" s="49">
        <f>W96+D96+H96+Y96</f>
        <v/>
      </c>
      <c r="AA96" s="50">
        <f>Z96/(X96-Z96+AB96-AC96)</f>
        <v/>
      </c>
      <c r="AD96" s="49">
        <f>X96-Z96-AE96+AB96</f>
        <v/>
      </c>
    </row>
    <row r="97">
      <c r="A97" s="48" t="inlineStr">
        <is>
          <t>CA2 (LOS ANGELES)</t>
        </is>
      </c>
      <c r="B97" s="48" t="inlineStr">
        <is>
          <t>12/25/2020</t>
        </is>
      </c>
      <c r="F97" s="49">
        <f>E97-D97</f>
        <v/>
      </c>
      <c r="J97" s="49">
        <f>I97-H97</f>
        <v/>
      </c>
      <c r="N97" s="49">
        <f>M97-L97</f>
        <v/>
      </c>
      <c r="R97" s="49">
        <f>Q97-P97</f>
        <v/>
      </c>
      <c r="V97" s="49">
        <f>U97-T97</f>
        <v/>
      </c>
      <c r="W97" s="49">
        <f>L97+P97+T97</f>
        <v/>
      </c>
      <c r="X97" s="49">
        <f>W97+D97+H97+Y97</f>
        <v/>
      </c>
      <c r="AA97" s="50">
        <f>Z97/(X97-Z97+AB97-AC97)</f>
        <v/>
      </c>
      <c r="AD97" s="49">
        <f>X97-Z97-AE97+AB97</f>
        <v/>
      </c>
    </row>
    <row r="98">
      <c r="A98" s="48" t="inlineStr">
        <is>
          <t>CA2 (LOS ANGELES)</t>
        </is>
      </c>
      <c r="B98" s="48" t="inlineStr">
        <is>
          <t>12/26/2020</t>
        </is>
      </c>
      <c r="F98" s="49">
        <f>E98-D98</f>
        <v/>
      </c>
      <c r="J98" s="49">
        <f>I98-H98</f>
        <v/>
      </c>
      <c r="N98" s="49">
        <f>M98-L98</f>
        <v/>
      </c>
      <c r="R98" s="49">
        <f>Q98-P98</f>
        <v/>
      </c>
      <c r="V98" s="49">
        <f>U98-T98</f>
        <v/>
      </c>
      <c r="W98" s="49">
        <f>L98+P98+T98</f>
        <v/>
      </c>
      <c r="X98" s="49">
        <f>W98+D98+H98+Y98</f>
        <v/>
      </c>
      <c r="AA98" s="50">
        <f>Z98/(X98-Z98+AB98-AC98)</f>
        <v/>
      </c>
      <c r="AD98" s="49">
        <f>X98-Z98-AE98+AB98</f>
        <v/>
      </c>
    </row>
    <row r="99">
      <c r="A99" s="48" t="inlineStr">
        <is>
          <t>CA2 (LOS ANGELES)</t>
        </is>
      </c>
      <c r="B99" s="48" t="inlineStr">
        <is>
          <t>12/27/2020</t>
        </is>
      </c>
      <c r="F99" s="49">
        <f>E99-D99</f>
        <v/>
      </c>
      <c r="J99" s="49">
        <f>I99-H99</f>
        <v/>
      </c>
      <c r="N99" s="49">
        <f>M99-L99</f>
        <v/>
      </c>
      <c r="R99" s="49">
        <f>Q99-P99</f>
        <v/>
      </c>
      <c r="V99" s="49">
        <f>U99-T99</f>
        <v/>
      </c>
      <c r="W99" s="49">
        <f>L99+P99+T99</f>
        <v/>
      </c>
      <c r="X99" s="49">
        <f>W99+D99+H99+Y99</f>
        <v/>
      </c>
      <c r="AA99" s="50">
        <f>Z99/(X99-Z99+AB99-AC99)</f>
        <v/>
      </c>
      <c r="AD99" s="49">
        <f>X99-Z99-AE99+AB99</f>
        <v/>
      </c>
    </row>
    <row r="100">
      <c r="A100" s="48" t="inlineStr">
        <is>
          <t>CA2 (LOS ANGELES)</t>
        </is>
      </c>
      <c r="B100" s="48" t="inlineStr">
        <is>
          <t>12/28/2020</t>
        </is>
      </c>
      <c r="F100" s="49">
        <f>E100-D100</f>
        <v/>
      </c>
      <c r="J100" s="49">
        <f>I100-H100</f>
        <v/>
      </c>
      <c r="N100" s="49">
        <f>M100-L100</f>
        <v/>
      </c>
      <c r="R100" s="49">
        <f>Q100-P100</f>
        <v/>
      </c>
      <c r="V100" s="49">
        <f>U100-T100</f>
        <v/>
      </c>
      <c r="W100" s="49">
        <f>L100+P100+T100</f>
        <v/>
      </c>
      <c r="X100" s="49">
        <f>W100+D100+H100+Y100</f>
        <v/>
      </c>
      <c r="AA100" s="50">
        <f>Z100/(X100-Z100+AB100-AC100)</f>
        <v/>
      </c>
      <c r="AD100" s="49">
        <f>X100-Z100-AE100+AB100</f>
        <v/>
      </c>
    </row>
    <row r="101">
      <c r="A101" s="48" t="inlineStr">
        <is>
          <t>CA2 (LOS ANGELES)</t>
        </is>
      </c>
      <c r="B101" s="48" t="inlineStr">
        <is>
          <t>12/29/2020</t>
        </is>
      </c>
      <c r="F101" s="49">
        <f>E101-D101</f>
        <v/>
      </c>
      <c r="J101" s="49">
        <f>I101-H101</f>
        <v/>
      </c>
      <c r="N101" s="49">
        <f>M101-L101</f>
        <v/>
      </c>
      <c r="R101" s="49">
        <f>Q101-P101</f>
        <v/>
      </c>
      <c r="V101" s="49">
        <f>U101-T101</f>
        <v/>
      </c>
      <c r="W101" s="49">
        <f>L101+P101+T101</f>
        <v/>
      </c>
      <c r="X101" s="49">
        <f>W101+D101+H101+Y101</f>
        <v/>
      </c>
      <c r="AA101" s="50">
        <f>Z101/(X101-Z101+AB101-AC101)</f>
        <v/>
      </c>
      <c r="AD101" s="49">
        <f>X101-Z101-AE101+AB101</f>
        <v/>
      </c>
    </row>
    <row r="102">
      <c r="A102" s="48" t="inlineStr">
        <is>
          <t>CA2 (LOS ANGELES)</t>
        </is>
      </c>
      <c r="B102" s="48" t="inlineStr">
        <is>
          <t>12/30/2020</t>
        </is>
      </c>
      <c r="F102" s="49">
        <f>E102-D102</f>
        <v/>
      </c>
      <c r="J102" s="49">
        <f>I102-H102</f>
        <v/>
      </c>
      <c r="N102" s="49">
        <f>M102-L102</f>
        <v/>
      </c>
      <c r="R102" s="49">
        <f>Q102-P102</f>
        <v/>
      </c>
      <c r="V102" s="49">
        <f>U102-T102</f>
        <v/>
      </c>
      <c r="W102" s="49">
        <f>L102+P102+T102</f>
        <v/>
      </c>
      <c r="X102" s="49">
        <f>W102+D102+H102+Y102</f>
        <v/>
      </c>
      <c r="AA102" s="50">
        <f>Z102/(X102-Z102+AB102-AC102)</f>
        <v/>
      </c>
      <c r="AD102" s="49">
        <f>X102-Z102-AE102+AB102</f>
        <v/>
      </c>
    </row>
    <row r="103">
      <c r="A103" s="48" t="inlineStr">
        <is>
          <t>CA2 (LOS ANGELES)</t>
        </is>
      </c>
      <c r="B103" s="48" t="inlineStr">
        <is>
          <t>12/31/2020</t>
        </is>
      </c>
      <c r="F103" s="49">
        <f>E103-D103</f>
        <v/>
      </c>
      <c r="J103" s="49">
        <f>I103-H103</f>
        <v/>
      </c>
      <c r="N103" s="49">
        <f>M103-L103</f>
        <v/>
      </c>
      <c r="R103" s="49">
        <f>Q103-P103</f>
        <v/>
      </c>
      <c r="V103" s="49">
        <f>U103-T103</f>
        <v/>
      </c>
      <c r="W103" s="49">
        <f>L103+P103+T103</f>
        <v/>
      </c>
      <c r="X103" s="49">
        <f>W103+D103+H103+Y103</f>
        <v/>
      </c>
      <c r="AA103" s="50">
        <f>Z103/(X103-Z103+AB103-AC103)</f>
        <v/>
      </c>
      <c r="AD103" s="49">
        <f>X103-Z103-AE103+AB103</f>
        <v/>
      </c>
    </row>
    <row r="104">
      <c r="A104" s="51" t="inlineStr">
        <is>
          <t>CA2 Total</t>
        </is>
      </c>
      <c r="B104" s="40" t="n"/>
      <c r="C104" s="40" t="n"/>
      <c r="D104" s="52">
        <f>SUM(D73:D103)</f>
        <v/>
      </c>
      <c r="E104" s="52">
        <f>SUM(E73:E103)</f>
        <v/>
      </c>
      <c r="F104" s="52">
        <f>E104-D104</f>
        <v/>
      </c>
      <c r="G104" s="40" t="n"/>
      <c r="H104" s="52">
        <f>SUM(H73:H103)</f>
        <v/>
      </c>
      <c r="I104" s="52">
        <f>SUM(I73:I103)</f>
        <v/>
      </c>
      <c r="J104" s="52">
        <f>I104-H104</f>
        <v/>
      </c>
      <c r="K104" s="40" t="n"/>
      <c r="L104" s="52">
        <f>SUM(L73:L103)</f>
        <v/>
      </c>
      <c r="M104" s="52">
        <f>SUM(M73:M103)</f>
        <v/>
      </c>
      <c r="N104" s="52">
        <f>M104-L104</f>
        <v/>
      </c>
      <c r="O104" s="40" t="n"/>
      <c r="P104" s="52">
        <f>SUM(P73:P103)</f>
        <v/>
      </c>
      <c r="Q104" s="52">
        <f>SUM(Q73:Q103)</f>
        <v/>
      </c>
      <c r="R104" s="52">
        <f>Q104-P104</f>
        <v/>
      </c>
      <c r="S104" s="40" t="n"/>
      <c r="T104" s="52">
        <f>SUM(T73:T103)</f>
        <v/>
      </c>
      <c r="U104" s="52">
        <f>SUM(U73:U103)</f>
        <v/>
      </c>
      <c r="V104" s="52">
        <f>U104-T104</f>
        <v/>
      </c>
      <c r="W104" s="52">
        <f>SUM(W73:W103)</f>
        <v/>
      </c>
      <c r="X104" s="52">
        <f>SUM(X73:X103)</f>
        <v/>
      </c>
      <c r="Y104" s="52">
        <f>SUM(Y73:Y103)</f>
        <v/>
      </c>
      <c r="Z104" s="52">
        <f>SUM(Z73:Z103)</f>
        <v/>
      </c>
      <c r="AA104" s="40" t="n"/>
      <c r="AB104" s="52">
        <f>SUM(AB73:AB103)</f>
        <v/>
      </c>
      <c r="AC104" s="40" t="n"/>
      <c r="AD104" s="52">
        <f>SUM(AD73:AD103)</f>
        <v/>
      </c>
      <c r="AE104" s="52">
        <f>SUM(AE73:AE103)</f>
        <v/>
      </c>
      <c r="AF104" s="40" t="n"/>
      <c r="AG104" s="40" t="n"/>
      <c r="AH104" s="52">
        <f>SUM(AH73:AH103)</f>
        <v/>
      </c>
      <c r="AI104" s="52">
        <f>SUM(AI73:AI103)</f>
        <v/>
      </c>
      <c r="AJ104" s="40" t="n"/>
      <c r="AK104" s="52">
        <f>SUM(AK73:AK103)</f>
        <v/>
      </c>
    </row>
    <row r="106">
      <c r="A106" s="48" t="inlineStr">
        <is>
          <t>FL (MIAMI)</t>
        </is>
      </c>
      <c r="B106" s="48" t="inlineStr">
        <is>
          <t>12/01/2020</t>
        </is>
      </c>
      <c r="D106" s="16" t="n">
        <v>1388.86</v>
      </c>
      <c r="E106" t="n">
        <v>1388.86</v>
      </c>
      <c r="F106" s="49">
        <f>E106-D106</f>
        <v/>
      </c>
      <c r="H106" s="16" t="n"/>
      <c r="J106" s="49">
        <f>I106-H106</f>
        <v/>
      </c>
      <c r="L106" s="16" t="n">
        <v>816.41</v>
      </c>
      <c r="M106" t="n">
        <v>816.41</v>
      </c>
      <c r="N106" s="49">
        <f>M106-L106</f>
        <v/>
      </c>
      <c r="P106" s="16" t="n">
        <v>2377.54</v>
      </c>
      <c r="Q106" s="14" t="n">
        <v>2377.54</v>
      </c>
      <c r="R106" s="49">
        <f>Q106-P106</f>
        <v/>
      </c>
      <c r="T106" s="16" t="n">
        <v>935.1799999999999</v>
      </c>
      <c r="U106" t="n">
        <v>907.76</v>
      </c>
      <c r="V106" s="49">
        <f>U106-T106</f>
        <v/>
      </c>
      <c r="W106" s="49">
        <f>L106+P106+T106</f>
        <v/>
      </c>
      <c r="X106" s="49">
        <f>W106+D106+H106+Y106</f>
        <v/>
      </c>
      <c r="Z106" s="16" t="n">
        <v>360.99</v>
      </c>
      <c r="AA106" s="50">
        <f>Z106/(X106-Z106+AB106-AC106)</f>
        <v/>
      </c>
      <c r="AC106" s="16" t="n"/>
      <c r="AH106" s="49">
        <f>X106-Z106-AI106+AB106</f>
        <v/>
      </c>
    </row>
    <row r="107">
      <c r="A107" s="48" t="inlineStr">
        <is>
          <t>FL (MIAMI)</t>
        </is>
      </c>
      <c r="B107" s="48" t="inlineStr">
        <is>
          <t>12/02/2020</t>
        </is>
      </c>
      <c r="D107" s="16" t="n"/>
      <c r="F107" s="49">
        <f>E107-D107</f>
        <v/>
      </c>
      <c r="H107" s="16" t="n"/>
      <c r="J107" s="49">
        <f>I107-H107</f>
        <v/>
      </c>
      <c r="L107" s="16" t="n">
        <v>3321.28</v>
      </c>
      <c r="M107" t="n">
        <v>3321.28</v>
      </c>
      <c r="N107" s="49">
        <f>M107-L107</f>
        <v/>
      </c>
      <c r="P107" s="16" t="n">
        <v>1456.09</v>
      </c>
      <c r="Q107" s="14" t="n">
        <v>1456.09</v>
      </c>
      <c r="R107" s="49">
        <f>Q107-P107</f>
        <v/>
      </c>
      <c r="T107" s="16" t="n">
        <v>6298.02</v>
      </c>
      <c r="U107" t="n">
        <v>6113.89</v>
      </c>
      <c r="V107" s="49">
        <f>U107-T107</f>
        <v/>
      </c>
      <c r="W107" s="49">
        <f>L107+P107+T107</f>
        <v/>
      </c>
      <c r="X107" s="49">
        <f>W107+D107+H107+Y107</f>
        <v/>
      </c>
      <c r="Z107" s="16" t="n">
        <v>691.39</v>
      </c>
      <c r="AA107" s="50">
        <f>Z107/(X107-Z107+AB107-AC107)</f>
        <v/>
      </c>
      <c r="AC107" s="16" t="n">
        <v>507</v>
      </c>
      <c r="AH107" s="49">
        <f>X107-Z107-AI107+AB107</f>
        <v/>
      </c>
    </row>
    <row r="108">
      <c r="A108" s="48" t="inlineStr">
        <is>
          <t>FL (MIAMI)</t>
        </is>
      </c>
      <c r="B108" s="48" t="inlineStr">
        <is>
          <t>12/03/2020</t>
        </is>
      </c>
      <c r="D108" s="16" t="n">
        <v>1586.81</v>
      </c>
      <c r="E108" t="n">
        <v>1586.81</v>
      </c>
      <c r="F108" s="49">
        <f>E108-D108</f>
        <v/>
      </c>
      <c r="H108" s="16" t="n"/>
      <c r="J108" s="49">
        <f>I108-H108</f>
        <v/>
      </c>
      <c r="L108" s="16" t="n">
        <v>3956.9</v>
      </c>
      <c r="M108" t="n">
        <v>3956.9</v>
      </c>
      <c r="N108" s="49">
        <f>M108-L108</f>
        <v/>
      </c>
      <c r="P108" s="16" t="n">
        <v>3383.34</v>
      </c>
      <c r="Q108" s="14" t="n">
        <v>3383.34</v>
      </c>
      <c r="R108" s="49">
        <f>Q108-P108</f>
        <v/>
      </c>
      <c r="T108" s="16" t="n">
        <v>2077.94</v>
      </c>
      <c r="U108" t="n">
        <v>2016.78</v>
      </c>
      <c r="V108" s="49">
        <f>U108-T108</f>
        <v/>
      </c>
      <c r="W108" s="49">
        <f>L108+P108+T108</f>
        <v/>
      </c>
      <c r="X108" s="49">
        <f>W108+D108+H108+Y108</f>
        <v/>
      </c>
      <c r="Z108" s="16" t="n">
        <v>661.99</v>
      </c>
      <c r="AA108" s="50">
        <f>Z108/(X108-Z108+AB108-AC108)</f>
        <v/>
      </c>
      <c r="AC108" s="16" t="n">
        <v>886</v>
      </c>
      <c r="AH108" s="49">
        <f>X108-Z108-AI108+AB108</f>
        <v/>
      </c>
    </row>
    <row r="109">
      <c r="A109" s="48" t="inlineStr">
        <is>
          <t>FL (MIAMI)</t>
        </is>
      </c>
      <c r="B109" s="48" t="inlineStr">
        <is>
          <t>12/04/2020</t>
        </is>
      </c>
      <c r="D109" s="16" t="n"/>
      <c r="F109" s="49">
        <f>E109-D109</f>
        <v/>
      </c>
      <c r="H109" s="16" t="n"/>
      <c r="J109" s="49">
        <f>I109-H109</f>
        <v/>
      </c>
      <c r="L109" s="16" t="n">
        <v>5599.98</v>
      </c>
      <c r="M109" s="14" t="n">
        <v>5599.98</v>
      </c>
      <c r="N109" s="49">
        <f>M109-L109</f>
        <v/>
      </c>
      <c r="P109" s="16" t="n">
        <v>2414.99</v>
      </c>
      <c r="Q109" s="14" t="n">
        <v>2414.99</v>
      </c>
      <c r="R109" s="49">
        <f>Q109-P109</f>
        <v/>
      </c>
      <c r="T109" s="16" t="n">
        <v>2459.3</v>
      </c>
      <c r="U109" s="14" t="n">
        <v>2386.79</v>
      </c>
      <c r="V109" s="49">
        <f>U109-T109</f>
        <v/>
      </c>
      <c r="W109" s="49">
        <f>L109+P109+T109</f>
        <v/>
      </c>
      <c r="X109" s="49">
        <f>W109+D109+H109+Y109</f>
        <v/>
      </c>
      <c r="Z109" s="16" t="n">
        <v>635.77</v>
      </c>
      <c r="AA109" s="50">
        <f>Z109/(X109-Z109+AB109-AC109)</f>
        <v/>
      </c>
      <c r="AC109" s="16" t="n">
        <v>756</v>
      </c>
      <c r="AH109" s="49">
        <f>X109-Z109-AI109+AB109</f>
        <v/>
      </c>
    </row>
    <row r="110">
      <c r="A110" s="48" t="inlineStr">
        <is>
          <t>FL (MIAMI)</t>
        </is>
      </c>
      <c r="B110" s="48" t="inlineStr">
        <is>
          <t>12/05/2020</t>
        </is>
      </c>
      <c r="D110" s="16" t="n"/>
      <c r="F110" s="49">
        <f>E110-D110</f>
        <v/>
      </c>
      <c r="H110" s="16" t="n"/>
      <c r="J110" s="49">
        <f>I110-H110</f>
        <v/>
      </c>
      <c r="L110" s="16" t="n">
        <v>19799.33</v>
      </c>
      <c r="M110" s="14" t="n">
        <v>19799.33</v>
      </c>
      <c r="N110" s="49">
        <f>M110-L110</f>
        <v/>
      </c>
      <c r="P110" s="16" t="n">
        <v>6649.03</v>
      </c>
      <c r="Q110" s="14" t="n">
        <v>6649.03</v>
      </c>
      <c r="R110" s="49">
        <f>Q110-P110</f>
        <v/>
      </c>
      <c r="T110" s="16" t="n">
        <v>788.59</v>
      </c>
      <c r="V110" s="49">
        <f>U110-T110</f>
        <v/>
      </c>
      <c r="W110" s="49">
        <f>L110+P110+T110</f>
        <v/>
      </c>
      <c r="X110" s="49">
        <f>W110+D110+H110+Y110</f>
        <v/>
      </c>
      <c r="Z110" s="16" t="n">
        <v>1781.85</v>
      </c>
      <c r="AA110" s="50">
        <f>Z110/(X110-Z110+AB110-AC110)</f>
        <v/>
      </c>
      <c r="AC110" s="16" t="n"/>
      <c r="AH110" s="49">
        <f>X110-Z110-AI110+AB110</f>
        <v/>
      </c>
    </row>
    <row r="111">
      <c r="A111" s="48" t="inlineStr">
        <is>
          <t>FL (MIAMI)</t>
        </is>
      </c>
      <c r="B111" s="48" t="inlineStr">
        <is>
          <t>12/06/2020</t>
        </is>
      </c>
      <c r="D111" s="16" t="n">
        <v>1063.58</v>
      </c>
      <c r="E111" t="n">
        <v>1063.58</v>
      </c>
      <c r="F111" s="49">
        <f>E111-D111</f>
        <v/>
      </c>
      <c r="H111" s="16" t="n"/>
      <c r="J111" s="49">
        <f>I111-H111</f>
        <v/>
      </c>
      <c r="L111" s="16" t="n">
        <v>8062.45</v>
      </c>
      <c r="M111" s="14" t="n">
        <v>8062.45</v>
      </c>
      <c r="N111" s="49">
        <f>M111-L111</f>
        <v/>
      </c>
      <c r="P111" s="16" t="n">
        <v>314.58</v>
      </c>
      <c r="Q111" s="14" t="n">
        <v>314.58</v>
      </c>
      <c r="R111" s="49">
        <f>Q111-P111</f>
        <v/>
      </c>
      <c r="T111" s="16" t="n">
        <v>1923.86</v>
      </c>
      <c r="U111">
        <f>765.12+1867.77</f>
        <v/>
      </c>
      <c r="V111" s="49">
        <f>U111-T111</f>
        <v/>
      </c>
      <c r="W111" s="49">
        <f>L111+P111+T111</f>
        <v/>
      </c>
      <c r="X111" s="49">
        <f>W111+D111+H111+Y111</f>
        <v/>
      </c>
      <c r="Z111" s="16" t="n">
        <v>743.47</v>
      </c>
      <c r="AA111" s="50">
        <f>Z111/(X111-Z111+AB111-AC111)</f>
        <v/>
      </c>
      <c r="AC111" s="16" t="n"/>
      <c r="AH111" s="49">
        <f>X111-Z111-AI111+AB111</f>
        <v/>
      </c>
    </row>
    <row r="112">
      <c r="A112" s="48" t="inlineStr">
        <is>
          <t>FL (MIAMI)</t>
        </is>
      </c>
      <c r="B112" s="48" t="inlineStr">
        <is>
          <t>12/07/2020</t>
        </is>
      </c>
      <c r="D112" s="16" t="n"/>
      <c r="F112" s="49">
        <f>E112-D112</f>
        <v/>
      </c>
      <c r="H112" s="16" t="n"/>
      <c r="J112" s="49">
        <f>I112-H112</f>
        <v/>
      </c>
      <c r="L112" s="16" t="n">
        <v>1851.1</v>
      </c>
      <c r="M112" s="14" t="n">
        <v>1851.1</v>
      </c>
      <c r="N112" s="49">
        <f>M112-L112</f>
        <v/>
      </c>
      <c r="P112" s="16" t="n">
        <v>1165.23</v>
      </c>
      <c r="Q112" s="14" t="n">
        <v>1165.23</v>
      </c>
      <c r="R112" s="49">
        <f>Q112-P112</f>
        <v/>
      </c>
      <c r="T112" s="16" t="n">
        <v>912.71</v>
      </c>
      <c r="U112" t="n">
        <v>885.64</v>
      </c>
      <c r="V112" s="49">
        <f>U112-T112</f>
        <v/>
      </c>
      <c r="W112" s="49">
        <f>L112+P112+T112</f>
        <v/>
      </c>
      <c r="X112" s="49">
        <f>W112+D112+H112+Y112</f>
        <v/>
      </c>
      <c r="Z112" s="16" t="n">
        <v>257.04</v>
      </c>
      <c r="AA112" s="50">
        <f>Z112/(X112-Z112+AB112-AC112)</f>
        <v/>
      </c>
      <c r="AC112" s="16" t="n"/>
      <c r="AH112" s="49">
        <f>X112-Z112-AI112+AB112</f>
        <v/>
      </c>
    </row>
    <row r="113">
      <c r="A113" s="48" t="inlineStr">
        <is>
          <t>FL (MIAMI)</t>
        </is>
      </c>
      <c r="B113" s="48" t="inlineStr">
        <is>
          <t>12/08/2020</t>
        </is>
      </c>
      <c r="D113" s="16" t="n">
        <v>599.2</v>
      </c>
      <c r="E113" t="n">
        <v>599.2</v>
      </c>
      <c r="F113" s="49">
        <f>E113-D113</f>
        <v/>
      </c>
      <c r="H113" s="16" t="n"/>
      <c r="J113" s="49">
        <f>I113-H113</f>
        <v/>
      </c>
      <c r="L113" s="16" t="n">
        <v>3311.65</v>
      </c>
      <c r="M113" s="14" t="n">
        <v>3311.65</v>
      </c>
      <c r="N113" s="49">
        <f>M113-L113</f>
        <v/>
      </c>
      <c r="P113" s="16" t="n">
        <v>463.95</v>
      </c>
      <c r="Q113" s="14" t="n">
        <v>463.95</v>
      </c>
      <c r="R113" s="49">
        <f>Q113-P113</f>
        <v/>
      </c>
      <c r="T113" s="16" t="n">
        <v>2333.67</v>
      </c>
      <c r="U113" s="14" t="n">
        <v>2264.8</v>
      </c>
      <c r="V113" s="49">
        <f>U113-T113</f>
        <v/>
      </c>
      <c r="W113" s="49">
        <f>L113+P113+T113</f>
        <v/>
      </c>
      <c r="X113" s="49">
        <f>W113+D113+H113+Y113</f>
        <v/>
      </c>
      <c r="Z113" s="16" t="n">
        <v>414.47</v>
      </c>
      <c r="AA113" s="50">
        <f>Z113/(X113-Z113+AB113-AC113)</f>
        <v/>
      </c>
      <c r="AC113" s="16" t="n">
        <v>373</v>
      </c>
      <c r="AH113" s="49">
        <f>X113-Z113-AI113+AB113</f>
        <v/>
      </c>
    </row>
    <row r="114">
      <c r="A114" s="48" t="inlineStr">
        <is>
          <t>FL (MIAMI)</t>
        </is>
      </c>
      <c r="B114" s="48" t="inlineStr">
        <is>
          <t>12/09/2020</t>
        </is>
      </c>
      <c r="D114" s="16" t="n">
        <v>294.94</v>
      </c>
      <c r="E114" t="n">
        <v>294.94</v>
      </c>
      <c r="F114" s="49">
        <f>E114-D114</f>
        <v/>
      </c>
      <c r="H114" s="16" t="n"/>
      <c r="J114" s="49">
        <f>I114-H114</f>
        <v/>
      </c>
      <c r="L114" s="16" t="n">
        <v>4327.46</v>
      </c>
      <c r="M114" s="14" t="n">
        <v>4327.46</v>
      </c>
      <c r="N114" s="49">
        <f>M114-L114</f>
        <v/>
      </c>
      <c r="P114" s="16" t="n">
        <v>2013.2</v>
      </c>
      <c r="Q114" s="14" t="n">
        <v>2013.2</v>
      </c>
      <c r="R114" s="49">
        <f>Q114-P114</f>
        <v/>
      </c>
      <c r="T114" s="16" t="n">
        <v>4713.35</v>
      </c>
      <c r="U114" s="14" t="n">
        <v>4575.16</v>
      </c>
      <c r="V114" s="49">
        <f>U114-T114</f>
        <v/>
      </c>
      <c r="W114" s="49">
        <f>L114+P114+T114</f>
        <v/>
      </c>
      <c r="X114" s="49">
        <f>W114+D114+H114+Y114</f>
        <v/>
      </c>
      <c r="Z114" s="16" t="n">
        <v>684.95</v>
      </c>
      <c r="AA114" s="50">
        <f>Z114/(X114-Z114+AB114-AC114)</f>
        <v/>
      </c>
      <c r="AC114" s="16" t="n">
        <v>879</v>
      </c>
      <c r="AH114" s="49">
        <f>X114-Z114-AI114+AB114</f>
        <v/>
      </c>
    </row>
    <row r="115">
      <c r="A115" s="48" t="inlineStr">
        <is>
          <t>FL (MIAMI)</t>
        </is>
      </c>
      <c r="B115" s="48" t="inlineStr">
        <is>
          <t>12/10/2020</t>
        </is>
      </c>
      <c r="D115" s="19" t="n">
        <v>187.25</v>
      </c>
      <c r="E115" s="14" t="n">
        <v>187.25</v>
      </c>
      <c r="F115" s="49">
        <f>E115-D115</f>
        <v/>
      </c>
      <c r="J115" s="49">
        <f>I115-H115</f>
        <v/>
      </c>
      <c r="L115" s="19" t="n">
        <v>4045.17</v>
      </c>
      <c r="M115" s="14" t="n">
        <v>4045.17</v>
      </c>
      <c r="N115" s="49">
        <f>M115-L115</f>
        <v/>
      </c>
      <c r="P115" s="19" t="n">
        <v>4305.68</v>
      </c>
      <c r="R115" s="49">
        <f>Q115-P115</f>
        <v/>
      </c>
      <c r="T115" s="19" t="n">
        <v>1488.37</v>
      </c>
      <c r="U115" t="n">
        <v>1444.31</v>
      </c>
      <c r="V115" s="49">
        <f>U115-T115</f>
        <v/>
      </c>
      <c r="W115" s="49">
        <f>L115+P115+T115</f>
        <v/>
      </c>
      <c r="X115" s="49">
        <f>W115+D115+H115+Y115</f>
        <v/>
      </c>
      <c r="Z115" s="19" t="n">
        <v>582.47</v>
      </c>
      <c r="AA115" s="50">
        <f>Z115/(X115-Z115+AB115-AC115)</f>
        <v/>
      </c>
      <c r="AC115" s="19" t="n">
        <v>1123</v>
      </c>
      <c r="AH115" s="49">
        <f>X115-Z115-AI115+AB115</f>
        <v/>
      </c>
    </row>
    <row r="116">
      <c r="A116" s="48" t="inlineStr">
        <is>
          <t>FL (MIAMI)</t>
        </is>
      </c>
      <c r="B116" s="48" t="inlineStr">
        <is>
          <t>12/11/2020</t>
        </is>
      </c>
      <c r="D116" s="49" t="n">
        <v/>
      </c>
      <c r="F116" s="49">
        <f>E116-D116</f>
        <v/>
      </c>
      <c r="H116" s="49" t="n">
        <v/>
      </c>
      <c r="J116" s="49">
        <f>I116-H116</f>
        <v/>
      </c>
      <c r="L116" s="49" t="n">
        <v>5597.17</v>
      </c>
      <c r="N116" s="49">
        <f>M116-L116</f>
        <v/>
      </c>
      <c r="P116" s="49" t="n">
        <v>1248.69</v>
      </c>
      <c r="R116" s="49">
        <f>Q116-P116</f>
        <v/>
      </c>
      <c r="T116" s="49" t="n">
        <v/>
      </c>
      <c r="V116" s="49">
        <f>U116-T116</f>
        <v/>
      </c>
      <c r="W116" s="49">
        <f>L116+P116+T116</f>
        <v/>
      </c>
      <c r="X116" s="49">
        <f>W116+D116+H116+Y116</f>
        <v/>
      </c>
      <c r="Z116" s="49" t="n">
        <v>447.86</v>
      </c>
      <c r="AA116" s="50">
        <f>Z116/(X116-Z116+AB116-AC116)</f>
        <v/>
      </c>
      <c r="AC116" s="49" t="n">
        <v>0</v>
      </c>
      <c r="AH116" s="49">
        <f>X116-Z116-AI116+AB116</f>
        <v/>
      </c>
    </row>
    <row r="117">
      <c r="A117" s="48" t="inlineStr">
        <is>
          <t>FL (MIAMI)</t>
        </is>
      </c>
      <c r="B117" s="48" t="inlineStr">
        <is>
          <t>12/12/2020</t>
        </is>
      </c>
      <c r="D117" s="49" t="n">
        <v/>
      </c>
      <c r="F117" s="49">
        <f>E117-D117</f>
        <v/>
      </c>
      <c r="H117" s="49" t="n">
        <v/>
      </c>
      <c r="J117" s="49">
        <f>I117-H117</f>
        <v/>
      </c>
      <c r="L117" s="49" t="n">
        <v>10900.12</v>
      </c>
      <c r="N117" s="49">
        <f>M117-L117</f>
        <v/>
      </c>
      <c r="P117" s="49" t="n">
        <v>5314.69</v>
      </c>
      <c r="R117" s="49">
        <f>Q117-P117</f>
        <v/>
      </c>
      <c r="T117" s="49" t="n">
        <v>741.51</v>
      </c>
      <c r="U117" s="14" t="n">
        <v>719.71</v>
      </c>
      <c r="V117" s="49">
        <f>U117-T117</f>
        <v/>
      </c>
      <c r="W117" s="49">
        <f>L117+P117+T117</f>
        <v/>
      </c>
      <c r="X117" s="49">
        <f>W117+D117+H117+Y117</f>
        <v/>
      </c>
      <c r="Z117" s="49" t="n">
        <v>1044.92</v>
      </c>
      <c r="AA117" s="50">
        <f>Z117/(X117-Z117+AB117-AC117)</f>
        <v/>
      </c>
      <c r="AC117" s="49" t="n">
        <v>984</v>
      </c>
      <c r="AH117" s="49">
        <f>X117-Z117-AI117+AB117</f>
        <v/>
      </c>
    </row>
    <row r="118">
      <c r="A118" s="48" t="inlineStr">
        <is>
          <t>FL (MIAMI)</t>
        </is>
      </c>
      <c r="B118" s="48" t="inlineStr">
        <is>
          <t>12/13/2020</t>
        </is>
      </c>
      <c r="D118" s="49" t="n">
        <v>610.88</v>
      </c>
      <c r="F118" s="49">
        <f>E118-D118</f>
        <v/>
      </c>
      <c r="H118" s="49" t="n">
        <v/>
      </c>
      <c r="J118" s="49">
        <f>I118-H118</f>
        <v/>
      </c>
      <c r="L118" s="49" t="n">
        <v>5735.2</v>
      </c>
      <c r="N118" s="49">
        <f>M118-L118</f>
        <v/>
      </c>
      <c r="P118" s="49" t="n">
        <v>1760.24</v>
      </c>
      <c r="R118" s="49">
        <f>Q118-P118</f>
        <v/>
      </c>
      <c r="T118" s="49" t="n">
        <v/>
      </c>
      <c r="V118" s="49">
        <f>U118-T118</f>
        <v/>
      </c>
      <c r="W118" s="49">
        <f>L118+P118+T118</f>
        <v/>
      </c>
      <c r="X118" s="49">
        <f>W118+D118+H118+Y118</f>
        <v/>
      </c>
      <c r="Z118" s="49" t="n">
        <v>530.3199999999999</v>
      </c>
      <c r="AA118" s="50">
        <f>Z118/(X118-Z118+AB118-AC118)</f>
        <v/>
      </c>
      <c r="AC118" s="49" t="n">
        <v>0</v>
      </c>
      <c r="AH118" s="49">
        <f>X118-Z118-AI118+AB118</f>
        <v/>
      </c>
    </row>
    <row r="119">
      <c r="A119" s="48" t="inlineStr">
        <is>
          <t>FL (MIAMI)</t>
        </is>
      </c>
      <c r="B119" s="48" t="inlineStr">
        <is>
          <t>12/14/2020</t>
        </is>
      </c>
      <c r="D119" s="49" t="n">
        <v>36.38</v>
      </c>
      <c r="F119" s="49">
        <f>E119-D119</f>
        <v/>
      </c>
      <c r="H119" s="49" t="n">
        <v/>
      </c>
      <c r="J119" s="49">
        <f>I119-H119</f>
        <v/>
      </c>
      <c r="L119" s="49" t="n">
        <v>2116.46</v>
      </c>
      <c r="N119" s="49">
        <f>M119-L119</f>
        <v/>
      </c>
      <c r="P119" s="49" t="n">
        <v>541.42</v>
      </c>
      <c r="R119" s="49">
        <f>Q119-P119</f>
        <v/>
      </c>
      <c r="T119" s="49" t="n">
        <v/>
      </c>
      <c r="V119" s="49">
        <f>U119-T119</f>
        <v/>
      </c>
      <c r="W119" s="49">
        <f>L119+P119+T119</f>
        <v/>
      </c>
      <c r="X119" s="49">
        <f>W119+D119+H119+Y119</f>
        <v/>
      </c>
      <c r="Z119" s="49" t="n">
        <v>176.26</v>
      </c>
      <c r="AA119" s="50">
        <f>Z119/(X119-Z119+AB119-AC119)</f>
        <v/>
      </c>
      <c r="AC119" s="49" t="n">
        <v>0</v>
      </c>
      <c r="AH119" s="49">
        <f>X119-Z119-AI119+AB119</f>
        <v/>
      </c>
    </row>
    <row r="120">
      <c r="A120" s="48" t="inlineStr">
        <is>
          <t>FL (MIAMI)</t>
        </is>
      </c>
      <c r="B120" s="48" t="inlineStr">
        <is>
          <t>12/15/2020</t>
        </is>
      </c>
      <c r="D120" s="49" t="n">
        <v/>
      </c>
      <c r="F120" s="49">
        <f>E120-D120</f>
        <v/>
      </c>
      <c r="H120" s="49" t="n">
        <v/>
      </c>
      <c r="J120" s="49">
        <f>I120-H120</f>
        <v/>
      </c>
      <c r="L120" s="49" t="n">
        <v>813.2</v>
      </c>
      <c r="N120" s="49">
        <f>M120-L120</f>
        <v/>
      </c>
      <c r="P120" s="49" t="n">
        <v>680.52</v>
      </c>
      <c r="R120" s="49">
        <f>Q120-P120</f>
        <v/>
      </c>
      <c r="T120" s="49" t="n">
        <v>2081.15</v>
      </c>
      <c r="U120" t="n">
        <v>2020.2</v>
      </c>
      <c r="V120" s="49">
        <f>U120-T120</f>
        <v/>
      </c>
      <c r="W120" s="49">
        <f>L120+P120+T120</f>
        <v/>
      </c>
      <c r="X120" s="49">
        <f>W120+D120+H120+Y120</f>
        <v/>
      </c>
      <c r="Z120" s="49" t="n">
        <v>233.87</v>
      </c>
      <c r="AA120" s="50">
        <f>Z120/(X120-Z120+AB120-AC120)</f>
        <v/>
      </c>
      <c r="AC120" s="49" t="n">
        <v>0</v>
      </c>
      <c r="AH120" s="49">
        <f>X120-Z120-AI120+AB120</f>
        <v/>
      </c>
    </row>
    <row r="121">
      <c r="A121" s="48" t="inlineStr">
        <is>
          <t>FL (MIAMI)</t>
        </is>
      </c>
      <c r="B121" s="48" t="inlineStr">
        <is>
          <t>12/16/2020</t>
        </is>
      </c>
      <c r="F121" s="49">
        <f>E121-D121</f>
        <v/>
      </c>
      <c r="J121" s="49">
        <f>I121-H121</f>
        <v/>
      </c>
      <c r="N121" s="49">
        <f>M121-L121</f>
        <v/>
      </c>
      <c r="R121" s="49">
        <f>Q121-P121</f>
        <v/>
      </c>
      <c r="V121" s="49">
        <f>U121-T121</f>
        <v/>
      </c>
      <c r="W121" s="49">
        <f>L121+P121+T121</f>
        <v/>
      </c>
      <c r="X121" s="49">
        <f>W121+D121+H121+Y121</f>
        <v/>
      </c>
      <c r="AA121" s="50">
        <f>Z121/(X121-Z121+AB121-AC121)</f>
        <v/>
      </c>
      <c r="AD121" s="49">
        <f>X121-Z121-AE121+AB121</f>
        <v/>
      </c>
    </row>
    <row r="122">
      <c r="A122" s="48" t="inlineStr">
        <is>
          <t>FL (MIAMI)</t>
        </is>
      </c>
      <c r="B122" s="48" t="inlineStr">
        <is>
          <t>12/17/2020</t>
        </is>
      </c>
      <c r="F122" s="49">
        <f>E122-D122</f>
        <v/>
      </c>
      <c r="J122" s="49">
        <f>I122-H122</f>
        <v/>
      </c>
      <c r="N122" s="49">
        <f>M122-L122</f>
        <v/>
      </c>
      <c r="R122" s="49">
        <f>Q122-P122</f>
        <v/>
      </c>
      <c r="V122" s="49">
        <f>U122-T122</f>
        <v/>
      </c>
      <c r="W122" s="49">
        <f>L122+P122+T122</f>
        <v/>
      </c>
      <c r="X122" s="49">
        <f>W122+D122+H122+Y122</f>
        <v/>
      </c>
      <c r="AA122" s="50">
        <f>Z122/(X122-Z122+AB122-AC122)</f>
        <v/>
      </c>
      <c r="AD122" s="49">
        <f>X122-Z122-AE122+AB122</f>
        <v/>
      </c>
    </row>
    <row r="123">
      <c r="A123" s="48" t="inlineStr">
        <is>
          <t>FL (MIAMI)</t>
        </is>
      </c>
      <c r="B123" s="48" t="inlineStr">
        <is>
          <t>12/18/2020</t>
        </is>
      </c>
      <c r="F123" s="49">
        <f>E123-D123</f>
        <v/>
      </c>
      <c r="J123" s="49">
        <f>I123-H123</f>
        <v/>
      </c>
      <c r="N123" s="49">
        <f>M123-L123</f>
        <v/>
      </c>
      <c r="R123" s="49">
        <f>Q123-P123</f>
        <v/>
      </c>
      <c r="V123" s="49">
        <f>U123-T123</f>
        <v/>
      </c>
      <c r="W123" s="49">
        <f>L123+P123+T123</f>
        <v/>
      </c>
      <c r="X123" s="49">
        <f>W123+D123+H123+Y123</f>
        <v/>
      </c>
      <c r="AA123" s="50">
        <f>Z123/(X123-Z123+AB123-AC123)</f>
        <v/>
      </c>
      <c r="AD123" s="49">
        <f>X123-Z123-AE123+AB123</f>
        <v/>
      </c>
    </row>
    <row r="124">
      <c r="A124" s="48" t="inlineStr">
        <is>
          <t>FL (MIAMI)</t>
        </is>
      </c>
      <c r="B124" s="48" t="inlineStr">
        <is>
          <t>12/19/2020</t>
        </is>
      </c>
      <c r="F124" s="49">
        <f>E124-D124</f>
        <v/>
      </c>
      <c r="J124" s="49">
        <f>I124-H124</f>
        <v/>
      </c>
      <c r="N124" s="49">
        <f>M124-L124</f>
        <v/>
      </c>
      <c r="R124" s="49">
        <f>Q124-P124</f>
        <v/>
      </c>
      <c r="V124" s="49">
        <f>U124-T124</f>
        <v/>
      </c>
      <c r="W124" s="49">
        <f>L124+P124+T124</f>
        <v/>
      </c>
      <c r="X124" s="49">
        <f>W124+D124+H124+Y124</f>
        <v/>
      </c>
      <c r="AA124" s="50">
        <f>Z124/(X124-Z124+AB124-AC124)</f>
        <v/>
      </c>
      <c r="AD124" s="49">
        <f>X124-Z124-AE124+AB124</f>
        <v/>
      </c>
    </row>
    <row r="125">
      <c r="A125" s="48" t="inlineStr">
        <is>
          <t>FL (MIAMI)</t>
        </is>
      </c>
      <c r="B125" s="48" t="inlineStr">
        <is>
          <t>12/20/2020</t>
        </is>
      </c>
      <c r="F125" s="49">
        <f>E125-D125</f>
        <v/>
      </c>
      <c r="J125" s="49">
        <f>I125-H125</f>
        <v/>
      </c>
      <c r="N125" s="49">
        <f>M125-L125</f>
        <v/>
      </c>
      <c r="R125" s="49">
        <f>Q125-P125</f>
        <v/>
      </c>
      <c r="V125" s="49">
        <f>U125-T125</f>
        <v/>
      </c>
      <c r="W125" s="49">
        <f>L125+P125+T125</f>
        <v/>
      </c>
      <c r="X125" s="49">
        <f>W125+D125+H125+Y125</f>
        <v/>
      </c>
      <c r="AA125" s="50">
        <f>Z125/(X125-Z125+AB125-AC125)</f>
        <v/>
      </c>
      <c r="AD125" s="49">
        <f>X125-Z125-AE125+AB125</f>
        <v/>
      </c>
    </row>
    <row r="126">
      <c r="A126" s="48" t="inlineStr">
        <is>
          <t>FL (MIAMI)</t>
        </is>
      </c>
      <c r="B126" s="48" t="inlineStr">
        <is>
          <t>12/21/2020</t>
        </is>
      </c>
      <c r="F126" s="49">
        <f>E126-D126</f>
        <v/>
      </c>
      <c r="J126" s="49">
        <f>I126-H126</f>
        <v/>
      </c>
      <c r="N126" s="49">
        <f>M126-L126</f>
        <v/>
      </c>
      <c r="R126" s="49">
        <f>Q126-P126</f>
        <v/>
      </c>
      <c r="V126" s="49">
        <f>U126-T126</f>
        <v/>
      </c>
      <c r="W126" s="49">
        <f>L126+P126+T126</f>
        <v/>
      </c>
      <c r="X126" s="49">
        <f>W126+D126+H126+Y126</f>
        <v/>
      </c>
      <c r="AA126" s="50">
        <f>Z126/(X126-Z126+AB126-AC126)</f>
        <v/>
      </c>
      <c r="AD126" s="49">
        <f>X126-Z126-AE126+AB126</f>
        <v/>
      </c>
    </row>
    <row r="127">
      <c r="A127" s="48" t="inlineStr">
        <is>
          <t>FL (MIAMI)</t>
        </is>
      </c>
      <c r="B127" s="48" t="inlineStr">
        <is>
          <t>12/22/2020</t>
        </is>
      </c>
      <c r="F127" s="49">
        <f>E127-D127</f>
        <v/>
      </c>
      <c r="J127" s="49">
        <f>I127-H127</f>
        <v/>
      </c>
      <c r="N127" s="49">
        <f>M127-L127</f>
        <v/>
      </c>
      <c r="R127" s="49">
        <f>Q127-P127</f>
        <v/>
      </c>
      <c r="V127" s="49">
        <f>U127-T127</f>
        <v/>
      </c>
      <c r="W127" s="49">
        <f>L127+P127+T127</f>
        <v/>
      </c>
      <c r="X127" s="49">
        <f>W127+D127+H127+Y127</f>
        <v/>
      </c>
      <c r="AA127" s="50">
        <f>Z127/(X127-Z127+AB127-AC127)</f>
        <v/>
      </c>
      <c r="AD127" s="49">
        <f>X127-Z127-AE127+AB127</f>
        <v/>
      </c>
    </row>
    <row r="128">
      <c r="A128" s="48" t="inlineStr">
        <is>
          <t>FL (MIAMI)</t>
        </is>
      </c>
      <c r="B128" s="48" t="inlineStr">
        <is>
          <t>12/23/2020</t>
        </is>
      </c>
      <c r="F128" s="49">
        <f>E128-D128</f>
        <v/>
      </c>
      <c r="J128" s="49">
        <f>I128-H128</f>
        <v/>
      </c>
      <c r="N128" s="49">
        <f>M128-L128</f>
        <v/>
      </c>
      <c r="R128" s="49">
        <f>Q128-P128</f>
        <v/>
      </c>
      <c r="V128" s="49">
        <f>U128-T128</f>
        <v/>
      </c>
      <c r="W128" s="49">
        <f>L128+P128+T128</f>
        <v/>
      </c>
      <c r="X128" s="49">
        <f>W128+D128+H128+Y128</f>
        <v/>
      </c>
      <c r="AA128" s="50">
        <f>Z128/(X128-Z128+AB128-AC128)</f>
        <v/>
      </c>
      <c r="AD128" s="49">
        <f>X128-Z128-AE128+AB128</f>
        <v/>
      </c>
    </row>
    <row r="129">
      <c r="A129" s="48" t="inlineStr">
        <is>
          <t>FL (MIAMI)</t>
        </is>
      </c>
      <c r="B129" s="48" t="inlineStr">
        <is>
          <t>12/24/2020</t>
        </is>
      </c>
      <c r="F129" s="49">
        <f>E129-D129</f>
        <v/>
      </c>
      <c r="J129" s="49">
        <f>I129-H129</f>
        <v/>
      </c>
      <c r="N129" s="49">
        <f>M129-L129</f>
        <v/>
      </c>
      <c r="R129" s="49">
        <f>Q129-P129</f>
        <v/>
      </c>
      <c r="V129" s="49">
        <f>U129-T129</f>
        <v/>
      </c>
      <c r="W129" s="49">
        <f>L129+P129+T129</f>
        <v/>
      </c>
      <c r="X129" s="49">
        <f>W129+D129+H129+Y129</f>
        <v/>
      </c>
      <c r="AA129" s="50">
        <f>Z129/(X129-Z129+AB129-AC129)</f>
        <v/>
      </c>
      <c r="AD129" s="49">
        <f>X129-Z129-AE129+AB129</f>
        <v/>
      </c>
    </row>
    <row r="130">
      <c r="A130" s="48" t="inlineStr">
        <is>
          <t>FL (MIAMI)</t>
        </is>
      </c>
      <c r="B130" s="48" t="inlineStr">
        <is>
          <t>12/25/2020</t>
        </is>
      </c>
      <c r="F130" s="49">
        <f>E130-D130</f>
        <v/>
      </c>
      <c r="J130" s="49">
        <f>I130-H130</f>
        <v/>
      </c>
      <c r="N130" s="49">
        <f>M130-L130</f>
        <v/>
      </c>
      <c r="R130" s="49">
        <f>Q130-P130</f>
        <v/>
      </c>
      <c r="V130" s="49">
        <f>U130-T130</f>
        <v/>
      </c>
      <c r="W130" s="49">
        <f>L130+P130+T130</f>
        <v/>
      </c>
      <c r="X130" s="49">
        <f>W130+D130+H130+Y130</f>
        <v/>
      </c>
      <c r="AA130" s="50">
        <f>Z130/(X130-Z130+AB130-AC130)</f>
        <v/>
      </c>
      <c r="AD130" s="49">
        <f>X130-Z130-AE130+AB130</f>
        <v/>
      </c>
    </row>
    <row r="131">
      <c r="A131" s="48" t="inlineStr">
        <is>
          <t>FL (MIAMI)</t>
        </is>
      </c>
      <c r="B131" s="48" t="inlineStr">
        <is>
          <t>12/26/2020</t>
        </is>
      </c>
      <c r="F131" s="49">
        <f>E131-D131</f>
        <v/>
      </c>
      <c r="J131" s="49">
        <f>I131-H131</f>
        <v/>
      </c>
      <c r="N131" s="49">
        <f>M131-L131</f>
        <v/>
      </c>
      <c r="R131" s="49">
        <f>Q131-P131</f>
        <v/>
      </c>
      <c r="V131" s="49">
        <f>U131-T131</f>
        <v/>
      </c>
      <c r="W131" s="49">
        <f>L131+P131+T131</f>
        <v/>
      </c>
      <c r="X131" s="49">
        <f>W131+D131+H131+Y131</f>
        <v/>
      </c>
      <c r="AA131" s="50">
        <f>Z131/(X131-Z131+AB131-AC131)</f>
        <v/>
      </c>
      <c r="AD131" s="49">
        <f>X131-Z131-AE131+AB131</f>
        <v/>
      </c>
    </row>
    <row r="132">
      <c r="A132" s="48" t="inlineStr">
        <is>
          <t>FL (MIAMI)</t>
        </is>
      </c>
      <c r="B132" s="48" t="inlineStr">
        <is>
          <t>12/27/2020</t>
        </is>
      </c>
      <c r="F132" s="49">
        <f>E132-D132</f>
        <v/>
      </c>
      <c r="J132" s="49">
        <f>I132-H132</f>
        <v/>
      </c>
      <c r="N132" s="49">
        <f>M132-L132</f>
        <v/>
      </c>
      <c r="R132" s="49">
        <f>Q132-P132</f>
        <v/>
      </c>
      <c r="V132" s="49">
        <f>U132-T132</f>
        <v/>
      </c>
      <c r="W132" s="49">
        <f>L132+P132+T132</f>
        <v/>
      </c>
      <c r="X132" s="49">
        <f>W132+D132+H132+Y132</f>
        <v/>
      </c>
      <c r="AA132" s="50">
        <f>Z132/(X132-Z132+AB132-AC132)</f>
        <v/>
      </c>
      <c r="AD132" s="49">
        <f>X132-Z132-AE132+AB132</f>
        <v/>
      </c>
    </row>
    <row r="133">
      <c r="A133" s="48" t="inlineStr">
        <is>
          <t>FL (MIAMI)</t>
        </is>
      </c>
      <c r="B133" s="48" t="inlineStr">
        <is>
          <t>12/28/2020</t>
        </is>
      </c>
      <c r="F133" s="49">
        <f>E133-D133</f>
        <v/>
      </c>
      <c r="J133" s="49">
        <f>I133-H133</f>
        <v/>
      </c>
      <c r="N133" s="49">
        <f>M133-L133</f>
        <v/>
      </c>
      <c r="R133" s="49">
        <f>Q133-P133</f>
        <v/>
      </c>
      <c r="V133" s="49">
        <f>U133-T133</f>
        <v/>
      </c>
      <c r="W133" s="49">
        <f>L133+P133+T133</f>
        <v/>
      </c>
      <c r="X133" s="49">
        <f>W133+D133+H133+Y133</f>
        <v/>
      </c>
      <c r="AA133" s="50">
        <f>Z133/(X133-Z133+AB133-AC133)</f>
        <v/>
      </c>
      <c r="AD133" s="49">
        <f>X133-Z133-AE133+AB133</f>
        <v/>
      </c>
    </row>
    <row r="134">
      <c r="A134" s="48" t="inlineStr">
        <is>
          <t>FL (MIAMI)</t>
        </is>
      </c>
      <c r="B134" s="48" t="inlineStr">
        <is>
          <t>12/29/2020</t>
        </is>
      </c>
      <c r="F134" s="49">
        <f>E134-D134</f>
        <v/>
      </c>
      <c r="J134" s="49">
        <f>I134-H134</f>
        <v/>
      </c>
      <c r="N134" s="49">
        <f>M134-L134</f>
        <v/>
      </c>
      <c r="R134" s="49">
        <f>Q134-P134</f>
        <v/>
      </c>
      <c r="V134" s="49">
        <f>U134-T134</f>
        <v/>
      </c>
      <c r="W134" s="49">
        <f>L134+P134+T134</f>
        <v/>
      </c>
      <c r="X134" s="49">
        <f>W134+D134+H134+Y134</f>
        <v/>
      </c>
      <c r="AA134" s="50">
        <f>Z134/(X134-Z134+AB134-AC134)</f>
        <v/>
      </c>
      <c r="AD134" s="49">
        <f>X134-Z134-AE134+AB134</f>
        <v/>
      </c>
    </row>
    <row r="135">
      <c r="A135" s="48" t="inlineStr">
        <is>
          <t>FL (MIAMI)</t>
        </is>
      </c>
      <c r="B135" s="48" t="inlineStr">
        <is>
          <t>12/30/2020</t>
        </is>
      </c>
      <c r="F135" s="49">
        <f>E135-D135</f>
        <v/>
      </c>
      <c r="J135" s="49">
        <f>I135-H135</f>
        <v/>
      </c>
      <c r="N135" s="49">
        <f>M135-L135</f>
        <v/>
      </c>
      <c r="R135" s="49">
        <f>Q135-P135</f>
        <v/>
      </c>
      <c r="V135" s="49">
        <f>U135-T135</f>
        <v/>
      </c>
      <c r="W135" s="49">
        <f>L135+P135+T135</f>
        <v/>
      </c>
      <c r="X135" s="49">
        <f>W135+D135+H135+Y135</f>
        <v/>
      </c>
      <c r="AA135" s="50">
        <f>Z135/(X135-Z135+AB135-AC135)</f>
        <v/>
      </c>
      <c r="AD135" s="49">
        <f>X135-Z135-AE135+AB135</f>
        <v/>
      </c>
    </row>
    <row r="136">
      <c r="A136" s="48" t="inlineStr">
        <is>
          <t>FL (MIAMI)</t>
        </is>
      </c>
      <c r="B136" s="48" t="inlineStr">
        <is>
          <t>12/31/2020</t>
        </is>
      </c>
      <c r="F136" s="49">
        <f>E136-D136</f>
        <v/>
      </c>
      <c r="J136" s="49">
        <f>I136-H136</f>
        <v/>
      </c>
      <c r="N136" s="49">
        <f>M136-L136</f>
        <v/>
      </c>
      <c r="R136" s="49">
        <f>Q136-P136</f>
        <v/>
      </c>
      <c r="V136" s="49">
        <f>U136-T136</f>
        <v/>
      </c>
      <c r="W136" s="49">
        <f>L136+P136+T136</f>
        <v/>
      </c>
      <c r="X136" s="49">
        <f>W136+D136+H136+Y136</f>
        <v/>
      </c>
      <c r="AA136" s="50">
        <f>Z136/(X136-Z136+AB136-AC136)</f>
        <v/>
      </c>
      <c r="AD136" s="49">
        <f>X136-Z136-AE136+AB136</f>
        <v/>
      </c>
    </row>
    <row r="137">
      <c r="A137" s="51" t="inlineStr">
        <is>
          <t>FL Total</t>
        </is>
      </c>
      <c r="B137" s="40" t="n"/>
      <c r="C137" s="40" t="n"/>
      <c r="D137" s="52">
        <f>SUM(D106:D136)</f>
        <v/>
      </c>
      <c r="E137" s="52">
        <f>SUM(E106:E136)</f>
        <v/>
      </c>
      <c r="F137" s="52">
        <f>E137-D137</f>
        <v/>
      </c>
      <c r="G137" s="40" t="n"/>
      <c r="H137" s="52">
        <f>SUM(H106:H136)</f>
        <v/>
      </c>
      <c r="I137" s="52">
        <f>SUM(I106:I136)</f>
        <v/>
      </c>
      <c r="J137" s="52">
        <f>I137-H137</f>
        <v/>
      </c>
      <c r="K137" s="40" t="n"/>
      <c r="L137" s="52">
        <f>SUM(L106:L136)</f>
        <v/>
      </c>
      <c r="M137" s="52">
        <f>SUM(M106:M136)</f>
        <v/>
      </c>
      <c r="N137" s="52">
        <f>M137-L137</f>
        <v/>
      </c>
      <c r="O137" s="40" t="n"/>
      <c r="P137" s="52">
        <f>SUM(P106:P136)</f>
        <v/>
      </c>
      <c r="Q137" s="52">
        <f>SUM(Q106:Q136)</f>
        <v/>
      </c>
      <c r="R137" s="52">
        <f>Q137-P137</f>
        <v/>
      </c>
      <c r="S137" s="40" t="n"/>
      <c r="T137" s="52">
        <f>SUM(T106:T136)</f>
        <v/>
      </c>
      <c r="U137" s="52">
        <f>SUM(U106:U136)</f>
        <v/>
      </c>
      <c r="V137" s="52">
        <f>U137-T137</f>
        <v/>
      </c>
      <c r="W137" s="52">
        <f>SUM(W106:W136)</f>
        <v/>
      </c>
      <c r="X137" s="52">
        <f>SUM(X106:X136)</f>
        <v/>
      </c>
      <c r="Y137" s="52">
        <f>SUM(Y106:Y136)</f>
        <v/>
      </c>
      <c r="Z137" s="52">
        <f>SUM(Z106:Z136)</f>
        <v/>
      </c>
      <c r="AA137" s="40" t="n"/>
      <c r="AB137" s="52">
        <f>SUM(AB106:AB136)</f>
        <v/>
      </c>
      <c r="AC137" s="40" t="n"/>
      <c r="AD137" s="52">
        <f>SUM(AD106:AD136)</f>
        <v/>
      </c>
      <c r="AE137" s="52">
        <f>SUM(AE106:AE136)</f>
        <v/>
      </c>
      <c r="AF137" s="40" t="n"/>
      <c r="AG137" s="40" t="n"/>
      <c r="AH137" s="52">
        <f>SUM(AH106:AH136)</f>
        <v/>
      </c>
      <c r="AI137" s="52">
        <f>SUM(AI106:AI136)</f>
        <v/>
      </c>
      <c r="AJ137" s="40" t="n"/>
      <c r="AK137" s="52">
        <f>SUM(AK106:AK136)</f>
        <v/>
      </c>
    </row>
    <row r="139">
      <c r="A139" s="48" t="inlineStr">
        <is>
          <t>FL4 (TAMPA)</t>
        </is>
      </c>
      <c r="B139" s="48" t="inlineStr">
        <is>
          <t>12/01/2020</t>
        </is>
      </c>
      <c r="D139" s="16" t="n"/>
      <c r="F139" s="49">
        <f>E139-D139</f>
        <v/>
      </c>
      <c r="H139" s="16" t="n"/>
      <c r="J139" s="49">
        <f>I139-H139</f>
        <v/>
      </c>
      <c r="L139" s="16" t="n">
        <v>2308.84</v>
      </c>
      <c r="M139" t="n">
        <v>2308.84</v>
      </c>
      <c r="N139" s="49">
        <f>M139-L139</f>
        <v/>
      </c>
      <c r="P139" s="16" t="n"/>
      <c r="R139" s="49">
        <f>Q139-P139</f>
        <v/>
      </c>
      <c r="T139" s="16" t="n"/>
      <c r="V139" s="49">
        <f>U139-T139</f>
        <v/>
      </c>
      <c r="W139" s="49">
        <f>L139+P139+T139</f>
        <v/>
      </c>
      <c r="X139" s="49">
        <f>W139+D139+H139+Y139</f>
        <v/>
      </c>
      <c r="Z139" s="16" t="n">
        <v>180.88</v>
      </c>
      <c r="AA139" s="50">
        <f>Z139/(X139-Z139+AB139-AC139)</f>
        <v/>
      </c>
      <c r="AH139" s="49">
        <f>X139-Z139-AI139+AB139</f>
        <v/>
      </c>
    </row>
    <row r="140">
      <c r="A140" s="48" t="inlineStr">
        <is>
          <t>FL4 (TAMPA)</t>
        </is>
      </c>
      <c r="B140" s="48" t="inlineStr">
        <is>
          <t>12/02/2020</t>
        </is>
      </c>
      <c r="D140" s="16" t="n"/>
      <c r="F140" s="49">
        <f>E140-D140</f>
        <v/>
      </c>
      <c r="H140" s="16" t="n"/>
      <c r="J140" s="49">
        <f>I140-H140</f>
        <v/>
      </c>
      <c r="L140" s="16" t="n">
        <v>1039.45</v>
      </c>
      <c r="M140" t="n">
        <v>1039.45</v>
      </c>
      <c r="N140" s="49">
        <f>M140-L140</f>
        <v/>
      </c>
      <c r="P140" s="16" t="n">
        <v>1854.27</v>
      </c>
      <c r="Q140" s="14" t="n">
        <v>1854.27</v>
      </c>
      <c r="R140" s="49">
        <f>Q140-P140</f>
        <v/>
      </c>
      <c r="T140" s="16" t="n"/>
      <c r="V140" s="49">
        <f>U140-T140</f>
        <v/>
      </c>
      <c r="W140" s="49">
        <f>L140+P140+T140</f>
        <v/>
      </c>
      <c r="X140" s="49">
        <f>W140+D140+H140+Y140</f>
        <v/>
      </c>
      <c r="Z140" s="16" t="n">
        <v>226.72</v>
      </c>
      <c r="AA140" s="50">
        <f>Z140/(X140-Z140+AB140-AC140)</f>
        <v/>
      </c>
      <c r="AH140" s="49">
        <f>X140-Z140-AI140+AB140</f>
        <v/>
      </c>
    </row>
    <row r="141">
      <c r="A141" s="48" t="inlineStr">
        <is>
          <t>FL4 (TAMPA)</t>
        </is>
      </c>
      <c r="B141" s="48" t="inlineStr">
        <is>
          <t>12/03/2020</t>
        </is>
      </c>
      <c r="D141" s="16" t="n"/>
      <c r="F141" s="49">
        <f>E141-D141</f>
        <v/>
      </c>
      <c r="H141" s="16" t="n"/>
      <c r="J141" s="49">
        <f>I141-H141</f>
        <v/>
      </c>
      <c r="L141" s="16" t="n">
        <v>976.5</v>
      </c>
      <c r="M141" t="n">
        <v>976.5</v>
      </c>
      <c r="N141" s="49">
        <f>M141-L141</f>
        <v/>
      </c>
      <c r="P141" s="16" t="n">
        <v>1406.17</v>
      </c>
      <c r="Q141" s="14" t="n">
        <v>1406.17</v>
      </c>
      <c r="R141" s="49">
        <f>Q141-P141</f>
        <v/>
      </c>
      <c r="T141" s="16" t="n"/>
      <c r="V141" s="49">
        <f>U141-T141</f>
        <v/>
      </c>
      <c r="W141" s="49">
        <f>L141+P141+T141</f>
        <v/>
      </c>
      <c r="X141" s="49">
        <f>W141+D141+H141+Y141</f>
        <v/>
      </c>
      <c r="Z141" s="16" t="n">
        <v>186.67</v>
      </c>
      <c r="AA141" s="50">
        <f>Z141/(X141-Z141+AB141-AC141)</f>
        <v/>
      </c>
      <c r="AH141" s="49">
        <f>X141-Z141-AI141+AB141</f>
        <v/>
      </c>
    </row>
    <row r="142">
      <c r="A142" s="48" t="inlineStr">
        <is>
          <t>FL4 (TAMPA)</t>
        </is>
      </c>
      <c r="B142" s="48" t="inlineStr">
        <is>
          <t>12/04/2020</t>
        </is>
      </c>
      <c r="D142" s="16" t="n">
        <v>16.28</v>
      </c>
      <c r="E142" t="n">
        <v>16.28</v>
      </c>
      <c r="F142" s="49">
        <f>E142-D142</f>
        <v/>
      </c>
      <c r="H142" s="16" t="n"/>
      <c r="J142" s="49">
        <f>I142-H142</f>
        <v/>
      </c>
      <c r="L142" s="16" t="n">
        <v>732.38</v>
      </c>
      <c r="M142" s="14" t="n">
        <v>732.38</v>
      </c>
      <c r="N142" s="49">
        <f>M142-L142</f>
        <v/>
      </c>
      <c r="P142" s="16" t="n">
        <v>110.67</v>
      </c>
      <c r="Q142" s="14" t="n">
        <v>110.67</v>
      </c>
      <c r="R142" s="49">
        <f>Q142-P142</f>
        <v/>
      </c>
      <c r="T142" s="16" t="n"/>
      <c r="V142" s="49">
        <f>U142-T142</f>
        <v/>
      </c>
      <c r="W142" s="49">
        <f>L142+P142+T142</f>
        <v/>
      </c>
      <c r="X142" s="49">
        <f>W142+D142+H142+Y142</f>
        <v/>
      </c>
      <c r="Z142" s="16" t="n">
        <v>67.33</v>
      </c>
      <c r="AA142" s="50">
        <f>Z142/(X142-Z142+AB142-AC142)</f>
        <v/>
      </c>
      <c r="AH142" s="49">
        <f>X142-Z142-AI142+AB142</f>
        <v/>
      </c>
    </row>
    <row r="143">
      <c r="A143" s="48" t="inlineStr">
        <is>
          <t>FL4 (TAMPA)</t>
        </is>
      </c>
      <c r="B143" s="48" t="inlineStr">
        <is>
          <t>12/05/2020</t>
        </is>
      </c>
      <c r="D143" s="16" t="n">
        <v>318.99</v>
      </c>
      <c r="E143" s="20" t="n">
        <v>319</v>
      </c>
      <c r="F143" s="49">
        <f>E143-D143</f>
        <v/>
      </c>
      <c r="H143" s="16" t="n"/>
      <c r="J143" s="49">
        <f>I143-H143</f>
        <v/>
      </c>
      <c r="L143" s="16" t="n">
        <v>4248.89</v>
      </c>
      <c r="M143" s="14" t="n">
        <v>4248.89</v>
      </c>
      <c r="N143" s="49">
        <f>M143-L143</f>
        <v/>
      </c>
      <c r="P143" s="16" t="n">
        <v>1446.31</v>
      </c>
      <c r="Q143" s="14" t="n">
        <v>1446.31</v>
      </c>
      <c r="R143" s="49">
        <f>Q143-P143</f>
        <v/>
      </c>
      <c r="T143" s="16" t="n"/>
      <c r="V143" s="49">
        <f>U143-T143</f>
        <v/>
      </c>
      <c r="W143" s="49">
        <f>L143+P143+T143</f>
        <v/>
      </c>
      <c r="X143" s="49">
        <f>W143+D143+H143+Y143</f>
        <v/>
      </c>
      <c r="Z143" s="16" t="n">
        <v>471.19</v>
      </c>
      <c r="AA143" s="50">
        <f>Z143/(X143-Z143+AB143-AC143)</f>
        <v/>
      </c>
      <c r="AH143" s="49">
        <f>X143-Z143-AI143+AB143</f>
        <v/>
      </c>
    </row>
    <row r="144">
      <c r="A144" s="48" t="inlineStr">
        <is>
          <t>FL4 (TAMPA)</t>
        </is>
      </c>
      <c r="B144" s="48" t="inlineStr">
        <is>
          <t>12/06/2020</t>
        </is>
      </c>
      <c r="D144" s="16" t="n"/>
      <c r="F144" s="49">
        <f>E144-D144</f>
        <v/>
      </c>
      <c r="H144" s="16" t="n"/>
      <c r="J144" s="49">
        <f>I144-H144</f>
        <v/>
      </c>
      <c r="L144" s="16" t="n">
        <v>1892.26</v>
      </c>
      <c r="M144" s="14" t="n">
        <v>1892.26</v>
      </c>
      <c r="N144" s="49">
        <f>M144-L144</f>
        <v/>
      </c>
      <c r="P144" s="16" t="n"/>
      <c r="R144" s="49">
        <f>Q144-P144</f>
        <v/>
      </c>
      <c r="T144" s="16" t="n"/>
      <c r="V144" s="49">
        <f>U144-T144</f>
        <v/>
      </c>
      <c r="W144" s="49">
        <f>L144+P144+T144</f>
        <v/>
      </c>
      <c r="X144" s="49">
        <f>W144+D144+H144+Y144</f>
        <v/>
      </c>
      <c r="Z144" s="16" t="n">
        <v>148.26</v>
      </c>
      <c r="AA144" s="50">
        <f>Z144/(X144-Z144+AB144-AC144)</f>
        <v/>
      </c>
      <c r="AH144" s="49">
        <f>X144-Z144-AI144+AB144</f>
        <v/>
      </c>
    </row>
    <row r="145">
      <c r="A145" s="48" t="inlineStr">
        <is>
          <t>FL4 (TAMPA)</t>
        </is>
      </c>
      <c r="B145" s="48" t="inlineStr">
        <is>
          <t>12/07/2020</t>
        </is>
      </c>
      <c r="D145" s="16" t="n"/>
      <c r="F145" s="49">
        <f>E145-D145</f>
        <v/>
      </c>
      <c r="H145" s="16" t="n"/>
      <c r="J145" s="49">
        <f>I145-H145</f>
        <v/>
      </c>
      <c r="L145" s="16" t="n">
        <v>716.11</v>
      </c>
      <c r="M145" s="14" t="n">
        <v>716.11</v>
      </c>
      <c r="N145" s="49">
        <f>M145-L145</f>
        <v/>
      </c>
      <c r="P145" s="16" t="n"/>
      <c r="R145" s="49">
        <f>Q145-P145</f>
        <v/>
      </c>
      <c r="T145" s="16" t="n"/>
      <c r="V145" s="49">
        <f>U145-T145</f>
        <v/>
      </c>
      <c r="W145" s="49">
        <f>L145+P145+T145</f>
        <v/>
      </c>
      <c r="X145" s="49">
        <f>W145+D145+H145+Y145</f>
        <v/>
      </c>
      <c r="Z145" s="16" t="n">
        <v>56.11</v>
      </c>
      <c r="AA145" s="50">
        <f>Z145/(X145-Z145+AB145-AC145)</f>
        <v/>
      </c>
      <c r="AH145" s="49">
        <f>X145-Z145-AI145+AB145</f>
        <v/>
      </c>
    </row>
    <row r="146">
      <c r="A146" s="48" t="inlineStr">
        <is>
          <t>FL4 (TAMPA)</t>
        </is>
      </c>
      <c r="B146" s="48" t="inlineStr">
        <is>
          <t>12/08/2020</t>
        </is>
      </c>
      <c r="D146" s="16" t="n"/>
      <c r="F146" s="49">
        <f>E146-D146</f>
        <v/>
      </c>
      <c r="H146" s="16" t="n"/>
      <c r="J146" s="49">
        <f>I146-H146</f>
        <v/>
      </c>
      <c r="L146" s="16" t="n">
        <v>1184</v>
      </c>
      <c r="M146" s="14" t="n">
        <v>1184</v>
      </c>
      <c r="N146" s="49">
        <f>M146-L146</f>
        <v/>
      </c>
      <c r="P146" s="16" t="n"/>
      <c r="R146" s="49">
        <f>Q146-P146</f>
        <v/>
      </c>
      <c r="T146" s="16" t="n"/>
      <c r="V146" s="49">
        <f>U146-T146</f>
        <v/>
      </c>
      <c r="W146" s="49">
        <f>L146+P146+T146</f>
        <v/>
      </c>
      <c r="X146" s="49">
        <f>W146+D146+H146+Y146</f>
        <v/>
      </c>
      <c r="Z146" s="16" t="n">
        <v>92.76000000000001</v>
      </c>
      <c r="AA146" s="50">
        <f>Z146/(X146-Z146+AB146-AC146)</f>
        <v/>
      </c>
      <c r="AH146" s="49">
        <f>X146-Z146-AI146+AB146</f>
        <v/>
      </c>
    </row>
    <row r="147">
      <c r="A147" s="48" t="inlineStr">
        <is>
          <t>FL4 (TAMPA)</t>
        </is>
      </c>
      <c r="B147" s="48" t="inlineStr">
        <is>
          <t>12/09/2020</t>
        </is>
      </c>
      <c r="D147" s="16" t="n"/>
      <c r="F147" s="49">
        <f>E147-D147</f>
        <v/>
      </c>
      <c r="H147" s="16" t="n"/>
      <c r="J147" s="49">
        <f>I147-H147</f>
        <v/>
      </c>
      <c r="L147" s="16" t="n">
        <v>182.29</v>
      </c>
      <c r="M147" s="14" t="n">
        <v>182.29</v>
      </c>
      <c r="N147" s="49">
        <f>M147-L147</f>
        <v/>
      </c>
      <c r="P147" s="16" t="n">
        <v>1794.6</v>
      </c>
      <c r="Q147" s="14" t="n">
        <v>1794.6</v>
      </c>
      <c r="R147" s="49">
        <f>Q147-P147</f>
        <v/>
      </c>
      <c r="T147" s="16" t="n"/>
      <c r="V147" s="49">
        <f>U147-T147</f>
        <v/>
      </c>
      <c r="W147" s="49">
        <f>L147+P147+T147</f>
        <v/>
      </c>
      <c r="X147" s="49">
        <f>W147+D147+H147+Y147</f>
        <v/>
      </c>
      <c r="Z147" s="16" t="n">
        <v>154.89</v>
      </c>
      <c r="AA147" s="50">
        <f>Z147/(X147-Z147+AB147-AC147)</f>
        <v/>
      </c>
      <c r="AH147" s="49">
        <f>X147-Z147-AI147+AB147</f>
        <v/>
      </c>
    </row>
    <row r="148">
      <c r="A148" s="48" t="inlineStr">
        <is>
          <t>FL4 (TAMPA)</t>
        </is>
      </c>
      <c r="B148" s="48" t="inlineStr">
        <is>
          <t>12/10/2020</t>
        </is>
      </c>
      <c r="D148" s="19" t="n">
        <v>124.78</v>
      </c>
      <c r="E148" t="n">
        <v>124.78</v>
      </c>
      <c r="F148" s="49">
        <f>E148-D148</f>
        <v/>
      </c>
      <c r="J148" s="49">
        <f>I148-H148</f>
        <v/>
      </c>
      <c r="L148" s="19" t="n">
        <v>184.45</v>
      </c>
      <c r="M148" s="14" t="n">
        <v>184.45</v>
      </c>
      <c r="N148" s="49">
        <f>M148-L148</f>
        <v/>
      </c>
      <c r="P148" s="19" t="n"/>
      <c r="R148" s="49">
        <f>Q148-P148</f>
        <v/>
      </c>
      <c r="T148" s="19" t="n"/>
      <c r="V148" s="49">
        <f>U148-T148</f>
        <v/>
      </c>
      <c r="W148" s="49">
        <f>L148+P148+T148</f>
        <v/>
      </c>
      <c r="X148" s="49">
        <f>W148+D148+H148+Y148</f>
        <v/>
      </c>
      <c r="Z148" s="19" t="n">
        <v>24.23</v>
      </c>
      <c r="AA148" s="50">
        <f>Z148/(X148-Z148+AB148-AC148)</f>
        <v/>
      </c>
      <c r="AH148" s="49">
        <f>X148-Z148-AI148+AB148</f>
        <v/>
      </c>
    </row>
    <row r="149">
      <c r="A149" s="48" t="inlineStr">
        <is>
          <t>FL4 (TAMPA)</t>
        </is>
      </c>
      <c r="B149" s="48" t="inlineStr">
        <is>
          <t>12/11/2020</t>
        </is>
      </c>
      <c r="D149" s="49" t="n">
        <v>28.21</v>
      </c>
      <c r="E149" t="n">
        <v>28.21</v>
      </c>
      <c r="F149" s="49">
        <f>E149-D149</f>
        <v/>
      </c>
      <c r="H149" s="49" t="n">
        <v/>
      </c>
      <c r="J149" s="49">
        <f>I149-H149</f>
        <v/>
      </c>
      <c r="L149" s="49" t="n">
        <v>4256.46</v>
      </c>
      <c r="N149" s="49">
        <f>M149-L149</f>
        <v/>
      </c>
      <c r="P149" s="49" t="n">
        <v/>
      </c>
      <c r="R149" s="49">
        <f>Q149-P149</f>
        <v/>
      </c>
      <c r="T149" s="49" t="n">
        <v/>
      </c>
      <c r="V149" s="49">
        <f>U149-T149</f>
        <v/>
      </c>
      <c r="W149" s="49">
        <f>L149+P149+T149</f>
        <v/>
      </c>
      <c r="X149" s="49">
        <f>W149+D149+H149+Y149</f>
        <v/>
      </c>
      <c r="Z149" s="49" t="n">
        <v>335.67</v>
      </c>
      <c r="AA149" s="50">
        <f>Z149/(X149-Z149+AB149-AC149)</f>
        <v/>
      </c>
      <c r="AH149" s="49">
        <f>X149-Z149-AI149+AB149</f>
        <v/>
      </c>
    </row>
    <row r="150">
      <c r="A150" s="48" t="inlineStr">
        <is>
          <t>FL4 (TAMPA)</t>
        </is>
      </c>
      <c r="B150" s="48" t="inlineStr">
        <is>
          <t>12/12/2020</t>
        </is>
      </c>
      <c r="D150" s="49" t="n">
        <v>1417.92</v>
      </c>
      <c r="E150" t="n">
        <v>1417.92</v>
      </c>
      <c r="F150" s="49">
        <f>E150-D150</f>
        <v/>
      </c>
      <c r="H150" s="49" t="n">
        <v/>
      </c>
      <c r="J150" s="49">
        <f>I150-H150</f>
        <v/>
      </c>
      <c r="L150" s="49" t="n">
        <v>5748.55</v>
      </c>
      <c r="N150" s="49">
        <f>M150-L150</f>
        <v/>
      </c>
      <c r="P150" s="49" t="n">
        <v>1113.22</v>
      </c>
      <c r="R150" s="49">
        <f>Q150-P150</f>
        <v/>
      </c>
      <c r="T150" s="49" t="n">
        <v/>
      </c>
      <c r="V150" s="49">
        <f>U150-T150</f>
        <v/>
      </c>
      <c r="W150" s="49">
        <f>L150+P150+T150</f>
        <v/>
      </c>
      <c r="X150" s="49">
        <f>W150+D150+H150+Y150</f>
        <v/>
      </c>
      <c r="Z150" s="49" t="n">
        <v>648.63</v>
      </c>
      <c r="AA150" s="50">
        <f>Z150/(X150-Z150+AB150-AC150)</f>
        <v/>
      </c>
      <c r="AH150" s="49">
        <f>X150-Z150-AI150+AB150</f>
        <v/>
      </c>
    </row>
    <row r="151">
      <c r="A151" s="48" t="inlineStr">
        <is>
          <t>FL4 (TAMPA)</t>
        </is>
      </c>
      <c r="B151" s="48" t="inlineStr">
        <is>
          <t>12/13/2020</t>
        </is>
      </c>
      <c r="D151" s="49" t="n">
        <v>2772.18</v>
      </c>
      <c r="E151" s="14" t="n">
        <v>2772.18</v>
      </c>
      <c r="F151" s="49">
        <f>E151-D151</f>
        <v/>
      </c>
      <c r="H151" s="49" t="n">
        <v/>
      </c>
      <c r="J151" s="49">
        <f>I151-H151</f>
        <v/>
      </c>
      <c r="L151" s="49" t="n">
        <v>2893.72</v>
      </c>
      <c r="N151" s="49">
        <f>M151-L151</f>
        <v/>
      </c>
      <c r="P151" s="49" t="n">
        <v>717.1900000000001</v>
      </c>
      <c r="R151" s="49">
        <f>Q151-P151</f>
        <v/>
      </c>
      <c r="T151" s="49" t="n">
        <v/>
      </c>
      <c r="V151" s="49">
        <f>U151-T151</f>
        <v/>
      </c>
      <c r="W151" s="49">
        <f>L151+P151+T151</f>
        <v/>
      </c>
      <c r="X151" s="49">
        <f>W151+D151+H151+Y151</f>
        <v/>
      </c>
      <c r="Z151" s="49" t="n">
        <v>500.05</v>
      </c>
      <c r="AA151" s="50">
        <f>Z151/(X151-Z151+AB151-AC151)</f>
        <v/>
      </c>
      <c r="AH151" s="49">
        <f>X151-Z151-AI151+AB151</f>
        <v/>
      </c>
    </row>
    <row r="152">
      <c r="A152" s="48" t="inlineStr">
        <is>
          <t>FL4 (TAMPA)</t>
        </is>
      </c>
      <c r="B152" s="48" t="inlineStr">
        <is>
          <t>12/14/2020</t>
        </is>
      </c>
      <c r="D152" s="49" t="n">
        <v>27.13</v>
      </c>
      <c r="F152" s="49">
        <f>E152-D152</f>
        <v/>
      </c>
      <c r="H152" s="49" t="n">
        <v/>
      </c>
      <c r="J152" s="49">
        <f>I152-H152</f>
        <v/>
      </c>
      <c r="L152" s="49" t="n">
        <v>1347.57</v>
      </c>
      <c r="N152" s="49">
        <f>M152-L152</f>
        <v/>
      </c>
      <c r="P152" s="49" t="n">
        <v>1700.2</v>
      </c>
      <c r="R152" s="49">
        <f>Q152-P152</f>
        <v/>
      </c>
      <c r="T152" s="49" t="n">
        <v/>
      </c>
      <c r="V152" s="49">
        <f>U152-T152</f>
        <v/>
      </c>
      <c r="W152" s="49">
        <f>L152+P152+T152</f>
        <v/>
      </c>
      <c r="X152" s="49">
        <f>W152+D152+H152+Y152</f>
        <v/>
      </c>
      <c r="Z152" s="49" t="n">
        <v>240.89</v>
      </c>
      <c r="AA152" s="50">
        <f>Z152/(X152-Z152+AB152-AC152)</f>
        <v/>
      </c>
      <c r="AH152" s="49">
        <f>X152-Z152-AI152+AB152</f>
        <v/>
      </c>
    </row>
    <row r="153">
      <c r="A153" s="48" t="inlineStr">
        <is>
          <t>FL4 (TAMPA)</t>
        </is>
      </c>
      <c r="B153" s="48" t="inlineStr">
        <is>
          <t>12/15/2020</t>
        </is>
      </c>
      <c r="D153" s="49" t="n">
        <v/>
      </c>
      <c r="F153" s="49">
        <f>E153-D153</f>
        <v/>
      </c>
      <c r="H153" s="49" t="n">
        <v/>
      </c>
      <c r="J153" s="49">
        <f>I153-H153</f>
        <v/>
      </c>
      <c r="L153" s="49" t="n">
        <v>4364.02</v>
      </c>
      <c r="N153" s="49">
        <f>M153-L153</f>
        <v/>
      </c>
      <c r="P153" s="49" t="n">
        <v/>
      </c>
      <c r="R153" s="49">
        <f>Q153-P153</f>
        <v/>
      </c>
      <c r="T153" s="49" t="n">
        <v/>
      </c>
      <c r="V153" s="49">
        <f>U153-T153</f>
        <v/>
      </c>
      <c r="W153" s="49">
        <f>L153+P153+T153</f>
        <v/>
      </c>
      <c r="X153" s="49">
        <f>W153+D153+H153+Y153</f>
        <v/>
      </c>
      <c r="Z153" s="49" t="n">
        <v>289</v>
      </c>
      <c r="AA153" s="50">
        <f>Z153/(X153-Z153+AB153-AC153)</f>
        <v/>
      </c>
      <c r="AB153" s="49" t="n">
        <v>-250</v>
      </c>
      <c r="AC153" s="49" t="n">
        <v>425</v>
      </c>
      <c r="AH153" s="49">
        <f>X153-Z153-AI153+AB153</f>
        <v/>
      </c>
    </row>
    <row r="154">
      <c r="A154" s="48" t="inlineStr">
        <is>
          <t>FL4 (TAMPA)</t>
        </is>
      </c>
      <c r="B154" s="48" t="inlineStr">
        <is>
          <t>12/16/2020</t>
        </is>
      </c>
      <c r="F154" s="49">
        <f>E154-D154</f>
        <v/>
      </c>
      <c r="J154" s="49">
        <f>I154-H154</f>
        <v/>
      </c>
      <c r="N154" s="49">
        <f>M154-L154</f>
        <v/>
      </c>
      <c r="R154" s="49">
        <f>Q154-P154</f>
        <v/>
      </c>
      <c r="V154" s="49">
        <f>U154-T154</f>
        <v/>
      </c>
      <c r="W154" s="49">
        <f>L154+P154+T154</f>
        <v/>
      </c>
      <c r="X154" s="49">
        <f>W154+D154+H154+Y154</f>
        <v/>
      </c>
      <c r="AA154" s="50">
        <f>Z154/(X154-Z154+AB154-AC154)</f>
        <v/>
      </c>
      <c r="AD154" s="49">
        <f>X154-Z154-AE154+AB154</f>
        <v/>
      </c>
    </row>
    <row r="155">
      <c r="A155" s="48" t="inlineStr">
        <is>
          <t>FL4 (TAMPA)</t>
        </is>
      </c>
      <c r="B155" s="48" t="inlineStr">
        <is>
          <t>12/17/2020</t>
        </is>
      </c>
      <c r="F155" s="49">
        <f>E155-D155</f>
        <v/>
      </c>
      <c r="J155" s="49">
        <f>I155-H155</f>
        <v/>
      </c>
      <c r="N155" s="49">
        <f>M155-L155</f>
        <v/>
      </c>
      <c r="R155" s="49">
        <f>Q155-P155</f>
        <v/>
      </c>
      <c r="V155" s="49">
        <f>U155-T155</f>
        <v/>
      </c>
      <c r="W155" s="49">
        <f>L155+P155+T155</f>
        <v/>
      </c>
      <c r="X155" s="49">
        <f>W155+D155+H155+Y155</f>
        <v/>
      </c>
      <c r="AA155" s="50">
        <f>Z155/(X155-Z155+AB155-AC155)</f>
        <v/>
      </c>
      <c r="AD155" s="49">
        <f>X155-Z155-AE155+AB155</f>
        <v/>
      </c>
    </row>
    <row r="156">
      <c r="A156" s="48" t="inlineStr">
        <is>
          <t>FL4 (TAMPA)</t>
        </is>
      </c>
      <c r="B156" s="48" t="inlineStr">
        <is>
          <t>12/18/2020</t>
        </is>
      </c>
      <c r="F156" s="49">
        <f>E156-D156</f>
        <v/>
      </c>
      <c r="J156" s="49">
        <f>I156-H156</f>
        <v/>
      </c>
      <c r="N156" s="49">
        <f>M156-L156</f>
        <v/>
      </c>
      <c r="R156" s="49">
        <f>Q156-P156</f>
        <v/>
      </c>
      <c r="V156" s="49">
        <f>U156-T156</f>
        <v/>
      </c>
      <c r="W156" s="49">
        <f>L156+P156+T156</f>
        <v/>
      </c>
      <c r="X156" s="49">
        <f>W156+D156+H156+Y156</f>
        <v/>
      </c>
      <c r="AA156" s="50">
        <f>Z156/(X156-Z156+AB156-AC156)</f>
        <v/>
      </c>
      <c r="AD156" s="49">
        <f>X156-Z156-AE156+AB156</f>
        <v/>
      </c>
    </row>
    <row r="157">
      <c r="A157" s="48" t="inlineStr">
        <is>
          <t>FL4 (TAMPA)</t>
        </is>
      </c>
      <c r="B157" s="48" t="inlineStr">
        <is>
          <t>12/19/2020</t>
        </is>
      </c>
      <c r="F157" s="49">
        <f>E157-D157</f>
        <v/>
      </c>
      <c r="J157" s="49">
        <f>I157-H157</f>
        <v/>
      </c>
      <c r="N157" s="49">
        <f>M157-L157</f>
        <v/>
      </c>
      <c r="R157" s="49">
        <f>Q157-P157</f>
        <v/>
      </c>
      <c r="V157" s="49">
        <f>U157-T157</f>
        <v/>
      </c>
      <c r="W157" s="49">
        <f>L157+P157+T157</f>
        <v/>
      </c>
      <c r="X157" s="49">
        <f>W157+D157+H157+Y157</f>
        <v/>
      </c>
      <c r="AA157" s="50">
        <f>Z157/(X157-Z157+AB157-AC157)</f>
        <v/>
      </c>
      <c r="AD157" s="49">
        <f>X157-Z157-AE157+AB157</f>
        <v/>
      </c>
    </row>
    <row r="158">
      <c r="A158" s="48" t="inlineStr">
        <is>
          <t>FL4 (TAMPA)</t>
        </is>
      </c>
      <c r="B158" s="48" t="inlineStr">
        <is>
          <t>12/20/2020</t>
        </is>
      </c>
      <c r="F158" s="49">
        <f>E158-D158</f>
        <v/>
      </c>
      <c r="J158" s="49">
        <f>I158-H158</f>
        <v/>
      </c>
      <c r="N158" s="49">
        <f>M158-L158</f>
        <v/>
      </c>
      <c r="R158" s="49">
        <f>Q158-P158</f>
        <v/>
      </c>
      <c r="V158" s="49">
        <f>U158-T158</f>
        <v/>
      </c>
      <c r="W158" s="49">
        <f>L158+P158+T158</f>
        <v/>
      </c>
      <c r="X158" s="49">
        <f>W158+D158+H158+Y158</f>
        <v/>
      </c>
      <c r="AA158" s="50">
        <f>Z158/(X158-Z158+AB158-AC158)</f>
        <v/>
      </c>
      <c r="AD158" s="49">
        <f>X158-Z158-AE158+AB158</f>
        <v/>
      </c>
    </row>
    <row r="159">
      <c r="A159" s="48" t="inlineStr">
        <is>
          <t>FL4 (TAMPA)</t>
        </is>
      </c>
      <c r="B159" s="48" t="inlineStr">
        <is>
          <t>12/21/2020</t>
        </is>
      </c>
      <c r="F159" s="49">
        <f>E159-D159</f>
        <v/>
      </c>
      <c r="J159" s="49">
        <f>I159-H159</f>
        <v/>
      </c>
      <c r="N159" s="49">
        <f>M159-L159</f>
        <v/>
      </c>
      <c r="R159" s="49">
        <f>Q159-P159</f>
        <v/>
      </c>
      <c r="V159" s="49">
        <f>U159-T159</f>
        <v/>
      </c>
      <c r="W159" s="49">
        <f>L159+P159+T159</f>
        <v/>
      </c>
      <c r="X159" s="49">
        <f>W159+D159+H159+Y159</f>
        <v/>
      </c>
      <c r="AA159" s="50">
        <f>Z159/(X159-Z159+AB159-AC159)</f>
        <v/>
      </c>
      <c r="AD159" s="49">
        <f>X159-Z159-AE159+AB159</f>
        <v/>
      </c>
    </row>
    <row r="160">
      <c r="A160" s="48" t="inlineStr">
        <is>
          <t>FL4 (TAMPA)</t>
        </is>
      </c>
      <c r="B160" s="48" t="inlineStr">
        <is>
          <t>12/22/2020</t>
        </is>
      </c>
      <c r="F160" s="49">
        <f>E160-D160</f>
        <v/>
      </c>
      <c r="J160" s="49">
        <f>I160-H160</f>
        <v/>
      </c>
      <c r="N160" s="49">
        <f>M160-L160</f>
        <v/>
      </c>
      <c r="R160" s="49">
        <f>Q160-P160</f>
        <v/>
      </c>
      <c r="V160" s="49">
        <f>U160-T160</f>
        <v/>
      </c>
      <c r="W160" s="49">
        <f>L160+P160+T160</f>
        <v/>
      </c>
      <c r="X160" s="49">
        <f>W160+D160+H160+Y160</f>
        <v/>
      </c>
      <c r="AA160" s="50">
        <f>Z160/(X160-Z160+AB160-AC160)</f>
        <v/>
      </c>
      <c r="AD160" s="49">
        <f>X160-Z160-AE160+AB160</f>
        <v/>
      </c>
    </row>
    <row r="161">
      <c r="A161" s="48" t="inlineStr">
        <is>
          <t>FL4 (TAMPA)</t>
        </is>
      </c>
      <c r="B161" s="48" t="inlineStr">
        <is>
          <t>12/23/2020</t>
        </is>
      </c>
      <c r="F161" s="49">
        <f>E161-D161</f>
        <v/>
      </c>
      <c r="J161" s="49">
        <f>I161-H161</f>
        <v/>
      </c>
      <c r="N161" s="49">
        <f>M161-L161</f>
        <v/>
      </c>
      <c r="R161" s="49">
        <f>Q161-P161</f>
        <v/>
      </c>
      <c r="V161" s="49">
        <f>U161-T161</f>
        <v/>
      </c>
      <c r="W161" s="49">
        <f>L161+P161+T161</f>
        <v/>
      </c>
      <c r="X161" s="49">
        <f>W161+D161+H161+Y161</f>
        <v/>
      </c>
      <c r="AA161" s="50">
        <f>Z161/(X161-Z161+AB161-AC161)</f>
        <v/>
      </c>
      <c r="AD161" s="49">
        <f>X161-Z161-AE161+AB161</f>
        <v/>
      </c>
    </row>
    <row r="162">
      <c r="A162" s="48" t="inlineStr">
        <is>
          <t>FL4 (TAMPA)</t>
        </is>
      </c>
      <c r="B162" s="48" t="inlineStr">
        <is>
          <t>12/24/2020</t>
        </is>
      </c>
      <c r="F162" s="49">
        <f>E162-D162</f>
        <v/>
      </c>
      <c r="J162" s="49">
        <f>I162-H162</f>
        <v/>
      </c>
      <c r="N162" s="49">
        <f>M162-L162</f>
        <v/>
      </c>
      <c r="R162" s="49">
        <f>Q162-P162</f>
        <v/>
      </c>
      <c r="V162" s="49">
        <f>U162-T162</f>
        <v/>
      </c>
      <c r="W162" s="49">
        <f>L162+P162+T162</f>
        <v/>
      </c>
      <c r="X162" s="49">
        <f>W162+D162+H162+Y162</f>
        <v/>
      </c>
      <c r="AA162" s="50">
        <f>Z162/(X162-Z162+AB162-AC162)</f>
        <v/>
      </c>
      <c r="AD162" s="49">
        <f>X162-Z162-AE162+AB162</f>
        <v/>
      </c>
    </row>
    <row r="163">
      <c r="A163" s="48" t="inlineStr">
        <is>
          <t>FL4 (TAMPA)</t>
        </is>
      </c>
      <c r="B163" s="48" t="inlineStr">
        <is>
          <t>12/25/2020</t>
        </is>
      </c>
      <c r="F163" s="49">
        <f>E163-D163</f>
        <v/>
      </c>
      <c r="J163" s="49">
        <f>I163-H163</f>
        <v/>
      </c>
      <c r="N163" s="49">
        <f>M163-L163</f>
        <v/>
      </c>
      <c r="R163" s="49">
        <f>Q163-P163</f>
        <v/>
      </c>
      <c r="V163" s="49">
        <f>U163-T163</f>
        <v/>
      </c>
      <c r="W163" s="49">
        <f>L163+P163+T163</f>
        <v/>
      </c>
      <c r="X163" s="49">
        <f>W163+D163+H163+Y163</f>
        <v/>
      </c>
      <c r="AA163" s="50">
        <f>Z163/(X163-Z163+AB163-AC163)</f>
        <v/>
      </c>
      <c r="AD163" s="49">
        <f>X163-Z163-AE163+AB163</f>
        <v/>
      </c>
    </row>
    <row r="164">
      <c r="A164" s="48" t="inlineStr">
        <is>
          <t>FL4 (TAMPA)</t>
        </is>
      </c>
      <c r="B164" s="48" t="inlineStr">
        <is>
          <t>12/26/2020</t>
        </is>
      </c>
      <c r="F164" s="49">
        <f>E164-D164</f>
        <v/>
      </c>
      <c r="J164" s="49">
        <f>I164-H164</f>
        <v/>
      </c>
      <c r="N164" s="49">
        <f>M164-L164</f>
        <v/>
      </c>
      <c r="R164" s="49">
        <f>Q164-P164</f>
        <v/>
      </c>
      <c r="V164" s="49">
        <f>U164-T164</f>
        <v/>
      </c>
      <c r="W164" s="49">
        <f>L164+P164+T164</f>
        <v/>
      </c>
      <c r="X164" s="49">
        <f>W164+D164+H164+Y164</f>
        <v/>
      </c>
      <c r="AA164" s="50">
        <f>Z164/(X164-Z164+AB164-AC164)</f>
        <v/>
      </c>
      <c r="AD164" s="49">
        <f>X164-Z164-AE164+AB164</f>
        <v/>
      </c>
    </row>
    <row r="165">
      <c r="A165" s="48" t="inlineStr">
        <is>
          <t>FL4 (TAMPA)</t>
        </is>
      </c>
      <c r="B165" s="48" t="inlineStr">
        <is>
          <t>12/27/2020</t>
        </is>
      </c>
      <c r="F165" s="49">
        <f>E165-D165</f>
        <v/>
      </c>
      <c r="J165" s="49">
        <f>I165-H165</f>
        <v/>
      </c>
      <c r="N165" s="49">
        <f>M165-L165</f>
        <v/>
      </c>
      <c r="R165" s="49">
        <f>Q165-P165</f>
        <v/>
      </c>
      <c r="V165" s="49">
        <f>U165-T165</f>
        <v/>
      </c>
      <c r="W165" s="49">
        <f>L165+P165+T165</f>
        <v/>
      </c>
      <c r="X165" s="49">
        <f>W165+D165+H165+Y165</f>
        <v/>
      </c>
      <c r="AA165" s="50">
        <f>Z165/(X165-Z165+AB165-AC165)</f>
        <v/>
      </c>
      <c r="AD165" s="49">
        <f>X165-Z165-AE165+AB165</f>
        <v/>
      </c>
    </row>
    <row r="166">
      <c r="A166" s="48" t="inlineStr">
        <is>
          <t>FL4 (TAMPA)</t>
        </is>
      </c>
      <c r="B166" s="48" t="inlineStr">
        <is>
          <t>12/28/2020</t>
        </is>
      </c>
      <c r="F166" s="49">
        <f>E166-D166</f>
        <v/>
      </c>
      <c r="J166" s="49">
        <f>I166-H166</f>
        <v/>
      </c>
      <c r="N166" s="49">
        <f>M166-L166</f>
        <v/>
      </c>
      <c r="R166" s="49">
        <f>Q166-P166</f>
        <v/>
      </c>
      <c r="V166" s="49">
        <f>U166-T166</f>
        <v/>
      </c>
      <c r="W166" s="49">
        <f>L166+P166+T166</f>
        <v/>
      </c>
      <c r="X166" s="49">
        <f>W166+D166+H166+Y166</f>
        <v/>
      </c>
      <c r="AA166" s="50">
        <f>Z166/(X166-Z166+AB166-AC166)</f>
        <v/>
      </c>
      <c r="AD166" s="49">
        <f>X166-Z166-AE166+AB166</f>
        <v/>
      </c>
    </row>
    <row r="167">
      <c r="A167" s="48" t="inlineStr">
        <is>
          <t>FL4 (TAMPA)</t>
        </is>
      </c>
      <c r="B167" s="48" t="inlineStr">
        <is>
          <t>12/29/2020</t>
        </is>
      </c>
      <c r="F167" s="49">
        <f>E167-D167</f>
        <v/>
      </c>
      <c r="J167" s="49">
        <f>I167-H167</f>
        <v/>
      </c>
      <c r="N167" s="49">
        <f>M167-L167</f>
        <v/>
      </c>
      <c r="R167" s="49">
        <f>Q167-P167</f>
        <v/>
      </c>
      <c r="V167" s="49">
        <f>U167-T167</f>
        <v/>
      </c>
      <c r="W167" s="49">
        <f>L167+P167+T167</f>
        <v/>
      </c>
      <c r="X167" s="49">
        <f>W167+D167+H167+Y167</f>
        <v/>
      </c>
      <c r="AA167" s="50">
        <f>Z167/(X167-Z167+AB167-AC167)</f>
        <v/>
      </c>
      <c r="AD167" s="49">
        <f>X167-Z167-AE167+AB167</f>
        <v/>
      </c>
    </row>
    <row r="168">
      <c r="A168" s="48" t="inlineStr">
        <is>
          <t>FL4 (TAMPA)</t>
        </is>
      </c>
      <c r="B168" s="48" t="inlineStr">
        <is>
          <t>12/30/2020</t>
        </is>
      </c>
      <c r="F168" s="49">
        <f>E168-D168</f>
        <v/>
      </c>
      <c r="J168" s="49">
        <f>I168-H168</f>
        <v/>
      </c>
      <c r="N168" s="49">
        <f>M168-L168</f>
        <v/>
      </c>
      <c r="R168" s="49">
        <f>Q168-P168</f>
        <v/>
      </c>
      <c r="V168" s="49">
        <f>U168-T168</f>
        <v/>
      </c>
      <c r="W168" s="49">
        <f>L168+P168+T168</f>
        <v/>
      </c>
      <c r="X168" s="49">
        <f>W168+D168+H168+Y168</f>
        <v/>
      </c>
      <c r="AA168" s="50">
        <f>Z168/(X168-Z168+AB168-AC168)</f>
        <v/>
      </c>
      <c r="AD168" s="49">
        <f>X168-Z168-AE168+AB168</f>
        <v/>
      </c>
    </row>
    <row r="169">
      <c r="A169" s="48" t="inlineStr">
        <is>
          <t>FL4 (TAMPA)</t>
        </is>
      </c>
      <c r="B169" s="48" t="inlineStr">
        <is>
          <t>12/31/2020</t>
        </is>
      </c>
      <c r="F169" s="49">
        <f>E169-D169</f>
        <v/>
      </c>
      <c r="J169" s="49">
        <f>I169-H169</f>
        <v/>
      </c>
      <c r="N169" s="49">
        <f>M169-L169</f>
        <v/>
      </c>
      <c r="R169" s="49">
        <f>Q169-P169</f>
        <v/>
      </c>
      <c r="V169" s="49">
        <f>U169-T169</f>
        <v/>
      </c>
      <c r="W169" s="49">
        <f>L169+P169+T169</f>
        <v/>
      </c>
      <c r="X169" s="49">
        <f>W169+D169+H169+Y169</f>
        <v/>
      </c>
      <c r="AA169" s="50">
        <f>Z169/(X169-Z169+AB169-AC169)</f>
        <v/>
      </c>
      <c r="AD169" s="49">
        <f>X169-Z169-AE169+AB169</f>
        <v/>
      </c>
    </row>
    <row r="170">
      <c r="A170" s="51" t="inlineStr">
        <is>
          <t>FL4 Total</t>
        </is>
      </c>
      <c r="B170" s="40" t="n"/>
      <c r="C170" s="40" t="n"/>
      <c r="D170" s="52">
        <f>SUM(D139:D169)</f>
        <v/>
      </c>
      <c r="E170" s="52">
        <f>SUM(E139:E169)</f>
        <v/>
      </c>
      <c r="F170" s="52">
        <f>E170-D170</f>
        <v/>
      </c>
      <c r="G170" s="40" t="n"/>
      <c r="H170" s="52">
        <f>SUM(H139:H169)</f>
        <v/>
      </c>
      <c r="I170" s="52">
        <f>SUM(I139:I169)</f>
        <v/>
      </c>
      <c r="J170" s="52">
        <f>I170-H170</f>
        <v/>
      </c>
      <c r="K170" s="40" t="n"/>
      <c r="L170" s="52">
        <f>SUM(L139:L169)</f>
        <v/>
      </c>
      <c r="M170" s="52">
        <f>SUM(M139:M169)</f>
        <v/>
      </c>
      <c r="N170" s="52">
        <f>M170-L170</f>
        <v/>
      </c>
      <c r="O170" s="40" t="n"/>
      <c r="P170" s="52">
        <f>SUM(P139:P169)</f>
        <v/>
      </c>
      <c r="Q170" s="52">
        <f>SUM(Q139:Q169)</f>
        <v/>
      </c>
      <c r="R170" s="52">
        <f>Q170-P170</f>
        <v/>
      </c>
      <c r="S170" s="40" t="n"/>
      <c r="T170" s="52">
        <f>SUM(T139:T169)</f>
        <v/>
      </c>
      <c r="U170" s="52">
        <f>SUM(U139:U169)</f>
        <v/>
      </c>
      <c r="V170" s="52">
        <f>U170-T170</f>
        <v/>
      </c>
      <c r="W170" s="52">
        <f>SUM(W139:W169)</f>
        <v/>
      </c>
      <c r="X170" s="52">
        <f>SUM(X139:X169)</f>
        <v/>
      </c>
      <c r="Y170" s="52">
        <f>SUM(Y139:Y169)</f>
        <v/>
      </c>
      <c r="Z170" s="52">
        <f>SUM(Z139:Z169)</f>
        <v/>
      </c>
      <c r="AA170" s="40" t="n"/>
      <c r="AB170" s="52">
        <f>SUM(AB139:AB169)</f>
        <v/>
      </c>
      <c r="AC170" s="40" t="n"/>
      <c r="AD170" s="52">
        <f>SUM(AD139:AD169)</f>
        <v/>
      </c>
      <c r="AE170" s="52">
        <f>SUM(AE139:AE169)</f>
        <v/>
      </c>
      <c r="AF170" s="40" t="n"/>
      <c r="AG170" s="40" t="n"/>
      <c r="AH170" s="52">
        <f>SUM(AH139:AH169)</f>
        <v/>
      </c>
      <c r="AI170" s="52">
        <f>SUM(AI139:AI169)</f>
        <v/>
      </c>
      <c r="AJ170" s="40" t="n"/>
      <c r="AK170" s="52">
        <f>SUM(AK139:AK169)</f>
        <v/>
      </c>
    </row>
    <row r="171">
      <c r="E171" s="1" t="n"/>
    </row>
    <row r="172">
      <c r="A172" s="48" t="inlineStr">
        <is>
          <t>GA1 (MARIETTA)</t>
        </is>
      </c>
      <c r="B172" s="48" t="inlineStr">
        <is>
          <t>12/01/2020</t>
        </is>
      </c>
      <c r="D172" s="16" t="n"/>
      <c r="F172" s="49">
        <f>E172-D172</f>
        <v/>
      </c>
      <c r="H172" s="16" t="n"/>
      <c r="J172" s="49">
        <f>I172-H172</f>
        <v/>
      </c>
      <c r="L172" s="16" t="n">
        <v>766.38</v>
      </c>
      <c r="M172" t="n">
        <v>766.38</v>
      </c>
      <c r="N172" s="49">
        <f>M172-L172</f>
        <v/>
      </c>
      <c r="P172" s="16" t="n">
        <v>1050.46</v>
      </c>
      <c r="Q172" s="14" t="n">
        <v>1050.46</v>
      </c>
      <c r="R172" s="49">
        <f>Q172-P172</f>
        <v/>
      </c>
      <c r="T172" s="16" t="n"/>
      <c r="V172" s="49">
        <f>U172-T172</f>
        <v/>
      </c>
      <c r="W172" s="49">
        <f>L172+P172+T172</f>
        <v/>
      </c>
      <c r="X172" s="49">
        <f>W172+D172+H172+Y172</f>
        <v/>
      </c>
      <c r="Z172" s="16" t="n">
        <v>102.84</v>
      </c>
      <c r="AA172" s="50">
        <f>Z172/(X172-Z172+AB172-AC172)</f>
        <v/>
      </c>
      <c r="AH172" s="49">
        <f>X172-Z172-AI172+AB172</f>
        <v/>
      </c>
    </row>
    <row r="173">
      <c r="A173" s="48" t="inlineStr">
        <is>
          <t>GA1 (MARIETTA)</t>
        </is>
      </c>
      <c r="B173" s="48" t="inlineStr">
        <is>
          <t>12/02/2020</t>
        </is>
      </c>
      <c r="D173" s="16" t="n"/>
      <c r="F173" s="49">
        <f>E173-D173</f>
        <v/>
      </c>
      <c r="H173" s="16" t="n"/>
      <c r="J173" s="49">
        <f>I173-H173</f>
        <v/>
      </c>
      <c r="L173" s="16" t="n">
        <v>2565.2</v>
      </c>
      <c r="M173" t="n">
        <v>2565.2</v>
      </c>
      <c r="N173" s="49">
        <f>M173-L173</f>
        <v/>
      </c>
      <c r="P173" s="16" t="n">
        <v>769.5599999999999</v>
      </c>
      <c r="Q173" s="14" t="n">
        <v>769.5599999999999</v>
      </c>
      <c r="R173" s="49">
        <f>Q173-P173</f>
        <v/>
      </c>
      <c r="T173" s="16" t="n"/>
      <c r="V173" s="49">
        <f>U173-T173</f>
        <v/>
      </c>
      <c r="W173" s="49">
        <f>L173+P173+T173</f>
        <v/>
      </c>
      <c r="X173" s="49">
        <f>W173+D173+H173+Y173</f>
        <v/>
      </c>
      <c r="Z173" s="16" t="n">
        <v>188.76</v>
      </c>
      <c r="AA173" s="50">
        <f>Z173/(X173-Z173+AB173-AC173)</f>
        <v/>
      </c>
      <c r="AH173" s="49">
        <f>X173-Z173-AI173+AB173</f>
        <v/>
      </c>
    </row>
    <row r="174">
      <c r="A174" s="48" t="inlineStr">
        <is>
          <t>GA1 (MARIETTA)</t>
        </is>
      </c>
      <c r="B174" s="48" t="inlineStr">
        <is>
          <t>12/03/2020</t>
        </is>
      </c>
      <c r="D174" s="16" t="n"/>
      <c r="F174" s="49">
        <f>E174-D174</f>
        <v/>
      </c>
      <c r="H174" s="16" t="n"/>
      <c r="J174" s="49">
        <f>I174-H174</f>
        <v/>
      </c>
      <c r="L174" s="16" t="n">
        <v>2341.54</v>
      </c>
      <c r="M174" t="n">
        <v>2341.54</v>
      </c>
      <c r="N174" s="49">
        <f>M174-L174</f>
        <v/>
      </c>
      <c r="P174" s="16" t="n">
        <v>2101.98</v>
      </c>
      <c r="Q174" s="14" t="n">
        <v>2101.98</v>
      </c>
      <c r="R174" s="49">
        <f>Q174-P174</f>
        <v/>
      </c>
      <c r="T174" s="16" t="n"/>
      <c r="V174" s="49">
        <f>U174-T174</f>
        <v/>
      </c>
      <c r="W174" s="49">
        <f>L174+P174+T174</f>
        <v/>
      </c>
      <c r="X174" s="49">
        <f>W174+D174+H174+Y174</f>
        <v/>
      </c>
      <c r="Z174" s="16" t="n">
        <v>251.52</v>
      </c>
      <c r="AA174" s="50">
        <f>Z174/(X174-Z174+AB174-AC174)</f>
        <v/>
      </c>
      <c r="AH174" s="49">
        <f>X174-Z174-AI174+AB174</f>
        <v/>
      </c>
    </row>
    <row r="175">
      <c r="A175" s="48" t="inlineStr">
        <is>
          <t>GA1 (MARIETTA)</t>
        </is>
      </c>
      <c r="B175" s="48" t="inlineStr">
        <is>
          <t>12/04/2020</t>
        </is>
      </c>
      <c r="D175" s="16" t="n"/>
      <c r="F175" s="49">
        <f>E175-D175</f>
        <v/>
      </c>
      <c r="H175" s="16" t="n"/>
      <c r="J175" s="49">
        <f>I175-H175</f>
        <v/>
      </c>
      <c r="L175" s="16" t="n">
        <v>2293.84</v>
      </c>
      <c r="M175" s="14" t="n">
        <v>2293.84</v>
      </c>
      <c r="N175" s="49">
        <f>M175-L175</f>
        <v/>
      </c>
      <c r="P175" s="16" t="n">
        <v>1134.2</v>
      </c>
      <c r="Q175" s="14" t="n">
        <v>1134.2</v>
      </c>
      <c r="R175" s="49">
        <f>Q175-P175</f>
        <v/>
      </c>
      <c r="T175" s="16" t="n"/>
      <c r="V175" s="49">
        <f>U175-T175</f>
        <v/>
      </c>
      <c r="W175" s="49">
        <f>L175+P175+T175</f>
        <v/>
      </c>
      <c r="X175" s="49">
        <f>W175+D175+H175+Y175</f>
        <v/>
      </c>
      <c r="Z175" s="16" t="n">
        <v>194.04</v>
      </c>
      <c r="AA175" s="50">
        <f>Z175/(X175-Z175+AB175-AC175)</f>
        <v/>
      </c>
      <c r="AH175" s="49">
        <f>X175-Z175-AI175+AB175</f>
        <v/>
      </c>
    </row>
    <row r="176">
      <c r="A176" s="48" t="inlineStr">
        <is>
          <t>GA1 (MARIETTA)</t>
        </is>
      </c>
      <c r="B176" s="48" t="inlineStr">
        <is>
          <t>12/05/2020</t>
        </is>
      </c>
      <c r="D176" s="16" t="n"/>
      <c r="F176" s="49">
        <f>E176-D176</f>
        <v/>
      </c>
      <c r="H176" s="16" t="n"/>
      <c r="J176" s="49">
        <f>I176-H176</f>
        <v/>
      </c>
      <c r="L176" s="16" t="n">
        <v>2700.88</v>
      </c>
      <c r="M176" s="14" t="n">
        <v>2700.88</v>
      </c>
      <c r="N176" s="49">
        <f>M176-L176</f>
        <v/>
      </c>
      <c r="P176" s="16" t="n">
        <v>1423.58</v>
      </c>
      <c r="Q176" s="14" t="n">
        <v>1423.58</v>
      </c>
      <c r="R176" s="49">
        <f>Q176-P176</f>
        <v/>
      </c>
      <c r="T176" s="16" t="n"/>
      <c r="V176" s="49">
        <f>U176-T176</f>
        <v/>
      </c>
      <c r="W176" s="49">
        <f>L176+P176+T176</f>
        <v/>
      </c>
      <c r="X176" s="49">
        <f>W176+D176+H176+Y176</f>
        <v/>
      </c>
      <c r="Z176" s="16" t="n">
        <v>233.46</v>
      </c>
      <c r="AA176" s="50">
        <f>Z176/(X176-Z176+AB176-AC176)</f>
        <v/>
      </c>
      <c r="AH176" s="49">
        <f>X176-Z176-AI176+AB176</f>
        <v/>
      </c>
    </row>
    <row r="177">
      <c r="A177" s="48" t="inlineStr">
        <is>
          <t>GA1 (MARIETTA)</t>
        </is>
      </c>
      <c r="B177" s="48" t="inlineStr">
        <is>
          <t>12/06/2020</t>
        </is>
      </c>
      <c r="D177" s="16" t="n">
        <v>25.44</v>
      </c>
      <c r="E177">
        <f>19.08+6.36</f>
        <v/>
      </c>
      <c r="F177" s="49">
        <f>E177-D177</f>
        <v/>
      </c>
      <c r="H177" s="16" t="n"/>
      <c r="J177" s="49">
        <f>I177-H177</f>
        <v/>
      </c>
      <c r="L177" s="16" t="n">
        <v>1764.9</v>
      </c>
      <c r="M177" s="14" t="n">
        <v>1764.9</v>
      </c>
      <c r="N177" s="49">
        <f>M177-L177</f>
        <v/>
      </c>
      <c r="P177" s="16" t="n">
        <v>659.3200000000001</v>
      </c>
      <c r="Q177" s="14" t="n">
        <v>659.3200000000001</v>
      </c>
      <c r="R177" s="49">
        <f>Q177-P177</f>
        <v/>
      </c>
      <c r="T177" s="16" t="n"/>
      <c r="V177" s="49">
        <f>U177-T177</f>
        <v/>
      </c>
      <c r="W177" s="49">
        <f>L177+P177+T177</f>
        <v/>
      </c>
      <c r="X177" s="49">
        <f>W177+D177+H177+Y177</f>
        <v/>
      </c>
      <c r="Z177" s="16" t="n">
        <v>138.66</v>
      </c>
      <c r="AA177" s="50">
        <f>Z177/(X177-Z177+AB177-AC177)</f>
        <v/>
      </c>
      <c r="AH177" s="49">
        <f>X177-Z177-AI177+AB177</f>
        <v/>
      </c>
    </row>
    <row r="178">
      <c r="A178" s="48" t="inlineStr">
        <is>
          <t>GA1 (MARIETTA)</t>
        </is>
      </c>
      <c r="B178" s="48" t="inlineStr">
        <is>
          <t>12/07/2020</t>
        </is>
      </c>
      <c r="D178" s="16" t="n"/>
      <c r="F178" s="49">
        <f>E178-D178</f>
        <v/>
      </c>
      <c r="H178" s="16" t="n"/>
      <c r="J178" s="49">
        <f>I178-H178</f>
        <v/>
      </c>
      <c r="L178" s="16" t="n">
        <v>182.32</v>
      </c>
      <c r="M178" s="14" t="n">
        <v>182.32</v>
      </c>
      <c r="N178" s="49">
        <f>M178-L178</f>
        <v/>
      </c>
      <c r="P178" s="16" t="n">
        <v>1542.3</v>
      </c>
      <c r="Q178" s="14" t="n">
        <v>1542.3</v>
      </c>
      <c r="R178" s="49">
        <f>Q178-P178</f>
        <v/>
      </c>
      <c r="T178" s="16" t="n"/>
      <c r="V178" s="49">
        <f>U178-T178</f>
        <v/>
      </c>
      <c r="W178" s="49">
        <f>L178+P178+T178</f>
        <v/>
      </c>
      <c r="X178" s="49">
        <f>W178+D178+H178+Y178</f>
        <v/>
      </c>
      <c r="Z178" s="16" t="n">
        <v>97.62</v>
      </c>
      <c r="AA178" s="50">
        <f>Z178/(X178-Z178+AB178-AC178)</f>
        <v/>
      </c>
      <c r="AH178" s="49">
        <f>X178-Z178-AI178+AB178</f>
        <v/>
      </c>
    </row>
    <row r="179">
      <c r="A179" s="48" t="inlineStr">
        <is>
          <t>GA1 (MARIETTA)</t>
        </is>
      </c>
      <c r="B179" s="48" t="inlineStr">
        <is>
          <t>12/08/2020</t>
        </is>
      </c>
      <c r="D179" s="16" t="n"/>
      <c r="F179" s="49">
        <f>E179-D179</f>
        <v/>
      </c>
      <c r="H179" s="16" t="n"/>
      <c r="J179" s="49">
        <f>I179-H179</f>
        <v/>
      </c>
      <c r="L179" s="16" t="n">
        <v>33.92</v>
      </c>
      <c r="M179" s="14" t="n">
        <v>33.92</v>
      </c>
      <c r="N179" s="49">
        <f>M179-L179</f>
        <v/>
      </c>
      <c r="P179" s="16" t="n">
        <v>59.36</v>
      </c>
      <c r="Q179" s="14" t="n">
        <v>59.36</v>
      </c>
      <c r="R179" s="49">
        <f>Q179-P179</f>
        <v/>
      </c>
      <c r="T179" s="16" t="n"/>
      <c r="V179" s="49">
        <f>U179-T179</f>
        <v/>
      </c>
      <c r="W179" s="49">
        <f>L179+P179+T179</f>
        <v/>
      </c>
      <c r="X179" s="49">
        <f>W179+D179+H179+Y179</f>
        <v/>
      </c>
      <c r="Z179" s="16" t="n">
        <v>5.28</v>
      </c>
      <c r="AA179" s="50">
        <f>Z179/(X179-Z179+AB179-AC179)</f>
        <v/>
      </c>
      <c r="AH179" s="49">
        <f>X179-Z179-AI179+AB179</f>
        <v/>
      </c>
    </row>
    <row r="180">
      <c r="A180" s="48" t="inlineStr">
        <is>
          <t>GA1 (MARIETTA)</t>
        </is>
      </c>
      <c r="B180" s="48" t="inlineStr">
        <is>
          <t>12/09/2020</t>
        </is>
      </c>
      <c r="D180" s="16" t="n"/>
      <c r="F180" s="49">
        <f>E180-D180</f>
        <v/>
      </c>
      <c r="H180" s="16" t="n"/>
      <c r="J180" s="49">
        <f>I180-H180</f>
        <v/>
      </c>
      <c r="L180" s="16" t="n">
        <v>1394.38</v>
      </c>
      <c r="M180" s="14" t="n">
        <v>1394.38</v>
      </c>
      <c r="N180" s="49">
        <f>M180-L180</f>
        <v/>
      </c>
      <c r="P180" s="16" t="n"/>
      <c r="R180" s="49">
        <f>Q180-P180</f>
        <v/>
      </c>
      <c r="T180" s="16" t="n"/>
      <c r="V180" s="49">
        <f>U180-T180</f>
        <v/>
      </c>
      <c r="W180" s="49">
        <f>L180+P180+T180</f>
        <v/>
      </c>
      <c r="X180" s="49">
        <f>W180+D180+H180+Y180</f>
        <v/>
      </c>
      <c r="Z180" s="16" t="n">
        <v>16.38</v>
      </c>
      <c r="AA180" s="50">
        <f>Z180/(X180-Z180+AB180-AC180)</f>
        <v/>
      </c>
      <c r="AC180" s="16" t="n">
        <v>1105</v>
      </c>
      <c r="AH180" s="49">
        <f>X180-Z180-AI180+AB180</f>
        <v/>
      </c>
    </row>
    <row r="181">
      <c r="A181" s="48" t="inlineStr">
        <is>
          <t>GA1 (MARIETTA)</t>
        </is>
      </c>
      <c r="B181" s="48" t="inlineStr">
        <is>
          <t>12/10/2020</t>
        </is>
      </c>
      <c r="D181" s="19" t="n"/>
      <c r="F181" s="49">
        <f>E181-D181</f>
        <v/>
      </c>
      <c r="J181" s="49">
        <f>I181-H181</f>
        <v/>
      </c>
      <c r="L181" s="19" t="n">
        <v>636</v>
      </c>
      <c r="M181" s="14" t="n">
        <v>636</v>
      </c>
      <c r="N181" s="49">
        <f>M181-L181</f>
        <v/>
      </c>
      <c r="P181" s="19" t="n">
        <v>42.4</v>
      </c>
      <c r="R181" s="49">
        <f>Q181-P181</f>
        <v/>
      </c>
      <c r="T181" s="19" t="n"/>
      <c r="V181" s="49">
        <f>U181-T181</f>
        <v/>
      </c>
      <c r="W181" s="49">
        <f>L181+P181+T181</f>
        <v/>
      </c>
      <c r="X181" s="49">
        <f>W181+D181+H181+Y181</f>
        <v/>
      </c>
      <c r="Z181" s="19" t="n">
        <v>38.4</v>
      </c>
      <c r="AA181" s="50">
        <f>Z181/(X181-Z181+AB181-AC181)</f>
        <v/>
      </c>
      <c r="AH181" s="49">
        <f>X181-Z181-AI181+AB181</f>
        <v/>
      </c>
    </row>
    <row r="182">
      <c r="A182" s="48" t="inlineStr">
        <is>
          <t>GA1 (MARIETTA)</t>
        </is>
      </c>
      <c r="B182" s="48" t="inlineStr">
        <is>
          <t>12/11/2020</t>
        </is>
      </c>
      <c r="D182" s="49" t="n">
        <v/>
      </c>
      <c r="F182" s="49">
        <f>E182-D182</f>
        <v/>
      </c>
      <c r="H182" s="49" t="n">
        <v/>
      </c>
      <c r="J182" s="49">
        <f>I182-H182</f>
        <v/>
      </c>
      <c r="L182" s="49" t="n">
        <v>940.22</v>
      </c>
      <c r="N182" s="49">
        <f>M182-L182</f>
        <v/>
      </c>
      <c r="P182" s="49" t="n">
        <v>1442.66</v>
      </c>
      <c r="R182" s="49">
        <f>Q182-P182</f>
        <v/>
      </c>
      <c r="T182" s="49" t="n">
        <v/>
      </c>
      <c r="V182" s="49">
        <f>U182-T182</f>
        <v/>
      </c>
      <c r="W182" s="49">
        <f>L182+P182+T182</f>
        <v/>
      </c>
      <c r="X182" s="49">
        <f>W182+D182+H182+Y182</f>
        <v/>
      </c>
      <c r="Z182" s="49" t="n">
        <v>134.88</v>
      </c>
      <c r="AA182" s="50">
        <f>Z182/(X182-Z182+AB182-AC182)</f>
        <v/>
      </c>
      <c r="AH182" s="49">
        <f>X182-Z182-AI182+AB182</f>
        <v/>
      </c>
    </row>
    <row r="183">
      <c r="A183" s="48" t="inlineStr">
        <is>
          <t>GA1 (MARIETTA)</t>
        </is>
      </c>
      <c r="B183" s="48" t="inlineStr">
        <is>
          <t>12/12/2020</t>
        </is>
      </c>
      <c r="D183" s="49" t="n">
        <v>57.42</v>
      </c>
      <c r="F183" s="49">
        <f>E183-D183</f>
        <v/>
      </c>
      <c r="H183" s="49" t="n">
        <v/>
      </c>
      <c r="J183" s="49">
        <f>I183-H183</f>
        <v/>
      </c>
      <c r="L183" s="49" t="n">
        <v>11451</v>
      </c>
      <c r="N183" s="49">
        <f>M183-L183</f>
        <v/>
      </c>
      <c r="P183" s="49" t="n">
        <v>4436.1</v>
      </c>
      <c r="R183" s="49">
        <f>Q183-P183</f>
        <v/>
      </c>
      <c r="T183" s="49" t="n">
        <v/>
      </c>
      <c r="V183" s="49">
        <f>U183-T183</f>
        <v/>
      </c>
      <c r="W183" s="49">
        <f>L183+P183+T183</f>
        <v/>
      </c>
      <c r="X183" s="49">
        <f>W183+D183+H183+Y183</f>
        <v/>
      </c>
      <c r="Z183" s="49" t="n">
        <v>902.52</v>
      </c>
      <c r="AA183" s="50">
        <f>Z183/(X183-Z183+AB183-AC183)</f>
        <v/>
      </c>
      <c r="AH183" s="49">
        <f>X183-Z183-AI183+AB183</f>
        <v/>
      </c>
    </row>
    <row r="184">
      <c r="A184" s="48" t="inlineStr">
        <is>
          <t>GA1 (MARIETTA)</t>
        </is>
      </c>
      <c r="B184" s="48" t="inlineStr">
        <is>
          <t>12/13/2020</t>
        </is>
      </c>
      <c r="D184" s="49" t="n">
        <v>106.34</v>
      </c>
      <c r="F184" s="49">
        <f>E184-D184</f>
        <v/>
      </c>
      <c r="H184" s="49" t="n">
        <v/>
      </c>
      <c r="J184" s="49">
        <f>I184-H184</f>
        <v/>
      </c>
      <c r="L184" s="49" t="n">
        <v>4152.32</v>
      </c>
      <c r="N184" s="49">
        <f>M184-L184</f>
        <v/>
      </c>
      <c r="P184" s="49" t="n">
        <v>5278.8</v>
      </c>
      <c r="R184" s="49">
        <f>Q184-P184</f>
        <v/>
      </c>
      <c r="T184" s="49" t="n">
        <v/>
      </c>
      <c r="V184" s="49">
        <f>U184-T184</f>
        <v/>
      </c>
      <c r="W184" s="49">
        <f>L184+P184+T184</f>
        <v/>
      </c>
      <c r="X184" s="49">
        <f>W184+D184+H184+Y184</f>
        <v/>
      </c>
      <c r="Z184" s="49" t="n">
        <v>539.86</v>
      </c>
      <c r="AA184" s="50">
        <f>Z184/(X184-Z184+AB184-AC184)</f>
        <v/>
      </c>
      <c r="AH184" s="49">
        <f>X184-Z184-AI184+AB184</f>
        <v/>
      </c>
      <c r="AI184" s="49" t="n">
        <v>50.6</v>
      </c>
    </row>
    <row r="185">
      <c r="A185" s="48" t="inlineStr">
        <is>
          <t>GA1 (MARIETTA)</t>
        </is>
      </c>
      <c r="B185" s="48" t="inlineStr">
        <is>
          <t>12/14/2020</t>
        </is>
      </c>
      <c r="D185" s="49" t="n">
        <v/>
      </c>
      <c r="F185" s="49">
        <f>E185-D185</f>
        <v/>
      </c>
      <c r="H185" s="49" t="n">
        <v/>
      </c>
      <c r="J185" s="49">
        <f>I185-H185</f>
        <v/>
      </c>
      <c r="L185" s="49" t="n">
        <v>1405.56</v>
      </c>
      <c r="N185" s="49">
        <f>M185-L185</f>
        <v/>
      </c>
      <c r="P185" s="49" t="n">
        <v>253.34</v>
      </c>
      <c r="R185" s="49">
        <f>Q185-P185</f>
        <v/>
      </c>
      <c r="T185" s="49" t="n">
        <v/>
      </c>
      <c r="V185" s="49">
        <f>U185-T185</f>
        <v/>
      </c>
      <c r="W185" s="49">
        <f>L185+P185+T185</f>
        <v/>
      </c>
      <c r="X185" s="49">
        <f>W185+D185+H185+Y185</f>
        <v/>
      </c>
      <c r="Z185" s="49" t="n">
        <v>93.90000000000001</v>
      </c>
      <c r="AA185" s="50">
        <f>Z185/(X185-Z185+AB185-AC185)</f>
        <v/>
      </c>
      <c r="AH185" s="49">
        <f>X185-Z185-AI185+AB185</f>
        <v/>
      </c>
    </row>
    <row r="186">
      <c r="A186" s="48" t="inlineStr">
        <is>
          <t>GA1 (MARIETTA)</t>
        </is>
      </c>
      <c r="B186" s="48" t="inlineStr">
        <is>
          <t>12/15/2020</t>
        </is>
      </c>
      <c r="D186" s="49" t="n">
        <v/>
      </c>
      <c r="F186" s="49">
        <f>E186-D186</f>
        <v/>
      </c>
      <c r="H186" s="49" t="n">
        <v/>
      </c>
      <c r="J186" s="49">
        <f>I186-H186</f>
        <v/>
      </c>
      <c r="L186" s="49" t="n">
        <v>1378</v>
      </c>
      <c r="N186" s="49">
        <f>M186-L186</f>
        <v/>
      </c>
      <c r="P186" s="49" t="n">
        <v>695.36</v>
      </c>
      <c r="R186" s="49">
        <f>Q186-P186</f>
        <v/>
      </c>
      <c r="T186" s="49" t="n">
        <v/>
      </c>
      <c r="V186" s="49">
        <f>U186-T186</f>
        <v/>
      </c>
      <c r="W186" s="49">
        <f>L186+P186+T186</f>
        <v/>
      </c>
      <c r="X186" s="49">
        <f>W186+D186+H186+Y186</f>
        <v/>
      </c>
      <c r="Z186" s="49" t="n">
        <v>117.36</v>
      </c>
      <c r="AA186" s="50">
        <f>Z186/(X186-Z186+AB186-AC186)</f>
        <v/>
      </c>
      <c r="AH186" s="49">
        <f>X186-Z186-AI186+AB186</f>
        <v/>
      </c>
    </row>
    <row r="187">
      <c r="A187" s="48" t="inlineStr">
        <is>
          <t>GA1 (MARIETTA)</t>
        </is>
      </c>
      <c r="B187" s="48" t="inlineStr">
        <is>
          <t>12/16/2020</t>
        </is>
      </c>
      <c r="F187" s="49">
        <f>E187-D187</f>
        <v/>
      </c>
      <c r="J187" s="49">
        <f>I187-H187</f>
        <v/>
      </c>
      <c r="N187" s="49">
        <f>M187-L187</f>
        <v/>
      </c>
      <c r="R187" s="49">
        <f>Q187-P187</f>
        <v/>
      </c>
      <c r="V187" s="49">
        <f>U187-T187</f>
        <v/>
      </c>
      <c r="W187" s="49">
        <f>L187+P187+T187</f>
        <v/>
      </c>
      <c r="X187" s="49">
        <f>W187+D187+H187+Y187</f>
        <v/>
      </c>
      <c r="AA187" s="50">
        <f>Z187/(X187-Z187+AB187-AC187)</f>
        <v/>
      </c>
      <c r="AD187" s="49">
        <f>X187-Z187-AE187+AB187</f>
        <v/>
      </c>
    </row>
    <row r="188">
      <c r="A188" s="48" t="inlineStr">
        <is>
          <t>GA1 (MARIETTA)</t>
        </is>
      </c>
      <c r="B188" s="48" t="inlineStr">
        <is>
          <t>12/17/2020</t>
        </is>
      </c>
      <c r="F188" s="49">
        <f>E188-D188</f>
        <v/>
      </c>
      <c r="J188" s="49">
        <f>I188-H188</f>
        <v/>
      </c>
      <c r="N188" s="49">
        <f>M188-L188</f>
        <v/>
      </c>
      <c r="R188" s="49">
        <f>Q188-P188</f>
        <v/>
      </c>
      <c r="V188" s="49">
        <f>U188-T188</f>
        <v/>
      </c>
      <c r="W188" s="49">
        <f>L188+P188+T188</f>
        <v/>
      </c>
      <c r="X188" s="49">
        <f>W188+D188+H188+Y188</f>
        <v/>
      </c>
      <c r="AA188" s="50">
        <f>Z188/(X188-Z188+AB188-AC188)</f>
        <v/>
      </c>
      <c r="AD188" s="49">
        <f>X188-Z188-AE188+AB188</f>
        <v/>
      </c>
    </row>
    <row r="189">
      <c r="A189" s="48" t="inlineStr">
        <is>
          <t>GA1 (MARIETTA)</t>
        </is>
      </c>
      <c r="B189" s="48" t="inlineStr">
        <is>
          <t>12/18/2020</t>
        </is>
      </c>
      <c r="F189" s="49">
        <f>E189-D189</f>
        <v/>
      </c>
      <c r="J189" s="49">
        <f>I189-H189</f>
        <v/>
      </c>
      <c r="N189" s="49">
        <f>M189-L189</f>
        <v/>
      </c>
      <c r="R189" s="49">
        <f>Q189-P189</f>
        <v/>
      </c>
      <c r="V189" s="49">
        <f>U189-T189</f>
        <v/>
      </c>
      <c r="W189" s="49">
        <f>L189+P189+T189</f>
        <v/>
      </c>
      <c r="X189" s="49">
        <f>W189+D189+H189+Y189</f>
        <v/>
      </c>
      <c r="AA189" s="50">
        <f>Z189/(X189-Z189+AB189-AC189)</f>
        <v/>
      </c>
      <c r="AD189" s="49">
        <f>X189-Z189-AE189+AB189</f>
        <v/>
      </c>
    </row>
    <row r="190">
      <c r="A190" s="48" t="inlineStr">
        <is>
          <t>GA1 (MARIETTA)</t>
        </is>
      </c>
      <c r="B190" s="48" t="inlineStr">
        <is>
          <t>12/19/2020</t>
        </is>
      </c>
      <c r="F190" s="49">
        <f>E190-D190</f>
        <v/>
      </c>
      <c r="J190" s="49">
        <f>I190-H190</f>
        <v/>
      </c>
      <c r="N190" s="49">
        <f>M190-L190</f>
        <v/>
      </c>
      <c r="R190" s="49">
        <f>Q190-P190</f>
        <v/>
      </c>
      <c r="V190" s="49">
        <f>U190-T190</f>
        <v/>
      </c>
      <c r="W190" s="49">
        <f>L190+P190+T190</f>
        <v/>
      </c>
      <c r="X190" s="49">
        <f>W190+D190+H190+Y190</f>
        <v/>
      </c>
      <c r="AA190" s="50">
        <f>Z190/(X190-Z190+AB190-AC190)</f>
        <v/>
      </c>
      <c r="AD190" s="49">
        <f>X190-Z190-AE190+AB190</f>
        <v/>
      </c>
    </row>
    <row r="191">
      <c r="A191" s="48" t="inlineStr">
        <is>
          <t>GA1 (MARIETTA)</t>
        </is>
      </c>
      <c r="B191" s="48" t="inlineStr">
        <is>
          <t>12/20/2020</t>
        </is>
      </c>
      <c r="F191" s="49">
        <f>E191-D191</f>
        <v/>
      </c>
      <c r="J191" s="49">
        <f>I191-H191</f>
        <v/>
      </c>
      <c r="N191" s="49">
        <f>M191-L191</f>
        <v/>
      </c>
      <c r="R191" s="49">
        <f>Q191-P191</f>
        <v/>
      </c>
      <c r="V191" s="49">
        <f>U191-T191</f>
        <v/>
      </c>
      <c r="W191" s="49">
        <f>L191+P191+T191</f>
        <v/>
      </c>
      <c r="X191" s="49">
        <f>W191+D191+H191+Y191</f>
        <v/>
      </c>
      <c r="AA191" s="50">
        <f>Z191/(X191-Z191+AB191-AC191)</f>
        <v/>
      </c>
      <c r="AD191" s="49">
        <f>X191-Z191-AE191+AB191</f>
        <v/>
      </c>
    </row>
    <row r="192">
      <c r="A192" s="48" t="inlineStr">
        <is>
          <t>GA1 (MARIETTA)</t>
        </is>
      </c>
      <c r="B192" s="48" t="inlineStr">
        <is>
          <t>12/21/2020</t>
        </is>
      </c>
      <c r="F192" s="49">
        <f>E192-D192</f>
        <v/>
      </c>
      <c r="J192" s="49">
        <f>I192-H192</f>
        <v/>
      </c>
      <c r="N192" s="49">
        <f>M192-L192</f>
        <v/>
      </c>
      <c r="R192" s="49">
        <f>Q192-P192</f>
        <v/>
      </c>
      <c r="V192" s="49">
        <f>U192-T192</f>
        <v/>
      </c>
      <c r="W192" s="49">
        <f>L192+P192+T192</f>
        <v/>
      </c>
      <c r="X192" s="49">
        <f>W192+D192+H192+Y192</f>
        <v/>
      </c>
      <c r="AA192" s="50">
        <f>Z192/(X192-Z192+AB192-AC192)</f>
        <v/>
      </c>
      <c r="AD192" s="49">
        <f>X192-Z192-AE192+AB192</f>
        <v/>
      </c>
    </row>
    <row r="193">
      <c r="A193" s="48" t="inlineStr">
        <is>
          <t>GA1 (MARIETTA)</t>
        </is>
      </c>
      <c r="B193" s="48" t="inlineStr">
        <is>
          <t>12/22/2020</t>
        </is>
      </c>
      <c r="F193" s="49">
        <f>E193-D193</f>
        <v/>
      </c>
      <c r="J193" s="49">
        <f>I193-H193</f>
        <v/>
      </c>
      <c r="N193" s="49">
        <f>M193-L193</f>
        <v/>
      </c>
      <c r="R193" s="49">
        <f>Q193-P193</f>
        <v/>
      </c>
      <c r="V193" s="49">
        <f>U193-T193</f>
        <v/>
      </c>
      <c r="W193" s="49">
        <f>L193+P193+T193</f>
        <v/>
      </c>
      <c r="X193" s="49">
        <f>W193+D193+H193+Y193</f>
        <v/>
      </c>
      <c r="AA193" s="50">
        <f>Z193/(X193-Z193+AB193-AC193)</f>
        <v/>
      </c>
      <c r="AD193" s="49">
        <f>X193-Z193-AE193+AB193</f>
        <v/>
      </c>
    </row>
    <row r="194">
      <c r="A194" s="48" t="inlineStr">
        <is>
          <t>GA1 (MARIETTA)</t>
        </is>
      </c>
      <c r="B194" s="48" t="inlineStr">
        <is>
          <t>12/23/2020</t>
        </is>
      </c>
      <c r="F194" s="49">
        <f>E194-D194</f>
        <v/>
      </c>
      <c r="J194" s="49">
        <f>I194-H194</f>
        <v/>
      </c>
      <c r="N194" s="49">
        <f>M194-L194</f>
        <v/>
      </c>
      <c r="R194" s="49">
        <f>Q194-P194</f>
        <v/>
      </c>
      <c r="V194" s="49">
        <f>U194-T194</f>
        <v/>
      </c>
      <c r="W194" s="49">
        <f>L194+P194+T194</f>
        <v/>
      </c>
      <c r="X194" s="49">
        <f>W194+D194+H194+Y194</f>
        <v/>
      </c>
      <c r="AA194" s="50">
        <f>Z194/(X194-Z194+AB194-AC194)</f>
        <v/>
      </c>
      <c r="AD194" s="49">
        <f>X194-Z194-AE194+AB194</f>
        <v/>
      </c>
    </row>
    <row r="195">
      <c r="A195" s="48" t="inlineStr">
        <is>
          <t>GA1 (MARIETTA)</t>
        </is>
      </c>
      <c r="B195" s="48" t="inlineStr">
        <is>
          <t>12/24/2020</t>
        </is>
      </c>
      <c r="F195" s="49">
        <f>E195-D195</f>
        <v/>
      </c>
      <c r="J195" s="49">
        <f>I195-H195</f>
        <v/>
      </c>
      <c r="N195" s="49">
        <f>M195-L195</f>
        <v/>
      </c>
      <c r="R195" s="49">
        <f>Q195-P195</f>
        <v/>
      </c>
      <c r="V195" s="49">
        <f>U195-T195</f>
        <v/>
      </c>
      <c r="W195" s="49">
        <f>L195+P195+T195</f>
        <v/>
      </c>
      <c r="X195" s="49">
        <f>W195+D195+H195+Y195</f>
        <v/>
      </c>
      <c r="AA195" s="50">
        <f>Z195/(X195-Z195+AB195-AC195)</f>
        <v/>
      </c>
      <c r="AD195" s="49">
        <f>X195-Z195-AE195+AB195</f>
        <v/>
      </c>
    </row>
    <row r="196">
      <c r="A196" s="48" t="inlineStr">
        <is>
          <t>GA1 (MARIETTA)</t>
        </is>
      </c>
      <c r="B196" s="48" t="inlineStr">
        <is>
          <t>12/25/2020</t>
        </is>
      </c>
      <c r="F196" s="49">
        <f>E196-D196</f>
        <v/>
      </c>
      <c r="J196" s="49">
        <f>I196-H196</f>
        <v/>
      </c>
      <c r="N196" s="49">
        <f>M196-L196</f>
        <v/>
      </c>
      <c r="R196" s="49">
        <f>Q196-P196</f>
        <v/>
      </c>
      <c r="V196" s="49">
        <f>U196-T196</f>
        <v/>
      </c>
      <c r="W196" s="49">
        <f>L196+P196+T196</f>
        <v/>
      </c>
      <c r="X196" s="49">
        <f>W196+D196+H196+Y196</f>
        <v/>
      </c>
      <c r="AA196" s="50">
        <f>Z196/(X196-Z196+AB196-AC196)</f>
        <v/>
      </c>
      <c r="AD196" s="49">
        <f>X196-Z196-AE196+AB196</f>
        <v/>
      </c>
    </row>
    <row r="197">
      <c r="A197" s="48" t="inlineStr">
        <is>
          <t>GA1 (MARIETTA)</t>
        </is>
      </c>
      <c r="B197" s="48" t="inlineStr">
        <is>
          <t>12/26/2020</t>
        </is>
      </c>
      <c r="F197" s="49">
        <f>E197-D197</f>
        <v/>
      </c>
      <c r="J197" s="49">
        <f>I197-H197</f>
        <v/>
      </c>
      <c r="N197" s="49">
        <f>M197-L197</f>
        <v/>
      </c>
      <c r="R197" s="49">
        <f>Q197-P197</f>
        <v/>
      </c>
      <c r="V197" s="49">
        <f>U197-T197</f>
        <v/>
      </c>
      <c r="W197" s="49">
        <f>L197+P197+T197</f>
        <v/>
      </c>
      <c r="X197" s="49">
        <f>W197+D197+H197+Y197</f>
        <v/>
      </c>
      <c r="AA197" s="50">
        <f>Z197/(X197-Z197+AB197-AC197)</f>
        <v/>
      </c>
      <c r="AD197" s="49">
        <f>X197-Z197-AE197+AB197</f>
        <v/>
      </c>
    </row>
    <row r="198">
      <c r="A198" s="48" t="inlineStr">
        <is>
          <t>GA1 (MARIETTA)</t>
        </is>
      </c>
      <c r="B198" s="48" t="inlineStr">
        <is>
          <t>12/27/2020</t>
        </is>
      </c>
      <c r="F198" s="49">
        <f>E198-D198</f>
        <v/>
      </c>
      <c r="J198" s="49">
        <f>I198-H198</f>
        <v/>
      </c>
      <c r="N198" s="49">
        <f>M198-L198</f>
        <v/>
      </c>
      <c r="R198" s="49">
        <f>Q198-P198</f>
        <v/>
      </c>
      <c r="V198" s="49">
        <f>U198-T198</f>
        <v/>
      </c>
      <c r="W198" s="49">
        <f>L198+P198+T198</f>
        <v/>
      </c>
      <c r="X198" s="49">
        <f>W198+D198+H198+Y198</f>
        <v/>
      </c>
      <c r="AA198" s="50">
        <f>Z198/(X198-Z198+AB198-AC198)</f>
        <v/>
      </c>
      <c r="AD198" s="49">
        <f>X198-Z198-AE198+AB198</f>
        <v/>
      </c>
    </row>
    <row r="199">
      <c r="A199" s="48" t="inlineStr">
        <is>
          <t>GA1 (MARIETTA)</t>
        </is>
      </c>
      <c r="B199" s="48" t="inlineStr">
        <is>
          <t>12/28/2020</t>
        </is>
      </c>
      <c r="F199" s="49">
        <f>E199-D199</f>
        <v/>
      </c>
      <c r="J199" s="49">
        <f>I199-H199</f>
        <v/>
      </c>
      <c r="N199" s="49">
        <f>M199-L199</f>
        <v/>
      </c>
      <c r="R199" s="49">
        <f>Q199-P199</f>
        <v/>
      </c>
      <c r="V199" s="49">
        <f>U199-T199</f>
        <v/>
      </c>
      <c r="W199" s="49">
        <f>L199+P199+T199</f>
        <v/>
      </c>
      <c r="X199" s="49">
        <f>W199+D199+H199+Y199</f>
        <v/>
      </c>
      <c r="AA199" s="50">
        <f>Z199/(X199-Z199+AB199-AC199)</f>
        <v/>
      </c>
      <c r="AD199" s="49">
        <f>X199-Z199-AE199+AB199</f>
        <v/>
      </c>
    </row>
    <row r="200">
      <c r="A200" s="48" t="inlineStr">
        <is>
          <t>GA1 (MARIETTA)</t>
        </is>
      </c>
      <c r="B200" s="48" t="inlineStr">
        <is>
          <t>12/29/2020</t>
        </is>
      </c>
      <c r="F200" s="49">
        <f>E200-D200</f>
        <v/>
      </c>
      <c r="J200" s="49">
        <f>I200-H200</f>
        <v/>
      </c>
      <c r="N200" s="49">
        <f>M200-L200</f>
        <v/>
      </c>
      <c r="R200" s="49">
        <f>Q200-P200</f>
        <v/>
      </c>
      <c r="V200" s="49">
        <f>U200-T200</f>
        <v/>
      </c>
      <c r="W200" s="49">
        <f>L200+P200+T200</f>
        <v/>
      </c>
      <c r="X200" s="49">
        <f>W200+D200+H200+Y200</f>
        <v/>
      </c>
      <c r="AA200" s="50">
        <f>Z200/(X200-Z200+AB200-AC200)</f>
        <v/>
      </c>
      <c r="AD200" s="49">
        <f>X200-Z200-AE200+AB200</f>
        <v/>
      </c>
    </row>
    <row r="201">
      <c r="A201" s="48" t="inlineStr">
        <is>
          <t>GA1 (MARIETTA)</t>
        </is>
      </c>
      <c r="B201" s="48" t="inlineStr">
        <is>
          <t>12/30/2020</t>
        </is>
      </c>
      <c r="F201" s="49">
        <f>E201-D201</f>
        <v/>
      </c>
      <c r="J201" s="49">
        <f>I201-H201</f>
        <v/>
      </c>
      <c r="N201" s="49">
        <f>M201-L201</f>
        <v/>
      </c>
      <c r="R201" s="49">
        <f>Q201-P201</f>
        <v/>
      </c>
      <c r="V201" s="49">
        <f>U201-T201</f>
        <v/>
      </c>
      <c r="W201" s="49">
        <f>L201+P201+T201</f>
        <v/>
      </c>
      <c r="X201" s="49">
        <f>W201+D201+H201+Y201</f>
        <v/>
      </c>
      <c r="AA201" s="50">
        <f>Z201/(X201-Z201+AB201-AC201)</f>
        <v/>
      </c>
      <c r="AD201" s="49">
        <f>X201-Z201-AE201+AB201</f>
        <v/>
      </c>
    </row>
    <row r="202">
      <c r="A202" s="48" t="inlineStr">
        <is>
          <t>GA1 (MARIETTA)</t>
        </is>
      </c>
      <c r="B202" s="48" t="inlineStr">
        <is>
          <t>12/31/2020</t>
        </is>
      </c>
      <c r="F202" s="49">
        <f>E202-D202</f>
        <v/>
      </c>
      <c r="J202" s="49">
        <f>I202-H202</f>
        <v/>
      </c>
      <c r="N202" s="49">
        <f>M202-L202</f>
        <v/>
      </c>
      <c r="R202" s="49">
        <f>Q202-P202</f>
        <v/>
      </c>
      <c r="V202" s="49">
        <f>U202-T202</f>
        <v/>
      </c>
      <c r="W202" s="49">
        <f>L202+P202+T202</f>
        <v/>
      </c>
      <c r="X202" s="49">
        <f>W202+D202+H202+Y202</f>
        <v/>
      </c>
      <c r="AA202" s="50">
        <f>Z202/(X202-Z202+AB202-AC202)</f>
        <v/>
      </c>
      <c r="AD202" s="49">
        <f>X202-Z202-AE202+AB202</f>
        <v/>
      </c>
    </row>
    <row r="203">
      <c r="A203" s="51" t="inlineStr">
        <is>
          <t>GA1 Total</t>
        </is>
      </c>
      <c r="B203" s="40" t="n"/>
      <c r="C203" s="40" t="n"/>
      <c r="D203" s="52">
        <f>SUM(D172:D202)</f>
        <v/>
      </c>
      <c r="E203" s="52">
        <f>SUM(E172:E202)</f>
        <v/>
      </c>
      <c r="F203" s="52">
        <f>E203-D203</f>
        <v/>
      </c>
      <c r="G203" s="40" t="n"/>
      <c r="H203" s="52">
        <f>SUM(H172:H202)</f>
        <v/>
      </c>
      <c r="I203" s="52">
        <f>SUM(I172:I202)</f>
        <v/>
      </c>
      <c r="J203" s="52">
        <f>I203-H203</f>
        <v/>
      </c>
      <c r="K203" s="40" t="n"/>
      <c r="L203" s="52">
        <f>SUM(L172:L202)</f>
        <v/>
      </c>
      <c r="M203" s="52">
        <f>SUM(M172:M202)</f>
        <v/>
      </c>
      <c r="N203" s="52">
        <f>M203-L203</f>
        <v/>
      </c>
      <c r="O203" s="40" t="n"/>
      <c r="P203" s="52">
        <f>SUM(P172:P202)</f>
        <v/>
      </c>
      <c r="Q203" s="52">
        <f>SUM(Q172:Q202)</f>
        <v/>
      </c>
      <c r="R203" s="52">
        <f>Q203-P203</f>
        <v/>
      </c>
      <c r="S203" s="40" t="n"/>
      <c r="T203" s="52">
        <f>SUM(T172:T202)</f>
        <v/>
      </c>
      <c r="U203" s="52">
        <f>SUM(U172:U202)</f>
        <v/>
      </c>
      <c r="V203" s="52">
        <f>U203-T203</f>
        <v/>
      </c>
      <c r="W203" s="52">
        <f>SUM(W172:W202)</f>
        <v/>
      </c>
      <c r="X203" s="52">
        <f>SUM(X172:X202)</f>
        <v/>
      </c>
      <c r="Y203" s="52">
        <f>SUM(Y172:Y202)</f>
        <v/>
      </c>
      <c r="Z203" s="52">
        <f>SUM(Z172:Z202)</f>
        <v/>
      </c>
      <c r="AA203" s="40" t="n"/>
      <c r="AB203" s="52">
        <f>SUM(AB172:AB202)</f>
        <v/>
      </c>
      <c r="AC203" s="40" t="n"/>
      <c r="AD203" s="52">
        <f>SUM(AD172:AD202)</f>
        <v/>
      </c>
      <c r="AE203" s="52">
        <f>SUM(AE172:AE202)</f>
        <v/>
      </c>
      <c r="AF203" s="40" t="n"/>
      <c r="AG203" s="40" t="n"/>
      <c r="AH203" s="52">
        <f>SUM(AH172:AH202)</f>
        <v/>
      </c>
      <c r="AI203" s="52">
        <f>SUM(AI172:AI202)</f>
        <v/>
      </c>
      <c r="AJ203" s="40" t="n"/>
      <c r="AK203" s="52">
        <f>SUM(AK172:AK202)</f>
        <v/>
      </c>
    </row>
    <row r="205">
      <c r="A205" s="48" t="inlineStr">
        <is>
          <t>GA2 (SAVANNAH)</t>
        </is>
      </c>
      <c r="B205" s="48" t="inlineStr">
        <is>
          <t>12/01/2020</t>
        </is>
      </c>
      <c r="D205" s="16" t="n"/>
      <c r="F205" s="49">
        <f>E205-D205</f>
        <v/>
      </c>
      <c r="H205" s="16" t="n"/>
      <c r="J205" s="49">
        <f>I205-H205</f>
        <v/>
      </c>
      <c r="L205" s="16" t="n">
        <v>59.92</v>
      </c>
      <c r="M205" t="n">
        <v>59.92</v>
      </c>
      <c r="N205" s="49">
        <f>M205-L205</f>
        <v/>
      </c>
      <c r="P205" s="16" t="n">
        <v>1113.87</v>
      </c>
      <c r="Q205" s="14" t="n">
        <v>1113.87</v>
      </c>
      <c r="R205" s="49">
        <f>Q205-P205</f>
        <v/>
      </c>
      <c r="T205" s="16" t="n"/>
      <c r="V205" s="49">
        <f>U205-T205</f>
        <v/>
      </c>
      <c r="W205" s="49">
        <f>L205+P205+T205</f>
        <v/>
      </c>
      <c r="X205" s="49">
        <f>W205+D205+H205+Y205</f>
        <v/>
      </c>
      <c r="Z205" s="16" t="n">
        <v>76.79000000000001</v>
      </c>
      <c r="AA205" s="50">
        <f>Z205/(X205-Z205+AB205-AC205)</f>
        <v/>
      </c>
      <c r="AH205" s="49">
        <f>X205-Z205-AI205+AB205</f>
        <v/>
      </c>
    </row>
    <row r="206">
      <c r="A206" s="48" t="inlineStr">
        <is>
          <t>GA2 (SAVANNAH)</t>
        </is>
      </c>
      <c r="B206" s="48" t="inlineStr">
        <is>
          <t>12/02/2020</t>
        </is>
      </c>
      <c r="D206" s="16" t="n">
        <v>19.26</v>
      </c>
      <c r="F206" s="49">
        <f>E206-D206</f>
        <v/>
      </c>
      <c r="H206" s="16" t="n"/>
      <c r="J206" s="49">
        <f>I206-H206</f>
        <v/>
      </c>
      <c r="L206" s="16" t="n">
        <v>2565.86</v>
      </c>
      <c r="M206" t="n">
        <v>2565.86</v>
      </c>
      <c r="N206" s="49">
        <f>M206-L206</f>
        <v/>
      </c>
      <c r="P206" s="16" t="n">
        <v>685.87</v>
      </c>
      <c r="Q206" s="14" t="n">
        <v>685.87</v>
      </c>
      <c r="R206" s="49">
        <f>Q206-P206</f>
        <v/>
      </c>
      <c r="T206" s="16" t="n"/>
      <c r="V206" s="49">
        <f>U206-T206</f>
        <v/>
      </c>
      <c r="W206" s="49">
        <f>L206+P206+T206</f>
        <v/>
      </c>
      <c r="X206" s="49">
        <f>W206+D206+H206+Y206</f>
        <v/>
      </c>
      <c r="Z206" s="16" t="n">
        <v>213.99</v>
      </c>
      <c r="AA206" s="50">
        <f>Z206/(X206-Z206+AB206-AC206)</f>
        <v/>
      </c>
      <c r="AH206" s="49">
        <f>X206-Z206-AI206+AB206</f>
        <v/>
      </c>
    </row>
    <row r="207">
      <c r="A207" s="48" t="inlineStr">
        <is>
          <t>GA2 (SAVANNAH)</t>
        </is>
      </c>
      <c r="B207" s="48" t="inlineStr">
        <is>
          <t>12/03/2020</t>
        </is>
      </c>
      <c r="D207" s="16" t="n">
        <v>22.47</v>
      </c>
      <c r="F207" s="49">
        <f>E207-D207</f>
        <v/>
      </c>
      <c r="H207" s="16" t="n"/>
      <c r="J207" s="49">
        <f>I207-H207</f>
        <v/>
      </c>
      <c r="L207" s="16" t="n">
        <v>3024.89</v>
      </c>
      <c r="M207" t="n">
        <v>3024.89</v>
      </c>
      <c r="N207" s="49">
        <f>M207-L207</f>
        <v/>
      </c>
      <c r="P207" s="16" t="n">
        <v>561.75</v>
      </c>
      <c r="Q207" t="n">
        <v>561.75</v>
      </c>
      <c r="R207" s="49">
        <f>Q207-P207</f>
        <v/>
      </c>
      <c r="T207" s="16" t="n"/>
      <c r="V207" s="49">
        <f>U207-T207</f>
        <v/>
      </c>
      <c r="W207" s="49">
        <f>L207+P207+T207</f>
        <v/>
      </c>
      <c r="X207" s="49">
        <f>W207+D207+H207+Y207</f>
        <v/>
      </c>
      <c r="Z207" s="16" t="n">
        <v>236.11</v>
      </c>
      <c r="AA207" s="50">
        <f>Z207/(X207-Z207+AB207-AC207)</f>
        <v/>
      </c>
      <c r="AH207" s="49">
        <f>X207-Z207-AI207+AB207</f>
        <v/>
      </c>
    </row>
    <row r="208">
      <c r="A208" s="48" t="inlineStr">
        <is>
          <t>GA2 (SAVANNAH)</t>
        </is>
      </c>
      <c r="B208" s="48" t="inlineStr">
        <is>
          <t>12/04/2020</t>
        </is>
      </c>
      <c r="D208" s="16" t="n">
        <v>108.07</v>
      </c>
      <c r="E208" t="n">
        <v>149.8</v>
      </c>
      <c r="F208" s="49">
        <f>E208-D208</f>
        <v/>
      </c>
      <c r="H208" s="16" t="n"/>
      <c r="J208" s="49">
        <f>I208-H208</f>
        <v/>
      </c>
      <c r="L208" s="16" t="n">
        <v>2112.18</v>
      </c>
      <c r="M208" s="14" t="n">
        <v>2112.18</v>
      </c>
      <c r="N208" s="49">
        <f>M208-L208</f>
        <v/>
      </c>
      <c r="P208" s="16" t="n">
        <v>589.5700000000001</v>
      </c>
      <c r="Q208" s="14" t="n">
        <v>589.5700000000001</v>
      </c>
      <c r="R208" s="49">
        <f>Q208-P208</f>
        <v/>
      </c>
      <c r="T208" s="16" t="n"/>
      <c r="V208" s="49">
        <f>U208-T208</f>
        <v/>
      </c>
      <c r="W208" s="49">
        <f>L208+P208+T208</f>
        <v/>
      </c>
      <c r="X208" s="49">
        <f>W208+D208+H208+Y208</f>
        <v/>
      </c>
      <c r="Z208" s="16" t="n">
        <v>183.82</v>
      </c>
      <c r="AA208" s="50">
        <f>Z208/(X208-Z208+AB208-AC208)</f>
        <v/>
      </c>
      <c r="AH208" s="49">
        <f>X208-Z208-AI208+AB208</f>
        <v/>
      </c>
    </row>
    <row r="209">
      <c r="A209" s="48" t="inlineStr">
        <is>
          <t>GA2 (SAVANNAH)</t>
        </is>
      </c>
      <c r="B209" s="48" t="inlineStr">
        <is>
          <t>12/05/2020</t>
        </is>
      </c>
      <c r="D209" s="16" t="n">
        <v>141.24</v>
      </c>
      <c r="F209" s="49">
        <f>E209-D209</f>
        <v/>
      </c>
      <c r="H209" s="16" t="n"/>
      <c r="J209" s="49">
        <f>I209-H209</f>
        <v/>
      </c>
      <c r="L209" s="16" t="n">
        <v>3529.93</v>
      </c>
      <c r="M209" s="14" t="n">
        <v>3529.93</v>
      </c>
      <c r="N209" s="49">
        <f>M209-L209</f>
        <v/>
      </c>
      <c r="P209" s="16" t="n"/>
      <c r="R209" s="49">
        <f>Q209-P209</f>
        <v/>
      </c>
      <c r="T209" s="16" t="n"/>
      <c r="V209" s="49">
        <f>U209-T209</f>
        <v/>
      </c>
      <c r="W209" s="49">
        <f>L209+P209+T209</f>
        <v/>
      </c>
      <c r="X209" s="49">
        <f>W209+D209+H209+Y209</f>
        <v/>
      </c>
      <c r="Z209" s="16" t="n">
        <v>240.17</v>
      </c>
      <c r="AA209" s="50">
        <f>Z209/(X209-Z209+AB209-AC209)</f>
        <v/>
      </c>
      <c r="AH209" s="49">
        <f>X209-Z209-AI209+AB209</f>
        <v/>
      </c>
    </row>
    <row r="210">
      <c r="A210" s="48" t="inlineStr">
        <is>
          <t>GA2 (SAVANNAH)</t>
        </is>
      </c>
      <c r="B210" s="48" t="inlineStr">
        <is>
          <t>12/06/2020</t>
        </is>
      </c>
      <c r="D210" s="16" t="n"/>
      <c r="F210" s="49">
        <f>E210-D210</f>
        <v/>
      </c>
      <c r="H210" s="16" t="n"/>
      <c r="J210" s="49">
        <f>I210-H210</f>
        <v/>
      </c>
      <c r="L210" s="16" t="n">
        <v>793.9400000000001</v>
      </c>
      <c r="M210" s="14" t="n">
        <v>793.9400000000001</v>
      </c>
      <c r="N210" s="49">
        <f>M210-L210</f>
        <v/>
      </c>
      <c r="P210" s="16" t="n">
        <v>236.47</v>
      </c>
      <c r="Q210" s="14" t="n">
        <v>236.47</v>
      </c>
      <c r="R210" s="49">
        <f>Q210-P210</f>
        <v/>
      </c>
      <c r="T210" s="16" t="n"/>
      <c r="V210" s="49">
        <f>U210-T210</f>
        <v/>
      </c>
      <c r="W210" s="49">
        <f>L210+P210+T210</f>
        <v/>
      </c>
      <c r="X210" s="49">
        <f>W210+D210+H210+Y210</f>
        <v/>
      </c>
      <c r="Z210" s="16" t="n">
        <v>67.41</v>
      </c>
      <c r="AA210" s="50">
        <f>Z210/(X210-Z210+AB210-AC210)</f>
        <v/>
      </c>
      <c r="AH210" s="49">
        <f>X210-Z210-AI210+AB210</f>
        <v/>
      </c>
    </row>
    <row r="211">
      <c r="A211" s="48" t="inlineStr">
        <is>
          <t>GA2 (SAVANNAH)</t>
        </is>
      </c>
      <c r="B211" s="48" t="inlineStr">
        <is>
          <t>12/07/2020</t>
        </is>
      </c>
      <c r="D211" s="16" t="n">
        <v>50</v>
      </c>
      <c r="E211" t="n">
        <v>191.24</v>
      </c>
      <c r="F211" s="49">
        <f>E211-D211</f>
        <v/>
      </c>
      <c r="H211" s="16" t="n"/>
      <c r="J211" s="49">
        <f>I211-H211</f>
        <v/>
      </c>
      <c r="L211" s="16" t="n">
        <v>192.6</v>
      </c>
      <c r="M211" s="14" t="n">
        <v>192.6</v>
      </c>
      <c r="N211" s="49">
        <f>M211-L211</f>
        <v/>
      </c>
      <c r="P211" s="16" t="n">
        <v>941.6</v>
      </c>
      <c r="Q211" s="14" t="n">
        <v>941.6</v>
      </c>
      <c r="R211" s="49">
        <f>Q211-P211</f>
        <v/>
      </c>
      <c r="T211" s="16" t="n"/>
      <c r="V211" s="49">
        <f>U211-T211</f>
        <v/>
      </c>
      <c r="W211" s="49">
        <f>L211+P211+T211</f>
        <v/>
      </c>
      <c r="X211" s="49">
        <f>W211+D211+H211+Y211</f>
        <v/>
      </c>
      <c r="Z211" s="16" t="n">
        <v>74.2</v>
      </c>
      <c r="AA211" s="50">
        <f>Z211/(X211-Z211+AB211-AC211)</f>
        <v/>
      </c>
      <c r="AB211" s="16" t="n">
        <v>-50</v>
      </c>
      <c r="AH211" s="49">
        <f>X211-Z211-AI211+AB211</f>
        <v/>
      </c>
    </row>
    <row r="212">
      <c r="A212" s="48" t="inlineStr">
        <is>
          <t>GA2 (SAVANNAH)</t>
        </is>
      </c>
      <c r="B212" s="48" t="inlineStr">
        <is>
          <t>12/08/2020</t>
        </is>
      </c>
      <c r="D212" s="16" t="n"/>
      <c r="F212" s="49">
        <f>E212-D212</f>
        <v/>
      </c>
      <c r="H212" s="16" t="n"/>
      <c r="J212" s="49">
        <f>I212-H212</f>
        <v/>
      </c>
      <c r="L212" s="16" t="n">
        <v>2301.57</v>
      </c>
      <c r="M212" s="14" t="n">
        <v>2301.57</v>
      </c>
      <c r="N212" s="49">
        <f>M212-L212</f>
        <v/>
      </c>
      <c r="P212" s="16" t="n">
        <v>223.63</v>
      </c>
      <c r="Q212" s="14" t="n">
        <v>223.63</v>
      </c>
      <c r="R212" s="49">
        <f>Q212-P212</f>
        <v/>
      </c>
      <c r="T212" s="16" t="n"/>
      <c r="V212" s="49">
        <f>U212-T212</f>
        <v/>
      </c>
      <c r="W212" s="49">
        <f>L212+P212+T212</f>
        <v/>
      </c>
      <c r="X212" s="49">
        <f>W212+D212+H212+Y212</f>
        <v/>
      </c>
      <c r="Z212" s="16" t="n">
        <v>165.2</v>
      </c>
      <c r="AA212" s="50">
        <f>Z212/(X212-Z212+AB212-AC212)</f>
        <v/>
      </c>
      <c r="AH212" s="49">
        <f>X212-Z212-AI212+AB212</f>
        <v/>
      </c>
    </row>
    <row r="213">
      <c r="A213" s="48" t="inlineStr">
        <is>
          <t>GA2 (SAVANNAH)</t>
        </is>
      </c>
      <c r="B213" s="48" t="inlineStr">
        <is>
          <t>12/09/2020</t>
        </is>
      </c>
      <c r="D213" s="16" t="n"/>
      <c r="F213" s="49">
        <f>E213-D213</f>
        <v/>
      </c>
      <c r="H213" s="16" t="n"/>
      <c r="J213" s="49">
        <f>I213-H213</f>
        <v/>
      </c>
      <c r="L213" s="16" t="n">
        <v>2631.82</v>
      </c>
      <c r="M213" s="14" t="n">
        <v>2631.82</v>
      </c>
      <c r="N213" s="49">
        <f>M213-L213</f>
        <v/>
      </c>
      <c r="P213" s="16" t="n"/>
      <c r="R213" s="49">
        <f>Q213-P213</f>
        <v/>
      </c>
      <c r="T213" s="16" t="n"/>
      <c r="V213" s="49">
        <f>U213-T213</f>
        <v/>
      </c>
      <c r="W213" s="49">
        <f>L213+P213+T213</f>
        <v/>
      </c>
      <c r="X213" s="49">
        <f>W213+D213+H213+Y213</f>
        <v/>
      </c>
      <c r="Z213" s="16" t="n">
        <v>155.82</v>
      </c>
      <c r="AA213" s="50">
        <f>Z213/(X213-Z213+AB213-AC213)</f>
        <v/>
      </c>
      <c r="AB213" s="16" t="n">
        <v>-250</v>
      </c>
      <c r="AH213" s="49">
        <f>X213-Z213-AI213+AB213</f>
        <v/>
      </c>
    </row>
    <row r="214">
      <c r="A214" s="48" t="inlineStr">
        <is>
          <t>GA2 (SAVANNAH)</t>
        </is>
      </c>
      <c r="B214" s="48" t="inlineStr">
        <is>
          <t>12/10/2020</t>
        </is>
      </c>
      <c r="D214" s="19" t="n"/>
      <c r="F214" s="49">
        <f>E214-D214</f>
        <v/>
      </c>
      <c r="J214" s="49">
        <f>I214-H214</f>
        <v/>
      </c>
      <c r="L214" s="19" t="n">
        <v>89.88</v>
      </c>
      <c r="M214" s="14" t="n">
        <v>89.88</v>
      </c>
      <c r="N214" s="49">
        <f>M214-L214</f>
        <v/>
      </c>
      <c r="P214" s="19" t="n"/>
      <c r="R214" s="49">
        <f>Q214-P214</f>
        <v/>
      </c>
      <c r="T214" s="19" t="n"/>
      <c r="V214" s="49">
        <f>U214-T214</f>
        <v/>
      </c>
      <c r="W214" s="49">
        <f>L214+P214+T214</f>
        <v/>
      </c>
      <c r="X214" s="49">
        <f>W214+D214+H214+Y214</f>
        <v/>
      </c>
      <c r="Z214" s="19" t="n">
        <v>5.88</v>
      </c>
      <c r="AA214" s="50">
        <f>Z214/(X214-Z214+AB214-AC214)</f>
        <v/>
      </c>
      <c r="AH214" s="49">
        <f>X214-Z214-AI214+AB214</f>
        <v/>
      </c>
    </row>
    <row r="215">
      <c r="A215" s="48" t="inlineStr">
        <is>
          <t>GA2 (SAVANNAH)</t>
        </is>
      </c>
      <c r="B215" s="48" t="inlineStr">
        <is>
          <t>12/11/2020</t>
        </is>
      </c>
      <c r="D215" s="49" t="n">
        <v>204.28</v>
      </c>
      <c r="F215" s="49">
        <f>E215-D215</f>
        <v/>
      </c>
      <c r="H215" s="49" t="n">
        <v/>
      </c>
      <c r="J215" s="49">
        <f>I215-H215</f>
        <v/>
      </c>
      <c r="L215" s="49" t="n">
        <v>3671.26</v>
      </c>
      <c r="N215" s="49">
        <f>M215-L215</f>
        <v/>
      </c>
      <c r="P215" s="49" t="n">
        <v/>
      </c>
      <c r="R215" s="49">
        <f>Q215-P215</f>
        <v/>
      </c>
      <c r="T215" s="49" t="n">
        <v/>
      </c>
      <c r="V215" s="49">
        <f>U215-T215</f>
        <v/>
      </c>
      <c r="W215" s="49">
        <f>L215+P215+T215</f>
        <v/>
      </c>
      <c r="X215" s="49">
        <f>W215+D215+H215+Y215</f>
        <v/>
      </c>
      <c r="Z215" s="49" t="n">
        <v>253.54</v>
      </c>
      <c r="AA215" s="50">
        <f>Z215/(X215-Z215+AB215-AC215)</f>
        <v/>
      </c>
      <c r="AH215" s="49">
        <f>X215-Z215-AI215+AB215</f>
        <v/>
      </c>
    </row>
    <row r="216">
      <c r="A216" s="48" t="inlineStr">
        <is>
          <t>GA2 (SAVANNAH)</t>
        </is>
      </c>
      <c r="B216" s="48" t="inlineStr">
        <is>
          <t>12/12/2020</t>
        </is>
      </c>
      <c r="D216" s="49" t="n">
        <v>266.43</v>
      </c>
      <c r="F216" s="49">
        <f>E216-D216</f>
        <v/>
      </c>
      <c r="H216" s="49" t="n">
        <v/>
      </c>
      <c r="J216" s="49">
        <f>I216-H216</f>
        <v/>
      </c>
      <c r="L216" s="49" t="n">
        <v>1978.43</v>
      </c>
      <c r="N216" s="49">
        <f>M216-L216</f>
        <v/>
      </c>
      <c r="P216" s="49" t="n">
        <v>1289.35</v>
      </c>
      <c r="R216" s="49">
        <f>Q216-P216</f>
        <v/>
      </c>
      <c r="T216" s="49" t="n">
        <v/>
      </c>
      <c r="V216" s="49">
        <f>U216-T216</f>
        <v/>
      </c>
      <c r="W216" s="49">
        <f>L216+P216+T216</f>
        <v/>
      </c>
      <c r="X216" s="49">
        <f>W216+D216+H216+Y216</f>
        <v/>
      </c>
      <c r="Z216" s="49" t="n">
        <v>231.21</v>
      </c>
      <c r="AA216" s="50">
        <f>Z216/(X216-Z216+AB216-AC216)</f>
        <v/>
      </c>
      <c r="AH216" s="49">
        <f>X216-Z216-AI216+AB216</f>
        <v/>
      </c>
    </row>
    <row r="217">
      <c r="A217" s="48" t="inlineStr">
        <is>
          <t>GA2 (SAVANNAH)</t>
        </is>
      </c>
      <c r="B217" s="48" t="inlineStr">
        <is>
          <t>12/13/2020</t>
        </is>
      </c>
      <c r="D217" s="49" t="n">
        <v>22.47</v>
      </c>
      <c r="F217" s="49">
        <f>E217-D217</f>
        <v/>
      </c>
      <c r="H217" s="49" t="n">
        <v/>
      </c>
      <c r="J217" s="49">
        <f>I217-H217</f>
        <v/>
      </c>
      <c r="L217" s="49" t="n">
        <v>1507.63</v>
      </c>
      <c r="N217" s="49">
        <f>M217-L217</f>
        <v/>
      </c>
      <c r="P217" s="49" t="n">
        <v>150.87</v>
      </c>
      <c r="R217" s="49">
        <f>Q217-P217</f>
        <v/>
      </c>
      <c r="T217" s="49" t="n">
        <v/>
      </c>
      <c r="V217" s="49">
        <f>U217-T217</f>
        <v/>
      </c>
      <c r="W217" s="49">
        <f>L217+P217+T217</f>
        <v/>
      </c>
      <c r="X217" s="49">
        <f>W217+D217+H217+Y217</f>
        <v/>
      </c>
      <c r="Z217" s="49" t="n">
        <v>109.97</v>
      </c>
      <c r="AA217" s="50">
        <f>Z217/(X217-Z217+AB217-AC217)</f>
        <v/>
      </c>
      <c r="AH217" s="49">
        <f>X217-Z217-AI217+AB217</f>
        <v/>
      </c>
    </row>
    <row r="218">
      <c r="A218" s="48" t="inlineStr">
        <is>
          <t>GA2 (SAVANNAH)</t>
        </is>
      </c>
      <c r="B218" s="48" t="inlineStr">
        <is>
          <t>12/14/2020</t>
        </is>
      </c>
      <c r="D218" s="49" t="n">
        <v/>
      </c>
      <c r="F218" s="49">
        <f>E218-D218</f>
        <v/>
      </c>
      <c r="H218" s="49" t="n">
        <v/>
      </c>
      <c r="J218" s="49">
        <f>I218-H218</f>
        <v/>
      </c>
      <c r="L218" s="49" t="n">
        <v>6565.52</v>
      </c>
      <c r="N218" s="49">
        <f>M218-L218</f>
        <v/>
      </c>
      <c r="P218" s="49" t="n">
        <v/>
      </c>
      <c r="R218" s="49">
        <f>Q218-P218</f>
        <v/>
      </c>
      <c r="T218" s="49" t="n">
        <v/>
      </c>
      <c r="V218" s="49">
        <f>U218-T218</f>
        <v/>
      </c>
      <c r="W218" s="49">
        <f>L218+P218+T218</f>
        <v/>
      </c>
      <c r="X218" s="49">
        <f>W218+D218+H218+Y218</f>
        <v/>
      </c>
      <c r="Z218" s="49" t="n">
        <v>429.52</v>
      </c>
      <c r="AA218" s="50">
        <f>Z218/(X218-Z218+AB218-AC218)</f>
        <v/>
      </c>
      <c r="AH218" s="49">
        <f>X218-Z218-AI218+AB218</f>
        <v/>
      </c>
    </row>
    <row r="219">
      <c r="A219" s="48" t="inlineStr">
        <is>
          <t>GA2 (SAVANNAH)</t>
        </is>
      </c>
      <c r="B219" s="48" t="inlineStr">
        <is>
          <t>12/15/2020</t>
        </is>
      </c>
      <c r="D219" s="49" t="n">
        <v>530.74</v>
      </c>
      <c r="F219" s="49">
        <f>E219-D219</f>
        <v/>
      </c>
      <c r="H219" s="49" t="n">
        <v/>
      </c>
      <c r="J219" s="49">
        <f>I219-H219</f>
        <v/>
      </c>
      <c r="L219" s="49" t="n">
        <v>3031.29</v>
      </c>
      <c r="N219" s="49">
        <f>M219-L219</f>
        <v/>
      </c>
      <c r="P219" s="49" t="n">
        <v>849.58</v>
      </c>
      <c r="R219" s="49">
        <f>Q219-P219</f>
        <v/>
      </c>
      <c r="T219" s="49" t="n">
        <v/>
      </c>
      <c r="V219" s="49">
        <f>U219-T219</f>
        <v/>
      </c>
      <c r="W219" s="49">
        <f>L219+P219+T219</f>
        <v/>
      </c>
      <c r="X219" s="49">
        <f>W219+D219+H219+Y219</f>
        <v/>
      </c>
      <c r="Z219" s="49" t="n">
        <v>288.61</v>
      </c>
      <c r="AA219" s="50">
        <f>Z219/(X219-Z219+AB219-AC219)</f>
        <v/>
      </c>
      <c r="AH219" s="49">
        <f>X219-Z219-AI219+AB219</f>
        <v/>
      </c>
    </row>
    <row r="220">
      <c r="A220" s="48" t="inlineStr">
        <is>
          <t>GA2 (SAVANNAH)</t>
        </is>
      </c>
      <c r="B220" s="48" t="inlineStr">
        <is>
          <t>12/16/2020</t>
        </is>
      </c>
      <c r="F220" s="49">
        <f>E220-D220</f>
        <v/>
      </c>
      <c r="J220" s="49">
        <f>I220-H220</f>
        <v/>
      </c>
      <c r="N220" s="49">
        <f>M220-L220</f>
        <v/>
      </c>
      <c r="R220" s="49">
        <f>Q220-P220</f>
        <v/>
      </c>
      <c r="V220" s="49">
        <f>U220-T220</f>
        <v/>
      </c>
      <c r="W220" s="49">
        <f>L220+P220+T220</f>
        <v/>
      </c>
      <c r="X220" s="49">
        <f>W220+D220+H220+Y220</f>
        <v/>
      </c>
      <c r="AA220" s="50">
        <f>Z220/(X220-Z220+AB220-AC220)</f>
        <v/>
      </c>
      <c r="AD220" s="49">
        <f>X220-Z220-AE220+AB220</f>
        <v/>
      </c>
    </row>
    <row r="221">
      <c r="A221" s="48" t="inlineStr">
        <is>
          <t>GA2 (SAVANNAH)</t>
        </is>
      </c>
      <c r="B221" s="48" t="inlineStr">
        <is>
          <t>12/17/2020</t>
        </is>
      </c>
      <c r="F221" s="49">
        <f>E221-D221</f>
        <v/>
      </c>
      <c r="J221" s="49">
        <f>I221-H221</f>
        <v/>
      </c>
      <c r="N221" s="49">
        <f>M221-L221</f>
        <v/>
      </c>
      <c r="R221" s="49">
        <f>Q221-P221</f>
        <v/>
      </c>
      <c r="V221" s="49">
        <f>U221-T221</f>
        <v/>
      </c>
      <c r="W221" s="49">
        <f>L221+P221+T221</f>
        <v/>
      </c>
      <c r="X221" s="49">
        <f>W221+D221+H221+Y221</f>
        <v/>
      </c>
      <c r="AA221" s="50">
        <f>Z221/(X221-Z221+AB221-AC221)</f>
        <v/>
      </c>
      <c r="AD221" s="49">
        <f>X221-Z221-AE221+AB221</f>
        <v/>
      </c>
    </row>
    <row r="222">
      <c r="A222" s="48" t="inlineStr">
        <is>
          <t>GA2 (SAVANNAH)</t>
        </is>
      </c>
      <c r="B222" s="48" t="inlineStr">
        <is>
          <t>12/18/2020</t>
        </is>
      </c>
      <c r="F222" s="49">
        <f>E222-D222</f>
        <v/>
      </c>
      <c r="J222" s="49">
        <f>I222-H222</f>
        <v/>
      </c>
      <c r="N222" s="49">
        <f>M222-L222</f>
        <v/>
      </c>
      <c r="R222" s="49">
        <f>Q222-P222</f>
        <v/>
      </c>
      <c r="V222" s="49">
        <f>U222-T222</f>
        <v/>
      </c>
      <c r="W222" s="49">
        <f>L222+P222+T222</f>
        <v/>
      </c>
      <c r="X222" s="49">
        <f>W222+D222+H222+Y222</f>
        <v/>
      </c>
      <c r="AA222" s="50">
        <f>Z222/(X222-Z222+AB222-AC222)</f>
        <v/>
      </c>
      <c r="AD222" s="49">
        <f>X222-Z222-AE222+AB222</f>
        <v/>
      </c>
    </row>
    <row r="223">
      <c r="A223" s="48" t="inlineStr">
        <is>
          <t>GA2 (SAVANNAH)</t>
        </is>
      </c>
      <c r="B223" s="48" t="inlineStr">
        <is>
          <t>12/19/2020</t>
        </is>
      </c>
      <c r="F223" s="49">
        <f>E223-D223</f>
        <v/>
      </c>
      <c r="J223" s="49">
        <f>I223-H223</f>
        <v/>
      </c>
      <c r="N223" s="49">
        <f>M223-L223</f>
        <v/>
      </c>
      <c r="R223" s="49">
        <f>Q223-P223</f>
        <v/>
      </c>
      <c r="V223" s="49">
        <f>U223-T223</f>
        <v/>
      </c>
      <c r="W223" s="49">
        <f>L223+P223+T223</f>
        <v/>
      </c>
      <c r="X223" s="49">
        <f>W223+D223+H223+Y223</f>
        <v/>
      </c>
      <c r="AA223" s="50">
        <f>Z223/(X223-Z223+AB223-AC223)</f>
        <v/>
      </c>
      <c r="AD223" s="49">
        <f>X223-Z223-AE223+AB223</f>
        <v/>
      </c>
    </row>
    <row r="224">
      <c r="A224" s="48" t="inlineStr">
        <is>
          <t>GA2 (SAVANNAH)</t>
        </is>
      </c>
      <c r="B224" s="48" t="inlineStr">
        <is>
          <t>12/20/2020</t>
        </is>
      </c>
      <c r="F224" s="49">
        <f>E224-D224</f>
        <v/>
      </c>
      <c r="J224" s="49">
        <f>I224-H224</f>
        <v/>
      </c>
      <c r="N224" s="49">
        <f>M224-L224</f>
        <v/>
      </c>
      <c r="R224" s="49">
        <f>Q224-P224</f>
        <v/>
      </c>
      <c r="V224" s="49">
        <f>U224-T224</f>
        <v/>
      </c>
      <c r="W224" s="49">
        <f>L224+P224+T224</f>
        <v/>
      </c>
      <c r="X224" s="49">
        <f>W224+D224+H224+Y224</f>
        <v/>
      </c>
      <c r="AA224" s="50">
        <f>Z224/(X224-Z224+AB224-AC224)</f>
        <v/>
      </c>
      <c r="AD224" s="49">
        <f>X224-Z224-AE224+AB224</f>
        <v/>
      </c>
    </row>
    <row r="225">
      <c r="A225" s="48" t="inlineStr">
        <is>
          <t>GA2 (SAVANNAH)</t>
        </is>
      </c>
      <c r="B225" s="48" t="inlineStr">
        <is>
          <t>12/21/2020</t>
        </is>
      </c>
      <c r="F225" s="49">
        <f>E225-D225</f>
        <v/>
      </c>
      <c r="J225" s="49">
        <f>I225-H225</f>
        <v/>
      </c>
      <c r="N225" s="49">
        <f>M225-L225</f>
        <v/>
      </c>
      <c r="R225" s="49">
        <f>Q225-P225</f>
        <v/>
      </c>
      <c r="V225" s="49">
        <f>U225-T225</f>
        <v/>
      </c>
      <c r="W225" s="49">
        <f>L225+P225+T225</f>
        <v/>
      </c>
      <c r="X225" s="49">
        <f>W225+D225+H225+Y225</f>
        <v/>
      </c>
      <c r="AA225" s="50">
        <f>Z225/(X225-Z225+AB225-AC225)</f>
        <v/>
      </c>
      <c r="AD225" s="49">
        <f>X225-Z225-AE225+AB225</f>
        <v/>
      </c>
    </row>
    <row r="226">
      <c r="A226" s="48" t="inlineStr">
        <is>
          <t>GA2 (SAVANNAH)</t>
        </is>
      </c>
      <c r="B226" s="48" t="inlineStr">
        <is>
          <t>12/22/2020</t>
        </is>
      </c>
      <c r="F226" s="49">
        <f>E226-D226</f>
        <v/>
      </c>
      <c r="J226" s="49">
        <f>I226-H226</f>
        <v/>
      </c>
      <c r="N226" s="49">
        <f>M226-L226</f>
        <v/>
      </c>
      <c r="R226" s="49">
        <f>Q226-P226</f>
        <v/>
      </c>
      <c r="V226" s="49">
        <f>U226-T226</f>
        <v/>
      </c>
      <c r="W226" s="49">
        <f>L226+P226+T226</f>
        <v/>
      </c>
      <c r="X226" s="49">
        <f>W226+D226+H226+Y226</f>
        <v/>
      </c>
      <c r="AA226" s="50">
        <f>Z226/(X226-Z226+AB226-AC226)</f>
        <v/>
      </c>
      <c r="AD226" s="49">
        <f>X226-Z226-AE226+AB226</f>
        <v/>
      </c>
    </row>
    <row r="227">
      <c r="A227" s="48" t="inlineStr">
        <is>
          <t>GA2 (SAVANNAH)</t>
        </is>
      </c>
      <c r="B227" s="48" t="inlineStr">
        <is>
          <t>12/23/2020</t>
        </is>
      </c>
      <c r="F227" s="49">
        <f>E227-D227</f>
        <v/>
      </c>
      <c r="J227" s="49">
        <f>I227-H227</f>
        <v/>
      </c>
      <c r="N227" s="49">
        <f>M227-L227</f>
        <v/>
      </c>
      <c r="R227" s="49">
        <f>Q227-P227</f>
        <v/>
      </c>
      <c r="V227" s="49">
        <f>U227-T227</f>
        <v/>
      </c>
      <c r="W227" s="49">
        <f>L227+P227+T227</f>
        <v/>
      </c>
      <c r="X227" s="49">
        <f>W227+D227+H227+Y227</f>
        <v/>
      </c>
      <c r="AA227" s="50">
        <f>Z227/(X227-Z227+AB227-AC227)</f>
        <v/>
      </c>
      <c r="AD227" s="49">
        <f>X227-Z227-AE227+AB227</f>
        <v/>
      </c>
    </row>
    <row r="228">
      <c r="A228" s="48" t="inlineStr">
        <is>
          <t>GA2 (SAVANNAH)</t>
        </is>
      </c>
      <c r="B228" s="48" t="inlineStr">
        <is>
          <t>12/24/2020</t>
        </is>
      </c>
      <c r="F228" s="49">
        <f>E228-D228</f>
        <v/>
      </c>
      <c r="J228" s="49">
        <f>I228-H228</f>
        <v/>
      </c>
      <c r="N228" s="49">
        <f>M228-L228</f>
        <v/>
      </c>
      <c r="R228" s="49">
        <f>Q228-P228</f>
        <v/>
      </c>
      <c r="V228" s="49">
        <f>U228-T228</f>
        <v/>
      </c>
      <c r="W228" s="49">
        <f>L228+P228+T228</f>
        <v/>
      </c>
      <c r="X228" s="49">
        <f>W228+D228+H228+Y228</f>
        <v/>
      </c>
      <c r="AA228" s="50">
        <f>Z228/(X228-Z228+AB228-AC228)</f>
        <v/>
      </c>
      <c r="AD228" s="49">
        <f>X228-Z228-AE228+AB228</f>
        <v/>
      </c>
    </row>
    <row r="229">
      <c r="A229" s="48" t="inlineStr">
        <is>
          <t>GA2 (SAVANNAH)</t>
        </is>
      </c>
      <c r="B229" s="48" t="inlineStr">
        <is>
          <t>12/25/2020</t>
        </is>
      </c>
      <c r="F229" s="49">
        <f>E229-D229</f>
        <v/>
      </c>
      <c r="J229" s="49">
        <f>I229-H229</f>
        <v/>
      </c>
      <c r="N229" s="49">
        <f>M229-L229</f>
        <v/>
      </c>
      <c r="R229" s="49">
        <f>Q229-P229</f>
        <v/>
      </c>
      <c r="V229" s="49">
        <f>U229-T229</f>
        <v/>
      </c>
      <c r="W229" s="49">
        <f>L229+P229+T229</f>
        <v/>
      </c>
      <c r="X229" s="49">
        <f>W229+D229+H229+Y229</f>
        <v/>
      </c>
      <c r="AA229" s="50">
        <f>Z229/(X229-Z229+AB229-AC229)</f>
        <v/>
      </c>
      <c r="AD229" s="49">
        <f>X229-Z229-AE229+AB229</f>
        <v/>
      </c>
    </row>
    <row r="230">
      <c r="A230" s="48" t="inlineStr">
        <is>
          <t>GA2 (SAVANNAH)</t>
        </is>
      </c>
      <c r="B230" s="48" t="inlineStr">
        <is>
          <t>12/26/2020</t>
        </is>
      </c>
      <c r="F230" s="49">
        <f>E230-D230</f>
        <v/>
      </c>
      <c r="J230" s="49">
        <f>I230-H230</f>
        <v/>
      </c>
      <c r="N230" s="49">
        <f>M230-L230</f>
        <v/>
      </c>
      <c r="R230" s="49">
        <f>Q230-P230</f>
        <v/>
      </c>
      <c r="V230" s="49">
        <f>U230-T230</f>
        <v/>
      </c>
      <c r="W230" s="49">
        <f>L230+P230+T230</f>
        <v/>
      </c>
      <c r="X230" s="49">
        <f>W230+D230+H230+Y230</f>
        <v/>
      </c>
      <c r="AA230" s="50">
        <f>Z230/(X230-Z230+AB230-AC230)</f>
        <v/>
      </c>
      <c r="AD230" s="49">
        <f>X230-Z230-AE230+AB230</f>
        <v/>
      </c>
    </row>
    <row r="231">
      <c r="A231" s="48" t="inlineStr">
        <is>
          <t>GA2 (SAVANNAH)</t>
        </is>
      </c>
      <c r="B231" s="48" t="inlineStr">
        <is>
          <t>12/27/2020</t>
        </is>
      </c>
      <c r="F231" s="49">
        <f>E231-D231</f>
        <v/>
      </c>
      <c r="J231" s="49">
        <f>I231-H231</f>
        <v/>
      </c>
      <c r="N231" s="49">
        <f>M231-L231</f>
        <v/>
      </c>
      <c r="R231" s="49">
        <f>Q231-P231</f>
        <v/>
      </c>
      <c r="V231" s="49">
        <f>U231-T231</f>
        <v/>
      </c>
      <c r="W231" s="49">
        <f>L231+P231+T231</f>
        <v/>
      </c>
      <c r="X231" s="49">
        <f>W231+D231+H231+Y231</f>
        <v/>
      </c>
      <c r="AA231" s="50">
        <f>Z231/(X231-Z231+AB231-AC231)</f>
        <v/>
      </c>
      <c r="AD231" s="49">
        <f>X231-Z231-AE231+AB231</f>
        <v/>
      </c>
    </row>
    <row r="232">
      <c r="A232" s="48" t="inlineStr">
        <is>
          <t>GA2 (SAVANNAH)</t>
        </is>
      </c>
      <c r="B232" s="48" t="inlineStr">
        <is>
          <t>12/28/2020</t>
        </is>
      </c>
      <c r="F232" s="49">
        <f>E232-D232</f>
        <v/>
      </c>
      <c r="J232" s="49">
        <f>I232-H232</f>
        <v/>
      </c>
      <c r="N232" s="49">
        <f>M232-L232</f>
        <v/>
      </c>
      <c r="R232" s="49">
        <f>Q232-P232</f>
        <v/>
      </c>
      <c r="V232" s="49">
        <f>U232-T232</f>
        <v/>
      </c>
      <c r="W232" s="49">
        <f>L232+P232+T232</f>
        <v/>
      </c>
      <c r="X232" s="49">
        <f>W232+D232+H232+Y232</f>
        <v/>
      </c>
      <c r="AA232" s="50">
        <f>Z232/(X232-Z232+AB232-AC232)</f>
        <v/>
      </c>
      <c r="AD232" s="49">
        <f>X232-Z232-AE232+AB232</f>
        <v/>
      </c>
    </row>
    <row r="233">
      <c r="A233" s="48" t="inlineStr">
        <is>
          <t>GA2 (SAVANNAH)</t>
        </is>
      </c>
      <c r="B233" s="48" t="inlineStr">
        <is>
          <t>12/29/2020</t>
        </is>
      </c>
      <c r="F233" s="49">
        <f>E233-D233</f>
        <v/>
      </c>
      <c r="J233" s="49">
        <f>I233-H233</f>
        <v/>
      </c>
      <c r="N233" s="49">
        <f>M233-L233</f>
        <v/>
      </c>
      <c r="R233" s="49">
        <f>Q233-P233</f>
        <v/>
      </c>
      <c r="V233" s="49">
        <f>U233-T233</f>
        <v/>
      </c>
      <c r="W233" s="49">
        <f>L233+P233+T233</f>
        <v/>
      </c>
      <c r="X233" s="49">
        <f>W233+D233+H233+Y233</f>
        <v/>
      </c>
      <c r="AA233" s="50">
        <f>Z233/(X233-Z233+AB233-AC233)</f>
        <v/>
      </c>
      <c r="AD233" s="49">
        <f>X233-Z233-AE233+AB233</f>
        <v/>
      </c>
    </row>
    <row r="234">
      <c r="A234" s="48" t="inlineStr">
        <is>
          <t>GA2 (SAVANNAH)</t>
        </is>
      </c>
      <c r="B234" s="48" t="inlineStr">
        <is>
          <t>12/30/2020</t>
        </is>
      </c>
      <c r="F234" s="49">
        <f>E234-D234</f>
        <v/>
      </c>
      <c r="J234" s="49">
        <f>I234-H234</f>
        <v/>
      </c>
      <c r="N234" s="49">
        <f>M234-L234</f>
        <v/>
      </c>
      <c r="R234" s="49">
        <f>Q234-P234</f>
        <v/>
      </c>
      <c r="V234" s="49">
        <f>U234-T234</f>
        <v/>
      </c>
      <c r="W234" s="49">
        <f>L234+P234+T234</f>
        <v/>
      </c>
      <c r="X234" s="49">
        <f>W234+D234+H234+Y234</f>
        <v/>
      </c>
      <c r="AA234" s="50">
        <f>Z234/(X234-Z234+AB234-AC234)</f>
        <v/>
      </c>
      <c r="AD234" s="49">
        <f>X234-Z234-AE234+AB234</f>
        <v/>
      </c>
    </row>
    <row r="235">
      <c r="A235" s="48" t="inlineStr">
        <is>
          <t>GA2 (SAVANNAH)</t>
        </is>
      </c>
      <c r="B235" s="48" t="inlineStr">
        <is>
          <t>12/31/2020</t>
        </is>
      </c>
      <c r="F235" s="49">
        <f>E235-D235</f>
        <v/>
      </c>
      <c r="J235" s="49">
        <f>I235-H235</f>
        <v/>
      </c>
      <c r="N235" s="49">
        <f>M235-L235</f>
        <v/>
      </c>
      <c r="R235" s="49">
        <f>Q235-P235</f>
        <v/>
      </c>
      <c r="V235" s="49">
        <f>U235-T235</f>
        <v/>
      </c>
      <c r="W235" s="49">
        <f>L235+P235+T235</f>
        <v/>
      </c>
      <c r="X235" s="49">
        <f>W235+D235+H235+Y235</f>
        <v/>
      </c>
      <c r="AA235" s="50">
        <f>Z235/(X235-Z235+AB235-AC235)</f>
        <v/>
      </c>
      <c r="AD235" s="49">
        <f>X235-Z235-AE235+AB235</f>
        <v/>
      </c>
    </row>
    <row r="236">
      <c r="A236" s="51" t="inlineStr">
        <is>
          <t>GA2 Total</t>
        </is>
      </c>
      <c r="B236" s="40" t="n"/>
      <c r="C236" s="40" t="n"/>
      <c r="D236" s="52">
        <f>SUM(D205:D235)</f>
        <v/>
      </c>
      <c r="E236" s="52">
        <f>SUM(E205:E235)</f>
        <v/>
      </c>
      <c r="F236" s="52">
        <f>E236-D236</f>
        <v/>
      </c>
      <c r="G236" s="40" t="n"/>
      <c r="H236" s="52">
        <f>SUM(H205:H235)</f>
        <v/>
      </c>
      <c r="I236" s="52">
        <f>SUM(I205:I235)</f>
        <v/>
      </c>
      <c r="J236" s="52">
        <f>I236-H236</f>
        <v/>
      </c>
      <c r="K236" s="40" t="n"/>
      <c r="L236" s="52">
        <f>SUM(L205:L235)</f>
        <v/>
      </c>
      <c r="M236" s="52">
        <f>SUM(M205:M235)</f>
        <v/>
      </c>
      <c r="N236" s="52">
        <f>M236-L236</f>
        <v/>
      </c>
      <c r="O236" s="40" t="n"/>
      <c r="P236" s="52">
        <f>SUM(P205:P235)</f>
        <v/>
      </c>
      <c r="Q236" s="52">
        <f>SUM(Q205:Q235)</f>
        <v/>
      </c>
      <c r="R236" s="52">
        <f>Q236-P236</f>
        <v/>
      </c>
      <c r="S236" s="40" t="n"/>
      <c r="T236" s="52">
        <f>SUM(T205:T235)</f>
        <v/>
      </c>
      <c r="U236" s="52">
        <f>SUM(U205:U235)</f>
        <v/>
      </c>
      <c r="V236" s="52">
        <f>U236-T236</f>
        <v/>
      </c>
      <c r="W236" s="52">
        <f>SUM(W205:W235)</f>
        <v/>
      </c>
      <c r="X236" s="52">
        <f>SUM(X205:X235)</f>
        <v/>
      </c>
      <c r="Y236" s="52">
        <f>SUM(Y205:Y235)</f>
        <v/>
      </c>
      <c r="Z236" s="52">
        <f>SUM(Z205:Z235)</f>
        <v/>
      </c>
      <c r="AA236" s="40" t="n"/>
      <c r="AB236" s="52">
        <f>SUM(AB205:AB235)</f>
        <v/>
      </c>
      <c r="AC236" s="40" t="n"/>
      <c r="AD236" s="52">
        <f>SUM(AD205:AD235)</f>
        <v/>
      </c>
      <c r="AE236" s="52">
        <f>SUM(AE205:AE235)</f>
        <v/>
      </c>
      <c r="AF236" s="40" t="n"/>
      <c r="AG236" s="40" t="n"/>
      <c r="AH236" s="52">
        <f>SUM(AH205:AH235)</f>
        <v/>
      </c>
      <c r="AI236" s="52">
        <f>SUM(AI205:AI235)</f>
        <v/>
      </c>
      <c r="AJ236" s="40" t="n"/>
      <c r="AK236" s="52">
        <f>SUM(AK205:AK235)</f>
        <v/>
      </c>
    </row>
    <row r="238">
      <c r="A238" s="48" t="inlineStr">
        <is>
          <t>GA3 (BUCKHEAD)</t>
        </is>
      </c>
      <c r="B238" s="48" t="inlineStr">
        <is>
          <t>12/01/2020</t>
        </is>
      </c>
      <c r="D238" s="16" t="n"/>
      <c r="F238" s="49">
        <f>E238-D238</f>
        <v/>
      </c>
      <c r="H238" s="16" t="n"/>
      <c r="J238" s="49">
        <f>I238-H238</f>
        <v/>
      </c>
      <c r="L238" s="16" t="n">
        <v>260</v>
      </c>
      <c r="M238" t="n">
        <v>260</v>
      </c>
      <c r="N238" s="49">
        <f>M238-L238</f>
        <v/>
      </c>
      <c r="P238" s="16" t="n">
        <v>1256.71</v>
      </c>
      <c r="Q238" s="14" t="n">
        <v>1256.71</v>
      </c>
      <c r="R238" s="49">
        <f>Q238-P238</f>
        <v/>
      </c>
      <c r="T238" s="16" t="n"/>
      <c r="V238" s="49">
        <f>U238-T238</f>
        <v/>
      </c>
      <c r="W238" s="49">
        <f>L238+P238+T238</f>
        <v/>
      </c>
      <c r="X238" s="49">
        <f>W238+D238+H238+Y238</f>
        <v/>
      </c>
      <c r="Z238" s="16" t="n">
        <v>123.96</v>
      </c>
      <c r="AA238" s="50">
        <f>Z238/(X238-Z238+AB238-AC238)</f>
        <v/>
      </c>
      <c r="AC238" s="16" t="n"/>
      <c r="AH238" s="49">
        <f>X238-Z238-AI238+AB238</f>
        <v/>
      </c>
    </row>
    <row r="239">
      <c r="A239" s="48" t="inlineStr">
        <is>
          <t>GA3 (BUCKHEAD)</t>
        </is>
      </c>
      <c r="B239" s="48" t="inlineStr">
        <is>
          <t>12/02/2020</t>
        </is>
      </c>
      <c r="D239" s="16" t="n"/>
      <c r="F239" s="49">
        <f>E239-D239</f>
        <v/>
      </c>
      <c r="H239" s="16" t="n"/>
      <c r="J239" s="49">
        <f>I239-H239</f>
        <v/>
      </c>
      <c r="L239" s="16" t="n">
        <v>1257.8</v>
      </c>
      <c r="M239" t="n">
        <v>1257.8</v>
      </c>
      <c r="N239" s="49">
        <f>M239-L239</f>
        <v/>
      </c>
      <c r="P239" s="16" t="n">
        <v>692.6</v>
      </c>
      <c r="Q239" s="14" t="n">
        <v>692.6</v>
      </c>
      <c r="R239" s="49">
        <f>Q239-P239</f>
        <v/>
      </c>
      <c r="T239" s="16" t="n"/>
      <c r="V239" s="49">
        <f>U239-T239</f>
        <v/>
      </c>
      <c r="W239" s="49">
        <f>L239+P239+T239</f>
        <v/>
      </c>
      <c r="X239" s="49">
        <f>W239+D239+H239+Y239</f>
        <v/>
      </c>
      <c r="Z239" s="16" t="n">
        <v>159.4</v>
      </c>
      <c r="AA239" s="50">
        <f>Z239/(X239-Z239+AB239-AC239)</f>
        <v/>
      </c>
      <c r="AC239" s="16" t="n"/>
      <c r="AH239" s="49">
        <f>X239-Z239-AI239+AB239</f>
        <v/>
      </c>
    </row>
    <row r="240">
      <c r="A240" s="48" t="inlineStr">
        <is>
          <t>GA3 (BUCKHEAD)</t>
        </is>
      </c>
      <c r="B240" s="48" t="inlineStr">
        <is>
          <t>12/03/2020</t>
        </is>
      </c>
      <c r="D240" s="16" t="n"/>
      <c r="F240" s="49">
        <f>E240-D240</f>
        <v/>
      </c>
      <c r="H240" s="16" t="n"/>
      <c r="J240" s="49">
        <f>I240-H240</f>
        <v/>
      </c>
      <c r="L240" s="16" t="n">
        <v>1620.98</v>
      </c>
      <c r="M240" t="n">
        <v>1620.98</v>
      </c>
      <c r="N240" s="49">
        <f>M240-L240</f>
        <v/>
      </c>
      <c r="P240" s="16" t="n">
        <v>1258.53</v>
      </c>
      <c r="Q240" s="14" t="n">
        <v>1258.53</v>
      </c>
      <c r="R240" s="49">
        <f>Q240-P240</f>
        <v/>
      </c>
      <c r="T240" s="16" t="n"/>
      <c r="V240" s="49">
        <f>U240-T240</f>
        <v/>
      </c>
      <c r="W240" s="49">
        <f>L240+P240+T240</f>
        <v/>
      </c>
      <c r="X240" s="49">
        <f>W240+D240+H240+Y240</f>
        <v/>
      </c>
      <c r="Z240" s="16" t="n">
        <v>235.33</v>
      </c>
      <c r="AA240" s="50">
        <f>Z240/(X240-Z240+AB240-AC240)</f>
        <v/>
      </c>
      <c r="AC240" s="16" t="n"/>
      <c r="AH240" s="49">
        <f>X240-Z240-AI240+AB240</f>
        <v/>
      </c>
    </row>
    <row r="241">
      <c r="A241" s="48" t="inlineStr">
        <is>
          <t>GA3 (BUCKHEAD)</t>
        </is>
      </c>
      <c r="B241" s="48" t="inlineStr">
        <is>
          <t>12/04/2020</t>
        </is>
      </c>
      <c r="D241" s="16" t="n"/>
      <c r="F241" s="49">
        <f>E241-D241</f>
        <v/>
      </c>
      <c r="H241" s="16" t="n"/>
      <c r="J241" s="49">
        <f>I241-H241</f>
        <v/>
      </c>
      <c r="L241" s="16" t="n">
        <v>3834.39</v>
      </c>
      <c r="M241" s="14" t="n">
        <v>3834.39</v>
      </c>
      <c r="N241" s="49">
        <f>M241-L241</f>
        <v/>
      </c>
      <c r="P241" s="16" t="n">
        <v>610.9299999999999</v>
      </c>
      <c r="Q241" s="14" t="n">
        <v>610.9299999999999</v>
      </c>
      <c r="R241" s="49">
        <f>Q241-P241</f>
        <v/>
      </c>
      <c r="T241" s="16" t="n"/>
      <c r="V241" s="49">
        <f>U241-T241</f>
        <v/>
      </c>
      <c r="W241" s="49">
        <f>L241+P241+T241</f>
        <v/>
      </c>
      <c r="X241" s="49">
        <f>W241+D241+H241+Y241</f>
        <v/>
      </c>
      <c r="Z241" s="16" t="n">
        <v>363.31</v>
      </c>
      <c r="AA241" s="50">
        <f>Z241/(X241-Z241+AB241-AC241)</f>
        <v/>
      </c>
      <c r="AC241" s="16" t="n"/>
      <c r="AH241" s="49">
        <f>X241-Z241-AI241+AB241</f>
        <v/>
      </c>
    </row>
    <row r="242">
      <c r="A242" s="48" t="inlineStr">
        <is>
          <t>GA3 (BUCKHEAD)</t>
        </is>
      </c>
      <c r="B242" s="48" t="inlineStr">
        <is>
          <t>12/05/2020</t>
        </is>
      </c>
      <c r="D242" s="16" t="n"/>
      <c r="F242" s="49">
        <f>E242-D242</f>
        <v/>
      </c>
      <c r="H242" s="16" t="n"/>
      <c r="J242" s="49">
        <f>I242-H242</f>
        <v/>
      </c>
      <c r="L242" s="16" t="n">
        <v>3378.49</v>
      </c>
      <c r="M242" s="14" t="n">
        <v>3378.49</v>
      </c>
      <c r="N242" s="49">
        <f>M242-L242</f>
        <v/>
      </c>
      <c r="P242" s="16" t="n">
        <v>3655.77</v>
      </c>
      <c r="Q242" s="14" t="n">
        <v>3655.77</v>
      </c>
      <c r="R242" s="49">
        <f>Q242-P242</f>
        <v/>
      </c>
      <c r="T242" s="16" t="n"/>
      <c r="V242" s="49">
        <f>U242-T242</f>
        <v/>
      </c>
      <c r="W242" s="49">
        <f>L242+P242+T242</f>
        <v/>
      </c>
      <c r="X242" s="49">
        <f>W242+D242+H242+Y242</f>
        <v/>
      </c>
      <c r="Z242" s="16" t="n">
        <v>530.76</v>
      </c>
      <c r="AA242" s="50">
        <f>Z242/(X242-Z242+AB242-AC242)</f>
        <v/>
      </c>
      <c r="AC242" s="16" t="n">
        <v>540</v>
      </c>
      <c r="AH242" s="49">
        <f>X242-Z242-AI242+AB242</f>
        <v/>
      </c>
    </row>
    <row r="243">
      <c r="A243" s="48" t="inlineStr">
        <is>
          <t>GA3 (BUCKHEAD)</t>
        </is>
      </c>
      <c r="B243" s="48" t="inlineStr">
        <is>
          <t>12/06/2020</t>
        </is>
      </c>
      <c r="D243" s="16" t="n">
        <v>30.49</v>
      </c>
      <c r="F243" s="49">
        <f>E243-D243</f>
        <v/>
      </c>
      <c r="H243" s="16" t="n"/>
      <c r="J243" s="49">
        <f>I243-H243</f>
        <v/>
      </c>
      <c r="L243" s="16" t="n">
        <v>948.53</v>
      </c>
      <c r="M243" s="14" t="n">
        <v>948.53</v>
      </c>
      <c r="N243" s="49">
        <f>M243-L243</f>
        <v/>
      </c>
      <c r="P243" s="16" t="n">
        <v>639.4400000000001</v>
      </c>
      <c r="Q243" s="14" t="n">
        <v>639.4400000000001</v>
      </c>
      <c r="R243" s="49">
        <f>Q243-P243</f>
        <v/>
      </c>
      <c r="T243" s="16" t="n"/>
      <c r="V243" s="49">
        <f>U243-T243</f>
        <v/>
      </c>
      <c r="W243" s="49">
        <f>L243+P243+T243</f>
        <v/>
      </c>
      <c r="X243" s="49">
        <f>W243+D243+H243+Y243</f>
        <v/>
      </c>
      <c r="Z243" s="16" t="n">
        <v>132.28</v>
      </c>
      <c r="AA243" s="50">
        <f>Z243/(X243-Z243+AB243-AC243)</f>
        <v/>
      </c>
      <c r="AC243" s="16" t="n"/>
      <c r="AH243" s="49">
        <f>X243-Z243-AI243+AB243</f>
        <v/>
      </c>
    </row>
    <row r="244">
      <c r="A244" s="48" t="inlineStr">
        <is>
          <t>GA3 (BUCKHEAD)</t>
        </is>
      </c>
      <c r="B244" s="48" t="inlineStr">
        <is>
          <t>12/07/2020</t>
        </is>
      </c>
      <c r="F244" s="49">
        <f>E244-D244</f>
        <v/>
      </c>
      <c r="J244" s="49">
        <f>I244-H244</f>
        <v/>
      </c>
      <c r="L244" t="n">
        <v>286.41</v>
      </c>
      <c r="M244" s="14" t="n">
        <v>286.41</v>
      </c>
      <c r="N244" s="49">
        <f>M244-L244</f>
        <v/>
      </c>
      <c r="P244" t="n">
        <v>537.97</v>
      </c>
      <c r="Q244" s="14" t="n">
        <v>537.97</v>
      </c>
      <c r="R244" s="49">
        <f>Q244-P244</f>
        <v/>
      </c>
      <c r="V244" s="49">
        <f>U244-T244</f>
        <v/>
      </c>
      <c r="W244" s="49">
        <f>L244+P244+T244</f>
        <v/>
      </c>
      <c r="X244" s="49">
        <f>W244+D244+H244+Y244</f>
        <v/>
      </c>
      <c r="Z244" s="18" t="n">
        <v>67.38</v>
      </c>
      <c r="AA244" s="50">
        <f>Z244/(X244-Z244+AB244-AC244)</f>
        <v/>
      </c>
      <c r="AH244" s="49">
        <f>X244-Z244-AI244+AB244</f>
        <v/>
      </c>
    </row>
    <row r="245">
      <c r="A245" s="48" t="inlineStr">
        <is>
          <t>GA3 (BUCKHEAD)</t>
        </is>
      </c>
      <c r="B245" s="48" t="inlineStr">
        <is>
          <t>12/08/2020</t>
        </is>
      </c>
      <c r="D245" s="16" t="n"/>
      <c r="F245" s="49">
        <f>E245-D245</f>
        <v/>
      </c>
      <c r="H245" s="16" t="n"/>
      <c r="J245" s="49">
        <f>I245-H245</f>
        <v/>
      </c>
      <c r="L245" s="16" t="n">
        <v>610.9400000000001</v>
      </c>
      <c r="M245" s="14" t="n">
        <v>610.9400000000001</v>
      </c>
      <c r="N245" s="49">
        <f>M245-L245</f>
        <v/>
      </c>
      <c r="P245" s="16" t="n">
        <v>345.21</v>
      </c>
      <c r="Q245" s="14" t="n">
        <v>345.21</v>
      </c>
      <c r="R245" s="49">
        <f>Q245-P245</f>
        <v/>
      </c>
      <c r="T245" s="16" t="n"/>
      <c r="V245" s="49">
        <f>U245-T245</f>
        <v/>
      </c>
      <c r="W245" s="49">
        <f>L245+P245+T245</f>
        <v/>
      </c>
      <c r="X245" s="49">
        <f>W245+D245+H245+Y245</f>
        <v/>
      </c>
      <c r="Z245" s="16" t="n">
        <v>78.15000000000001</v>
      </c>
      <c r="AA245" s="50">
        <f>Z245/(X245-Z245+AB245-AC245)</f>
        <v/>
      </c>
      <c r="AC245" s="16" t="n"/>
      <c r="AH245" s="49">
        <f>X245-Z245-AI245+AB245</f>
        <v/>
      </c>
    </row>
    <row r="246">
      <c r="A246" s="48" t="inlineStr">
        <is>
          <t>GA3 (BUCKHEAD)</t>
        </is>
      </c>
      <c r="B246" s="48" t="inlineStr">
        <is>
          <t>12/09/2020</t>
        </is>
      </c>
      <c r="D246" s="16" t="n"/>
      <c r="F246" s="49">
        <f>E246-D246</f>
        <v/>
      </c>
      <c r="H246" s="16" t="n"/>
      <c r="J246" s="49">
        <f>I246-H246</f>
        <v/>
      </c>
      <c r="L246" s="16" t="n">
        <v>968.12</v>
      </c>
      <c r="M246" s="14" t="n">
        <v>968.12</v>
      </c>
      <c r="N246" s="49">
        <f>M246-L246</f>
        <v/>
      </c>
      <c r="P246" s="16" t="n">
        <v>128.5</v>
      </c>
      <c r="Q246" s="14" t="n">
        <v>128.5</v>
      </c>
      <c r="R246" s="49">
        <f>Q246-P246</f>
        <v/>
      </c>
      <c r="T246" s="16" t="n"/>
      <c r="V246" s="49">
        <f>U246-T246</f>
        <v/>
      </c>
      <c r="W246" s="49">
        <f>L246+P246+T246</f>
        <v/>
      </c>
      <c r="X246" s="49">
        <f>W246+D246+H246+Y246</f>
        <v/>
      </c>
      <c r="Z246" s="16" t="n">
        <v>89.62</v>
      </c>
      <c r="AA246" s="50">
        <f>Z246/(X246-Z246+AB246-AC246)</f>
        <v/>
      </c>
      <c r="AC246" s="16" t="n"/>
      <c r="AH246" s="49">
        <f>X246-Z246-AI246+AB246</f>
        <v/>
      </c>
    </row>
    <row r="247">
      <c r="A247" s="48" t="inlineStr">
        <is>
          <t>GA3 (BUCKHEAD)</t>
        </is>
      </c>
      <c r="B247" s="48" t="inlineStr">
        <is>
          <t>12/10/2020</t>
        </is>
      </c>
      <c r="D247" s="19" t="n">
        <v>52.27</v>
      </c>
      <c r="F247" s="49">
        <f>E247-D247</f>
        <v/>
      </c>
      <c r="J247" s="49">
        <f>I247-H247</f>
        <v/>
      </c>
      <c r="L247" s="19" t="n">
        <v>3738.17</v>
      </c>
      <c r="M247" s="14" t="n">
        <v>3738.17</v>
      </c>
      <c r="N247" s="49">
        <f>M247-L247</f>
        <v/>
      </c>
      <c r="P247" s="19" t="n">
        <v>237.4</v>
      </c>
      <c r="R247" s="49">
        <f>Q247-P247</f>
        <v/>
      </c>
      <c r="T247" s="19" t="n"/>
      <c r="V247" s="49">
        <f>U247-T247</f>
        <v/>
      </c>
      <c r="W247" s="49">
        <f>L247+P247+T247</f>
        <v/>
      </c>
      <c r="X247" s="49">
        <f>W247+D247+H247+Y247</f>
        <v/>
      </c>
      <c r="Z247" s="19" t="n">
        <v>312.84</v>
      </c>
      <c r="AA247" s="50">
        <f>Z247/(X247-Z247+AB247-AC247)</f>
        <v/>
      </c>
      <c r="AB247" s="19" t="n">
        <v>-200</v>
      </c>
      <c r="AH247" s="49">
        <f>X247-Z247-AI247+AB247</f>
        <v/>
      </c>
    </row>
    <row r="248">
      <c r="A248" s="48" t="inlineStr">
        <is>
          <t>GA3 (BUCKHEAD)</t>
        </is>
      </c>
      <c r="B248" s="48" t="inlineStr">
        <is>
          <t>12/11/2020</t>
        </is>
      </c>
      <c r="D248" s="49" t="n">
        <v/>
      </c>
      <c r="F248" s="49">
        <f>E248-D248</f>
        <v/>
      </c>
      <c r="H248" s="49" t="n">
        <v/>
      </c>
      <c r="J248" s="49">
        <f>I248-H248</f>
        <v/>
      </c>
      <c r="L248" s="49" t="n">
        <v>2062.43</v>
      </c>
      <c r="N248" s="49">
        <f>M248-L248</f>
        <v/>
      </c>
      <c r="P248" s="49" t="n">
        <v>3145.19</v>
      </c>
      <c r="R248" s="49">
        <f>Q248-P248</f>
        <v/>
      </c>
      <c r="T248" s="49" t="n">
        <v/>
      </c>
      <c r="V248" s="49">
        <f>U248-T248</f>
        <v/>
      </c>
      <c r="W248" s="49">
        <f>L248+P248+T248</f>
        <v/>
      </c>
      <c r="X248" s="49">
        <f>W248+D248+H248+Y248</f>
        <v/>
      </c>
      <c r="Z248" s="49" t="n">
        <v>425.6</v>
      </c>
      <c r="AA248" s="50">
        <f>Z248/(X248-Z248+AB248-AC248)</f>
        <v/>
      </c>
      <c r="AH248" s="49">
        <f>X248-Z248-AI248+AB248</f>
        <v/>
      </c>
    </row>
    <row r="249">
      <c r="A249" s="48" t="inlineStr">
        <is>
          <t>GA3 (BUCKHEAD)</t>
        </is>
      </c>
      <c r="B249" s="48" t="inlineStr">
        <is>
          <t>12/12/2020</t>
        </is>
      </c>
      <c r="D249" s="49" t="n">
        <v>99.09999999999999</v>
      </c>
      <c r="F249" s="49">
        <f>E249-D249</f>
        <v/>
      </c>
      <c r="H249" s="49" t="n">
        <v/>
      </c>
      <c r="J249" s="49">
        <f>I249-H249</f>
        <v/>
      </c>
      <c r="L249" s="49" t="n">
        <v>4030.39</v>
      </c>
      <c r="N249" s="49">
        <f>M249-L249</f>
        <v/>
      </c>
      <c r="P249" s="49" t="n">
        <v>4727.35</v>
      </c>
      <c r="R249" s="49">
        <f>Q249-P249</f>
        <v/>
      </c>
      <c r="T249" s="49" t="n">
        <v/>
      </c>
      <c r="V249" s="49">
        <f>U249-T249</f>
        <v/>
      </c>
      <c r="W249" s="49">
        <f>L249+P249+T249</f>
        <v/>
      </c>
      <c r="X249" s="49">
        <f>W249+D249+H249+Y249</f>
        <v/>
      </c>
      <c r="Z249" s="49" t="n">
        <v>723.84</v>
      </c>
      <c r="AA249" s="50">
        <f>Z249/(X249-Z249+AB249-AC249)</f>
        <v/>
      </c>
      <c r="AH249" s="49">
        <f>X249-Z249-AI249+AB249</f>
        <v/>
      </c>
    </row>
    <row r="250">
      <c r="A250" s="48" t="inlineStr">
        <is>
          <t>GA3 (BUCKHEAD)</t>
        </is>
      </c>
      <c r="B250" s="48" t="inlineStr">
        <is>
          <t>12/13/2020</t>
        </is>
      </c>
      <c r="D250" s="49" t="n">
        <v/>
      </c>
      <c r="F250" s="49">
        <f>E250-D250</f>
        <v/>
      </c>
      <c r="H250" s="49" t="n">
        <v/>
      </c>
      <c r="J250" s="49">
        <f>I250-H250</f>
        <v/>
      </c>
      <c r="L250" s="49" t="n">
        <v>1948.02</v>
      </c>
      <c r="N250" s="49">
        <f>M250-L250</f>
        <v/>
      </c>
      <c r="P250" s="49" t="n">
        <v>2375.1</v>
      </c>
      <c r="R250" s="49">
        <f>Q250-P250</f>
        <v/>
      </c>
      <c r="T250" s="49" t="n">
        <v/>
      </c>
      <c r="V250" s="49">
        <f>U250-T250</f>
        <v/>
      </c>
      <c r="W250" s="49">
        <f>L250+P250+T250</f>
        <v/>
      </c>
      <c r="X250" s="49">
        <f>W250+D250+H250+Y250</f>
        <v/>
      </c>
      <c r="Z250" s="49" t="n">
        <v>353.31</v>
      </c>
      <c r="AA250" s="50">
        <f>Z250/(X250-Z250+AB250-AC250)</f>
        <v/>
      </c>
      <c r="AH250" s="49">
        <f>X250-Z250-AI250+AB250</f>
        <v/>
      </c>
    </row>
    <row r="251">
      <c r="A251" s="48" t="inlineStr">
        <is>
          <t>GA3 (BUCKHEAD)</t>
        </is>
      </c>
      <c r="B251" s="48" t="inlineStr">
        <is>
          <t>12/14/2020</t>
        </is>
      </c>
      <c r="D251" s="49" t="n">
        <v/>
      </c>
      <c r="F251" s="49">
        <f>E251-D251</f>
        <v/>
      </c>
      <c r="H251" s="49" t="n">
        <v/>
      </c>
      <c r="J251" s="49">
        <f>I251-H251</f>
        <v/>
      </c>
      <c r="L251" s="49" t="n">
        <v>1215.32</v>
      </c>
      <c r="N251" s="49">
        <f>M251-L251</f>
        <v/>
      </c>
      <c r="P251" s="49" t="n">
        <v>286.41</v>
      </c>
      <c r="R251" s="49">
        <f>Q251-P251</f>
        <v/>
      </c>
      <c r="T251" s="49" t="n">
        <v/>
      </c>
      <c r="V251" s="49">
        <f>U251-T251</f>
        <v/>
      </c>
      <c r="W251" s="49">
        <f>L251+P251+T251</f>
        <v/>
      </c>
      <c r="X251" s="49">
        <f>W251+D251+H251+Y251</f>
        <v/>
      </c>
      <c r="Z251" s="49" t="n">
        <v>122.73</v>
      </c>
      <c r="AA251" s="50">
        <f>Z251/(X251-Z251+AB251-AC251)</f>
        <v/>
      </c>
      <c r="AH251" s="49">
        <f>X251-Z251-AI251+AB251</f>
        <v/>
      </c>
    </row>
    <row r="252">
      <c r="A252" s="48" t="inlineStr">
        <is>
          <t>GA3 (BUCKHEAD)</t>
        </is>
      </c>
      <c r="B252" s="48" t="inlineStr">
        <is>
          <t>12/15/2020</t>
        </is>
      </c>
      <c r="D252" s="49" t="n">
        <v/>
      </c>
      <c r="F252" s="49">
        <f>E252-D252</f>
        <v/>
      </c>
      <c r="H252" s="49" t="n">
        <v/>
      </c>
      <c r="J252" s="49">
        <f>I252-H252</f>
        <v/>
      </c>
      <c r="L252" s="49" t="n">
        <v>1568.17</v>
      </c>
      <c r="N252" s="49">
        <f>M252-L252</f>
        <v/>
      </c>
      <c r="P252" s="49" t="n">
        <v>1313.33</v>
      </c>
      <c r="R252" s="49">
        <f>Q252-P252</f>
        <v/>
      </c>
      <c r="T252" s="49" t="n">
        <v/>
      </c>
      <c r="V252" s="49">
        <f>U252-T252</f>
        <v/>
      </c>
      <c r="W252" s="49">
        <f>L252+P252+T252</f>
        <v/>
      </c>
      <c r="X252" s="49">
        <f>W252+D252+H252+Y252</f>
        <v/>
      </c>
      <c r="Z252" s="49" t="n">
        <v>235.49</v>
      </c>
      <c r="AA252" s="50">
        <f>Z252/(X252-Z252+AB252-AC252)</f>
        <v/>
      </c>
      <c r="AH252" s="49">
        <f>X252-Z252-AI252+AB252</f>
        <v/>
      </c>
    </row>
    <row r="253">
      <c r="A253" s="48" t="inlineStr">
        <is>
          <t>GA3 (BUCKHEAD)</t>
        </is>
      </c>
      <c r="B253" s="48" t="inlineStr">
        <is>
          <t>12/16/2020</t>
        </is>
      </c>
      <c r="F253" s="49">
        <f>E253-D253</f>
        <v/>
      </c>
      <c r="J253" s="49">
        <f>I253-H253</f>
        <v/>
      </c>
      <c r="N253" s="49">
        <f>M253-L253</f>
        <v/>
      </c>
      <c r="R253" s="49">
        <f>Q253-P253</f>
        <v/>
      </c>
      <c r="V253" s="49">
        <f>U253-T253</f>
        <v/>
      </c>
      <c r="W253" s="49">
        <f>L253+P253+T253</f>
        <v/>
      </c>
      <c r="X253" s="49">
        <f>W253+D253+H253+Y253</f>
        <v/>
      </c>
      <c r="AA253" s="50">
        <f>Z253/(X253-Z253+AB253-AC253)</f>
        <v/>
      </c>
      <c r="AD253" s="49">
        <f>X253-Z253-AE253+AB253</f>
        <v/>
      </c>
    </row>
    <row r="254">
      <c r="A254" s="48" t="inlineStr">
        <is>
          <t>GA3 (BUCKHEAD)</t>
        </is>
      </c>
      <c r="B254" s="48" t="inlineStr">
        <is>
          <t>12/17/2020</t>
        </is>
      </c>
      <c r="F254" s="49">
        <f>E254-D254</f>
        <v/>
      </c>
      <c r="J254" s="49">
        <f>I254-H254</f>
        <v/>
      </c>
      <c r="N254" s="49">
        <f>M254-L254</f>
        <v/>
      </c>
      <c r="R254" s="49">
        <f>Q254-P254</f>
        <v/>
      </c>
      <c r="V254" s="49">
        <f>U254-T254</f>
        <v/>
      </c>
      <c r="W254" s="49">
        <f>L254+P254+T254</f>
        <v/>
      </c>
      <c r="X254" s="49">
        <f>W254+D254+H254+Y254</f>
        <v/>
      </c>
      <c r="AA254" s="50">
        <f>Z254/(X254-Z254+AB254-AC254)</f>
        <v/>
      </c>
      <c r="AD254" s="49">
        <f>X254-Z254-AE254+AB254</f>
        <v/>
      </c>
    </row>
    <row r="255">
      <c r="A255" s="48" t="inlineStr">
        <is>
          <t>GA3 (BUCKHEAD)</t>
        </is>
      </c>
      <c r="B255" s="48" t="inlineStr">
        <is>
          <t>12/18/2020</t>
        </is>
      </c>
      <c r="F255" s="49">
        <f>E255-D255</f>
        <v/>
      </c>
      <c r="J255" s="49">
        <f>I255-H255</f>
        <v/>
      </c>
      <c r="N255" s="49">
        <f>M255-L255</f>
        <v/>
      </c>
      <c r="R255" s="49">
        <f>Q255-P255</f>
        <v/>
      </c>
      <c r="V255" s="49">
        <f>U255-T255</f>
        <v/>
      </c>
      <c r="W255" s="49">
        <f>L255+P255+T255</f>
        <v/>
      </c>
      <c r="X255" s="49">
        <f>W255+D255+H255+Y255</f>
        <v/>
      </c>
      <c r="AA255" s="50">
        <f>Z255/(X255-Z255+AB255-AC255)</f>
        <v/>
      </c>
      <c r="AD255" s="49">
        <f>X255-Z255-AE255+AB255</f>
        <v/>
      </c>
    </row>
    <row r="256">
      <c r="A256" s="48" t="inlineStr">
        <is>
          <t>GA3 (BUCKHEAD)</t>
        </is>
      </c>
      <c r="B256" s="48" t="inlineStr">
        <is>
          <t>12/19/2020</t>
        </is>
      </c>
      <c r="F256" s="49">
        <f>E256-D256</f>
        <v/>
      </c>
      <c r="J256" s="49">
        <f>I256-H256</f>
        <v/>
      </c>
      <c r="N256" s="49">
        <f>M256-L256</f>
        <v/>
      </c>
      <c r="R256" s="49">
        <f>Q256-P256</f>
        <v/>
      </c>
      <c r="V256" s="49">
        <f>U256-T256</f>
        <v/>
      </c>
      <c r="W256" s="49">
        <f>L256+P256+T256</f>
        <v/>
      </c>
      <c r="X256" s="49">
        <f>W256+D256+H256+Y256</f>
        <v/>
      </c>
      <c r="AA256" s="50">
        <f>Z256/(X256-Z256+AB256-AC256)</f>
        <v/>
      </c>
      <c r="AD256" s="49">
        <f>X256-Z256-AE256+AB256</f>
        <v/>
      </c>
    </row>
    <row r="257">
      <c r="A257" s="48" t="inlineStr">
        <is>
          <t>GA3 (BUCKHEAD)</t>
        </is>
      </c>
      <c r="B257" s="48" t="inlineStr">
        <is>
          <t>12/20/2020</t>
        </is>
      </c>
      <c r="F257" s="49">
        <f>E257-D257</f>
        <v/>
      </c>
      <c r="J257" s="49">
        <f>I257-H257</f>
        <v/>
      </c>
      <c r="N257" s="49">
        <f>M257-L257</f>
        <v/>
      </c>
      <c r="R257" s="49">
        <f>Q257-P257</f>
        <v/>
      </c>
      <c r="V257" s="49">
        <f>U257-T257</f>
        <v/>
      </c>
      <c r="W257" s="49">
        <f>L257+P257+T257</f>
        <v/>
      </c>
      <c r="X257" s="49">
        <f>W257+D257+H257+Y257</f>
        <v/>
      </c>
      <c r="AA257" s="50">
        <f>Z257/(X257-Z257+AB257-AC257)</f>
        <v/>
      </c>
      <c r="AD257" s="49">
        <f>X257-Z257-AE257+AB257</f>
        <v/>
      </c>
    </row>
    <row r="258">
      <c r="A258" s="48" t="inlineStr">
        <is>
          <t>GA3 (BUCKHEAD)</t>
        </is>
      </c>
      <c r="B258" s="48" t="inlineStr">
        <is>
          <t>12/21/2020</t>
        </is>
      </c>
      <c r="F258" s="49">
        <f>E258-D258</f>
        <v/>
      </c>
      <c r="J258" s="49">
        <f>I258-H258</f>
        <v/>
      </c>
      <c r="N258" s="49">
        <f>M258-L258</f>
        <v/>
      </c>
      <c r="R258" s="49">
        <f>Q258-P258</f>
        <v/>
      </c>
      <c r="V258" s="49">
        <f>U258-T258</f>
        <v/>
      </c>
      <c r="W258" s="49">
        <f>L258+P258+T258</f>
        <v/>
      </c>
      <c r="X258" s="49">
        <f>W258+D258+H258+Y258</f>
        <v/>
      </c>
      <c r="AA258" s="50">
        <f>Z258/(X258-Z258+AB258-AC258)</f>
        <v/>
      </c>
      <c r="AD258" s="49">
        <f>X258-Z258-AE258+AB258</f>
        <v/>
      </c>
    </row>
    <row r="259">
      <c r="A259" s="48" t="inlineStr">
        <is>
          <t>GA3 (BUCKHEAD)</t>
        </is>
      </c>
      <c r="B259" s="48" t="inlineStr">
        <is>
          <t>12/22/2020</t>
        </is>
      </c>
      <c r="F259" s="49">
        <f>E259-D259</f>
        <v/>
      </c>
      <c r="J259" s="49">
        <f>I259-H259</f>
        <v/>
      </c>
      <c r="N259" s="49">
        <f>M259-L259</f>
        <v/>
      </c>
      <c r="R259" s="49">
        <f>Q259-P259</f>
        <v/>
      </c>
      <c r="V259" s="49">
        <f>U259-T259</f>
        <v/>
      </c>
      <c r="W259" s="49">
        <f>L259+P259+T259</f>
        <v/>
      </c>
      <c r="X259" s="49">
        <f>W259+D259+H259+Y259</f>
        <v/>
      </c>
      <c r="AA259" s="50">
        <f>Z259/(X259-Z259+AB259-AC259)</f>
        <v/>
      </c>
      <c r="AD259" s="49">
        <f>X259-Z259-AE259+AB259</f>
        <v/>
      </c>
    </row>
    <row r="260">
      <c r="A260" s="48" t="inlineStr">
        <is>
          <t>GA3 (BUCKHEAD)</t>
        </is>
      </c>
      <c r="B260" s="48" t="inlineStr">
        <is>
          <t>12/23/2020</t>
        </is>
      </c>
      <c r="F260" s="49">
        <f>E260-D260</f>
        <v/>
      </c>
      <c r="J260" s="49">
        <f>I260-H260</f>
        <v/>
      </c>
      <c r="N260" s="49">
        <f>M260-L260</f>
        <v/>
      </c>
      <c r="R260" s="49">
        <f>Q260-P260</f>
        <v/>
      </c>
      <c r="V260" s="49">
        <f>U260-T260</f>
        <v/>
      </c>
      <c r="W260" s="49">
        <f>L260+P260+T260</f>
        <v/>
      </c>
      <c r="X260" s="49">
        <f>W260+D260+H260+Y260</f>
        <v/>
      </c>
      <c r="AA260" s="50">
        <f>Z260/(X260-Z260+AB260-AC260)</f>
        <v/>
      </c>
      <c r="AD260" s="49">
        <f>X260-Z260-AE260+AB260</f>
        <v/>
      </c>
    </row>
    <row r="261">
      <c r="A261" s="48" t="inlineStr">
        <is>
          <t>GA3 (BUCKHEAD)</t>
        </is>
      </c>
      <c r="B261" s="48" t="inlineStr">
        <is>
          <t>12/24/2020</t>
        </is>
      </c>
      <c r="F261" s="49">
        <f>E261-D261</f>
        <v/>
      </c>
      <c r="J261" s="49">
        <f>I261-H261</f>
        <v/>
      </c>
      <c r="N261" s="49">
        <f>M261-L261</f>
        <v/>
      </c>
      <c r="R261" s="49">
        <f>Q261-P261</f>
        <v/>
      </c>
      <c r="V261" s="49">
        <f>U261-T261</f>
        <v/>
      </c>
      <c r="W261" s="49">
        <f>L261+P261+T261</f>
        <v/>
      </c>
      <c r="X261" s="49">
        <f>W261+D261+H261+Y261</f>
        <v/>
      </c>
      <c r="AA261" s="50">
        <f>Z261/(X261-Z261+AB261-AC261)</f>
        <v/>
      </c>
      <c r="AD261" s="49">
        <f>X261-Z261-AE261+AB261</f>
        <v/>
      </c>
    </row>
    <row r="262">
      <c r="A262" s="48" t="inlineStr">
        <is>
          <t>GA3 (BUCKHEAD)</t>
        </is>
      </c>
      <c r="B262" s="48" t="inlineStr">
        <is>
          <t>12/25/2020</t>
        </is>
      </c>
      <c r="F262" s="49">
        <f>E262-D262</f>
        <v/>
      </c>
      <c r="J262" s="49">
        <f>I262-H262</f>
        <v/>
      </c>
      <c r="N262" s="49">
        <f>M262-L262</f>
        <v/>
      </c>
      <c r="R262" s="49">
        <f>Q262-P262</f>
        <v/>
      </c>
      <c r="V262" s="49">
        <f>U262-T262</f>
        <v/>
      </c>
      <c r="W262" s="49">
        <f>L262+P262+T262</f>
        <v/>
      </c>
      <c r="X262" s="49">
        <f>W262+D262+H262+Y262</f>
        <v/>
      </c>
      <c r="AA262" s="50">
        <f>Z262/(X262-Z262+AB262-AC262)</f>
        <v/>
      </c>
      <c r="AD262" s="49">
        <f>X262-Z262-AE262+AB262</f>
        <v/>
      </c>
    </row>
    <row r="263">
      <c r="A263" s="48" t="inlineStr">
        <is>
          <t>GA3 (BUCKHEAD)</t>
        </is>
      </c>
      <c r="B263" s="48" t="inlineStr">
        <is>
          <t>12/26/2020</t>
        </is>
      </c>
      <c r="F263" s="49">
        <f>E263-D263</f>
        <v/>
      </c>
      <c r="J263" s="49">
        <f>I263-H263</f>
        <v/>
      </c>
      <c r="N263" s="49">
        <f>M263-L263</f>
        <v/>
      </c>
      <c r="R263" s="49">
        <f>Q263-P263</f>
        <v/>
      </c>
      <c r="V263" s="49">
        <f>U263-T263</f>
        <v/>
      </c>
      <c r="W263" s="49">
        <f>L263+P263+T263</f>
        <v/>
      </c>
      <c r="X263" s="49">
        <f>W263+D263+H263+Y263</f>
        <v/>
      </c>
      <c r="AA263" s="50">
        <f>Z263/(X263-Z263+AB263-AC263)</f>
        <v/>
      </c>
      <c r="AD263" s="49">
        <f>X263-Z263-AE263+AB263</f>
        <v/>
      </c>
    </row>
    <row r="264">
      <c r="A264" s="48" t="inlineStr">
        <is>
          <t>GA3 (BUCKHEAD)</t>
        </is>
      </c>
      <c r="B264" s="48" t="inlineStr">
        <is>
          <t>12/27/2020</t>
        </is>
      </c>
      <c r="F264" s="49">
        <f>E264-D264</f>
        <v/>
      </c>
      <c r="J264" s="49">
        <f>I264-H264</f>
        <v/>
      </c>
      <c r="N264" s="49">
        <f>M264-L264</f>
        <v/>
      </c>
      <c r="R264" s="49">
        <f>Q264-P264</f>
        <v/>
      </c>
      <c r="V264" s="49">
        <f>U264-T264</f>
        <v/>
      </c>
      <c r="W264" s="49">
        <f>L264+P264+T264</f>
        <v/>
      </c>
      <c r="X264" s="49">
        <f>W264+D264+H264+Y264</f>
        <v/>
      </c>
      <c r="AA264" s="50">
        <f>Z264/(X264-Z264+AB264-AC264)</f>
        <v/>
      </c>
      <c r="AD264" s="49">
        <f>X264-Z264-AE264+AB264</f>
        <v/>
      </c>
    </row>
    <row r="265">
      <c r="A265" s="48" t="inlineStr">
        <is>
          <t>GA3 (BUCKHEAD)</t>
        </is>
      </c>
      <c r="B265" s="48" t="inlineStr">
        <is>
          <t>12/28/2020</t>
        </is>
      </c>
      <c r="F265" s="49">
        <f>E265-D265</f>
        <v/>
      </c>
      <c r="J265" s="49">
        <f>I265-H265</f>
        <v/>
      </c>
      <c r="N265" s="49">
        <f>M265-L265</f>
        <v/>
      </c>
      <c r="R265" s="49">
        <f>Q265-P265</f>
        <v/>
      </c>
      <c r="V265" s="49">
        <f>U265-T265</f>
        <v/>
      </c>
      <c r="W265" s="49">
        <f>L265+P265+T265</f>
        <v/>
      </c>
      <c r="X265" s="49">
        <f>W265+D265+H265+Y265</f>
        <v/>
      </c>
      <c r="AA265" s="50">
        <f>Z265/(X265-Z265+AB265-AC265)</f>
        <v/>
      </c>
      <c r="AD265" s="49">
        <f>X265-Z265-AE265+AB265</f>
        <v/>
      </c>
    </row>
    <row r="266">
      <c r="A266" s="48" t="inlineStr">
        <is>
          <t>GA3 (BUCKHEAD)</t>
        </is>
      </c>
      <c r="B266" s="48" t="inlineStr">
        <is>
          <t>12/29/2020</t>
        </is>
      </c>
      <c r="F266" s="49">
        <f>E266-D266</f>
        <v/>
      </c>
      <c r="J266" s="49">
        <f>I266-H266</f>
        <v/>
      </c>
      <c r="N266" s="49">
        <f>M266-L266</f>
        <v/>
      </c>
      <c r="R266" s="49">
        <f>Q266-P266</f>
        <v/>
      </c>
      <c r="V266" s="49">
        <f>U266-T266</f>
        <v/>
      </c>
      <c r="W266" s="49">
        <f>L266+P266+T266</f>
        <v/>
      </c>
      <c r="X266" s="49">
        <f>W266+D266+H266+Y266</f>
        <v/>
      </c>
      <c r="AA266" s="50">
        <f>Z266/(X266-Z266+AB266-AC266)</f>
        <v/>
      </c>
      <c r="AD266" s="49">
        <f>X266-Z266-AE266+AB266</f>
        <v/>
      </c>
    </row>
    <row r="267">
      <c r="A267" s="48" t="inlineStr">
        <is>
          <t>GA3 (BUCKHEAD)</t>
        </is>
      </c>
      <c r="B267" s="48" t="inlineStr">
        <is>
          <t>12/30/2020</t>
        </is>
      </c>
      <c r="F267" s="49">
        <f>E267-D267</f>
        <v/>
      </c>
      <c r="J267" s="49">
        <f>I267-H267</f>
        <v/>
      </c>
      <c r="N267" s="49">
        <f>M267-L267</f>
        <v/>
      </c>
      <c r="R267" s="49">
        <f>Q267-P267</f>
        <v/>
      </c>
      <c r="V267" s="49">
        <f>U267-T267</f>
        <v/>
      </c>
      <c r="W267" s="49">
        <f>L267+P267+T267</f>
        <v/>
      </c>
      <c r="X267" s="49">
        <f>W267+D267+H267+Y267</f>
        <v/>
      </c>
      <c r="AA267" s="50">
        <f>Z267/(X267-Z267+AB267-AC267)</f>
        <v/>
      </c>
      <c r="AD267" s="49">
        <f>X267-Z267-AE267+AB267</f>
        <v/>
      </c>
    </row>
    <row r="268">
      <c r="A268" s="48" t="inlineStr">
        <is>
          <t>GA3 (BUCKHEAD)</t>
        </is>
      </c>
      <c r="B268" s="48" t="inlineStr">
        <is>
          <t>12/31/2020</t>
        </is>
      </c>
      <c r="F268" s="49">
        <f>E268-D268</f>
        <v/>
      </c>
      <c r="J268" s="49">
        <f>I268-H268</f>
        <v/>
      </c>
      <c r="N268" s="49">
        <f>M268-L268</f>
        <v/>
      </c>
      <c r="R268" s="49">
        <f>Q268-P268</f>
        <v/>
      </c>
      <c r="V268" s="49">
        <f>U268-T268</f>
        <v/>
      </c>
      <c r="W268" s="49">
        <f>L268+P268+T268</f>
        <v/>
      </c>
      <c r="X268" s="49">
        <f>W268+D268+H268+Y268</f>
        <v/>
      </c>
      <c r="AA268" s="50">
        <f>Z268/(X268-Z268+AB268-AC268)</f>
        <v/>
      </c>
      <c r="AD268" s="49">
        <f>X268-Z268-AE268+AB268</f>
        <v/>
      </c>
    </row>
    <row r="269">
      <c r="A269" s="51" t="inlineStr">
        <is>
          <t>GA3 Total</t>
        </is>
      </c>
      <c r="B269" s="40" t="n"/>
      <c r="C269" s="40" t="n"/>
      <c r="D269" s="52">
        <f>SUM(D238:D268)</f>
        <v/>
      </c>
      <c r="E269" s="52">
        <f>SUM(E238:E268)</f>
        <v/>
      </c>
      <c r="F269" s="52">
        <f>E269-D269</f>
        <v/>
      </c>
      <c r="G269" s="40" t="n"/>
      <c r="H269" s="52">
        <f>SUM(H238:H268)</f>
        <v/>
      </c>
      <c r="I269" s="52">
        <f>SUM(I238:I268)</f>
        <v/>
      </c>
      <c r="J269" s="52">
        <f>I269-H269</f>
        <v/>
      </c>
      <c r="K269" s="40" t="n"/>
      <c r="L269" s="52">
        <f>SUM(L238:L268)</f>
        <v/>
      </c>
      <c r="M269" s="52">
        <f>SUM(M238:M268)</f>
        <v/>
      </c>
      <c r="N269" s="52">
        <f>M269-L269</f>
        <v/>
      </c>
      <c r="O269" s="40" t="n"/>
      <c r="P269" s="52">
        <f>SUM(P238:P268)</f>
        <v/>
      </c>
      <c r="Q269" s="52">
        <f>SUM(Q238:Q268)</f>
        <v/>
      </c>
      <c r="R269" s="52">
        <f>Q269-P269</f>
        <v/>
      </c>
      <c r="S269" s="40" t="n"/>
      <c r="T269" s="52">
        <f>SUM(T238:T268)</f>
        <v/>
      </c>
      <c r="U269" s="52">
        <f>SUM(U238:U268)</f>
        <v/>
      </c>
      <c r="V269" s="52">
        <f>U269-T269</f>
        <v/>
      </c>
      <c r="W269" s="52">
        <f>SUM(W238:W268)</f>
        <v/>
      </c>
      <c r="X269" s="52">
        <f>SUM(X238:X268)</f>
        <v/>
      </c>
      <c r="Y269" s="52">
        <f>SUM(Y238:Y268)</f>
        <v/>
      </c>
      <c r="Z269" s="52">
        <f>SUM(Z238:Z268)</f>
        <v/>
      </c>
      <c r="AA269" s="40" t="n"/>
      <c r="AB269" s="52">
        <f>SUM(AB238:AB268)</f>
        <v/>
      </c>
      <c r="AC269" s="40" t="n"/>
      <c r="AD269" s="52">
        <f>SUM(AD238:AD268)</f>
        <v/>
      </c>
      <c r="AE269" s="52">
        <f>SUM(AE238:AE268)</f>
        <v/>
      </c>
      <c r="AF269" s="40" t="n"/>
      <c r="AG269" s="40" t="n"/>
      <c r="AH269" s="52">
        <f>SUM(AH238:AH268)</f>
        <v/>
      </c>
      <c r="AI269" s="52">
        <f>SUM(AI238:AI268)</f>
        <v/>
      </c>
      <c r="AJ269" s="40" t="n"/>
      <c r="AK269" s="52">
        <f>SUM(AK238:AK268)</f>
        <v/>
      </c>
    </row>
    <row r="271">
      <c r="A271" s="48" t="inlineStr">
        <is>
          <t>IL (CHICAGO)</t>
        </is>
      </c>
      <c r="B271" s="48" t="inlineStr">
        <is>
          <t>12/01/2020</t>
        </is>
      </c>
      <c r="D271" s="16" t="n"/>
      <c r="F271" s="49">
        <f>E271-D271</f>
        <v/>
      </c>
      <c r="H271" s="16" t="n"/>
      <c r="J271" s="49">
        <f>I271-H271</f>
        <v/>
      </c>
      <c r="L271" s="16" t="n">
        <v>876.49</v>
      </c>
      <c r="M271" t="n">
        <v>876.49</v>
      </c>
      <c r="N271" s="49">
        <f>M271-L271</f>
        <v/>
      </c>
      <c r="P271" s="16" t="n"/>
      <c r="R271" s="49">
        <f>Q271-P271</f>
        <v/>
      </c>
      <c r="T271" s="16" t="n"/>
      <c r="V271" s="49">
        <f>U271-T271</f>
        <v/>
      </c>
      <c r="W271" s="49">
        <f>L271+P271+T271</f>
        <v/>
      </c>
      <c r="X271" s="49">
        <f>W271+D271+H271+Y271</f>
        <v/>
      </c>
      <c r="Z271" s="16" t="n">
        <v>81.48999999999999</v>
      </c>
      <c r="AA271" s="50">
        <f>Z271/(X271-Z271+AB271-AC271)</f>
        <v/>
      </c>
      <c r="AC271" s="16" t="n"/>
      <c r="AH271" s="49">
        <f>X271-Z271-AI271+AB271</f>
        <v/>
      </c>
    </row>
    <row r="272">
      <c r="A272" s="48" t="inlineStr">
        <is>
          <t>IL (CHICAGO)</t>
        </is>
      </c>
      <c r="B272" s="48" t="inlineStr">
        <is>
          <t>12/02/2020</t>
        </is>
      </c>
      <c r="D272" s="16" t="n"/>
      <c r="F272" s="49">
        <f>E272-D272</f>
        <v/>
      </c>
      <c r="H272" s="16" t="n"/>
      <c r="J272" s="49">
        <f>I272-H272</f>
        <v/>
      </c>
      <c r="L272" s="16" t="n">
        <v>2140.06</v>
      </c>
      <c r="M272" t="n">
        <v>2140.06</v>
      </c>
      <c r="N272" s="49">
        <f>M272-L272</f>
        <v/>
      </c>
      <c r="P272" s="16" t="n">
        <v>269.01</v>
      </c>
      <c r="Q272" s="14" t="n">
        <v>269.01</v>
      </c>
      <c r="R272" s="49">
        <f>Q272-P272</f>
        <v/>
      </c>
      <c r="T272" s="16" t="n"/>
      <c r="V272" s="49">
        <f>U272-T272</f>
        <v/>
      </c>
      <c r="W272" s="49">
        <f>L272+P272+T272</f>
        <v/>
      </c>
      <c r="X272" s="49">
        <f>W272+D272+H272+Y272</f>
        <v/>
      </c>
      <c r="Z272" s="16" t="n">
        <v>224</v>
      </c>
      <c r="AA272" s="50">
        <f>Z272/(X272-Z272+AB272-AC272)</f>
        <v/>
      </c>
      <c r="AC272" s="16" t="n"/>
      <c r="AH272" s="49">
        <f>X272-Z272-AI272+AB272</f>
        <v/>
      </c>
    </row>
    <row r="273">
      <c r="A273" s="48" t="inlineStr">
        <is>
          <t>IL (CHICAGO)</t>
        </is>
      </c>
      <c r="B273" s="48" t="inlineStr">
        <is>
          <t>12/03/2020</t>
        </is>
      </c>
      <c r="D273" s="16" t="n"/>
      <c r="F273" s="49">
        <f>E273-D273</f>
        <v/>
      </c>
      <c r="H273" s="16" t="n"/>
      <c r="J273" s="49">
        <f>I273-H273</f>
        <v/>
      </c>
      <c r="L273" s="16" t="n">
        <v>1869.35</v>
      </c>
      <c r="M273" t="n">
        <v>1869.35</v>
      </c>
      <c r="N273" s="49">
        <f>M273-L273</f>
        <v/>
      </c>
      <c r="P273" s="16" t="n"/>
      <c r="R273" s="49">
        <f>Q273-P273</f>
        <v/>
      </c>
      <c r="T273" s="16" t="n"/>
      <c r="V273" s="49">
        <f>U273-T273</f>
        <v/>
      </c>
      <c r="W273" s="49">
        <f>L273+P273+T273</f>
        <v/>
      </c>
      <c r="X273" s="49">
        <f>W273+D273+H273+Y273</f>
        <v/>
      </c>
      <c r="Z273" s="16" t="n">
        <v>167.28</v>
      </c>
      <c r="AA273" s="50">
        <f>Z273/(X273-Z273+AB273-AC273)</f>
        <v/>
      </c>
      <c r="AC273" s="16" t="n">
        <v>70</v>
      </c>
      <c r="AH273" s="49">
        <f>X273-Z273-AI273+AB273</f>
        <v/>
      </c>
    </row>
    <row r="274">
      <c r="A274" s="48" t="inlineStr">
        <is>
          <t>IL (CHICAGO)</t>
        </is>
      </c>
      <c r="B274" s="48" t="inlineStr">
        <is>
          <t>12/04/2020</t>
        </is>
      </c>
      <c r="D274" s="16" t="n"/>
      <c r="F274" s="49">
        <f>E274-D274</f>
        <v/>
      </c>
      <c r="H274" s="16" t="n"/>
      <c r="J274" s="49">
        <f>I274-H274</f>
        <v/>
      </c>
      <c r="L274" s="16" t="n">
        <v>653.79</v>
      </c>
      <c r="M274" s="14" t="n">
        <v>653.79</v>
      </c>
      <c r="N274" s="49">
        <f>M274-L274</f>
        <v/>
      </c>
      <c r="P274" s="16" t="n">
        <v>286.66</v>
      </c>
      <c r="Q274" s="14" t="n">
        <v>286.66</v>
      </c>
      <c r="R274" s="49">
        <f>Q274-P274</f>
        <v/>
      </c>
      <c r="T274" s="16" t="n"/>
      <c r="V274" s="49">
        <f>U274-T274</f>
        <v/>
      </c>
      <c r="W274" s="49">
        <f>L274+P274+T274</f>
        <v/>
      </c>
      <c r="X274" s="49">
        <f>W274+D274+H274+Y274</f>
        <v/>
      </c>
      <c r="Z274" s="16" t="n">
        <v>87.45</v>
      </c>
      <c r="AA274" s="50">
        <f>Z274/(X274-Z274+AB274-AC274)</f>
        <v/>
      </c>
      <c r="AC274" s="16" t="n"/>
      <c r="AH274" s="49">
        <f>X274-Z274-AI274+AB274</f>
        <v/>
      </c>
    </row>
    <row r="275">
      <c r="A275" s="48" t="inlineStr">
        <is>
          <t>IL (CHICAGO)</t>
        </is>
      </c>
      <c r="B275" s="48" t="inlineStr">
        <is>
          <t>12/05/2020</t>
        </is>
      </c>
      <c r="D275" s="16" t="n"/>
      <c r="F275" s="49">
        <f>E275-D275</f>
        <v/>
      </c>
      <c r="H275" s="16" t="n"/>
      <c r="J275" s="49">
        <f>I275-H275</f>
        <v/>
      </c>
      <c r="L275" s="16" t="n">
        <v>6089.16</v>
      </c>
      <c r="M275" s="14" t="n">
        <v>6089.16</v>
      </c>
      <c r="N275" s="49">
        <f>M275-L275</f>
        <v/>
      </c>
      <c r="P275" s="16" t="n">
        <v>1217.16</v>
      </c>
      <c r="Q275" s="14" t="n">
        <v>1217.16</v>
      </c>
      <c r="R275" s="49">
        <f>Q275-P275</f>
        <v/>
      </c>
      <c r="T275" s="16" t="n"/>
      <c r="V275" s="49">
        <f>U275-T275</f>
        <v/>
      </c>
      <c r="W275" s="49">
        <f>L275+P275+T275</f>
        <v/>
      </c>
      <c r="X275" s="49">
        <f>W275+D275+H275+Y275</f>
        <v/>
      </c>
      <c r="Z275" s="16" t="n">
        <v>679.3200000000001</v>
      </c>
      <c r="AA275" s="50">
        <f>Z275/(X275-Z275+AB275-AC275)</f>
        <v/>
      </c>
      <c r="AC275" s="16" t="n"/>
      <c r="AH275" s="49">
        <f>X275-Z275-AI275+AB275</f>
        <v/>
      </c>
    </row>
    <row r="276">
      <c r="A276" s="48" t="inlineStr">
        <is>
          <t>IL (CHICAGO)</t>
        </is>
      </c>
      <c r="B276" s="48" t="inlineStr">
        <is>
          <t>12/06/2020</t>
        </is>
      </c>
      <c r="D276" s="16" t="n"/>
      <c r="F276" s="49">
        <f>E276-D276</f>
        <v/>
      </c>
      <c r="H276" s="16" t="n"/>
      <c r="J276" s="49">
        <f>I276-H276</f>
        <v/>
      </c>
      <c r="L276" s="16" t="n">
        <v>4472.86</v>
      </c>
      <c r="M276" s="14" t="n">
        <v>4472.86</v>
      </c>
      <c r="N276" s="49">
        <f>M276-L276</f>
        <v/>
      </c>
      <c r="P276" s="16" t="n">
        <v>436.59</v>
      </c>
      <c r="Q276" s="14" t="n">
        <v>436.59</v>
      </c>
      <c r="R276" s="49">
        <f>Q276-P276</f>
        <v/>
      </c>
      <c r="T276" s="16" t="n"/>
      <c r="V276" s="49">
        <f>U276-T276</f>
        <v/>
      </c>
      <c r="W276" s="49">
        <f>L276+P276+T276</f>
        <v/>
      </c>
      <c r="X276" s="49">
        <f>W276+D276+H276+Y276</f>
        <v/>
      </c>
      <c r="Z276" s="16" t="n">
        <v>456.45</v>
      </c>
      <c r="AA276" s="50">
        <f>Z276/(X276-Z276+AB276-AC276)</f>
        <v/>
      </c>
      <c r="AC276" s="16" t="n"/>
      <c r="AH276" s="49">
        <f>X276-Z276-AI276+AB276</f>
        <v/>
      </c>
    </row>
    <row r="277">
      <c r="A277" s="48" t="inlineStr">
        <is>
          <t>IL (CHICAGO)</t>
        </is>
      </c>
      <c r="B277" s="48" t="inlineStr">
        <is>
          <t>12/07/2020</t>
        </is>
      </c>
      <c r="D277" s="16" t="n"/>
      <c r="F277" s="49">
        <f>E277-D277</f>
        <v/>
      </c>
      <c r="H277" s="16" t="n"/>
      <c r="J277" s="49">
        <f>I277-H277</f>
        <v/>
      </c>
      <c r="L277" s="16" t="n">
        <v>2132.24</v>
      </c>
      <c r="M277" s="14" t="n">
        <v>2132.24</v>
      </c>
      <c r="N277" s="49">
        <f>M277-L277</f>
        <v/>
      </c>
      <c r="P277" s="16" t="n"/>
      <c r="R277" s="49">
        <f>Q277-P277</f>
        <v/>
      </c>
      <c r="T277" s="16" t="n"/>
      <c r="V277" s="49">
        <f>U277-T277</f>
        <v/>
      </c>
      <c r="W277" s="49">
        <f>L277+P277+T277</f>
        <v/>
      </c>
      <c r="X277" s="49">
        <f>W277+D277+H277+Y277</f>
        <v/>
      </c>
      <c r="Z277" s="16" t="n">
        <v>198.24</v>
      </c>
      <c r="AA277" s="50">
        <f>Z277/(X277-Z277+AB277-AC277)</f>
        <v/>
      </c>
      <c r="AC277" s="16" t="n"/>
      <c r="AH277" s="49">
        <f>X277-Z277-AI277+AB277</f>
        <v/>
      </c>
    </row>
    <row r="278">
      <c r="A278" s="48" t="inlineStr">
        <is>
          <t>IL (CHICAGO)</t>
        </is>
      </c>
      <c r="B278" s="48" t="inlineStr">
        <is>
          <t>12/08/2020</t>
        </is>
      </c>
      <c r="D278" s="16" t="n"/>
      <c r="F278" s="49">
        <f>E278-D278</f>
        <v/>
      </c>
      <c r="H278" s="16" t="n"/>
      <c r="J278" s="49">
        <f>I278-H278</f>
        <v/>
      </c>
      <c r="L278" s="16" t="n">
        <v>2661.44</v>
      </c>
      <c r="M278" s="14" t="n">
        <v>2661.44</v>
      </c>
      <c r="N278" s="49">
        <f>M278-L278</f>
        <v/>
      </c>
      <c r="P278" s="16" t="n"/>
      <c r="R278" s="49">
        <f>Q278-P278</f>
        <v/>
      </c>
      <c r="T278" s="16" t="n"/>
      <c r="V278" s="49">
        <f>U278-T278</f>
        <v/>
      </c>
      <c r="W278" s="49">
        <f>L278+P278+T278</f>
        <v/>
      </c>
      <c r="X278" s="49">
        <f>W278+D278+H278+Y278</f>
        <v/>
      </c>
      <c r="Z278" s="16" t="n">
        <v>247.44</v>
      </c>
      <c r="AA278" s="50">
        <f>Z278/(X278-Z278+AB278-AC278)</f>
        <v/>
      </c>
      <c r="AC278" s="16" t="n"/>
      <c r="AH278" s="49">
        <f>X278-Z278-AI278+AB278</f>
        <v/>
      </c>
    </row>
    <row r="279">
      <c r="A279" s="48" t="inlineStr">
        <is>
          <t>IL (CHICAGO)</t>
        </is>
      </c>
      <c r="B279" s="48" t="inlineStr">
        <is>
          <t>12/09/2020</t>
        </is>
      </c>
      <c r="D279" s="16" t="n"/>
      <c r="F279" s="49">
        <f>E279-D279</f>
        <v/>
      </c>
      <c r="H279" s="16" t="n"/>
      <c r="J279" s="49">
        <f>I279-H279</f>
        <v/>
      </c>
      <c r="L279" s="16" t="n">
        <v>3223.79</v>
      </c>
      <c r="M279" s="14" t="n">
        <v>3223.79</v>
      </c>
      <c r="N279" s="49">
        <f>M279-L279</f>
        <v/>
      </c>
      <c r="P279" s="16" t="n"/>
      <c r="R279" s="49">
        <f>Q279-P279</f>
        <v/>
      </c>
      <c r="T279" s="16" t="n"/>
      <c r="V279" s="49">
        <f>U279-T279</f>
        <v/>
      </c>
      <c r="W279" s="49">
        <f>L279+P279+T279</f>
        <v/>
      </c>
      <c r="X279" s="49">
        <f>W279+D279+H279+Y279</f>
        <v/>
      </c>
      <c r="Z279" s="16" t="n">
        <v>299.72</v>
      </c>
      <c r="AA279" s="50">
        <f>Z279/(X279-Z279+AB279-AC279)</f>
        <v/>
      </c>
      <c r="AC279" s="16" t="n"/>
      <c r="AH279" s="49">
        <f>X279-Z279-AI279+AB279</f>
        <v/>
      </c>
    </row>
    <row r="280">
      <c r="A280" s="48" t="inlineStr">
        <is>
          <t>IL (CHICAGO)</t>
        </is>
      </c>
      <c r="B280" s="48" t="inlineStr">
        <is>
          <t>12/10/2020</t>
        </is>
      </c>
      <c r="D280" s="19" t="n"/>
      <c r="F280" s="49">
        <f>E280-D280</f>
        <v/>
      </c>
      <c r="J280" s="49">
        <f>I280-H280</f>
        <v/>
      </c>
      <c r="L280" s="19" t="n">
        <v>4432.14</v>
      </c>
      <c r="M280" s="14" t="n">
        <v>4432.14</v>
      </c>
      <c r="N280" s="49">
        <f>M280-L280</f>
        <v/>
      </c>
      <c r="P280" s="19" t="n">
        <v>155.45</v>
      </c>
      <c r="R280" s="49">
        <f>Q280-P280</f>
        <v/>
      </c>
      <c r="T280" s="19" t="n"/>
      <c r="V280" s="49">
        <f>U280-T280</f>
        <v/>
      </c>
      <c r="W280" s="49">
        <f>L280+P280+T280</f>
        <v/>
      </c>
      <c r="X280" s="49">
        <f>W280+D280+H280+Y280</f>
        <v/>
      </c>
      <c r="Z280" s="19" t="n">
        <v>426.52</v>
      </c>
      <c r="AA280" s="50">
        <f>Z280/(X280-Z280+AB280-AC280)</f>
        <v/>
      </c>
      <c r="AH280" s="49">
        <f>X280-Z280-AI280+AB280</f>
        <v/>
      </c>
    </row>
    <row r="281">
      <c r="A281" s="48" t="inlineStr">
        <is>
          <t>IL (CHICAGO)</t>
        </is>
      </c>
      <c r="B281" s="48" t="inlineStr">
        <is>
          <t>12/11/2020</t>
        </is>
      </c>
      <c r="D281" s="49" t="n">
        <v/>
      </c>
      <c r="F281" s="49">
        <f>E281-D281</f>
        <v/>
      </c>
      <c r="H281" s="49" t="n">
        <v/>
      </c>
      <c r="J281" s="49">
        <f>I281-H281</f>
        <v/>
      </c>
      <c r="L281" s="49" t="n">
        <v>1434.81</v>
      </c>
      <c r="N281" s="49">
        <f>M281-L281</f>
        <v/>
      </c>
      <c r="P281" s="49" t="n">
        <v>680.24</v>
      </c>
      <c r="R281" s="49">
        <f>Q281-P281</f>
        <v/>
      </c>
      <c r="T281" s="49" t="n">
        <v/>
      </c>
      <c r="V281" s="49">
        <f>U281-T281</f>
        <v/>
      </c>
      <c r="W281" s="49">
        <f>L281+P281+T281</f>
        <v/>
      </c>
      <c r="X281" s="49">
        <f>W281+D281+H281+Y281</f>
        <v/>
      </c>
      <c r="Z281" s="49" t="n">
        <v>178.04</v>
      </c>
      <c r="AA281" s="50">
        <f>Z281/(X281-Z281+AB281-AC281)</f>
        <v/>
      </c>
      <c r="AB281" s="49" t="n">
        <v>-200</v>
      </c>
      <c r="AH281" s="49">
        <f>X281-Z281-AI281+AB281</f>
        <v/>
      </c>
    </row>
    <row r="282">
      <c r="A282" s="48" t="inlineStr">
        <is>
          <t>IL (CHICAGO)</t>
        </is>
      </c>
      <c r="B282" s="48" t="inlineStr">
        <is>
          <t>12/12/2020</t>
        </is>
      </c>
      <c r="D282" s="49" t="n">
        <v/>
      </c>
      <c r="F282" s="49">
        <f>E282-D282</f>
        <v/>
      </c>
      <c r="H282" s="49" t="n">
        <v/>
      </c>
      <c r="J282" s="49">
        <f>I282-H282</f>
        <v/>
      </c>
      <c r="L282" s="49" t="n">
        <v>7760.93</v>
      </c>
      <c r="N282" s="49">
        <f>M282-L282</f>
        <v/>
      </c>
      <c r="P282" s="49" t="n">
        <v>1226.76</v>
      </c>
      <c r="R282" s="49">
        <f>Q282-P282</f>
        <v/>
      </c>
      <c r="T282" s="49" t="n">
        <v/>
      </c>
      <c r="V282" s="49">
        <f>U282-T282</f>
        <v/>
      </c>
      <c r="W282" s="49">
        <f>L282+P282+T282</f>
        <v/>
      </c>
      <c r="X282" s="49">
        <f>W282+D282+H282+Y282</f>
        <v/>
      </c>
      <c r="Z282" s="49" t="n">
        <v>826.28</v>
      </c>
      <c r="AA282" s="50">
        <f>Z282/(X282-Z282+AB282-AC282)</f>
        <v/>
      </c>
      <c r="AB282" s="49" t="n">
        <v>-100</v>
      </c>
      <c r="AH282" s="49">
        <f>X282-Z282-AI282+AB282</f>
        <v/>
      </c>
    </row>
    <row r="283">
      <c r="A283" s="48" t="inlineStr">
        <is>
          <t>IL (CHICAGO)</t>
        </is>
      </c>
      <c r="B283" s="48" t="inlineStr">
        <is>
          <t>12/13/2020</t>
        </is>
      </c>
      <c r="D283" s="49" t="n">
        <v/>
      </c>
      <c r="F283" s="49">
        <f>E283-D283</f>
        <v/>
      </c>
      <c r="H283" s="49" t="n">
        <v/>
      </c>
      <c r="J283" s="49">
        <f>I283-H283</f>
        <v/>
      </c>
      <c r="L283" s="49" t="n">
        <v>4836.66</v>
      </c>
      <c r="N283" s="49">
        <f>M283-L283</f>
        <v/>
      </c>
      <c r="P283" s="49" t="n">
        <v>166.55</v>
      </c>
      <c r="R283" s="49">
        <f>Q283-P283</f>
        <v/>
      </c>
      <c r="T283" s="49" t="n">
        <v/>
      </c>
      <c r="V283" s="49">
        <f>U283-T283</f>
        <v/>
      </c>
      <c r="W283" s="49">
        <f>L283+P283+T283</f>
        <v/>
      </c>
      <c r="X283" s="49">
        <f>W283+D283+H283+Y283</f>
        <v/>
      </c>
      <c r="Z283" s="49" t="n">
        <v>465.14</v>
      </c>
      <c r="AA283" s="50">
        <f>Z283/(X283-Z283+AB283-AC283)</f>
        <v/>
      </c>
      <c r="AH283" s="49">
        <f>X283-Z283-AI283+AB283</f>
        <v/>
      </c>
    </row>
    <row r="284">
      <c r="A284" s="48" t="inlineStr">
        <is>
          <t>IL (CHICAGO)</t>
        </is>
      </c>
      <c r="B284" s="48" t="inlineStr">
        <is>
          <t>12/14/2020</t>
        </is>
      </c>
      <c r="D284" s="49" t="n">
        <v/>
      </c>
      <c r="F284" s="49">
        <f>E284-D284</f>
        <v/>
      </c>
      <c r="H284" s="49" t="n">
        <v/>
      </c>
      <c r="J284" s="49">
        <f>I284-H284</f>
        <v/>
      </c>
      <c r="L284" s="49" t="n">
        <v>2481.73</v>
      </c>
      <c r="N284" s="49">
        <f>M284-L284</f>
        <v/>
      </c>
      <c r="P284" s="49" t="n">
        <v/>
      </c>
      <c r="R284" s="49">
        <f>Q284-P284</f>
        <v/>
      </c>
      <c r="T284" s="49" t="n">
        <v/>
      </c>
      <c r="V284" s="49">
        <f>U284-T284</f>
        <v/>
      </c>
      <c r="W284" s="49">
        <f>L284+P284+T284</f>
        <v/>
      </c>
      <c r="X284" s="49">
        <f>W284+D284+H284+Y284</f>
        <v/>
      </c>
      <c r="Z284" s="49" t="n">
        <v>230.73</v>
      </c>
      <c r="AA284" s="50">
        <f>Z284/(X284-Z284+AB284-AC284)</f>
        <v/>
      </c>
      <c r="AH284" s="49">
        <f>X284-Z284-AI284+AB284</f>
        <v/>
      </c>
    </row>
    <row r="285">
      <c r="A285" s="48" t="inlineStr">
        <is>
          <t>IL (CHICAGO)</t>
        </is>
      </c>
      <c r="B285" s="48" t="inlineStr">
        <is>
          <t>12/15/2020</t>
        </is>
      </c>
      <c r="D285" s="49" t="n">
        <v/>
      </c>
      <c r="F285" s="49">
        <f>E285-D285</f>
        <v/>
      </c>
      <c r="H285" s="49" t="n">
        <v/>
      </c>
      <c r="J285" s="49">
        <f>I285-H285</f>
        <v/>
      </c>
      <c r="L285" s="49" t="n">
        <v>2631.67</v>
      </c>
      <c r="N285" s="49">
        <f>M285-L285</f>
        <v/>
      </c>
      <c r="P285" s="49" t="n">
        <v>83.79000000000001</v>
      </c>
      <c r="R285" s="49">
        <f>Q285-P285</f>
        <v/>
      </c>
      <c r="T285" s="49" t="n">
        <v/>
      </c>
      <c r="V285" s="49">
        <f>U285-T285</f>
        <v/>
      </c>
      <c r="W285" s="49">
        <f>L285+P285+T285</f>
        <v/>
      </c>
      <c r="X285" s="49">
        <f>W285+D285+H285+Y285</f>
        <v/>
      </c>
      <c r="Z285" s="49" t="n">
        <v>252.46</v>
      </c>
      <c r="AA285" s="50">
        <f>Z285/(X285-Z285+AB285-AC285)</f>
        <v/>
      </c>
      <c r="AH285" s="49">
        <f>X285-Z285-AI285+AB285</f>
        <v/>
      </c>
    </row>
    <row r="286">
      <c r="A286" s="48" t="inlineStr">
        <is>
          <t>IL (CHICAGO)</t>
        </is>
      </c>
      <c r="B286" s="48" t="inlineStr">
        <is>
          <t>12/16/2020</t>
        </is>
      </c>
      <c r="F286" s="49">
        <f>E286-D286</f>
        <v/>
      </c>
      <c r="J286" s="49">
        <f>I286-H286</f>
        <v/>
      </c>
      <c r="N286" s="49">
        <f>M286-L286</f>
        <v/>
      </c>
      <c r="R286" s="49">
        <f>Q286-P286</f>
        <v/>
      </c>
      <c r="V286" s="49">
        <f>U286-T286</f>
        <v/>
      </c>
      <c r="W286" s="49">
        <f>L286+P286+T286</f>
        <v/>
      </c>
      <c r="X286" s="49">
        <f>W286+D286+H286+Y286</f>
        <v/>
      </c>
      <c r="AA286" s="50">
        <f>Z286/(X286-Z286+AB286-AC286)</f>
        <v/>
      </c>
      <c r="AD286" s="49">
        <f>X286-Z286-AE286+AB286</f>
        <v/>
      </c>
    </row>
    <row r="287">
      <c r="A287" s="48" t="inlineStr">
        <is>
          <t>IL (CHICAGO)</t>
        </is>
      </c>
      <c r="B287" s="48" t="inlineStr">
        <is>
          <t>12/17/2020</t>
        </is>
      </c>
      <c r="F287" s="49">
        <f>E287-D287</f>
        <v/>
      </c>
      <c r="J287" s="49">
        <f>I287-H287</f>
        <v/>
      </c>
      <c r="N287" s="49">
        <f>M287-L287</f>
        <v/>
      </c>
      <c r="R287" s="49">
        <f>Q287-P287</f>
        <v/>
      </c>
      <c r="V287" s="49">
        <f>U287-T287</f>
        <v/>
      </c>
      <c r="W287" s="49">
        <f>L287+P287+T287</f>
        <v/>
      </c>
      <c r="X287" s="49">
        <f>W287+D287+H287+Y287</f>
        <v/>
      </c>
      <c r="AA287" s="50">
        <f>Z287/(X287-Z287+AB287-AC287)</f>
        <v/>
      </c>
      <c r="AD287" s="49">
        <f>X287-Z287-AE287+AB287</f>
        <v/>
      </c>
    </row>
    <row r="288">
      <c r="A288" s="48" t="inlineStr">
        <is>
          <t>IL (CHICAGO)</t>
        </is>
      </c>
      <c r="B288" s="48" t="inlineStr">
        <is>
          <t>12/18/2020</t>
        </is>
      </c>
      <c r="F288" s="49">
        <f>E288-D288</f>
        <v/>
      </c>
      <c r="J288" s="49">
        <f>I288-H288</f>
        <v/>
      </c>
      <c r="N288" s="49">
        <f>M288-L288</f>
        <v/>
      </c>
      <c r="R288" s="49">
        <f>Q288-P288</f>
        <v/>
      </c>
      <c r="V288" s="49">
        <f>U288-T288</f>
        <v/>
      </c>
      <c r="W288" s="49">
        <f>L288+P288+T288</f>
        <v/>
      </c>
      <c r="X288" s="49">
        <f>W288+D288+H288+Y288</f>
        <v/>
      </c>
      <c r="AA288" s="50">
        <f>Z288/(X288-Z288+AB288-AC288)</f>
        <v/>
      </c>
      <c r="AD288" s="49">
        <f>X288-Z288-AE288+AB288</f>
        <v/>
      </c>
    </row>
    <row r="289">
      <c r="A289" s="48" t="inlineStr">
        <is>
          <t>IL (CHICAGO)</t>
        </is>
      </c>
      <c r="B289" s="48" t="inlineStr">
        <is>
          <t>12/19/2020</t>
        </is>
      </c>
      <c r="F289" s="49">
        <f>E289-D289</f>
        <v/>
      </c>
      <c r="J289" s="49">
        <f>I289-H289</f>
        <v/>
      </c>
      <c r="N289" s="49">
        <f>M289-L289</f>
        <v/>
      </c>
      <c r="R289" s="49">
        <f>Q289-P289</f>
        <v/>
      </c>
      <c r="V289" s="49">
        <f>U289-T289</f>
        <v/>
      </c>
      <c r="W289" s="49">
        <f>L289+P289+T289</f>
        <v/>
      </c>
      <c r="X289" s="49">
        <f>W289+D289+H289+Y289</f>
        <v/>
      </c>
      <c r="AA289" s="50">
        <f>Z289/(X289-Z289+AB289-AC289)</f>
        <v/>
      </c>
      <c r="AD289" s="49">
        <f>X289-Z289-AE289+AB289</f>
        <v/>
      </c>
    </row>
    <row r="290">
      <c r="A290" s="48" t="inlineStr">
        <is>
          <t>IL (CHICAGO)</t>
        </is>
      </c>
      <c r="B290" s="48" t="inlineStr">
        <is>
          <t>12/20/2020</t>
        </is>
      </c>
      <c r="F290" s="49">
        <f>E290-D290</f>
        <v/>
      </c>
      <c r="J290" s="49">
        <f>I290-H290</f>
        <v/>
      </c>
      <c r="N290" s="49">
        <f>M290-L290</f>
        <v/>
      </c>
      <c r="R290" s="49">
        <f>Q290-P290</f>
        <v/>
      </c>
      <c r="V290" s="49">
        <f>U290-T290</f>
        <v/>
      </c>
      <c r="W290" s="49">
        <f>L290+P290+T290</f>
        <v/>
      </c>
      <c r="X290" s="49">
        <f>W290+D290+H290+Y290</f>
        <v/>
      </c>
      <c r="AA290" s="50">
        <f>Z290/(X290-Z290+AB290-AC290)</f>
        <v/>
      </c>
      <c r="AD290" s="49">
        <f>X290-Z290-AE290+AB290</f>
        <v/>
      </c>
    </row>
    <row r="291">
      <c r="A291" s="48" t="inlineStr">
        <is>
          <t>IL (CHICAGO)</t>
        </is>
      </c>
      <c r="B291" s="48" t="inlineStr">
        <is>
          <t>12/21/2020</t>
        </is>
      </c>
      <c r="F291" s="49">
        <f>E291-D291</f>
        <v/>
      </c>
      <c r="J291" s="49">
        <f>I291-H291</f>
        <v/>
      </c>
      <c r="N291" s="49">
        <f>M291-L291</f>
        <v/>
      </c>
      <c r="R291" s="49">
        <f>Q291-P291</f>
        <v/>
      </c>
      <c r="V291" s="49">
        <f>U291-T291</f>
        <v/>
      </c>
      <c r="W291" s="49">
        <f>L291+P291+T291</f>
        <v/>
      </c>
      <c r="X291" s="49">
        <f>W291+D291+H291+Y291</f>
        <v/>
      </c>
      <c r="AA291" s="50">
        <f>Z291/(X291-Z291+AB291-AC291)</f>
        <v/>
      </c>
      <c r="AD291" s="49">
        <f>X291-Z291-AE291+AB291</f>
        <v/>
      </c>
    </row>
    <row r="292">
      <c r="A292" s="48" t="inlineStr">
        <is>
          <t>IL (CHICAGO)</t>
        </is>
      </c>
      <c r="B292" s="48" t="inlineStr">
        <is>
          <t>12/22/2020</t>
        </is>
      </c>
      <c r="F292" s="49">
        <f>E292-D292</f>
        <v/>
      </c>
      <c r="J292" s="49">
        <f>I292-H292</f>
        <v/>
      </c>
      <c r="N292" s="49">
        <f>M292-L292</f>
        <v/>
      </c>
      <c r="R292" s="49">
        <f>Q292-P292</f>
        <v/>
      </c>
      <c r="V292" s="49">
        <f>U292-T292</f>
        <v/>
      </c>
      <c r="W292" s="49">
        <f>L292+P292+T292</f>
        <v/>
      </c>
      <c r="X292" s="49">
        <f>W292+D292+H292+Y292</f>
        <v/>
      </c>
      <c r="AA292" s="50">
        <f>Z292/(X292-Z292+AB292-AC292)</f>
        <v/>
      </c>
      <c r="AD292" s="49">
        <f>X292-Z292-AE292+AB292</f>
        <v/>
      </c>
    </row>
    <row r="293">
      <c r="A293" s="48" t="inlineStr">
        <is>
          <t>IL (CHICAGO)</t>
        </is>
      </c>
      <c r="B293" s="48" t="inlineStr">
        <is>
          <t>12/23/2020</t>
        </is>
      </c>
      <c r="F293" s="49">
        <f>E293-D293</f>
        <v/>
      </c>
      <c r="J293" s="49">
        <f>I293-H293</f>
        <v/>
      </c>
      <c r="N293" s="49">
        <f>M293-L293</f>
        <v/>
      </c>
      <c r="R293" s="49">
        <f>Q293-P293</f>
        <v/>
      </c>
      <c r="V293" s="49">
        <f>U293-T293</f>
        <v/>
      </c>
      <c r="W293" s="49">
        <f>L293+P293+T293</f>
        <v/>
      </c>
      <c r="X293" s="49">
        <f>W293+D293+H293+Y293</f>
        <v/>
      </c>
      <c r="AA293" s="50">
        <f>Z293/(X293-Z293+AB293-AC293)</f>
        <v/>
      </c>
      <c r="AD293" s="49">
        <f>X293-Z293-AE293+AB293</f>
        <v/>
      </c>
    </row>
    <row r="294">
      <c r="A294" s="48" t="inlineStr">
        <is>
          <t>IL (CHICAGO)</t>
        </is>
      </c>
      <c r="B294" s="48" t="inlineStr">
        <is>
          <t>12/24/2020</t>
        </is>
      </c>
      <c r="F294" s="49">
        <f>E294-D294</f>
        <v/>
      </c>
      <c r="J294" s="49">
        <f>I294-H294</f>
        <v/>
      </c>
      <c r="N294" s="49">
        <f>M294-L294</f>
        <v/>
      </c>
      <c r="R294" s="49">
        <f>Q294-P294</f>
        <v/>
      </c>
      <c r="V294" s="49">
        <f>U294-T294</f>
        <v/>
      </c>
      <c r="W294" s="49">
        <f>L294+P294+T294</f>
        <v/>
      </c>
      <c r="X294" s="49">
        <f>W294+D294+H294+Y294</f>
        <v/>
      </c>
      <c r="AA294" s="50">
        <f>Z294/(X294-Z294+AB294-AC294)</f>
        <v/>
      </c>
      <c r="AD294" s="49">
        <f>X294-Z294-AE294+AB294</f>
        <v/>
      </c>
    </row>
    <row r="295">
      <c r="A295" s="48" t="inlineStr">
        <is>
          <t>IL (CHICAGO)</t>
        </is>
      </c>
      <c r="B295" s="48" t="inlineStr">
        <is>
          <t>12/25/2020</t>
        </is>
      </c>
      <c r="F295" s="49">
        <f>E295-D295</f>
        <v/>
      </c>
      <c r="J295" s="49">
        <f>I295-H295</f>
        <v/>
      </c>
      <c r="N295" s="49">
        <f>M295-L295</f>
        <v/>
      </c>
      <c r="R295" s="49">
        <f>Q295-P295</f>
        <v/>
      </c>
      <c r="V295" s="49">
        <f>U295-T295</f>
        <v/>
      </c>
      <c r="W295" s="49">
        <f>L295+P295+T295</f>
        <v/>
      </c>
      <c r="X295" s="49">
        <f>W295+D295+H295+Y295</f>
        <v/>
      </c>
      <c r="AA295" s="50">
        <f>Z295/(X295-Z295+AB295-AC295)</f>
        <v/>
      </c>
      <c r="AD295" s="49">
        <f>X295-Z295-AE295+AB295</f>
        <v/>
      </c>
    </row>
    <row r="296">
      <c r="A296" s="48" t="inlineStr">
        <is>
          <t>IL (CHICAGO)</t>
        </is>
      </c>
      <c r="B296" s="48" t="inlineStr">
        <is>
          <t>12/26/2020</t>
        </is>
      </c>
      <c r="F296" s="49">
        <f>E296-D296</f>
        <v/>
      </c>
      <c r="J296" s="49">
        <f>I296-H296</f>
        <v/>
      </c>
      <c r="N296" s="49">
        <f>M296-L296</f>
        <v/>
      </c>
      <c r="R296" s="49">
        <f>Q296-P296</f>
        <v/>
      </c>
      <c r="V296" s="49">
        <f>U296-T296</f>
        <v/>
      </c>
      <c r="W296" s="49">
        <f>L296+P296+T296</f>
        <v/>
      </c>
      <c r="X296" s="49">
        <f>W296+D296+H296+Y296</f>
        <v/>
      </c>
      <c r="AA296" s="50">
        <f>Z296/(X296-Z296+AB296-AC296)</f>
        <v/>
      </c>
      <c r="AD296" s="49">
        <f>X296-Z296-AE296+AB296</f>
        <v/>
      </c>
    </row>
    <row r="297">
      <c r="A297" s="48" t="inlineStr">
        <is>
          <t>IL (CHICAGO)</t>
        </is>
      </c>
      <c r="B297" s="48" t="inlineStr">
        <is>
          <t>12/27/2020</t>
        </is>
      </c>
      <c r="F297" s="49">
        <f>E297-D297</f>
        <v/>
      </c>
      <c r="J297" s="49">
        <f>I297-H297</f>
        <v/>
      </c>
      <c r="N297" s="49">
        <f>M297-L297</f>
        <v/>
      </c>
      <c r="R297" s="49">
        <f>Q297-P297</f>
        <v/>
      </c>
      <c r="V297" s="49">
        <f>U297-T297</f>
        <v/>
      </c>
      <c r="W297" s="49">
        <f>L297+P297+T297</f>
        <v/>
      </c>
      <c r="X297" s="49">
        <f>W297+D297+H297+Y297</f>
        <v/>
      </c>
      <c r="AA297" s="50">
        <f>Z297/(X297-Z297+AB297-AC297)</f>
        <v/>
      </c>
      <c r="AD297" s="49">
        <f>X297-Z297-AE297+AB297</f>
        <v/>
      </c>
    </row>
    <row r="298">
      <c r="A298" s="48" t="inlineStr">
        <is>
          <t>IL (CHICAGO)</t>
        </is>
      </c>
      <c r="B298" s="48" t="inlineStr">
        <is>
          <t>12/28/2020</t>
        </is>
      </c>
      <c r="F298" s="49">
        <f>E298-D298</f>
        <v/>
      </c>
      <c r="J298" s="49">
        <f>I298-H298</f>
        <v/>
      </c>
      <c r="N298" s="49">
        <f>M298-L298</f>
        <v/>
      </c>
      <c r="R298" s="49">
        <f>Q298-P298</f>
        <v/>
      </c>
      <c r="V298" s="49">
        <f>U298-T298</f>
        <v/>
      </c>
      <c r="W298" s="49">
        <f>L298+P298+T298</f>
        <v/>
      </c>
      <c r="X298" s="49">
        <f>W298+D298+H298+Y298</f>
        <v/>
      </c>
      <c r="AA298" s="50">
        <f>Z298/(X298-Z298+AB298-AC298)</f>
        <v/>
      </c>
      <c r="AD298" s="49">
        <f>X298-Z298-AE298+AB298</f>
        <v/>
      </c>
    </row>
    <row r="299">
      <c r="A299" s="48" t="inlineStr">
        <is>
          <t>IL (CHICAGO)</t>
        </is>
      </c>
      <c r="B299" s="48" t="inlineStr">
        <is>
          <t>12/29/2020</t>
        </is>
      </c>
      <c r="F299" s="49">
        <f>E299-D299</f>
        <v/>
      </c>
      <c r="J299" s="49">
        <f>I299-H299</f>
        <v/>
      </c>
      <c r="N299" s="49">
        <f>M299-L299</f>
        <v/>
      </c>
      <c r="R299" s="49">
        <f>Q299-P299</f>
        <v/>
      </c>
      <c r="V299" s="49">
        <f>U299-T299</f>
        <v/>
      </c>
      <c r="W299" s="49">
        <f>L299+P299+T299</f>
        <v/>
      </c>
      <c r="X299" s="49">
        <f>W299+D299+H299+Y299</f>
        <v/>
      </c>
      <c r="AA299" s="50">
        <f>Z299/(X299-Z299+AB299-AC299)</f>
        <v/>
      </c>
      <c r="AD299" s="49">
        <f>X299-Z299-AE299+AB299</f>
        <v/>
      </c>
    </row>
    <row r="300">
      <c r="A300" s="48" t="inlineStr">
        <is>
          <t>IL (CHICAGO)</t>
        </is>
      </c>
      <c r="B300" s="48" t="inlineStr">
        <is>
          <t>12/30/2020</t>
        </is>
      </c>
      <c r="F300" s="49">
        <f>E300-D300</f>
        <v/>
      </c>
      <c r="J300" s="49">
        <f>I300-H300</f>
        <v/>
      </c>
      <c r="N300" s="49">
        <f>M300-L300</f>
        <v/>
      </c>
      <c r="R300" s="49">
        <f>Q300-P300</f>
        <v/>
      </c>
      <c r="V300" s="49">
        <f>U300-T300</f>
        <v/>
      </c>
      <c r="W300" s="49">
        <f>L300+P300+T300</f>
        <v/>
      </c>
      <c r="X300" s="49">
        <f>W300+D300+H300+Y300</f>
        <v/>
      </c>
      <c r="AA300" s="50">
        <f>Z300/(X300-Z300+AB300-AC300)</f>
        <v/>
      </c>
      <c r="AD300" s="49">
        <f>X300-Z300-AE300+AB300</f>
        <v/>
      </c>
    </row>
    <row r="301">
      <c r="A301" s="48" t="inlineStr">
        <is>
          <t>IL (CHICAGO)</t>
        </is>
      </c>
      <c r="B301" s="48" t="inlineStr">
        <is>
          <t>12/31/2020</t>
        </is>
      </c>
      <c r="F301" s="49">
        <f>E301-D301</f>
        <v/>
      </c>
      <c r="J301" s="49">
        <f>I301-H301</f>
        <v/>
      </c>
      <c r="N301" s="49">
        <f>M301-L301</f>
        <v/>
      </c>
      <c r="R301" s="49">
        <f>Q301-P301</f>
        <v/>
      </c>
      <c r="V301" s="49">
        <f>U301-T301</f>
        <v/>
      </c>
      <c r="W301" s="49">
        <f>L301+P301+T301</f>
        <v/>
      </c>
      <c r="X301" s="49">
        <f>W301+D301+H301+Y301</f>
        <v/>
      </c>
      <c r="AA301" s="50">
        <f>Z301/(X301-Z301+AB301-AC301)</f>
        <v/>
      </c>
      <c r="AD301" s="49">
        <f>X301-Z301-AE301+AB301</f>
        <v/>
      </c>
    </row>
    <row r="302">
      <c r="A302" s="51" t="inlineStr">
        <is>
          <t>IL Total</t>
        </is>
      </c>
      <c r="B302" s="40" t="n"/>
      <c r="C302" s="40" t="n"/>
      <c r="D302" s="52">
        <f>SUM(D271:D301)</f>
        <v/>
      </c>
      <c r="E302" s="52">
        <f>SUM(E271:E301)</f>
        <v/>
      </c>
      <c r="F302" s="52">
        <f>E302-D302</f>
        <v/>
      </c>
      <c r="G302" s="40" t="n"/>
      <c r="H302" s="52">
        <f>SUM(H271:H301)</f>
        <v/>
      </c>
      <c r="I302" s="52">
        <f>SUM(I271:I301)</f>
        <v/>
      </c>
      <c r="J302" s="52">
        <f>I302-H302</f>
        <v/>
      </c>
      <c r="K302" s="40" t="n"/>
      <c r="L302" s="52">
        <f>SUM(L271:L301)</f>
        <v/>
      </c>
      <c r="M302" s="52">
        <f>SUM(M271:M301)</f>
        <v/>
      </c>
      <c r="N302" s="52">
        <f>M302-L302</f>
        <v/>
      </c>
      <c r="O302" s="40" t="n"/>
      <c r="P302" s="52">
        <f>SUM(P271:P301)</f>
        <v/>
      </c>
      <c r="Q302" s="52">
        <f>SUM(Q271:Q301)</f>
        <v/>
      </c>
      <c r="R302" s="52">
        <f>Q302-P302</f>
        <v/>
      </c>
      <c r="S302" s="40" t="n"/>
      <c r="T302" s="52">
        <f>SUM(T271:T301)</f>
        <v/>
      </c>
      <c r="U302" s="52">
        <f>SUM(U271:U301)</f>
        <v/>
      </c>
      <c r="V302" s="52">
        <f>U302-T302</f>
        <v/>
      </c>
      <c r="W302" s="52">
        <f>SUM(W271:W301)</f>
        <v/>
      </c>
      <c r="X302" s="52">
        <f>SUM(X271:X301)</f>
        <v/>
      </c>
      <c r="Y302" s="52">
        <f>SUM(Y271:Y301)</f>
        <v/>
      </c>
      <c r="Z302" s="52">
        <f>SUM(Z271:Z301)</f>
        <v/>
      </c>
      <c r="AA302" s="40" t="n"/>
      <c r="AB302" s="52">
        <f>SUM(AB271:AB301)</f>
        <v/>
      </c>
      <c r="AC302" s="40" t="n"/>
      <c r="AD302" s="52">
        <f>SUM(AD271:AD301)</f>
        <v/>
      </c>
      <c r="AE302" s="52">
        <f>SUM(AE271:AE301)</f>
        <v/>
      </c>
      <c r="AF302" s="40" t="n"/>
      <c r="AG302" s="40" t="n"/>
      <c r="AH302" s="52">
        <f>SUM(AH271:AH301)</f>
        <v/>
      </c>
      <c r="AI302" s="52">
        <f>SUM(AI271:AI301)</f>
        <v/>
      </c>
      <c r="AJ302" s="40" t="n"/>
      <c r="AK302" s="52">
        <f>SUM(AK271:AK301)</f>
        <v/>
      </c>
    </row>
    <row r="304">
      <c r="A304" s="48" t="inlineStr">
        <is>
          <t>IN (INDIANAPOLIS)</t>
        </is>
      </c>
      <c r="B304" s="48" t="inlineStr">
        <is>
          <t>12/01/2020</t>
        </is>
      </c>
      <c r="D304" s="16" t="n"/>
      <c r="F304" s="49">
        <f>E304-D304</f>
        <v/>
      </c>
      <c r="H304" s="16" t="n"/>
      <c r="J304" s="49">
        <f>I304-H304</f>
        <v/>
      </c>
      <c r="L304" s="16" t="n">
        <v>414.09</v>
      </c>
      <c r="M304" t="n">
        <v>414.09</v>
      </c>
      <c r="N304" s="49">
        <f>M304-L304</f>
        <v/>
      </c>
      <c r="P304" s="16" t="n">
        <v>802.5</v>
      </c>
      <c r="Q304" s="14" t="n">
        <v>802.5</v>
      </c>
      <c r="R304" s="49">
        <f>Q304-P304</f>
        <v/>
      </c>
      <c r="T304" s="16" t="n"/>
      <c r="V304" s="49">
        <f>U304-T304</f>
        <v/>
      </c>
      <c r="W304" s="49">
        <f>L304+P304+T304</f>
        <v/>
      </c>
      <c r="X304" s="49">
        <f>W304+D304+H304+Y304</f>
        <v/>
      </c>
      <c r="Z304" s="16" t="n">
        <v>79.59</v>
      </c>
      <c r="AA304" s="50">
        <f>Z304/(X304-Z304+AB304-AC304)</f>
        <v/>
      </c>
      <c r="AH304" s="49">
        <f>X304-Z304-AI304+AB304</f>
        <v/>
      </c>
    </row>
    <row r="305">
      <c r="A305" s="48" t="inlineStr">
        <is>
          <t>IN (INDIANAPOLIS)</t>
        </is>
      </c>
      <c r="B305" s="48" t="inlineStr">
        <is>
          <t>12/02/2020</t>
        </is>
      </c>
      <c r="D305" s="16" t="n"/>
      <c r="F305" s="49">
        <f>E305-D305</f>
        <v/>
      </c>
      <c r="H305" s="16" t="n"/>
      <c r="J305" s="49">
        <f>I305-H305</f>
        <v/>
      </c>
      <c r="L305" s="16" t="n">
        <v>242.89</v>
      </c>
      <c r="M305" t="n">
        <v>242.89</v>
      </c>
      <c r="N305" s="49">
        <f>M305-L305</f>
        <v/>
      </c>
      <c r="P305" s="16" t="n"/>
      <c r="R305" s="49">
        <f>Q305-P305</f>
        <v/>
      </c>
      <c r="T305" s="16" t="n"/>
      <c r="V305" s="49">
        <f>U305-T305</f>
        <v/>
      </c>
      <c r="W305" s="49">
        <f>L305+P305+T305</f>
        <v/>
      </c>
      <c r="X305" s="49">
        <f>W305+D305+H305+Y305</f>
        <v/>
      </c>
      <c r="Z305" s="16" t="n">
        <v>15.89</v>
      </c>
      <c r="AA305" s="50">
        <f>Z305/(X305-Z305+AB305-AC305)</f>
        <v/>
      </c>
      <c r="AH305" s="49">
        <f>X305-Z305-AI305+AB305</f>
        <v/>
      </c>
    </row>
    <row r="306">
      <c r="A306" s="48" t="inlineStr">
        <is>
          <t>IN (INDIANAPOLIS)</t>
        </is>
      </c>
      <c r="B306" s="48" t="inlineStr">
        <is>
          <t>12/03/2020</t>
        </is>
      </c>
      <c r="D306" s="16" t="n"/>
      <c r="F306" s="49">
        <f>E306-D306</f>
        <v/>
      </c>
      <c r="H306" s="16" t="n"/>
      <c r="J306" s="49">
        <f>I306-H306</f>
        <v/>
      </c>
      <c r="L306" s="16" t="n">
        <v>52.43</v>
      </c>
      <c r="M306" t="n">
        <v>52.43</v>
      </c>
      <c r="N306" s="49">
        <f>M306-L306</f>
        <v/>
      </c>
      <c r="P306" s="16" t="n"/>
      <c r="R306" s="49">
        <f>Q306-P306</f>
        <v/>
      </c>
      <c r="T306" s="16" t="n"/>
      <c r="V306" s="49">
        <f>U306-T306</f>
        <v/>
      </c>
      <c r="W306" s="49">
        <f>L306+P306+T306</f>
        <v/>
      </c>
      <c r="X306" s="49">
        <f>W306+D306+H306+Y306</f>
        <v/>
      </c>
      <c r="Z306" s="16" t="n">
        <v>3.43</v>
      </c>
      <c r="AA306" s="50">
        <f>Z306/(X306-Z306+AB306-AC306)</f>
        <v/>
      </c>
      <c r="AH306" s="49">
        <f>X306-Z306-AI306+AB306</f>
        <v/>
      </c>
    </row>
    <row r="307">
      <c r="A307" s="48" t="inlineStr">
        <is>
          <t>IN (INDIANAPOLIS)</t>
        </is>
      </c>
      <c r="B307" s="48" t="inlineStr">
        <is>
          <t>12/04/2020</t>
        </is>
      </c>
      <c r="D307" s="16" t="n"/>
      <c r="F307" s="49">
        <f>E307-D307</f>
        <v/>
      </c>
      <c r="H307" s="16" t="n"/>
      <c r="J307" s="49">
        <f>I307-H307</f>
        <v/>
      </c>
      <c r="L307" s="16" t="n">
        <v>1006.87</v>
      </c>
      <c r="M307" s="14" t="n">
        <v>1006.87</v>
      </c>
      <c r="N307" s="49">
        <f>M307-L307</f>
        <v/>
      </c>
      <c r="P307" s="16" t="n">
        <v>17.12</v>
      </c>
      <c r="Q307" s="14" t="n">
        <v>17.12</v>
      </c>
      <c r="R307" s="49">
        <f>Q307-P307</f>
        <v/>
      </c>
      <c r="T307" s="16" t="n"/>
      <c r="V307" s="49">
        <f>U307-T307</f>
        <v/>
      </c>
      <c r="W307" s="49">
        <f>L307+P307+T307</f>
        <v/>
      </c>
      <c r="X307" s="49">
        <f>W307+D307+H307+Y307</f>
        <v/>
      </c>
      <c r="Z307" s="16" t="n">
        <v>66.98999999999999</v>
      </c>
      <c r="AA307" s="50">
        <f>Z307/(X307-Z307+AB307-AC307)</f>
        <v/>
      </c>
      <c r="AH307" s="49">
        <f>X307-Z307-AI307+AB307</f>
        <v/>
      </c>
    </row>
    <row r="308">
      <c r="A308" s="48" t="inlineStr">
        <is>
          <t>IN (INDIANAPOLIS)</t>
        </is>
      </c>
      <c r="B308" s="48" t="inlineStr">
        <is>
          <t>12/05/2020</t>
        </is>
      </c>
      <c r="D308" s="16" t="n">
        <v>148.73</v>
      </c>
      <c r="E308" t="n">
        <v>148.73</v>
      </c>
      <c r="F308" s="49">
        <f>E308-D308</f>
        <v/>
      </c>
      <c r="H308" s="16" t="n"/>
      <c r="J308" s="49">
        <f>I308-H308</f>
        <v/>
      </c>
      <c r="L308" s="16" t="n">
        <v>2551.95</v>
      </c>
      <c r="M308" s="14" t="n">
        <v>2551.95</v>
      </c>
      <c r="N308" s="49">
        <f>M308-L308</f>
        <v/>
      </c>
      <c r="P308" s="16" t="n">
        <v>491.13</v>
      </c>
      <c r="Q308" s="14" t="n">
        <v>491.13</v>
      </c>
      <c r="R308" s="49">
        <f>Q308-P308</f>
        <v/>
      </c>
      <c r="T308" s="16" t="n"/>
      <c r="V308" s="49">
        <f>U308-T308</f>
        <v/>
      </c>
      <c r="W308" s="49">
        <f>L308+P308+T308</f>
        <v/>
      </c>
      <c r="X308" s="49">
        <f>W308+D308+H308+Y308</f>
        <v/>
      </c>
      <c r="Z308" s="16" t="n">
        <v>208.81</v>
      </c>
      <c r="AA308" s="50">
        <f>Z308/(X308-Z308+AB308-AC308)</f>
        <v/>
      </c>
      <c r="AH308" s="49">
        <f>X308-Z308-AI308+AB308</f>
        <v/>
      </c>
      <c r="AI308" s="16" t="n">
        <v>139</v>
      </c>
    </row>
    <row r="309">
      <c r="A309" s="48" t="inlineStr">
        <is>
          <t>IN (INDIANAPOLIS)</t>
        </is>
      </c>
      <c r="B309" s="48" t="inlineStr">
        <is>
          <t>12/06/2020</t>
        </is>
      </c>
      <c r="D309" s="16" t="n"/>
      <c r="F309" s="49">
        <f>E309-D309</f>
        <v/>
      </c>
      <c r="H309" s="16" t="n"/>
      <c r="J309" s="49">
        <f>I309-H309</f>
        <v/>
      </c>
      <c r="L309" s="16" t="n">
        <v>1724.84</v>
      </c>
      <c r="M309" s="14" t="n">
        <v>1724.84</v>
      </c>
      <c r="N309" s="49">
        <f>M309-L309</f>
        <v/>
      </c>
      <c r="P309" s="16" t="n"/>
      <c r="R309" s="49">
        <f>Q309-P309</f>
        <v/>
      </c>
      <c r="T309" s="16" t="n"/>
      <c r="V309" s="49">
        <f>U309-T309</f>
        <v/>
      </c>
      <c r="W309" s="49">
        <f>L309+P309+T309</f>
        <v/>
      </c>
      <c r="X309" s="49">
        <f>W309+D309+H309+Y309</f>
        <v/>
      </c>
      <c r="Z309" s="16" t="n">
        <v>112.84</v>
      </c>
      <c r="AA309" s="50">
        <f>Z309/(X309-Z309+AB309-AC309)</f>
        <v/>
      </c>
      <c r="AH309" s="49">
        <f>X309-Z309-AI309+AB309</f>
        <v/>
      </c>
    </row>
    <row r="310">
      <c r="A310" s="48" t="inlineStr">
        <is>
          <t>IN (INDIANAPOLIS)</t>
        </is>
      </c>
      <c r="B310" s="48" t="inlineStr">
        <is>
          <t>12/07/2020</t>
        </is>
      </c>
      <c r="D310" s="16" t="n"/>
      <c r="F310" s="49">
        <f>E310-D310</f>
        <v/>
      </c>
      <c r="H310" s="16" t="n"/>
      <c r="J310" s="49">
        <f>I310-H310</f>
        <v/>
      </c>
      <c r="L310" s="16" t="n">
        <v>811.0599999999999</v>
      </c>
      <c r="M310" s="14" t="n">
        <v>811.0599999999999</v>
      </c>
      <c r="N310" s="49">
        <f>M310-L310</f>
        <v/>
      </c>
      <c r="P310" s="16" t="n">
        <v>1857.52</v>
      </c>
      <c r="Q310" s="14" t="n">
        <v>1857.52</v>
      </c>
      <c r="R310" s="49">
        <f>Q310-P310</f>
        <v/>
      </c>
      <c r="T310" s="16" t="n"/>
      <c r="V310" s="49">
        <f>U310-T310</f>
        <v/>
      </c>
      <c r="W310" s="49">
        <f>L310+P310+T310</f>
        <v/>
      </c>
      <c r="X310" s="49">
        <f>W310+D310+H310+Y310</f>
        <v/>
      </c>
      <c r="Z310" s="16" t="n">
        <v>174.58</v>
      </c>
      <c r="AA310" s="50">
        <f>Z310/(X310-Z310+AB310-AC310)</f>
        <v/>
      </c>
      <c r="AH310" s="49">
        <f>X310-Z310-AI310+AB310</f>
        <v/>
      </c>
    </row>
    <row r="311">
      <c r="A311" s="48" t="inlineStr">
        <is>
          <t>IN (INDIANAPOLIS)</t>
        </is>
      </c>
      <c r="B311" s="48" t="inlineStr">
        <is>
          <t>12/08/2020</t>
        </is>
      </c>
      <c r="D311" s="16" t="n"/>
      <c r="F311" s="49">
        <f>E311-D311</f>
        <v/>
      </c>
      <c r="H311" s="16" t="n"/>
      <c r="J311" s="49">
        <f>I311-H311</f>
        <v/>
      </c>
      <c r="L311" s="16" t="n">
        <v>1407.05</v>
      </c>
      <c r="M311" s="14" t="n">
        <v>1407.05</v>
      </c>
      <c r="N311" s="49">
        <f>M311-L311</f>
        <v/>
      </c>
      <c r="P311" s="16" t="n">
        <v>75.97</v>
      </c>
      <c r="Q311" s="14" t="n">
        <v>75.97</v>
      </c>
      <c r="R311" s="49">
        <f>Q311-P311</f>
        <v/>
      </c>
      <c r="T311" s="16" t="n"/>
      <c r="V311" s="49">
        <f>U311-T311</f>
        <v/>
      </c>
      <c r="W311" s="49">
        <f>L311+P311+T311</f>
        <v/>
      </c>
      <c r="X311" s="49">
        <f>W311+D311+H311+Y311</f>
        <v/>
      </c>
      <c r="Z311" s="16" t="n">
        <v>97.02</v>
      </c>
      <c r="AA311" s="50">
        <f>Z311/(X311-Z311+AB311-AC311)</f>
        <v/>
      </c>
      <c r="AH311" s="49">
        <f>X311-Z311-AI311+AB311</f>
        <v/>
      </c>
    </row>
    <row r="312">
      <c r="A312" s="48" t="inlineStr">
        <is>
          <t>IN (INDIANAPOLIS)</t>
        </is>
      </c>
      <c r="B312" s="48" t="inlineStr">
        <is>
          <t>12/09/2020</t>
        </is>
      </c>
      <c r="D312" s="16" t="n"/>
      <c r="F312" s="49">
        <f>E312-D312</f>
        <v/>
      </c>
      <c r="H312" s="16" t="n"/>
      <c r="J312" s="49">
        <f>I312-H312</f>
        <v/>
      </c>
      <c r="L312" s="16" t="n">
        <v>338.12</v>
      </c>
      <c r="M312" s="14" t="n">
        <v>338.12</v>
      </c>
      <c r="N312" s="49">
        <f>M312-L312</f>
        <v/>
      </c>
      <c r="P312" s="16" t="n"/>
      <c r="R312" s="49">
        <f>Q312-P312</f>
        <v/>
      </c>
      <c r="T312" s="16" t="n"/>
      <c r="V312" s="49">
        <f>U312-T312</f>
        <v/>
      </c>
      <c r="W312" s="49">
        <f>L312+P312+T312</f>
        <v/>
      </c>
      <c r="X312" s="49">
        <f>W312+D312+H312+Y312</f>
        <v/>
      </c>
      <c r="Z312" s="16" t="n">
        <v>22.12</v>
      </c>
      <c r="AA312" s="50">
        <f>Z312/(X312-Z312+AB312-AC312)</f>
        <v/>
      </c>
      <c r="AH312" s="49">
        <f>X312-Z312-AI312+AB312</f>
        <v/>
      </c>
    </row>
    <row r="313">
      <c r="A313" s="48" t="inlineStr">
        <is>
          <t>IN (INDIANAPOLIS)</t>
        </is>
      </c>
      <c r="B313" s="48" t="inlineStr">
        <is>
          <t>12/10/2020</t>
        </is>
      </c>
      <c r="D313" s="19" t="n">
        <v>257.87</v>
      </c>
      <c r="E313" t="n">
        <v>257.87</v>
      </c>
      <c r="F313" s="49">
        <f>E313-D313</f>
        <v/>
      </c>
      <c r="J313" s="49">
        <f>I313-H313</f>
        <v/>
      </c>
      <c r="L313" s="19" t="n">
        <v>2718.87</v>
      </c>
      <c r="M313" s="14" t="n">
        <v>2718.87</v>
      </c>
      <c r="N313" s="49">
        <f>M313-L313</f>
        <v/>
      </c>
      <c r="P313" s="19" t="n"/>
      <c r="R313" s="49">
        <f>Q313-P313</f>
        <v/>
      </c>
      <c r="T313" s="19" t="n"/>
      <c r="V313" s="49">
        <f>U313-T313</f>
        <v/>
      </c>
      <c r="W313" s="49">
        <f>L313+P313+T313</f>
        <v/>
      </c>
      <c r="X313" s="49">
        <f>W313+D313+H313+Y313</f>
        <v/>
      </c>
      <c r="Z313" s="19" t="n">
        <v>194.74</v>
      </c>
      <c r="AA313" s="50">
        <f>Z313/(X313-Z313+AB313-AC313)</f>
        <v/>
      </c>
      <c r="AH313" s="49">
        <f>X313-Z313-AI313+AB313</f>
        <v/>
      </c>
    </row>
    <row r="314">
      <c r="A314" s="48" t="inlineStr">
        <is>
          <t>IN (INDIANAPOLIS)</t>
        </is>
      </c>
      <c r="B314" s="48" t="inlineStr">
        <is>
          <t>12/11/2020</t>
        </is>
      </c>
      <c r="D314" s="49" t="n">
        <v>87.73999999999999</v>
      </c>
      <c r="E314" t="n">
        <v>87.73999999999999</v>
      </c>
      <c r="F314" s="49">
        <f>E314-D314</f>
        <v/>
      </c>
      <c r="H314" s="49" t="n">
        <v/>
      </c>
      <c r="J314" s="49">
        <f>I314-H314</f>
        <v/>
      </c>
      <c r="L314" s="49" t="n">
        <v>2994.93</v>
      </c>
      <c r="N314" s="49">
        <f>M314-L314</f>
        <v/>
      </c>
      <c r="P314" s="49" t="n">
        <v/>
      </c>
      <c r="R314" s="49">
        <f>Q314-P314</f>
        <v/>
      </c>
      <c r="T314" s="49" t="n">
        <v/>
      </c>
      <c r="V314" s="49">
        <f>U314-T314</f>
        <v/>
      </c>
      <c r="W314" s="49">
        <f>L314+P314+T314</f>
        <v/>
      </c>
      <c r="X314" s="49">
        <f>W314+D314+H314+Y314</f>
        <v/>
      </c>
      <c r="Z314" s="49" t="n">
        <v>201.67</v>
      </c>
      <c r="AA314" s="50">
        <f>Z314/(X314-Z314+AB314-AC314)</f>
        <v/>
      </c>
      <c r="AH314" s="49">
        <f>X314-Z314-AI314+AB314</f>
        <v/>
      </c>
    </row>
    <row r="315">
      <c r="A315" s="48" t="inlineStr">
        <is>
          <t>IN (INDIANAPOLIS)</t>
        </is>
      </c>
      <c r="B315" s="48" t="inlineStr">
        <is>
          <t>12/12/2020</t>
        </is>
      </c>
      <c r="D315" s="49" t="n">
        <v>559.92</v>
      </c>
      <c r="F315" s="49">
        <f>E315-D315</f>
        <v/>
      </c>
      <c r="H315" s="49" t="n">
        <v/>
      </c>
      <c r="J315" s="49">
        <f>I315-H315</f>
        <v/>
      </c>
      <c r="L315" s="49" t="n">
        <v>4773.85</v>
      </c>
      <c r="N315" s="49">
        <f>M315-L315</f>
        <v/>
      </c>
      <c r="P315" s="49" t="n">
        <v>1314.07</v>
      </c>
      <c r="R315" s="49">
        <f>Q315-P315</f>
        <v/>
      </c>
      <c r="T315" s="49" t="n">
        <v/>
      </c>
      <c r="V315" s="49">
        <f>U315-T315</f>
        <v/>
      </c>
      <c r="W315" s="49">
        <f>L315+P315+T315</f>
        <v/>
      </c>
      <c r="X315" s="49">
        <f>W315+D315+H315+Y315</f>
        <v/>
      </c>
      <c r="Z315" s="49" t="n">
        <v>385.84</v>
      </c>
      <c r="AA315" s="50">
        <f>Z315/(X315-Z315+AB315-AC315)</f>
        <v/>
      </c>
      <c r="AB315" s="49" t="n">
        <v>-750</v>
      </c>
      <c r="AH315" s="49">
        <f>X315-Z315-AI315+AB315</f>
        <v/>
      </c>
    </row>
    <row r="316">
      <c r="A316" s="48" t="inlineStr">
        <is>
          <t>IN (INDIANAPOLIS)</t>
        </is>
      </c>
      <c r="B316" s="48" t="inlineStr">
        <is>
          <t>12/13/2020</t>
        </is>
      </c>
      <c r="D316" s="49" t="n">
        <v/>
      </c>
      <c r="F316" s="49">
        <f>E316-D316</f>
        <v/>
      </c>
      <c r="H316" s="49" t="n">
        <v/>
      </c>
      <c r="J316" s="49">
        <f>I316-H316</f>
        <v/>
      </c>
      <c r="L316" s="49" t="n">
        <v>2580.84</v>
      </c>
      <c r="N316" s="49">
        <f>M316-L316</f>
        <v/>
      </c>
      <c r="P316" s="49" t="n">
        <v/>
      </c>
      <c r="R316" s="49">
        <f>Q316-P316</f>
        <v/>
      </c>
      <c r="T316" s="49" t="n">
        <v/>
      </c>
      <c r="V316" s="49">
        <f>U316-T316</f>
        <v/>
      </c>
      <c r="W316" s="49">
        <f>L316+P316+T316</f>
        <v/>
      </c>
      <c r="X316" s="49">
        <f>W316+D316+H316+Y316</f>
        <v/>
      </c>
      <c r="Z316" s="49" t="n">
        <v>168.84</v>
      </c>
      <c r="AA316" s="50">
        <f>Z316/(X316-Z316+AB316-AC316)</f>
        <v/>
      </c>
      <c r="AH316" s="49">
        <f>X316-Z316-AI316+AB316</f>
        <v/>
      </c>
    </row>
    <row r="317">
      <c r="A317" s="48" t="inlineStr">
        <is>
          <t>IN (INDIANAPOLIS)</t>
        </is>
      </c>
      <c r="B317" s="48" t="inlineStr">
        <is>
          <t>12/14/2020</t>
        </is>
      </c>
      <c r="D317" s="49" t="n">
        <v/>
      </c>
      <c r="F317" s="49">
        <f>E317-D317</f>
        <v/>
      </c>
      <c r="H317" s="49" t="n">
        <v/>
      </c>
      <c r="J317" s="49">
        <f>I317-H317</f>
        <v/>
      </c>
      <c r="L317" s="49" t="n">
        <v>1259.39</v>
      </c>
      <c r="N317" s="49">
        <f>M317-L317</f>
        <v/>
      </c>
      <c r="P317" s="49" t="n">
        <v/>
      </c>
      <c r="R317" s="49">
        <f>Q317-P317</f>
        <v/>
      </c>
      <c r="T317" s="49" t="n">
        <v/>
      </c>
      <c r="V317" s="49">
        <f>U317-T317</f>
        <v/>
      </c>
      <c r="W317" s="49">
        <f>L317+P317+T317</f>
        <v/>
      </c>
      <c r="X317" s="49">
        <f>W317+D317+H317+Y317</f>
        <v/>
      </c>
      <c r="Z317" s="49" t="n">
        <v>82.39</v>
      </c>
      <c r="AA317" s="50">
        <f>Z317/(X317-Z317+AB317-AC317)</f>
        <v/>
      </c>
      <c r="AH317" s="49">
        <f>X317-Z317-AI317+AB317</f>
        <v/>
      </c>
    </row>
    <row r="318">
      <c r="A318" s="48" t="inlineStr">
        <is>
          <t>IN (INDIANAPOLIS)</t>
        </is>
      </c>
      <c r="B318" s="48" t="inlineStr">
        <is>
          <t>12/15/2020</t>
        </is>
      </c>
      <c r="D318" s="49" t="n">
        <v/>
      </c>
      <c r="F318" s="49">
        <f>E318-D318</f>
        <v/>
      </c>
      <c r="H318" s="49" t="n">
        <v/>
      </c>
      <c r="J318" s="49">
        <f>I318-H318</f>
        <v/>
      </c>
      <c r="L318" s="49" t="n">
        <v>883.24</v>
      </c>
      <c r="N318" s="49">
        <f>M318-L318</f>
        <v/>
      </c>
      <c r="P318" s="49" t="n">
        <v>381.99</v>
      </c>
      <c r="R318" s="49">
        <f>Q318-P318</f>
        <v/>
      </c>
      <c r="T318" s="49" t="n">
        <v/>
      </c>
      <c r="V318" s="49">
        <f>U318-T318</f>
        <v/>
      </c>
      <c r="W318" s="49">
        <f>L318+P318+T318</f>
        <v/>
      </c>
      <c r="X318" s="49">
        <f>W318+D318+H318+Y318</f>
        <v/>
      </c>
      <c r="Z318" s="49" t="n">
        <v>76.23</v>
      </c>
      <c r="AA318" s="50">
        <f>Z318/(X318-Z318+AB318-AC318)</f>
        <v/>
      </c>
      <c r="AB318" s="49" t="n">
        <v>-100</v>
      </c>
      <c r="AH318" s="49">
        <f>X318-Z318-AI318+AB318</f>
        <v/>
      </c>
    </row>
    <row r="319">
      <c r="A319" s="48" t="inlineStr">
        <is>
          <t>IN (INDIANAPOLIS)</t>
        </is>
      </c>
      <c r="B319" s="48" t="inlineStr">
        <is>
          <t>12/16/2020</t>
        </is>
      </c>
      <c r="F319" s="49">
        <f>E319-D319</f>
        <v/>
      </c>
      <c r="J319" s="49">
        <f>I319-H319</f>
        <v/>
      </c>
      <c r="N319" s="49">
        <f>M319-L319</f>
        <v/>
      </c>
      <c r="R319" s="49">
        <f>Q319-P319</f>
        <v/>
      </c>
      <c r="V319" s="49">
        <f>U319-T319</f>
        <v/>
      </c>
      <c r="W319" s="49">
        <f>L319+P319+T319</f>
        <v/>
      </c>
      <c r="X319" s="49">
        <f>W319+D319+H319+Y319</f>
        <v/>
      </c>
      <c r="AA319" s="50">
        <f>Z319/(X319-Z319+AB319-AC319)</f>
        <v/>
      </c>
      <c r="AD319" s="49">
        <f>X319-Z319-AE319+AB319</f>
        <v/>
      </c>
    </row>
    <row r="320">
      <c r="A320" s="48" t="inlineStr">
        <is>
          <t>IN (INDIANAPOLIS)</t>
        </is>
      </c>
      <c r="B320" s="48" t="inlineStr">
        <is>
          <t>12/17/2020</t>
        </is>
      </c>
      <c r="F320" s="49">
        <f>E320-D320</f>
        <v/>
      </c>
      <c r="J320" s="49">
        <f>I320-H320</f>
        <v/>
      </c>
      <c r="N320" s="49">
        <f>M320-L320</f>
        <v/>
      </c>
      <c r="R320" s="49">
        <f>Q320-P320</f>
        <v/>
      </c>
      <c r="V320" s="49">
        <f>U320-T320</f>
        <v/>
      </c>
      <c r="W320" s="49">
        <f>L320+P320+T320</f>
        <v/>
      </c>
      <c r="X320" s="49">
        <f>W320+D320+H320+Y320</f>
        <v/>
      </c>
      <c r="AA320" s="50">
        <f>Z320/(X320-Z320+AB320-AC320)</f>
        <v/>
      </c>
      <c r="AD320" s="49">
        <f>X320-Z320-AE320+AB320</f>
        <v/>
      </c>
    </row>
    <row r="321">
      <c r="A321" s="48" t="inlineStr">
        <is>
          <t>IN (INDIANAPOLIS)</t>
        </is>
      </c>
      <c r="B321" s="48" t="inlineStr">
        <is>
          <t>12/18/2020</t>
        </is>
      </c>
      <c r="F321" s="49">
        <f>E321-D321</f>
        <v/>
      </c>
      <c r="J321" s="49">
        <f>I321-H321</f>
        <v/>
      </c>
      <c r="N321" s="49">
        <f>M321-L321</f>
        <v/>
      </c>
      <c r="R321" s="49">
        <f>Q321-P321</f>
        <v/>
      </c>
      <c r="V321" s="49">
        <f>U321-T321</f>
        <v/>
      </c>
      <c r="W321" s="49">
        <f>L321+P321+T321</f>
        <v/>
      </c>
      <c r="X321" s="49">
        <f>W321+D321+H321+Y321</f>
        <v/>
      </c>
      <c r="AA321" s="50">
        <f>Z321/(X321-Z321+AB321-AC321)</f>
        <v/>
      </c>
      <c r="AD321" s="49">
        <f>X321-Z321-AE321+AB321</f>
        <v/>
      </c>
    </row>
    <row r="322">
      <c r="A322" s="48" t="inlineStr">
        <is>
          <t>IN (INDIANAPOLIS)</t>
        </is>
      </c>
      <c r="B322" s="48" t="inlineStr">
        <is>
          <t>12/19/2020</t>
        </is>
      </c>
      <c r="F322" s="49">
        <f>E322-D322</f>
        <v/>
      </c>
      <c r="J322" s="49">
        <f>I322-H322</f>
        <v/>
      </c>
      <c r="N322" s="49">
        <f>M322-L322</f>
        <v/>
      </c>
      <c r="R322" s="49">
        <f>Q322-P322</f>
        <v/>
      </c>
      <c r="V322" s="49">
        <f>U322-T322</f>
        <v/>
      </c>
      <c r="W322" s="49">
        <f>L322+P322+T322</f>
        <v/>
      </c>
      <c r="X322" s="49">
        <f>W322+D322+H322+Y322</f>
        <v/>
      </c>
      <c r="AA322" s="50">
        <f>Z322/(X322-Z322+AB322-AC322)</f>
        <v/>
      </c>
      <c r="AD322" s="49">
        <f>X322-Z322-AE322+AB322</f>
        <v/>
      </c>
    </row>
    <row r="323">
      <c r="A323" s="48" t="inlineStr">
        <is>
          <t>IN (INDIANAPOLIS)</t>
        </is>
      </c>
      <c r="B323" s="48" t="inlineStr">
        <is>
          <t>12/20/2020</t>
        </is>
      </c>
      <c r="F323" s="49">
        <f>E323-D323</f>
        <v/>
      </c>
      <c r="J323" s="49">
        <f>I323-H323</f>
        <v/>
      </c>
      <c r="N323" s="49">
        <f>M323-L323</f>
        <v/>
      </c>
      <c r="R323" s="49">
        <f>Q323-P323</f>
        <v/>
      </c>
      <c r="V323" s="49">
        <f>U323-T323</f>
        <v/>
      </c>
      <c r="W323" s="49">
        <f>L323+P323+T323</f>
        <v/>
      </c>
      <c r="X323" s="49">
        <f>W323+D323+H323+Y323</f>
        <v/>
      </c>
      <c r="AA323" s="50">
        <f>Z323/(X323-Z323+AB323-AC323)</f>
        <v/>
      </c>
      <c r="AD323" s="49">
        <f>X323-Z323-AE323+AB323</f>
        <v/>
      </c>
    </row>
    <row r="324">
      <c r="A324" s="48" t="inlineStr">
        <is>
          <t>IN (INDIANAPOLIS)</t>
        </is>
      </c>
      <c r="B324" s="48" t="inlineStr">
        <is>
          <t>12/21/2020</t>
        </is>
      </c>
      <c r="F324" s="49">
        <f>E324-D324</f>
        <v/>
      </c>
      <c r="J324" s="49">
        <f>I324-H324</f>
        <v/>
      </c>
      <c r="N324" s="49">
        <f>M324-L324</f>
        <v/>
      </c>
      <c r="R324" s="49">
        <f>Q324-P324</f>
        <v/>
      </c>
      <c r="V324" s="49">
        <f>U324-T324</f>
        <v/>
      </c>
      <c r="W324" s="49">
        <f>L324+P324+T324</f>
        <v/>
      </c>
      <c r="X324" s="49">
        <f>W324+D324+H324+Y324</f>
        <v/>
      </c>
      <c r="AA324" s="50">
        <f>Z324/(X324-Z324+AB324-AC324)</f>
        <v/>
      </c>
      <c r="AD324" s="49">
        <f>X324-Z324-AE324+AB324</f>
        <v/>
      </c>
    </row>
    <row r="325">
      <c r="A325" s="48" t="inlineStr">
        <is>
          <t>IN (INDIANAPOLIS)</t>
        </is>
      </c>
      <c r="B325" s="48" t="inlineStr">
        <is>
          <t>12/22/2020</t>
        </is>
      </c>
      <c r="F325" s="49">
        <f>E325-D325</f>
        <v/>
      </c>
      <c r="J325" s="49">
        <f>I325-H325</f>
        <v/>
      </c>
      <c r="N325" s="49">
        <f>M325-L325</f>
        <v/>
      </c>
      <c r="R325" s="49">
        <f>Q325-P325</f>
        <v/>
      </c>
      <c r="V325" s="49">
        <f>U325-T325</f>
        <v/>
      </c>
      <c r="W325" s="49">
        <f>L325+P325+T325</f>
        <v/>
      </c>
      <c r="X325" s="49">
        <f>W325+D325+H325+Y325</f>
        <v/>
      </c>
      <c r="AA325" s="50">
        <f>Z325/(X325-Z325+AB325-AC325)</f>
        <v/>
      </c>
      <c r="AD325" s="49">
        <f>X325-Z325-AE325+AB325</f>
        <v/>
      </c>
    </row>
    <row r="326">
      <c r="A326" s="48" t="inlineStr">
        <is>
          <t>IN (INDIANAPOLIS)</t>
        </is>
      </c>
      <c r="B326" s="48" t="inlineStr">
        <is>
          <t>12/23/2020</t>
        </is>
      </c>
      <c r="F326" s="49">
        <f>E326-D326</f>
        <v/>
      </c>
      <c r="J326" s="49">
        <f>I326-H326</f>
        <v/>
      </c>
      <c r="N326" s="49">
        <f>M326-L326</f>
        <v/>
      </c>
      <c r="R326" s="49">
        <f>Q326-P326</f>
        <v/>
      </c>
      <c r="V326" s="49">
        <f>U326-T326</f>
        <v/>
      </c>
      <c r="W326" s="49">
        <f>L326+P326+T326</f>
        <v/>
      </c>
      <c r="X326" s="49">
        <f>W326+D326+H326+Y326</f>
        <v/>
      </c>
      <c r="AA326" s="50">
        <f>Z326/(X326-Z326+AB326-AC326)</f>
        <v/>
      </c>
      <c r="AD326" s="49">
        <f>X326-Z326-AE326+AB326</f>
        <v/>
      </c>
    </row>
    <row r="327">
      <c r="A327" s="48" t="inlineStr">
        <is>
          <t>IN (INDIANAPOLIS)</t>
        </is>
      </c>
      <c r="B327" s="48" t="inlineStr">
        <is>
          <t>12/24/2020</t>
        </is>
      </c>
      <c r="F327" s="49">
        <f>E327-D327</f>
        <v/>
      </c>
      <c r="J327" s="49">
        <f>I327-H327</f>
        <v/>
      </c>
      <c r="N327" s="49">
        <f>M327-L327</f>
        <v/>
      </c>
      <c r="R327" s="49">
        <f>Q327-P327</f>
        <v/>
      </c>
      <c r="V327" s="49">
        <f>U327-T327</f>
        <v/>
      </c>
      <c r="W327" s="49">
        <f>L327+P327+T327</f>
        <v/>
      </c>
      <c r="X327" s="49">
        <f>W327+D327+H327+Y327</f>
        <v/>
      </c>
      <c r="AA327" s="50">
        <f>Z327/(X327-Z327+AB327-AC327)</f>
        <v/>
      </c>
      <c r="AD327" s="49">
        <f>X327-Z327-AE327+AB327</f>
        <v/>
      </c>
    </row>
    <row r="328">
      <c r="A328" s="48" t="inlineStr">
        <is>
          <t>IN (INDIANAPOLIS)</t>
        </is>
      </c>
      <c r="B328" s="48" t="inlineStr">
        <is>
          <t>12/25/2020</t>
        </is>
      </c>
      <c r="F328" s="49">
        <f>E328-D328</f>
        <v/>
      </c>
      <c r="J328" s="49">
        <f>I328-H328</f>
        <v/>
      </c>
      <c r="N328" s="49">
        <f>M328-L328</f>
        <v/>
      </c>
      <c r="R328" s="49">
        <f>Q328-P328</f>
        <v/>
      </c>
      <c r="V328" s="49">
        <f>U328-T328</f>
        <v/>
      </c>
      <c r="W328" s="49">
        <f>L328+P328+T328</f>
        <v/>
      </c>
      <c r="X328" s="49">
        <f>W328+D328+H328+Y328</f>
        <v/>
      </c>
      <c r="AA328" s="50">
        <f>Z328/(X328-Z328+AB328-AC328)</f>
        <v/>
      </c>
      <c r="AD328" s="49">
        <f>X328-Z328-AE328+AB328</f>
        <v/>
      </c>
    </row>
    <row r="329">
      <c r="A329" s="48" t="inlineStr">
        <is>
          <t>IN (INDIANAPOLIS)</t>
        </is>
      </c>
      <c r="B329" s="48" t="inlineStr">
        <is>
          <t>12/26/2020</t>
        </is>
      </c>
      <c r="F329" s="49">
        <f>E329-D329</f>
        <v/>
      </c>
      <c r="J329" s="49">
        <f>I329-H329</f>
        <v/>
      </c>
      <c r="N329" s="49">
        <f>M329-L329</f>
        <v/>
      </c>
      <c r="R329" s="49">
        <f>Q329-P329</f>
        <v/>
      </c>
      <c r="V329" s="49">
        <f>U329-T329</f>
        <v/>
      </c>
      <c r="W329" s="49">
        <f>L329+P329+T329</f>
        <v/>
      </c>
      <c r="X329" s="49">
        <f>W329+D329+H329+Y329</f>
        <v/>
      </c>
      <c r="AA329" s="50">
        <f>Z329/(X329-Z329+AB329-AC329)</f>
        <v/>
      </c>
      <c r="AD329" s="49">
        <f>X329-Z329-AE329+AB329</f>
        <v/>
      </c>
    </row>
    <row r="330">
      <c r="A330" s="48" t="inlineStr">
        <is>
          <t>IN (INDIANAPOLIS)</t>
        </is>
      </c>
      <c r="B330" s="48" t="inlineStr">
        <is>
          <t>12/27/2020</t>
        </is>
      </c>
      <c r="F330" s="49">
        <f>E330-D330</f>
        <v/>
      </c>
      <c r="J330" s="49">
        <f>I330-H330</f>
        <v/>
      </c>
      <c r="N330" s="49">
        <f>M330-L330</f>
        <v/>
      </c>
      <c r="R330" s="49">
        <f>Q330-P330</f>
        <v/>
      </c>
      <c r="V330" s="49">
        <f>U330-T330</f>
        <v/>
      </c>
      <c r="W330" s="49">
        <f>L330+P330+T330</f>
        <v/>
      </c>
      <c r="X330" s="49">
        <f>W330+D330+H330+Y330</f>
        <v/>
      </c>
      <c r="AA330" s="50">
        <f>Z330/(X330-Z330+AB330-AC330)</f>
        <v/>
      </c>
      <c r="AD330" s="49">
        <f>X330-Z330-AE330+AB330</f>
        <v/>
      </c>
    </row>
    <row r="331">
      <c r="A331" s="48" t="inlineStr">
        <is>
          <t>IN (INDIANAPOLIS)</t>
        </is>
      </c>
      <c r="B331" s="48" t="inlineStr">
        <is>
          <t>12/28/2020</t>
        </is>
      </c>
      <c r="F331" s="49">
        <f>E331-D331</f>
        <v/>
      </c>
      <c r="J331" s="49">
        <f>I331-H331</f>
        <v/>
      </c>
      <c r="N331" s="49">
        <f>M331-L331</f>
        <v/>
      </c>
      <c r="R331" s="49">
        <f>Q331-P331</f>
        <v/>
      </c>
      <c r="V331" s="49">
        <f>U331-T331</f>
        <v/>
      </c>
      <c r="W331" s="49">
        <f>L331+P331+T331</f>
        <v/>
      </c>
      <c r="X331" s="49">
        <f>W331+D331+H331+Y331</f>
        <v/>
      </c>
      <c r="AA331" s="50">
        <f>Z331/(X331-Z331+AB331-AC331)</f>
        <v/>
      </c>
      <c r="AD331" s="49">
        <f>X331-Z331-AE331+AB331</f>
        <v/>
      </c>
    </row>
    <row r="332">
      <c r="A332" s="48" t="inlineStr">
        <is>
          <t>IN (INDIANAPOLIS)</t>
        </is>
      </c>
      <c r="B332" s="48" t="inlineStr">
        <is>
          <t>12/29/2020</t>
        </is>
      </c>
      <c r="F332" s="49">
        <f>E332-D332</f>
        <v/>
      </c>
      <c r="J332" s="49">
        <f>I332-H332</f>
        <v/>
      </c>
      <c r="N332" s="49">
        <f>M332-L332</f>
        <v/>
      </c>
      <c r="R332" s="49">
        <f>Q332-P332</f>
        <v/>
      </c>
      <c r="V332" s="49">
        <f>U332-T332</f>
        <v/>
      </c>
      <c r="W332" s="49">
        <f>L332+P332+T332</f>
        <v/>
      </c>
      <c r="X332" s="49">
        <f>W332+D332+H332+Y332</f>
        <v/>
      </c>
      <c r="AA332" s="50">
        <f>Z332/(X332-Z332+AB332-AC332)</f>
        <v/>
      </c>
      <c r="AD332" s="49">
        <f>X332-Z332-AE332+AB332</f>
        <v/>
      </c>
    </row>
    <row r="333">
      <c r="A333" s="48" t="inlineStr">
        <is>
          <t>IN (INDIANAPOLIS)</t>
        </is>
      </c>
      <c r="B333" s="48" t="inlineStr">
        <is>
          <t>12/30/2020</t>
        </is>
      </c>
      <c r="F333" s="49">
        <f>E333-D333</f>
        <v/>
      </c>
      <c r="J333" s="49">
        <f>I333-H333</f>
        <v/>
      </c>
      <c r="N333" s="49">
        <f>M333-L333</f>
        <v/>
      </c>
      <c r="R333" s="49">
        <f>Q333-P333</f>
        <v/>
      </c>
      <c r="V333" s="49">
        <f>U333-T333</f>
        <v/>
      </c>
      <c r="W333" s="49">
        <f>L333+P333+T333</f>
        <v/>
      </c>
      <c r="X333" s="49">
        <f>W333+D333+H333+Y333</f>
        <v/>
      </c>
      <c r="AA333" s="50">
        <f>Z333/(X333-Z333+AB333-AC333)</f>
        <v/>
      </c>
      <c r="AD333" s="49">
        <f>X333-Z333-AE333+AB333</f>
        <v/>
      </c>
    </row>
    <row r="334">
      <c r="A334" s="48" t="inlineStr">
        <is>
          <t>IN (INDIANAPOLIS)</t>
        </is>
      </c>
      <c r="B334" s="48" t="inlineStr">
        <is>
          <t>12/31/2020</t>
        </is>
      </c>
      <c r="F334" s="49">
        <f>E334-D334</f>
        <v/>
      </c>
      <c r="J334" s="49">
        <f>I334-H334</f>
        <v/>
      </c>
      <c r="N334" s="49">
        <f>M334-L334</f>
        <v/>
      </c>
      <c r="R334" s="49">
        <f>Q334-P334</f>
        <v/>
      </c>
      <c r="V334" s="49">
        <f>U334-T334</f>
        <v/>
      </c>
      <c r="W334" s="49">
        <f>L334+P334+T334</f>
        <v/>
      </c>
      <c r="X334" s="49">
        <f>W334+D334+H334+Y334</f>
        <v/>
      </c>
      <c r="AA334" s="50">
        <f>Z334/(X334-Z334+AB334-AC334)</f>
        <v/>
      </c>
      <c r="AD334" s="49">
        <f>X334-Z334-AE334+AB334</f>
        <v/>
      </c>
    </row>
    <row r="335">
      <c r="A335" s="51" t="inlineStr">
        <is>
          <t>IN Total</t>
        </is>
      </c>
      <c r="B335" s="40" t="n"/>
      <c r="C335" s="40" t="n"/>
      <c r="D335" s="52">
        <f>SUM(D304:D334)</f>
        <v/>
      </c>
      <c r="E335" s="52">
        <f>SUM(E304:E334)</f>
        <v/>
      </c>
      <c r="F335" s="52">
        <f>E335-D335</f>
        <v/>
      </c>
      <c r="G335" s="40" t="n"/>
      <c r="H335" s="52">
        <f>SUM(H304:H334)</f>
        <v/>
      </c>
      <c r="I335" s="52">
        <f>SUM(I304:I334)</f>
        <v/>
      </c>
      <c r="J335" s="52">
        <f>I335-H335</f>
        <v/>
      </c>
      <c r="K335" s="40" t="n"/>
      <c r="L335" s="52">
        <f>SUM(L304:L334)</f>
        <v/>
      </c>
      <c r="M335" s="52">
        <f>SUM(M304:M334)</f>
        <v/>
      </c>
      <c r="N335" s="52">
        <f>M335-L335</f>
        <v/>
      </c>
      <c r="O335" s="40" t="n"/>
      <c r="P335" s="52">
        <f>SUM(P304:P334)</f>
        <v/>
      </c>
      <c r="Q335" s="52">
        <f>SUM(Q304:Q334)</f>
        <v/>
      </c>
      <c r="R335" s="52">
        <f>Q335-P335</f>
        <v/>
      </c>
      <c r="S335" s="40" t="n"/>
      <c r="T335" s="52">
        <f>SUM(T304:T334)</f>
        <v/>
      </c>
      <c r="U335" s="52">
        <f>SUM(U304:U334)</f>
        <v/>
      </c>
      <c r="V335" s="52">
        <f>U335-T335</f>
        <v/>
      </c>
      <c r="W335" s="52">
        <f>SUM(W304:W334)</f>
        <v/>
      </c>
      <c r="X335" s="52">
        <f>SUM(X304:X334)</f>
        <v/>
      </c>
      <c r="Y335" s="52">
        <f>SUM(Y304:Y334)</f>
        <v/>
      </c>
      <c r="Z335" s="52">
        <f>SUM(Z304:Z334)</f>
        <v/>
      </c>
      <c r="AA335" s="40" t="n"/>
      <c r="AB335" s="52">
        <f>SUM(AB304:AB334)</f>
        <v/>
      </c>
      <c r="AC335" s="40" t="n"/>
      <c r="AD335" s="52">
        <f>SUM(AD304:AD334)</f>
        <v/>
      </c>
      <c r="AE335" s="52">
        <f>SUM(AE304:AE334)</f>
        <v/>
      </c>
      <c r="AF335" s="40" t="n"/>
      <c r="AG335" s="40" t="n"/>
      <c r="AH335" s="52">
        <f>SUM(AH304:AH334)</f>
        <v/>
      </c>
      <c r="AI335" s="52">
        <f>SUM(AI304:AI334)</f>
        <v/>
      </c>
      <c r="AJ335" s="40" t="n"/>
      <c r="AK335" s="52">
        <f>SUM(AK304:AK334)</f>
        <v/>
      </c>
    </row>
    <row r="337">
      <c r="A337" s="48" t="inlineStr">
        <is>
          <t>KS (KANSAS)</t>
        </is>
      </c>
      <c r="B337" s="48" t="inlineStr">
        <is>
          <t>12/01/2020</t>
        </is>
      </c>
      <c r="D337" s="16" t="n"/>
      <c r="F337" s="49">
        <f>E337-D337</f>
        <v/>
      </c>
      <c r="H337" s="16" t="n"/>
      <c r="J337" s="49">
        <f>I337-H337</f>
        <v/>
      </c>
      <c r="L337" s="16" t="n">
        <v>196.38</v>
      </c>
      <c r="M337" t="n">
        <v>196.38</v>
      </c>
      <c r="N337" s="49">
        <f>M337-L337</f>
        <v/>
      </c>
      <c r="P337" s="16" t="n"/>
      <c r="R337" s="49">
        <f>Q337-P337</f>
        <v/>
      </c>
      <c r="T337" s="16" t="n"/>
      <c r="V337" s="49">
        <f>U337-T337</f>
        <v/>
      </c>
      <c r="W337" s="49">
        <f>L337+P337+T337</f>
        <v/>
      </c>
      <c r="X337" s="49">
        <f>W337+D337+H337+Y337</f>
        <v/>
      </c>
      <c r="Z337" s="16" t="n">
        <v>16.38</v>
      </c>
      <c r="AA337" s="50">
        <f>Z337/(X337-Z337+AB337-AC337)</f>
        <v/>
      </c>
      <c r="AC337" s="16" t="n"/>
      <c r="AH337" s="49">
        <f>X337-Z337-AI337+AB337</f>
        <v/>
      </c>
    </row>
    <row r="338">
      <c r="A338" s="48" t="inlineStr">
        <is>
          <t>KS (KANSAS)</t>
        </is>
      </c>
      <c r="B338" s="48" t="inlineStr">
        <is>
          <t>12/02/2020</t>
        </is>
      </c>
      <c r="D338" s="16" t="n"/>
      <c r="F338" s="49">
        <f>E338-D338</f>
        <v/>
      </c>
      <c r="H338" s="16" t="n"/>
      <c r="J338" s="49">
        <f>I338-H338</f>
        <v/>
      </c>
      <c r="L338" s="16" t="n">
        <v>147.28</v>
      </c>
      <c r="M338" t="n">
        <v>147.28</v>
      </c>
      <c r="N338" s="49">
        <f>M338-L338</f>
        <v/>
      </c>
      <c r="P338" s="16" t="n">
        <v>124.37</v>
      </c>
      <c r="Q338" s="14" t="n">
        <v>124.37</v>
      </c>
      <c r="R338" s="49">
        <f>Q338-P338</f>
        <v/>
      </c>
      <c r="T338" s="16" t="n"/>
      <c r="V338" s="49">
        <f>U338-T338</f>
        <v/>
      </c>
      <c r="W338" s="49">
        <f>L338+P338+T338</f>
        <v/>
      </c>
      <c r="X338" s="49">
        <f>W338+D338+H338+Y338</f>
        <v/>
      </c>
      <c r="Z338" s="16" t="n">
        <v>22.65</v>
      </c>
      <c r="AA338" s="50">
        <f>Z338/(X338-Z338+AB338-AC338)</f>
        <v/>
      </c>
      <c r="AC338" s="16" t="n"/>
      <c r="AH338" s="49">
        <f>X338-Z338-AI338+AB338</f>
        <v/>
      </c>
    </row>
    <row r="339">
      <c r="A339" s="48" t="inlineStr">
        <is>
          <t>KS (KANSAS)</t>
        </is>
      </c>
      <c r="B339" s="48" t="inlineStr">
        <is>
          <t>12/03/2020</t>
        </is>
      </c>
      <c r="D339" s="16" t="n"/>
      <c r="F339" s="49">
        <f>E339-D339</f>
        <v/>
      </c>
      <c r="H339" s="16" t="n"/>
      <c r="J339" s="49">
        <f>I339-H339</f>
        <v/>
      </c>
      <c r="L339" s="16" t="n">
        <v>141.83</v>
      </c>
      <c r="M339" t="n">
        <v>141.83</v>
      </c>
      <c r="N339" s="49">
        <f>M339-L339</f>
        <v/>
      </c>
      <c r="P339" s="16" t="n"/>
      <c r="R339" s="49">
        <f>Q339-P339</f>
        <v/>
      </c>
      <c r="T339" s="16" t="n"/>
      <c r="V339" s="49">
        <f>U339-T339</f>
        <v/>
      </c>
      <c r="W339" s="49">
        <f>L339+P339+T339</f>
        <v/>
      </c>
      <c r="X339" s="49">
        <f>W339+D339+H339+Y339</f>
        <v/>
      </c>
      <c r="Z339" s="16" t="n">
        <v>11.83</v>
      </c>
      <c r="AA339" s="50">
        <f>Z339/(X339-Z339+AB339-AC339)</f>
        <v/>
      </c>
      <c r="AC339" s="16" t="n"/>
      <c r="AH339" s="49">
        <f>X339-Z339-AI339+AB339</f>
        <v/>
      </c>
    </row>
    <row r="340">
      <c r="A340" s="48" t="inlineStr">
        <is>
          <t>KS (KANSAS)</t>
        </is>
      </c>
      <c r="B340" s="48" t="inlineStr">
        <is>
          <t>12/04/2020</t>
        </is>
      </c>
      <c r="D340" s="16" t="n"/>
      <c r="F340" s="49">
        <f>E340-D340</f>
        <v/>
      </c>
      <c r="H340" s="16" t="n"/>
      <c r="J340" s="49">
        <f>I340-H340</f>
        <v/>
      </c>
      <c r="L340" s="16" t="n">
        <v>566.23</v>
      </c>
      <c r="M340" s="14" t="n">
        <v>566.23</v>
      </c>
      <c r="N340" s="49">
        <f>M340-L340</f>
        <v/>
      </c>
      <c r="P340" s="16" t="n"/>
      <c r="R340" s="49">
        <f>Q340-P340</f>
        <v/>
      </c>
      <c r="T340" s="16" t="n"/>
      <c r="V340" s="49">
        <f>U340-T340</f>
        <v/>
      </c>
      <c r="W340" s="49">
        <f>L340+P340+T340</f>
        <v/>
      </c>
      <c r="X340" s="49">
        <f>W340+D340+H340+Y340</f>
        <v/>
      </c>
      <c r="Z340" s="16" t="n">
        <v>47.23</v>
      </c>
      <c r="AA340" s="50">
        <f>Z340/(X340-Z340+AB340-AC340)</f>
        <v/>
      </c>
      <c r="AC340" s="16" t="n"/>
      <c r="AH340" s="49">
        <f>X340-Z340-AI340+AB340</f>
        <v/>
      </c>
    </row>
    <row r="341">
      <c r="A341" s="48" t="inlineStr">
        <is>
          <t>KS (KANSAS)</t>
        </is>
      </c>
      <c r="B341" s="48" t="inlineStr">
        <is>
          <t>12/05/2020</t>
        </is>
      </c>
      <c r="D341" s="16" t="n"/>
      <c r="F341" s="49">
        <f>E341-D341</f>
        <v/>
      </c>
      <c r="H341" s="16" t="n"/>
      <c r="J341" s="49">
        <f>I341-H341</f>
        <v/>
      </c>
      <c r="L341" s="16" t="n">
        <v>1824.15</v>
      </c>
      <c r="M341" s="14" t="n">
        <v>1824.15</v>
      </c>
      <c r="N341" s="49">
        <f>M341-L341</f>
        <v/>
      </c>
      <c r="P341" s="16" t="n">
        <v>2097.99</v>
      </c>
      <c r="Q341" s="14" t="n">
        <v>2097.99</v>
      </c>
      <c r="R341" s="49">
        <f>Q341-P341</f>
        <v/>
      </c>
      <c r="T341" s="16" t="n"/>
      <c r="V341" s="49">
        <f>U341-T341</f>
        <v/>
      </c>
      <c r="W341" s="49">
        <f>L341+P341+T341</f>
        <v/>
      </c>
      <c r="X341" s="49">
        <f>W341+D341+H341+Y341</f>
        <v/>
      </c>
      <c r="Z341" s="16" t="n">
        <v>327.14</v>
      </c>
      <c r="AA341" s="50">
        <f>Z341/(X341-Z341+AB341-AC341)</f>
        <v/>
      </c>
      <c r="AC341" s="16" t="n"/>
      <c r="AH341" s="49">
        <f>X341-Z341-AI341+AB341</f>
        <v/>
      </c>
    </row>
    <row r="342">
      <c r="A342" s="48" t="inlineStr">
        <is>
          <t>KS (KANSAS)</t>
        </is>
      </c>
      <c r="B342" s="48" t="inlineStr">
        <is>
          <t>12/06/2020</t>
        </is>
      </c>
      <c r="D342" s="16" t="n">
        <v>12</v>
      </c>
      <c r="F342" s="49">
        <f>E342-D342</f>
        <v/>
      </c>
      <c r="H342" s="16" t="n"/>
      <c r="J342" s="49">
        <f>I342-H342</f>
        <v/>
      </c>
      <c r="L342" s="16" t="n">
        <v>554.76</v>
      </c>
      <c r="M342" s="14" t="n">
        <v>554.76</v>
      </c>
      <c r="N342" s="49">
        <f>M342-L342</f>
        <v/>
      </c>
      <c r="P342" s="16" t="n">
        <v>1346.29</v>
      </c>
      <c r="Q342" s="14" t="n">
        <v>1346.29</v>
      </c>
      <c r="R342" s="49">
        <f>Q342-P342</f>
        <v/>
      </c>
      <c r="T342" s="16" t="n"/>
      <c r="V342" s="49">
        <f>U342-T342</f>
        <v/>
      </c>
      <c r="W342" s="49">
        <f>L342+P342+T342</f>
        <v/>
      </c>
      <c r="X342" s="49">
        <f>W342+D342+H342+Y342</f>
        <v/>
      </c>
      <c r="Z342" s="16" t="n">
        <v>159.57</v>
      </c>
      <c r="AA342" s="50">
        <f>Z342/(X342-Z342+AB342-AC342)</f>
        <v/>
      </c>
      <c r="AC342" s="16" t="n"/>
      <c r="AH342" s="49">
        <f>X342-Z342-AI342+AB342</f>
        <v/>
      </c>
    </row>
    <row r="343">
      <c r="A343" s="48" t="inlineStr">
        <is>
          <t>KS (KANSAS)</t>
        </is>
      </c>
      <c r="B343" s="48" t="inlineStr">
        <is>
          <t>12/07/2020</t>
        </is>
      </c>
      <c r="D343" s="16" t="n">
        <v>56.73</v>
      </c>
      <c r="F343" s="49">
        <f>E343-D343</f>
        <v/>
      </c>
      <c r="H343" s="16" t="n"/>
      <c r="J343" s="49">
        <f>I343-H343</f>
        <v/>
      </c>
      <c r="L343" s="16" t="n">
        <v>1940.67</v>
      </c>
      <c r="M343" s="14" t="n">
        <v>1940.67</v>
      </c>
      <c r="N343" s="49">
        <f>M343-L343</f>
        <v/>
      </c>
      <c r="P343" s="16" t="n"/>
      <c r="R343" s="49">
        <f>Q343-P343</f>
        <v/>
      </c>
      <c r="T343" s="16" t="n"/>
      <c r="V343" s="49">
        <f>U343-T343</f>
        <v/>
      </c>
      <c r="W343" s="49">
        <f>L343+P343+T343</f>
        <v/>
      </c>
      <c r="X343" s="49">
        <f>W343+D343+H343+Y343</f>
        <v/>
      </c>
      <c r="Z343" s="16" t="n">
        <v>51.5</v>
      </c>
      <c r="AA343" s="50">
        <f>Z343/(X343-Z343+AB343-AC343)</f>
        <v/>
      </c>
      <c r="AC343" s="16" t="n">
        <v>1380</v>
      </c>
      <c r="AH343" s="49">
        <f>X343-Z343-AI343+AB343</f>
        <v/>
      </c>
    </row>
    <row r="344">
      <c r="A344" s="48" t="inlineStr">
        <is>
          <t>KS (KANSAS)</t>
        </is>
      </c>
      <c r="B344" s="48" t="inlineStr">
        <is>
          <t>12/08/2020</t>
        </is>
      </c>
      <c r="D344" s="16" t="n">
        <v>200</v>
      </c>
      <c r="E344" t="n">
        <v>268.73</v>
      </c>
      <c r="F344" s="49">
        <f>E344-D344</f>
        <v/>
      </c>
      <c r="H344" s="16" t="n"/>
      <c r="J344" s="49">
        <f>I344-H344</f>
        <v/>
      </c>
      <c r="L344" s="16" t="n">
        <v>145</v>
      </c>
      <c r="M344" s="14" t="n">
        <v>145</v>
      </c>
      <c r="N344" s="49">
        <f>M344-L344</f>
        <v/>
      </c>
      <c r="P344" s="16" t="n">
        <v>343.67</v>
      </c>
      <c r="Q344" s="14" t="n">
        <v>343.67</v>
      </c>
      <c r="R344" s="49">
        <f>Q344-P344</f>
        <v/>
      </c>
      <c r="T344" s="16" t="n"/>
      <c r="V344" s="49">
        <f>U344-T344</f>
        <v/>
      </c>
      <c r="W344" s="49">
        <f>L344+P344+T344</f>
        <v/>
      </c>
      <c r="X344" s="49">
        <f>W344+D344+H344+Y344</f>
        <v/>
      </c>
      <c r="Z344" s="16" t="n">
        <v>28.67</v>
      </c>
      <c r="AA344" s="50">
        <f>Z344/(X344-Z344+AB344-AC344)</f>
        <v/>
      </c>
      <c r="AC344" s="16" t="n">
        <v>345</v>
      </c>
      <c r="AH344" s="49">
        <f>X344-Z344-AI344+AB344</f>
        <v/>
      </c>
    </row>
    <row r="345">
      <c r="A345" s="48" t="inlineStr">
        <is>
          <t>KS (KANSAS)</t>
        </is>
      </c>
      <c r="B345" s="48" t="inlineStr">
        <is>
          <t>12/09/2020</t>
        </is>
      </c>
      <c r="D345" s="16" t="n"/>
      <c r="F345" s="49">
        <f>E345-D345</f>
        <v/>
      </c>
      <c r="H345" s="16" t="n"/>
      <c r="J345" s="49">
        <f>I345-H345</f>
        <v/>
      </c>
      <c r="L345" s="16" t="n">
        <v>475.67</v>
      </c>
      <c r="M345" s="14" t="n">
        <v>475.67</v>
      </c>
      <c r="N345" s="49">
        <f>M345-L345</f>
        <v/>
      </c>
      <c r="P345" s="16" t="n"/>
      <c r="R345" s="49">
        <f>Q345-P345</f>
        <v/>
      </c>
      <c r="T345" s="16" t="n"/>
      <c r="V345" s="49">
        <f>U345-T345</f>
        <v/>
      </c>
      <c r="W345" s="49">
        <f>L345+P345+T345</f>
        <v/>
      </c>
      <c r="X345" s="49">
        <f>W345+D345+H345+Y345</f>
        <v/>
      </c>
      <c r="Z345" s="16" t="n">
        <v>39.67</v>
      </c>
      <c r="AA345" s="50">
        <f>Z345/(X345-Z345+AB345-AC345)</f>
        <v/>
      </c>
      <c r="AC345" s="16" t="n"/>
      <c r="AH345" s="49">
        <f>X345-Z345-AI345+AB345</f>
        <v/>
      </c>
    </row>
    <row r="346">
      <c r="A346" s="48" t="inlineStr">
        <is>
          <t>KS (KANSAS)</t>
        </is>
      </c>
      <c r="B346" s="48" t="inlineStr">
        <is>
          <t>12/10/2020</t>
        </is>
      </c>
      <c r="D346" s="19" t="n"/>
      <c r="F346" s="49">
        <f>E346-D346</f>
        <v/>
      </c>
      <c r="J346" s="49">
        <f>I346-H346</f>
        <v/>
      </c>
      <c r="L346" s="19" t="n">
        <v>1149.9</v>
      </c>
      <c r="M346" s="14" t="n">
        <v>1149.9</v>
      </c>
      <c r="N346" s="49">
        <f>M346-L346</f>
        <v/>
      </c>
      <c r="P346" s="19" t="n"/>
      <c r="R346" s="49">
        <f>Q346-P346</f>
        <v/>
      </c>
      <c r="T346" s="19" t="n"/>
      <c r="V346" s="49">
        <f>U346-T346</f>
        <v/>
      </c>
      <c r="W346" s="49">
        <f>L346+P346+T346</f>
        <v/>
      </c>
      <c r="X346" s="49">
        <f>W346+D346+H346+Y346</f>
        <v/>
      </c>
      <c r="Z346" s="19" t="n">
        <v>95.92</v>
      </c>
      <c r="AA346" s="50">
        <f>Z346/(X346-Z346+AB346-AC346)</f>
        <v/>
      </c>
      <c r="AH346" s="49">
        <f>X346-Z346-AI346+AB346</f>
        <v/>
      </c>
    </row>
    <row r="347">
      <c r="A347" s="48" t="inlineStr">
        <is>
          <t>KS (KANSAS)</t>
        </is>
      </c>
      <c r="B347" s="48" t="inlineStr">
        <is>
          <t>12/11/2020</t>
        </is>
      </c>
      <c r="D347" s="49" t="n">
        <v/>
      </c>
      <c r="F347" s="49">
        <f>E347-D347</f>
        <v/>
      </c>
      <c r="H347" s="49" t="n">
        <v/>
      </c>
      <c r="J347" s="49">
        <f>I347-H347</f>
        <v/>
      </c>
      <c r="L347" s="49" t="n">
        <v>1027.73</v>
      </c>
      <c r="N347" s="49">
        <f>M347-L347</f>
        <v/>
      </c>
      <c r="P347" s="49" t="n">
        <v/>
      </c>
      <c r="R347" s="49">
        <f>Q347-P347</f>
        <v/>
      </c>
      <c r="T347" s="49" t="n">
        <v/>
      </c>
      <c r="V347" s="49">
        <f>U347-T347</f>
        <v/>
      </c>
      <c r="W347" s="49">
        <f>L347+P347+T347</f>
        <v/>
      </c>
      <c r="X347" s="49">
        <f>W347+D347+H347+Y347</f>
        <v/>
      </c>
      <c r="Z347" s="49" t="n">
        <v>85.72</v>
      </c>
      <c r="AA347" s="50">
        <f>Z347/(X347-Z347+AB347-AC347)</f>
        <v/>
      </c>
      <c r="AH347" s="49">
        <f>X347-Z347-AI347+AB347</f>
        <v/>
      </c>
    </row>
    <row r="348">
      <c r="A348" s="48" t="inlineStr">
        <is>
          <t>KS (KANSAS)</t>
        </is>
      </c>
      <c r="B348" s="48" t="inlineStr">
        <is>
          <t>12/12/2020</t>
        </is>
      </c>
      <c r="D348" s="49" t="n">
        <v/>
      </c>
      <c r="F348" s="49">
        <f>E348-D348</f>
        <v/>
      </c>
      <c r="H348" s="49" t="n">
        <v/>
      </c>
      <c r="J348" s="49">
        <f>I348-H348</f>
        <v/>
      </c>
      <c r="L348" s="49" t="n">
        <v>3887.24</v>
      </c>
      <c r="N348" s="49">
        <f>M348-L348</f>
        <v/>
      </c>
      <c r="P348" s="49" t="n">
        <v/>
      </c>
      <c r="R348" s="49">
        <f>Q348-P348</f>
        <v/>
      </c>
      <c r="T348" s="49" t="n">
        <v/>
      </c>
      <c r="V348" s="49">
        <f>U348-T348</f>
        <v/>
      </c>
      <c r="W348" s="49">
        <f>L348+P348+T348</f>
        <v/>
      </c>
      <c r="X348" s="49">
        <f>W348+D348+H348+Y348</f>
        <v/>
      </c>
      <c r="Z348" s="49" t="n">
        <v>324.23</v>
      </c>
      <c r="AA348" s="50">
        <f>Z348/(X348-Z348+AB348-AC348)</f>
        <v/>
      </c>
      <c r="AH348" s="49">
        <f>X348-Z348-AI348+AB348</f>
        <v/>
      </c>
    </row>
    <row r="349">
      <c r="A349" s="48" t="inlineStr">
        <is>
          <t>KS (KANSAS)</t>
        </is>
      </c>
      <c r="B349" s="48" t="inlineStr">
        <is>
          <t>12/13/2020</t>
        </is>
      </c>
      <c r="D349" s="49" t="n">
        <v/>
      </c>
      <c r="F349" s="49">
        <f>E349-D349</f>
        <v/>
      </c>
      <c r="H349" s="49" t="n">
        <v/>
      </c>
      <c r="J349" s="49">
        <f>I349-H349</f>
        <v/>
      </c>
      <c r="L349" s="49" t="n">
        <v>1451.02</v>
      </c>
      <c r="N349" s="49">
        <f>M349-L349</f>
        <v/>
      </c>
      <c r="P349" s="49" t="n">
        <v/>
      </c>
      <c r="R349" s="49">
        <f>Q349-P349</f>
        <v/>
      </c>
      <c r="T349" s="49" t="n">
        <v/>
      </c>
      <c r="V349" s="49">
        <f>U349-T349</f>
        <v/>
      </c>
      <c r="W349" s="49">
        <f>L349+P349+T349</f>
        <v/>
      </c>
      <c r="X349" s="49">
        <f>W349+D349+H349+Y349</f>
        <v/>
      </c>
      <c r="Z349" s="49" t="n">
        <v>121.03</v>
      </c>
      <c r="AA349" s="50">
        <f>Z349/(X349-Z349+AB349-AC349)</f>
        <v/>
      </c>
      <c r="AH349" s="49">
        <f>X349-Z349-AI349+AB349</f>
        <v/>
      </c>
    </row>
    <row r="350">
      <c r="A350" s="48" t="inlineStr">
        <is>
          <t>KS (KANSAS)</t>
        </is>
      </c>
      <c r="B350" s="48" t="inlineStr">
        <is>
          <t>12/14/2020</t>
        </is>
      </c>
      <c r="D350" s="49" t="n">
        <v/>
      </c>
      <c r="F350" s="49">
        <f>E350-D350</f>
        <v/>
      </c>
      <c r="H350" s="49" t="n">
        <v/>
      </c>
      <c r="J350" s="49">
        <f>I350-H350</f>
        <v/>
      </c>
      <c r="L350" s="49" t="n">
        <v>1689.95</v>
      </c>
      <c r="N350" s="49">
        <f>M350-L350</f>
        <v/>
      </c>
      <c r="P350" s="49" t="n">
        <v/>
      </c>
      <c r="R350" s="49">
        <f>Q350-P350</f>
        <v/>
      </c>
      <c r="T350" s="49" t="n">
        <v/>
      </c>
      <c r="V350" s="49">
        <f>U350-T350</f>
        <v/>
      </c>
      <c r="W350" s="49">
        <f>L350+P350+T350</f>
        <v/>
      </c>
      <c r="X350" s="49">
        <f>W350+D350+H350+Y350</f>
        <v/>
      </c>
      <c r="Z350" s="49" t="n">
        <v>140.96</v>
      </c>
      <c r="AA350" s="50">
        <f>Z350/(X350-Z350+AB350-AC350)</f>
        <v/>
      </c>
      <c r="AH350" s="49">
        <f>X350-Z350-AI350+AB350</f>
        <v/>
      </c>
    </row>
    <row r="351">
      <c r="A351" s="48" t="inlineStr">
        <is>
          <t>KS (KANSAS)</t>
        </is>
      </c>
      <c r="B351" s="48" t="inlineStr">
        <is>
          <t>12/15/2020</t>
        </is>
      </c>
      <c r="F351" s="49">
        <f>E351-D351</f>
        <v/>
      </c>
      <c r="J351" s="49">
        <f>I351-H351</f>
        <v/>
      </c>
      <c r="N351" s="49">
        <f>M351-L351</f>
        <v/>
      </c>
      <c r="R351" s="49">
        <f>Q351-P351</f>
        <v/>
      </c>
      <c r="V351" s="49">
        <f>U351-T351</f>
        <v/>
      </c>
      <c r="W351" s="49">
        <f>L351+P351+T351</f>
        <v/>
      </c>
      <c r="X351" s="49">
        <f>W351+D351+H351+Y351</f>
        <v/>
      </c>
      <c r="AA351" s="50">
        <f>Z351/(X351-Z351+AB351-AC351)</f>
        <v/>
      </c>
      <c r="AH351" s="49">
        <f>X351-Z351-AI351+AB351</f>
        <v/>
      </c>
    </row>
    <row r="352">
      <c r="A352" s="48" t="inlineStr">
        <is>
          <t>KS (KANSAS)</t>
        </is>
      </c>
      <c r="B352" s="48" t="inlineStr">
        <is>
          <t>12/16/2020</t>
        </is>
      </c>
      <c r="F352" s="49">
        <f>E352-D352</f>
        <v/>
      </c>
      <c r="J352" s="49">
        <f>I352-H352</f>
        <v/>
      </c>
      <c r="N352" s="49">
        <f>M352-L352</f>
        <v/>
      </c>
      <c r="R352" s="49">
        <f>Q352-P352</f>
        <v/>
      </c>
      <c r="V352" s="49">
        <f>U352-T352</f>
        <v/>
      </c>
      <c r="W352" s="49">
        <f>L352+P352+T352</f>
        <v/>
      </c>
      <c r="X352" s="49">
        <f>W352+D352+H352+Y352</f>
        <v/>
      </c>
      <c r="AA352" s="50">
        <f>Z352/(X352-Z352+AB352-AC352)</f>
        <v/>
      </c>
      <c r="AD352" s="49">
        <f>X352-Z352-AE352+AB352</f>
        <v/>
      </c>
    </row>
    <row r="353">
      <c r="A353" s="48" t="inlineStr">
        <is>
          <t>KS (KANSAS)</t>
        </is>
      </c>
      <c r="B353" s="48" t="inlineStr">
        <is>
          <t>12/17/2020</t>
        </is>
      </c>
      <c r="F353" s="49">
        <f>E353-D353</f>
        <v/>
      </c>
      <c r="J353" s="49">
        <f>I353-H353</f>
        <v/>
      </c>
      <c r="N353" s="49">
        <f>M353-L353</f>
        <v/>
      </c>
      <c r="R353" s="49">
        <f>Q353-P353</f>
        <v/>
      </c>
      <c r="V353" s="49">
        <f>U353-T353</f>
        <v/>
      </c>
      <c r="W353" s="49">
        <f>L353+P353+T353</f>
        <v/>
      </c>
      <c r="X353" s="49">
        <f>W353+D353+H353+Y353</f>
        <v/>
      </c>
      <c r="AA353" s="50">
        <f>Z353/(X353-Z353+AB353-AC353)</f>
        <v/>
      </c>
      <c r="AD353" s="49">
        <f>X353-Z353-AE353+AB353</f>
        <v/>
      </c>
    </row>
    <row r="354">
      <c r="A354" s="48" t="inlineStr">
        <is>
          <t>KS (KANSAS)</t>
        </is>
      </c>
      <c r="B354" s="48" t="inlineStr">
        <is>
          <t>12/18/2020</t>
        </is>
      </c>
      <c r="F354" s="49">
        <f>E354-D354</f>
        <v/>
      </c>
      <c r="J354" s="49">
        <f>I354-H354</f>
        <v/>
      </c>
      <c r="N354" s="49">
        <f>M354-L354</f>
        <v/>
      </c>
      <c r="R354" s="49">
        <f>Q354-P354</f>
        <v/>
      </c>
      <c r="V354" s="49">
        <f>U354-T354</f>
        <v/>
      </c>
      <c r="W354" s="49">
        <f>L354+P354+T354</f>
        <v/>
      </c>
      <c r="X354" s="49">
        <f>W354+D354+H354+Y354</f>
        <v/>
      </c>
      <c r="AA354" s="50">
        <f>Z354/(X354-Z354+AB354-AC354)</f>
        <v/>
      </c>
      <c r="AD354" s="49">
        <f>X354-Z354-AE354+AB354</f>
        <v/>
      </c>
    </row>
    <row r="355">
      <c r="A355" s="48" t="inlineStr">
        <is>
          <t>KS (KANSAS)</t>
        </is>
      </c>
      <c r="B355" s="48" t="inlineStr">
        <is>
          <t>12/19/2020</t>
        </is>
      </c>
      <c r="F355" s="49">
        <f>E355-D355</f>
        <v/>
      </c>
      <c r="J355" s="49">
        <f>I355-H355</f>
        <v/>
      </c>
      <c r="N355" s="49">
        <f>M355-L355</f>
        <v/>
      </c>
      <c r="R355" s="49">
        <f>Q355-P355</f>
        <v/>
      </c>
      <c r="V355" s="49">
        <f>U355-T355</f>
        <v/>
      </c>
      <c r="W355" s="49">
        <f>L355+P355+T355</f>
        <v/>
      </c>
      <c r="X355" s="49">
        <f>W355+D355+H355+Y355</f>
        <v/>
      </c>
      <c r="AA355" s="50">
        <f>Z355/(X355-Z355+AB355-AC355)</f>
        <v/>
      </c>
      <c r="AD355" s="49">
        <f>X355-Z355-AE355+AB355</f>
        <v/>
      </c>
    </row>
    <row r="356">
      <c r="A356" s="48" t="inlineStr">
        <is>
          <t>KS (KANSAS)</t>
        </is>
      </c>
      <c r="B356" s="48" t="inlineStr">
        <is>
          <t>12/20/2020</t>
        </is>
      </c>
      <c r="F356" s="49">
        <f>E356-D356</f>
        <v/>
      </c>
      <c r="J356" s="49">
        <f>I356-H356</f>
        <v/>
      </c>
      <c r="N356" s="49">
        <f>M356-L356</f>
        <v/>
      </c>
      <c r="R356" s="49">
        <f>Q356-P356</f>
        <v/>
      </c>
      <c r="V356" s="49">
        <f>U356-T356</f>
        <v/>
      </c>
      <c r="W356" s="49">
        <f>L356+P356+T356</f>
        <v/>
      </c>
      <c r="X356" s="49">
        <f>W356+D356+H356+Y356</f>
        <v/>
      </c>
      <c r="AA356" s="50">
        <f>Z356/(X356-Z356+AB356-AC356)</f>
        <v/>
      </c>
      <c r="AD356" s="49">
        <f>X356-Z356-AE356+AB356</f>
        <v/>
      </c>
    </row>
    <row r="357">
      <c r="A357" s="48" t="inlineStr">
        <is>
          <t>KS (KANSAS)</t>
        </is>
      </c>
      <c r="B357" s="48" t="inlineStr">
        <is>
          <t>12/21/2020</t>
        </is>
      </c>
      <c r="F357" s="49">
        <f>E357-D357</f>
        <v/>
      </c>
      <c r="J357" s="49">
        <f>I357-H357</f>
        <v/>
      </c>
      <c r="N357" s="49">
        <f>M357-L357</f>
        <v/>
      </c>
      <c r="R357" s="49">
        <f>Q357-P357</f>
        <v/>
      </c>
      <c r="V357" s="49">
        <f>U357-T357</f>
        <v/>
      </c>
      <c r="W357" s="49">
        <f>L357+P357+T357</f>
        <v/>
      </c>
      <c r="X357" s="49">
        <f>W357+D357+H357+Y357</f>
        <v/>
      </c>
      <c r="AA357" s="50">
        <f>Z357/(X357-Z357+AB357-AC357)</f>
        <v/>
      </c>
      <c r="AD357" s="49">
        <f>X357-Z357-AE357+AB357</f>
        <v/>
      </c>
    </row>
    <row r="358">
      <c r="A358" s="48" t="inlineStr">
        <is>
          <t>KS (KANSAS)</t>
        </is>
      </c>
      <c r="B358" s="48" t="inlineStr">
        <is>
          <t>12/22/2020</t>
        </is>
      </c>
      <c r="F358" s="49">
        <f>E358-D358</f>
        <v/>
      </c>
      <c r="J358" s="49">
        <f>I358-H358</f>
        <v/>
      </c>
      <c r="N358" s="49">
        <f>M358-L358</f>
        <v/>
      </c>
      <c r="R358" s="49">
        <f>Q358-P358</f>
        <v/>
      </c>
      <c r="V358" s="49">
        <f>U358-T358</f>
        <v/>
      </c>
      <c r="W358" s="49">
        <f>L358+P358+T358</f>
        <v/>
      </c>
      <c r="X358" s="49">
        <f>W358+D358+H358+Y358</f>
        <v/>
      </c>
      <c r="AA358" s="50">
        <f>Z358/(X358-Z358+AB358-AC358)</f>
        <v/>
      </c>
      <c r="AD358" s="49">
        <f>X358-Z358-AE358+AB358</f>
        <v/>
      </c>
    </row>
    <row r="359">
      <c r="A359" s="48" t="inlineStr">
        <is>
          <t>KS (KANSAS)</t>
        </is>
      </c>
      <c r="B359" s="48" t="inlineStr">
        <is>
          <t>12/23/2020</t>
        </is>
      </c>
      <c r="F359" s="49">
        <f>E359-D359</f>
        <v/>
      </c>
      <c r="J359" s="49">
        <f>I359-H359</f>
        <v/>
      </c>
      <c r="N359" s="49">
        <f>M359-L359</f>
        <v/>
      </c>
      <c r="R359" s="49">
        <f>Q359-P359</f>
        <v/>
      </c>
      <c r="V359" s="49">
        <f>U359-T359</f>
        <v/>
      </c>
      <c r="W359" s="49">
        <f>L359+P359+T359</f>
        <v/>
      </c>
      <c r="X359" s="49">
        <f>W359+D359+H359+Y359</f>
        <v/>
      </c>
      <c r="AA359" s="50">
        <f>Z359/(X359-Z359+AB359-AC359)</f>
        <v/>
      </c>
      <c r="AD359" s="49">
        <f>X359-Z359-AE359+AB359</f>
        <v/>
      </c>
    </row>
    <row r="360">
      <c r="A360" s="48" t="inlineStr">
        <is>
          <t>KS (KANSAS)</t>
        </is>
      </c>
      <c r="B360" s="48" t="inlineStr">
        <is>
          <t>12/24/2020</t>
        </is>
      </c>
      <c r="F360" s="49">
        <f>E360-D360</f>
        <v/>
      </c>
      <c r="J360" s="49">
        <f>I360-H360</f>
        <v/>
      </c>
      <c r="N360" s="49">
        <f>M360-L360</f>
        <v/>
      </c>
      <c r="R360" s="49">
        <f>Q360-P360</f>
        <v/>
      </c>
      <c r="V360" s="49">
        <f>U360-T360</f>
        <v/>
      </c>
      <c r="W360" s="49">
        <f>L360+P360+T360</f>
        <v/>
      </c>
      <c r="X360" s="49">
        <f>W360+D360+H360+Y360</f>
        <v/>
      </c>
      <c r="AA360" s="50">
        <f>Z360/(X360-Z360+AB360-AC360)</f>
        <v/>
      </c>
      <c r="AD360" s="49">
        <f>X360-Z360-AE360+AB360</f>
        <v/>
      </c>
    </row>
    <row r="361">
      <c r="A361" s="48" t="inlineStr">
        <is>
          <t>KS (KANSAS)</t>
        </is>
      </c>
      <c r="B361" s="48" t="inlineStr">
        <is>
          <t>12/25/2020</t>
        </is>
      </c>
      <c r="F361" s="49">
        <f>E361-D361</f>
        <v/>
      </c>
      <c r="J361" s="49">
        <f>I361-H361</f>
        <v/>
      </c>
      <c r="N361" s="49">
        <f>M361-L361</f>
        <v/>
      </c>
      <c r="R361" s="49">
        <f>Q361-P361</f>
        <v/>
      </c>
      <c r="V361" s="49">
        <f>U361-T361</f>
        <v/>
      </c>
      <c r="W361" s="49">
        <f>L361+P361+T361</f>
        <v/>
      </c>
      <c r="X361" s="49">
        <f>W361+D361+H361+Y361</f>
        <v/>
      </c>
      <c r="AA361" s="50">
        <f>Z361/(X361-Z361+AB361-AC361)</f>
        <v/>
      </c>
      <c r="AD361" s="49">
        <f>X361-Z361-AE361+AB361</f>
        <v/>
      </c>
    </row>
    <row r="362">
      <c r="A362" s="48" t="inlineStr">
        <is>
          <t>KS (KANSAS)</t>
        </is>
      </c>
      <c r="B362" s="48" t="inlineStr">
        <is>
          <t>12/26/2020</t>
        </is>
      </c>
      <c r="F362" s="49">
        <f>E362-D362</f>
        <v/>
      </c>
      <c r="J362" s="49">
        <f>I362-H362</f>
        <v/>
      </c>
      <c r="N362" s="49">
        <f>M362-L362</f>
        <v/>
      </c>
      <c r="R362" s="49">
        <f>Q362-P362</f>
        <v/>
      </c>
      <c r="V362" s="49">
        <f>U362-T362</f>
        <v/>
      </c>
      <c r="W362" s="49">
        <f>L362+P362+T362</f>
        <v/>
      </c>
      <c r="X362" s="49">
        <f>W362+D362+H362+Y362</f>
        <v/>
      </c>
      <c r="AA362" s="50">
        <f>Z362/(X362-Z362+AB362-AC362)</f>
        <v/>
      </c>
      <c r="AD362" s="49">
        <f>X362-Z362-AE362+AB362</f>
        <v/>
      </c>
    </row>
    <row r="363">
      <c r="A363" s="48" t="inlineStr">
        <is>
          <t>KS (KANSAS)</t>
        </is>
      </c>
      <c r="B363" s="48" t="inlineStr">
        <is>
          <t>12/27/2020</t>
        </is>
      </c>
      <c r="F363" s="49">
        <f>E363-D363</f>
        <v/>
      </c>
      <c r="J363" s="49">
        <f>I363-H363</f>
        <v/>
      </c>
      <c r="N363" s="49">
        <f>M363-L363</f>
        <v/>
      </c>
      <c r="R363" s="49">
        <f>Q363-P363</f>
        <v/>
      </c>
      <c r="V363" s="49">
        <f>U363-T363</f>
        <v/>
      </c>
      <c r="W363" s="49">
        <f>L363+P363+T363</f>
        <v/>
      </c>
      <c r="X363" s="49">
        <f>W363+D363+H363+Y363</f>
        <v/>
      </c>
      <c r="AA363" s="50">
        <f>Z363/(X363-Z363+AB363-AC363)</f>
        <v/>
      </c>
      <c r="AD363" s="49">
        <f>X363-Z363-AE363+AB363</f>
        <v/>
      </c>
    </row>
    <row r="364">
      <c r="A364" s="48" t="inlineStr">
        <is>
          <t>KS (KANSAS)</t>
        </is>
      </c>
      <c r="B364" s="48" t="inlineStr">
        <is>
          <t>12/28/2020</t>
        </is>
      </c>
      <c r="F364" s="49">
        <f>E364-D364</f>
        <v/>
      </c>
      <c r="J364" s="49">
        <f>I364-H364</f>
        <v/>
      </c>
      <c r="N364" s="49">
        <f>M364-L364</f>
        <v/>
      </c>
      <c r="R364" s="49">
        <f>Q364-P364</f>
        <v/>
      </c>
      <c r="V364" s="49">
        <f>U364-T364</f>
        <v/>
      </c>
      <c r="W364" s="49">
        <f>L364+P364+T364</f>
        <v/>
      </c>
      <c r="X364" s="49">
        <f>W364+D364+H364+Y364</f>
        <v/>
      </c>
      <c r="AA364" s="50">
        <f>Z364/(X364-Z364+AB364-AC364)</f>
        <v/>
      </c>
      <c r="AD364" s="49">
        <f>X364-Z364-AE364+AB364</f>
        <v/>
      </c>
    </row>
    <row r="365">
      <c r="A365" s="48" t="inlineStr">
        <is>
          <t>KS (KANSAS)</t>
        </is>
      </c>
      <c r="B365" s="48" t="inlineStr">
        <is>
          <t>12/29/2020</t>
        </is>
      </c>
      <c r="F365" s="49">
        <f>E365-D365</f>
        <v/>
      </c>
      <c r="J365" s="49">
        <f>I365-H365</f>
        <v/>
      </c>
      <c r="N365" s="49">
        <f>M365-L365</f>
        <v/>
      </c>
      <c r="R365" s="49">
        <f>Q365-P365</f>
        <v/>
      </c>
      <c r="V365" s="49">
        <f>U365-T365</f>
        <v/>
      </c>
      <c r="W365" s="49">
        <f>L365+P365+T365</f>
        <v/>
      </c>
      <c r="X365" s="49">
        <f>W365+D365+H365+Y365</f>
        <v/>
      </c>
      <c r="AA365" s="50">
        <f>Z365/(X365-Z365+AB365-AC365)</f>
        <v/>
      </c>
      <c r="AD365" s="49">
        <f>X365-Z365-AE365+AB365</f>
        <v/>
      </c>
    </row>
    <row r="366">
      <c r="A366" s="48" t="inlineStr">
        <is>
          <t>KS (KANSAS)</t>
        </is>
      </c>
      <c r="B366" s="48" t="inlineStr">
        <is>
          <t>12/30/2020</t>
        </is>
      </c>
      <c r="F366" s="49">
        <f>E366-D366</f>
        <v/>
      </c>
      <c r="J366" s="49">
        <f>I366-H366</f>
        <v/>
      </c>
      <c r="N366" s="49">
        <f>M366-L366</f>
        <v/>
      </c>
      <c r="R366" s="49">
        <f>Q366-P366</f>
        <v/>
      </c>
      <c r="V366" s="49">
        <f>U366-T366</f>
        <v/>
      </c>
      <c r="W366" s="49">
        <f>L366+P366+T366</f>
        <v/>
      </c>
      <c r="X366" s="49">
        <f>W366+D366+H366+Y366</f>
        <v/>
      </c>
      <c r="AA366" s="50">
        <f>Z366/(X366-Z366+AB366-AC366)</f>
        <v/>
      </c>
      <c r="AD366" s="49">
        <f>X366-Z366-AE366+AB366</f>
        <v/>
      </c>
    </row>
    <row r="367">
      <c r="A367" s="48" t="inlineStr">
        <is>
          <t>KS (KANSAS)</t>
        </is>
      </c>
      <c r="B367" s="48" t="inlineStr">
        <is>
          <t>12/31/2020</t>
        </is>
      </c>
      <c r="F367" s="49">
        <f>E367-D367</f>
        <v/>
      </c>
      <c r="J367" s="49">
        <f>I367-H367</f>
        <v/>
      </c>
      <c r="N367" s="49">
        <f>M367-L367</f>
        <v/>
      </c>
      <c r="R367" s="49">
        <f>Q367-P367</f>
        <v/>
      </c>
      <c r="V367" s="49">
        <f>U367-T367</f>
        <v/>
      </c>
      <c r="W367" s="49">
        <f>L367+P367+T367</f>
        <v/>
      </c>
      <c r="X367" s="49">
        <f>W367+D367+H367+Y367</f>
        <v/>
      </c>
      <c r="AA367" s="50">
        <f>Z367/(X367-Z367+AB367-AC367)</f>
        <v/>
      </c>
      <c r="AD367" s="49">
        <f>X367-Z367-AE367+AB367</f>
        <v/>
      </c>
    </row>
    <row r="368">
      <c r="A368" s="51" t="inlineStr">
        <is>
          <t>KS Total</t>
        </is>
      </c>
      <c r="B368" s="40" t="n"/>
      <c r="C368" s="40" t="n"/>
      <c r="D368" s="52">
        <f>SUM(D337:D367)</f>
        <v/>
      </c>
      <c r="E368" s="52">
        <f>SUM(E337:E367)</f>
        <v/>
      </c>
      <c r="F368" s="52">
        <f>E368-D368</f>
        <v/>
      </c>
      <c r="G368" s="40" t="n"/>
      <c r="H368" s="52">
        <f>SUM(H337:H367)</f>
        <v/>
      </c>
      <c r="I368" s="52">
        <f>SUM(I337:I367)</f>
        <v/>
      </c>
      <c r="J368" s="52">
        <f>I368-H368</f>
        <v/>
      </c>
      <c r="K368" s="40" t="n"/>
      <c r="L368" s="52">
        <f>SUM(L337:L367)</f>
        <v/>
      </c>
      <c r="M368" s="52">
        <f>SUM(M337:M367)</f>
        <v/>
      </c>
      <c r="N368" s="52">
        <f>M368-L368</f>
        <v/>
      </c>
      <c r="O368" s="40" t="n"/>
      <c r="P368" s="52">
        <f>SUM(P337:P367)</f>
        <v/>
      </c>
      <c r="Q368" s="52">
        <f>SUM(Q337:Q367)</f>
        <v/>
      </c>
      <c r="R368" s="52">
        <f>Q368-P368</f>
        <v/>
      </c>
      <c r="S368" s="40" t="n"/>
      <c r="T368" s="52">
        <f>SUM(T337:T367)</f>
        <v/>
      </c>
      <c r="U368" s="52">
        <f>SUM(U337:U367)</f>
        <v/>
      </c>
      <c r="V368" s="52">
        <f>U368-T368</f>
        <v/>
      </c>
      <c r="W368" s="52">
        <f>SUM(W337:W367)</f>
        <v/>
      </c>
      <c r="X368" s="52">
        <f>SUM(X337:X367)</f>
        <v/>
      </c>
      <c r="Y368" s="52">
        <f>SUM(Y337:Y367)</f>
        <v/>
      </c>
      <c r="Z368" s="52">
        <f>SUM(Z337:Z367)</f>
        <v/>
      </c>
      <c r="AA368" s="40" t="n"/>
      <c r="AB368" s="52">
        <f>SUM(AB337:AB367)</f>
        <v/>
      </c>
      <c r="AC368" s="40" t="n"/>
      <c r="AD368" s="52">
        <f>SUM(AD337:AD367)</f>
        <v/>
      </c>
      <c r="AE368" s="52">
        <f>SUM(AE337:AE367)</f>
        <v/>
      </c>
      <c r="AF368" s="40" t="n"/>
      <c r="AG368" s="40" t="n"/>
      <c r="AH368" s="52">
        <f>SUM(AH337:AH367)</f>
        <v/>
      </c>
      <c r="AI368" s="52">
        <f>SUM(AI337:AI367)</f>
        <v/>
      </c>
      <c r="AJ368" s="40" t="n"/>
      <c r="AK368" s="52">
        <f>SUM(AK337:AK367)</f>
        <v/>
      </c>
    </row>
    <row r="370">
      <c r="A370" s="48" t="inlineStr">
        <is>
          <t>LA (NOLA)</t>
        </is>
      </c>
      <c r="B370" s="48" t="inlineStr">
        <is>
          <t>12/01/2020</t>
        </is>
      </c>
      <c r="D370" s="16" t="n">
        <v>310.95</v>
      </c>
      <c r="E370" t="n">
        <v>310.95</v>
      </c>
      <c r="F370" s="49">
        <f>E370-D370</f>
        <v/>
      </c>
      <c r="H370" s="16" t="n"/>
      <c r="J370" s="49">
        <f>I370-H370</f>
        <v/>
      </c>
      <c r="L370" s="16" t="n">
        <v>2018.15</v>
      </c>
      <c r="M370" t="n">
        <v>2018.15</v>
      </c>
      <c r="N370" s="49">
        <f>M370-L370</f>
        <v/>
      </c>
      <c r="P370" s="16" t="n"/>
      <c r="R370" s="49">
        <f>Q370-P370</f>
        <v/>
      </c>
      <c r="T370" s="16" t="n"/>
      <c r="V370" s="49">
        <f>U370-T370</f>
        <v/>
      </c>
      <c r="W370" s="49">
        <f>L370+P370+T370</f>
        <v/>
      </c>
      <c r="X370" s="49">
        <f>W370+D370+H370+Y370</f>
        <v/>
      </c>
      <c r="Z370" s="16" t="n">
        <v>201.1</v>
      </c>
      <c r="AA370" s="50">
        <f>Z370/(X370-Z370+AB370-AC370)</f>
        <v/>
      </c>
      <c r="AH370" s="49">
        <f>X370-Z370-AI370+AB370</f>
        <v/>
      </c>
    </row>
    <row r="371">
      <c r="A371" s="48" t="inlineStr">
        <is>
          <t>LA (NOLA)</t>
        </is>
      </c>
      <c r="B371" s="48" t="inlineStr">
        <is>
          <t>12/02/2020</t>
        </is>
      </c>
      <c r="D371" s="16" t="n"/>
      <c r="F371" s="49">
        <f>E371-D371</f>
        <v/>
      </c>
      <c r="H371" s="16" t="n"/>
      <c r="J371" s="49">
        <f>I371-H371</f>
        <v/>
      </c>
      <c r="L371" s="16" t="n">
        <v>2324.72</v>
      </c>
      <c r="M371" t="n">
        <v>2324.72</v>
      </c>
      <c r="N371" s="49">
        <f>M371-L371</f>
        <v/>
      </c>
      <c r="P371" s="16" t="n"/>
      <c r="R371" s="49">
        <f>Q371-P371</f>
        <v/>
      </c>
      <c r="T371" s="16" t="n"/>
      <c r="V371" s="49">
        <f>U371-T371</f>
        <v/>
      </c>
      <c r="W371" s="49">
        <f>L371+P371+T371</f>
        <v/>
      </c>
      <c r="X371" s="49">
        <f>W371+D371+H371+Y371</f>
        <v/>
      </c>
      <c r="Z371" s="16" t="n">
        <v>200.72</v>
      </c>
      <c r="AA371" s="50">
        <f>Z371/(X371-Z371+AB371-AC371)</f>
        <v/>
      </c>
      <c r="AH371" s="49">
        <f>X371-Z371-AI371+AB371</f>
        <v/>
      </c>
    </row>
    <row r="372">
      <c r="A372" s="48" t="inlineStr">
        <is>
          <t>LA (NOLA)</t>
        </is>
      </c>
      <c r="B372" s="48" t="inlineStr">
        <is>
          <t>12/03/2020</t>
        </is>
      </c>
      <c r="D372" s="16" t="n"/>
      <c r="F372" s="49">
        <f>E372-D372</f>
        <v/>
      </c>
      <c r="H372" s="16" t="n"/>
      <c r="J372" s="49">
        <f>I372-H372</f>
        <v/>
      </c>
      <c r="L372" s="16" t="n">
        <v>888.74</v>
      </c>
      <c r="M372" t="n">
        <v>888.74</v>
      </c>
      <c r="N372" s="49">
        <f>M372-L372</f>
        <v/>
      </c>
      <c r="P372" s="16" t="n">
        <v>1388.92</v>
      </c>
      <c r="Q372" s="14" t="n">
        <v>1388.92</v>
      </c>
      <c r="R372" s="49">
        <f>Q372-P372</f>
        <v/>
      </c>
      <c r="T372" s="16" t="n">
        <v>234.22</v>
      </c>
      <c r="U372" t="n">
        <v>227.13</v>
      </c>
      <c r="V372" s="49">
        <f>U372-T372</f>
        <v/>
      </c>
      <c r="W372" s="49">
        <f>L372+P372+T372</f>
        <v/>
      </c>
      <c r="X372" s="49">
        <f>W372+D372+H372+Y372</f>
        <v/>
      </c>
      <c r="Z372" s="16" t="n">
        <v>216.88</v>
      </c>
      <c r="AA372" s="50">
        <f>Z372/(X372-Z372+AB372-AC372)</f>
        <v/>
      </c>
      <c r="AH372" s="49">
        <f>X372-Z372-AI372+AB372</f>
        <v/>
      </c>
    </row>
    <row r="373">
      <c r="A373" s="48" t="inlineStr">
        <is>
          <t>LA (NOLA)</t>
        </is>
      </c>
      <c r="B373" s="48" t="inlineStr">
        <is>
          <t>12/04/2020</t>
        </is>
      </c>
      <c r="D373" s="16" t="n"/>
      <c r="F373" s="49">
        <f>E373-D373</f>
        <v/>
      </c>
      <c r="H373" s="16" t="n"/>
      <c r="J373" s="49">
        <f>I373-H373</f>
        <v/>
      </c>
      <c r="L373" s="16" t="n">
        <v>987.24</v>
      </c>
      <c r="M373" s="14" t="n">
        <v>987.24</v>
      </c>
      <c r="N373" s="49">
        <f>M373-L373</f>
        <v/>
      </c>
      <c r="P373" s="16" t="n"/>
      <c r="R373" s="49">
        <f>Q373-P373</f>
        <v/>
      </c>
      <c r="T373" s="16" t="n"/>
      <c r="V373" s="49">
        <f>U373-T373</f>
        <v/>
      </c>
      <c r="W373" s="49">
        <f>L373+P373+T373</f>
        <v/>
      </c>
      <c r="X373" s="49">
        <f>W373+D373+H373+Y373</f>
        <v/>
      </c>
      <c r="Z373" s="16" t="n">
        <v>85.23999999999999</v>
      </c>
      <c r="AA373" s="50">
        <f>Z373/(X373-Z373+AB373-AC373)</f>
        <v/>
      </c>
      <c r="AH373" s="49">
        <f>X373-Z373-AI373+AB373</f>
        <v/>
      </c>
    </row>
    <row r="374">
      <c r="A374" s="48" t="inlineStr">
        <is>
          <t>LA (NOLA)</t>
        </is>
      </c>
      <c r="B374" s="48" t="inlineStr">
        <is>
          <t>12/05/2020</t>
        </is>
      </c>
      <c r="D374" s="16" t="n">
        <v>348.05</v>
      </c>
      <c r="F374" s="49">
        <f>E374-D374</f>
        <v/>
      </c>
      <c r="H374" s="16" t="n"/>
      <c r="J374" s="49">
        <f>I374-H374</f>
        <v/>
      </c>
      <c r="L374" s="16" t="n">
        <v>3020.8</v>
      </c>
      <c r="M374" s="14" t="n">
        <v>3020.8</v>
      </c>
      <c r="N374" s="49">
        <f>M374-L374</f>
        <v/>
      </c>
      <c r="P374" s="16" t="n">
        <v>40.5</v>
      </c>
      <c r="Q374" s="14" t="n">
        <v>40.5</v>
      </c>
      <c r="R374" s="49">
        <f>Q374-P374</f>
        <v/>
      </c>
      <c r="T374" s="16" t="n">
        <v>520.98</v>
      </c>
      <c r="U374" t="n">
        <v>505.57</v>
      </c>
      <c r="V374" s="49">
        <f>U374-T374</f>
        <v/>
      </c>
      <c r="W374" s="49">
        <f>L374+P374+T374</f>
        <v/>
      </c>
      <c r="X374" s="49">
        <f>W374+D374+H374+Y374</f>
        <v/>
      </c>
      <c r="Z374" s="16" t="n">
        <v>339.33</v>
      </c>
      <c r="AA374" s="50">
        <f>Z374/(X374-Z374+AB374-AC374)</f>
        <v/>
      </c>
      <c r="AH374" s="49">
        <f>X374-Z374-AI374+AB374</f>
        <v/>
      </c>
    </row>
    <row r="375">
      <c r="A375" s="48" t="inlineStr">
        <is>
          <t>LA (NOLA)</t>
        </is>
      </c>
      <c r="B375" s="48" t="inlineStr">
        <is>
          <t>12/06/2020</t>
        </is>
      </c>
      <c r="D375" s="16" t="n">
        <v>56.91</v>
      </c>
      <c r="F375" s="49">
        <f>E375-D375</f>
        <v/>
      </c>
      <c r="H375" s="16" t="n"/>
      <c r="J375" s="49">
        <f>I375-H375</f>
        <v/>
      </c>
      <c r="L375" s="16" t="n">
        <v>1525.74</v>
      </c>
      <c r="M375" s="14" t="n">
        <v>1525.74</v>
      </c>
      <c r="N375" s="49">
        <f>M375-L375</f>
        <v/>
      </c>
      <c r="P375" s="16" t="n">
        <v>472.82</v>
      </c>
      <c r="Q375" s="14" t="n">
        <v>472.82</v>
      </c>
      <c r="R375" s="49">
        <f>Q375-P375</f>
        <v/>
      </c>
      <c r="T375" s="16" t="n"/>
      <c r="V375" s="49">
        <f>U375-T375</f>
        <v/>
      </c>
      <c r="W375" s="49">
        <f>L375+P375+T375</f>
        <v/>
      </c>
      <c r="X375" s="49">
        <f>W375+D375+H375+Y375</f>
        <v/>
      </c>
      <c r="Z375" s="16" t="n">
        <v>177.47</v>
      </c>
      <c r="AA375" s="50">
        <f>Z375/(X375-Z375+AB375-AC375)</f>
        <v/>
      </c>
      <c r="AH375" s="49">
        <f>X375-Z375-AI375+AB375</f>
        <v/>
      </c>
    </row>
    <row r="376">
      <c r="A376" s="48" t="inlineStr">
        <is>
          <t>LA (NOLA)</t>
        </is>
      </c>
      <c r="B376" s="48" t="inlineStr">
        <is>
          <t>12/07/2020</t>
        </is>
      </c>
      <c r="D376" s="16" t="n"/>
      <c r="F376" s="49">
        <f>E376-D376</f>
        <v/>
      </c>
      <c r="H376" s="16" t="n"/>
      <c r="J376" s="49">
        <f>I376-H376</f>
        <v/>
      </c>
      <c r="L376" s="16" t="n">
        <v>950.8200000000001</v>
      </c>
      <c r="M376" s="14" t="n">
        <v>950.8200000000001</v>
      </c>
      <c r="N376" s="49">
        <f>M376-L376</f>
        <v/>
      </c>
      <c r="P376" s="16" t="n"/>
      <c r="R376" s="49">
        <f>Q376-P376</f>
        <v/>
      </c>
      <c r="T376" s="16" t="n">
        <v>130.25</v>
      </c>
      <c r="U376" t="n">
        <v>126.17</v>
      </c>
      <c r="V376" s="49">
        <f>U376-T376</f>
        <v/>
      </c>
      <c r="W376" s="49">
        <f>L376+P376+T376</f>
        <v/>
      </c>
      <c r="X376" s="49">
        <f>W376+D376+H376+Y376</f>
        <v/>
      </c>
      <c r="Z376" s="16" t="n">
        <v>93.34</v>
      </c>
      <c r="AA376" s="50">
        <f>Z376/(X376-Z376+AB376-AC376)</f>
        <v/>
      </c>
      <c r="AH376" s="49">
        <f>X376-Z376-AI376+AB376</f>
        <v/>
      </c>
    </row>
    <row r="377">
      <c r="A377" s="48" t="inlineStr">
        <is>
          <t>LA (NOLA)</t>
        </is>
      </c>
      <c r="B377" s="48" t="inlineStr">
        <is>
          <t>12/08/2020</t>
        </is>
      </c>
      <c r="D377" s="16" t="n">
        <v>36.12</v>
      </c>
      <c r="E377" t="n">
        <v>441.08</v>
      </c>
      <c r="F377" s="49">
        <f>E377-D377</f>
        <v/>
      </c>
      <c r="H377" s="16" t="n"/>
      <c r="J377" s="49">
        <f>I377-H377</f>
        <v/>
      </c>
      <c r="L377" s="16" t="n">
        <v>5599.48</v>
      </c>
      <c r="M377" s="14" t="n">
        <v>5599.48</v>
      </c>
      <c r="N377" s="49">
        <f>M377-L377</f>
        <v/>
      </c>
      <c r="P377" s="16" t="n">
        <v>216.71</v>
      </c>
      <c r="Q377" s="14" t="n">
        <v>216.71</v>
      </c>
      <c r="R377" s="49">
        <f>Q377-P377</f>
        <v/>
      </c>
      <c r="T377" s="16" t="n">
        <v>781.47</v>
      </c>
      <c r="U377" t="n">
        <v>758.51</v>
      </c>
      <c r="V377" s="49">
        <f>U377-T377</f>
        <v/>
      </c>
      <c r="W377" s="49">
        <f>L377+P377+T377</f>
        <v/>
      </c>
      <c r="X377" s="49">
        <f>W377+D377+H377+Y377</f>
        <v/>
      </c>
      <c r="Z377" s="16" t="n">
        <v>572.78</v>
      </c>
      <c r="AA377" s="50">
        <f>Z377/(X377-Z377+AB377-AC377)</f>
        <v/>
      </c>
      <c r="AH377" s="49">
        <f>X377-Z377-AI377+AB377</f>
        <v/>
      </c>
    </row>
    <row r="378">
      <c r="A378" s="48" t="inlineStr">
        <is>
          <t>LA (NOLA)</t>
        </is>
      </c>
      <c r="B378" s="48" t="inlineStr">
        <is>
          <t>12/09/2020</t>
        </is>
      </c>
      <c r="D378" s="16" t="n">
        <v>100</v>
      </c>
      <c r="E378" t="n">
        <v>100</v>
      </c>
      <c r="F378" s="49">
        <f>E378-D378</f>
        <v/>
      </c>
      <c r="H378" s="16" t="n"/>
      <c r="J378" s="49">
        <f>I378-H378</f>
        <v/>
      </c>
      <c r="L378" s="16" t="n">
        <v>3468.53</v>
      </c>
      <c r="M378" s="14" t="n">
        <v>3468.53</v>
      </c>
      <c r="N378" s="49">
        <f>M378-L378</f>
        <v/>
      </c>
      <c r="P378" s="16" t="n">
        <v>954.41</v>
      </c>
      <c r="Q378" s="14" t="n">
        <v>954.41</v>
      </c>
      <c r="R378" s="49">
        <f>Q378-P378</f>
        <v/>
      </c>
      <c r="T378" s="16" t="n">
        <v>1072.6</v>
      </c>
      <c r="U378" s="14" t="n">
        <v>1040.89</v>
      </c>
      <c r="V378" s="49">
        <f>U378-T378</f>
        <v/>
      </c>
      <c r="W378" s="49">
        <f>L378+P378+T378</f>
        <v/>
      </c>
      <c r="X378" s="49">
        <f>W378+D378+H378+Y378</f>
        <v/>
      </c>
      <c r="Z378" s="16" t="n">
        <v>461.54</v>
      </c>
      <c r="AA378" s="50">
        <f>Z378/(X378-Z378+AB378-AC378)</f>
        <v/>
      </c>
      <c r="AB378" s="16" t="n">
        <v>-250</v>
      </c>
      <c r="AH378" s="49">
        <f>X378-Z378-AI378+AB378</f>
        <v/>
      </c>
    </row>
    <row r="379">
      <c r="A379" s="48" t="inlineStr">
        <is>
          <t>LA (NOLA)</t>
        </is>
      </c>
      <c r="B379" s="48" t="inlineStr">
        <is>
          <t>12/10/2020</t>
        </is>
      </c>
      <c r="D379" s="19" t="n"/>
      <c r="E379" t="n">
        <v>96.31</v>
      </c>
      <c r="F379" s="49">
        <f>E379-D379</f>
        <v/>
      </c>
      <c r="J379" s="49">
        <f>I379-H379</f>
        <v/>
      </c>
      <c r="L379" s="19" t="n">
        <v>78.8</v>
      </c>
      <c r="M379" s="14" t="n">
        <v>78.8</v>
      </c>
      <c r="N379" s="49">
        <f>M379-L379</f>
        <v/>
      </c>
      <c r="P379" s="19" t="n">
        <v>500.19</v>
      </c>
      <c r="R379" s="49">
        <f>Q379-P379</f>
        <v/>
      </c>
      <c r="T379" s="19" t="n">
        <v>960.97</v>
      </c>
      <c r="U379" s="14" t="n">
        <v>932.5</v>
      </c>
      <c r="V379" s="49">
        <f>U379-T379</f>
        <v/>
      </c>
      <c r="W379" s="49">
        <f>L379+P379+T379</f>
        <v/>
      </c>
      <c r="X379" s="49">
        <f>W379+D379+H379+Y379</f>
        <v/>
      </c>
      <c r="Z379" s="19" t="n">
        <v>132.96</v>
      </c>
      <c r="AA379" s="50">
        <f>Z379/(X379-Z379+AB379-AC379)</f>
        <v/>
      </c>
      <c r="AH379" s="49">
        <f>X379-Z379-AI379+AB379</f>
        <v/>
      </c>
    </row>
    <row r="380">
      <c r="A380" s="48" t="inlineStr">
        <is>
          <t>LA (NOLA)</t>
        </is>
      </c>
      <c r="B380" s="48" t="inlineStr">
        <is>
          <t>12/11/2020</t>
        </is>
      </c>
      <c r="D380" s="49" t="n">
        <v>96.31</v>
      </c>
      <c r="F380" s="49">
        <f>E380-D380</f>
        <v/>
      </c>
      <c r="H380" s="49" t="n">
        <v/>
      </c>
      <c r="J380" s="49">
        <f>I380-H380</f>
        <v/>
      </c>
      <c r="L380" s="49" t="n">
        <v>2449.95</v>
      </c>
      <c r="N380" s="49">
        <f>M380-L380</f>
        <v/>
      </c>
      <c r="P380" s="49" t="n">
        <v>1477.58</v>
      </c>
      <c r="R380" s="49">
        <f>Q380-P380</f>
        <v/>
      </c>
      <c r="T380" s="49" t="n">
        <v/>
      </c>
      <c r="V380" s="49">
        <f>U380-T380</f>
        <v/>
      </c>
      <c r="W380" s="49">
        <f>L380+P380+T380</f>
        <v/>
      </c>
      <c r="X380" s="49">
        <f>W380+D380+H380+Y380</f>
        <v/>
      </c>
      <c r="Z380" s="49" t="n">
        <v>347.42</v>
      </c>
      <c r="AA380" s="50">
        <f>Z380/(X380-Z380+AB380-AC380)</f>
        <v/>
      </c>
      <c r="AH380" s="49">
        <f>X380-Z380-AI380+AB380</f>
        <v/>
      </c>
    </row>
    <row r="381">
      <c r="A381" s="48" t="inlineStr">
        <is>
          <t>LA (NOLA)</t>
        </is>
      </c>
      <c r="B381" s="48" t="inlineStr">
        <is>
          <t>12/12/2020</t>
        </is>
      </c>
      <c r="D381" s="49" t="n">
        <v>16.7</v>
      </c>
      <c r="F381" s="49">
        <f>E381-D381</f>
        <v/>
      </c>
      <c r="H381" s="49" t="n">
        <v/>
      </c>
      <c r="J381" s="49">
        <f>I381-H381</f>
        <v/>
      </c>
      <c r="L381" s="49" t="n">
        <v>4832.23</v>
      </c>
      <c r="N381" s="49">
        <f>M381-L381</f>
        <v/>
      </c>
      <c r="P381" s="49" t="n">
        <v>475.02</v>
      </c>
      <c r="R381" s="49">
        <f>Q381-P381</f>
        <v/>
      </c>
      <c r="T381" s="49" t="n">
        <v/>
      </c>
      <c r="V381" s="49">
        <f>U381-T381</f>
        <v/>
      </c>
      <c r="W381" s="49">
        <f>L381+P381+T381</f>
        <v/>
      </c>
      <c r="X381" s="49">
        <f>W381+D381+H381+Y381</f>
        <v/>
      </c>
      <c r="Z381" s="49" t="n">
        <v>468.63</v>
      </c>
      <c r="AA381" s="50">
        <f>Z381/(X381-Z381+AB381-AC381)</f>
        <v/>
      </c>
      <c r="AH381" s="49">
        <f>X381-Z381-AI381+AB381</f>
        <v/>
      </c>
    </row>
    <row r="382">
      <c r="A382" s="48" t="inlineStr">
        <is>
          <t>LA (NOLA)</t>
        </is>
      </c>
      <c r="B382" s="48" t="inlineStr">
        <is>
          <t>12/13/2020</t>
        </is>
      </c>
      <c r="D382" s="49" t="n">
        <v>7.66</v>
      </c>
      <c r="F382" s="49">
        <f>E382-D382</f>
        <v/>
      </c>
      <c r="H382" s="49" t="n">
        <v/>
      </c>
      <c r="J382" s="49">
        <f>I382-H382</f>
        <v/>
      </c>
      <c r="L382" s="49" t="n">
        <v>788.02</v>
      </c>
      <c r="N382" s="49">
        <f>M382-L382</f>
        <v/>
      </c>
      <c r="P382" s="49" t="n">
        <v>186.07</v>
      </c>
      <c r="R382" s="49">
        <f>Q382-P382</f>
        <v/>
      </c>
      <c r="T382" s="49" t="n">
        <v/>
      </c>
      <c r="V382" s="49">
        <f>U382-T382</f>
        <v/>
      </c>
      <c r="W382" s="49">
        <f>L382+P382+T382</f>
        <v/>
      </c>
      <c r="X382" s="49">
        <f>W382+D382+H382+Y382</f>
        <v/>
      </c>
      <c r="Z382" s="49" t="n">
        <v>84.77</v>
      </c>
      <c r="AA382" s="50">
        <f>Z382/(X382-Z382+AB382-AC382)</f>
        <v/>
      </c>
      <c r="AH382" s="49">
        <f>X382-Z382-AI382+AB382</f>
        <v/>
      </c>
    </row>
    <row r="383">
      <c r="A383" s="48" t="inlineStr">
        <is>
          <t>LA (NOLA)</t>
        </is>
      </c>
      <c r="B383" s="48" t="inlineStr">
        <is>
          <t>12/14/2020</t>
        </is>
      </c>
      <c r="D383" s="49" t="n">
        <v/>
      </c>
      <c r="F383" s="49">
        <f>E383-D383</f>
        <v/>
      </c>
      <c r="H383" s="49" t="n">
        <v/>
      </c>
      <c r="J383" s="49">
        <f>I383-H383</f>
        <v/>
      </c>
      <c r="L383" s="49" t="n">
        <v>801.17</v>
      </c>
      <c r="N383" s="49">
        <f>M383-L383</f>
        <v/>
      </c>
      <c r="P383" s="49" t="n">
        <v>415.91</v>
      </c>
      <c r="R383" s="49">
        <f>Q383-P383</f>
        <v/>
      </c>
      <c r="T383" s="49" t="n">
        <v>878.88</v>
      </c>
      <c r="U383" t="n">
        <v>852.79</v>
      </c>
      <c r="V383" s="49">
        <f>U383-T383</f>
        <v/>
      </c>
      <c r="W383" s="49">
        <f>L383+P383+T383</f>
        <v/>
      </c>
      <c r="X383" s="49">
        <f>W383+D383+H383+Y383</f>
        <v/>
      </c>
      <c r="Z383" s="49" t="n">
        <v>180.97</v>
      </c>
      <c r="AA383" s="50">
        <f>Z383/(X383-Z383+AB383-AC383)</f>
        <v/>
      </c>
      <c r="AH383" s="49">
        <f>X383-Z383-AI383+AB383</f>
        <v/>
      </c>
    </row>
    <row r="384">
      <c r="A384" s="48" t="inlineStr">
        <is>
          <t>LA (NOLA)</t>
        </is>
      </c>
      <c r="B384" s="48" t="inlineStr">
        <is>
          <t>12/15/2020</t>
        </is>
      </c>
      <c r="D384" s="49" t="n">
        <v/>
      </c>
      <c r="F384" s="49">
        <f>E384-D384</f>
        <v/>
      </c>
      <c r="H384" s="49" t="n">
        <v/>
      </c>
      <c r="J384" s="49">
        <f>I384-H384</f>
        <v/>
      </c>
      <c r="L384" s="49" t="n">
        <v>1602.75</v>
      </c>
      <c r="N384" s="49">
        <f>M384-L384</f>
        <v/>
      </c>
      <c r="P384" s="49" t="n">
        <v>874.51</v>
      </c>
      <c r="R384" s="49">
        <f>Q384-P384</f>
        <v/>
      </c>
      <c r="T384" s="49" t="n">
        <v/>
      </c>
      <c r="V384" s="49">
        <f>U384-T384</f>
        <v/>
      </c>
      <c r="W384" s="49">
        <f>L384+P384+T384</f>
        <v/>
      </c>
      <c r="X384" s="49">
        <f>W384+D384+H384+Y384</f>
        <v/>
      </c>
      <c r="Z384" s="49" t="n">
        <v>205.25</v>
      </c>
      <c r="AA384" s="50">
        <f>Z384/(X384-Z384+AB384-AC384)</f>
        <v/>
      </c>
      <c r="AB384" s="49" t="n">
        <v>-100</v>
      </c>
      <c r="AH384" s="49">
        <f>X384-Z384-AI384+AB384</f>
        <v/>
      </c>
    </row>
    <row r="385">
      <c r="A385" s="48" t="inlineStr">
        <is>
          <t>LA (NOLA)</t>
        </is>
      </c>
      <c r="B385" s="48" t="inlineStr">
        <is>
          <t>12/16/2020</t>
        </is>
      </c>
      <c r="F385" s="49">
        <f>E385-D385</f>
        <v/>
      </c>
      <c r="J385" s="49">
        <f>I385-H385</f>
        <v/>
      </c>
      <c r="N385" s="49">
        <f>M385-L385</f>
        <v/>
      </c>
      <c r="R385" s="49">
        <f>Q385-P385</f>
        <v/>
      </c>
      <c r="V385" s="49">
        <f>U385-T385</f>
        <v/>
      </c>
      <c r="W385" s="49">
        <f>L385+P385+T385</f>
        <v/>
      </c>
      <c r="X385" s="49">
        <f>W385+D385+H385+Y385</f>
        <v/>
      </c>
      <c r="AA385" s="50">
        <f>Z385/(X385-Z385+AB385-AC385)</f>
        <v/>
      </c>
      <c r="AD385" s="49">
        <f>X385-Z385-AE385+AB385</f>
        <v/>
      </c>
    </row>
    <row r="386">
      <c r="A386" s="48" t="inlineStr">
        <is>
          <t>LA (NOLA)</t>
        </is>
      </c>
      <c r="B386" s="48" t="inlineStr">
        <is>
          <t>12/17/2020</t>
        </is>
      </c>
      <c r="F386" s="49">
        <f>E386-D386</f>
        <v/>
      </c>
      <c r="J386" s="49">
        <f>I386-H386</f>
        <v/>
      </c>
      <c r="N386" s="49">
        <f>M386-L386</f>
        <v/>
      </c>
      <c r="R386" s="49">
        <f>Q386-P386</f>
        <v/>
      </c>
      <c r="V386" s="49">
        <f>U386-T386</f>
        <v/>
      </c>
      <c r="W386" s="49">
        <f>L386+P386+T386</f>
        <v/>
      </c>
      <c r="X386" s="49">
        <f>W386+D386+H386+Y386</f>
        <v/>
      </c>
      <c r="AA386" s="50">
        <f>Z386/(X386-Z386+AB386-AC386)</f>
        <v/>
      </c>
      <c r="AD386" s="49">
        <f>X386-Z386-AE386+AB386</f>
        <v/>
      </c>
    </row>
    <row r="387">
      <c r="A387" s="48" t="inlineStr">
        <is>
          <t>LA (NOLA)</t>
        </is>
      </c>
      <c r="B387" s="48" t="inlineStr">
        <is>
          <t>12/18/2020</t>
        </is>
      </c>
      <c r="F387" s="49">
        <f>E387-D387</f>
        <v/>
      </c>
      <c r="J387" s="49">
        <f>I387-H387</f>
        <v/>
      </c>
      <c r="N387" s="49">
        <f>M387-L387</f>
        <v/>
      </c>
      <c r="R387" s="49">
        <f>Q387-P387</f>
        <v/>
      </c>
      <c r="V387" s="49">
        <f>U387-T387</f>
        <v/>
      </c>
      <c r="W387" s="49">
        <f>L387+P387+T387</f>
        <v/>
      </c>
      <c r="X387" s="49">
        <f>W387+D387+H387+Y387</f>
        <v/>
      </c>
      <c r="AA387" s="50">
        <f>Z387/(X387-Z387+AB387-AC387)</f>
        <v/>
      </c>
      <c r="AD387" s="49">
        <f>X387-Z387-AE387+AB387</f>
        <v/>
      </c>
    </row>
    <row r="388">
      <c r="A388" s="48" t="inlineStr">
        <is>
          <t>LA (NOLA)</t>
        </is>
      </c>
      <c r="B388" s="48" t="inlineStr">
        <is>
          <t>12/19/2020</t>
        </is>
      </c>
      <c r="F388" s="49">
        <f>E388-D388</f>
        <v/>
      </c>
      <c r="J388" s="49">
        <f>I388-H388</f>
        <v/>
      </c>
      <c r="N388" s="49">
        <f>M388-L388</f>
        <v/>
      </c>
      <c r="R388" s="49">
        <f>Q388-P388</f>
        <v/>
      </c>
      <c r="V388" s="49">
        <f>U388-T388</f>
        <v/>
      </c>
      <c r="W388" s="49">
        <f>L388+P388+T388</f>
        <v/>
      </c>
      <c r="X388" s="49">
        <f>W388+D388+H388+Y388</f>
        <v/>
      </c>
      <c r="AA388" s="50">
        <f>Z388/(X388-Z388+AB388-AC388)</f>
        <v/>
      </c>
      <c r="AD388" s="49">
        <f>X388-Z388-AE388+AB388</f>
        <v/>
      </c>
    </row>
    <row r="389">
      <c r="A389" s="48" t="inlineStr">
        <is>
          <t>LA (NOLA)</t>
        </is>
      </c>
      <c r="B389" s="48" t="inlineStr">
        <is>
          <t>12/20/2020</t>
        </is>
      </c>
      <c r="F389" s="49">
        <f>E389-D389</f>
        <v/>
      </c>
      <c r="J389" s="49">
        <f>I389-H389</f>
        <v/>
      </c>
      <c r="N389" s="49">
        <f>M389-L389</f>
        <v/>
      </c>
      <c r="R389" s="49">
        <f>Q389-P389</f>
        <v/>
      </c>
      <c r="V389" s="49">
        <f>U389-T389</f>
        <v/>
      </c>
      <c r="W389" s="49">
        <f>L389+P389+T389</f>
        <v/>
      </c>
      <c r="X389" s="49">
        <f>W389+D389+H389+Y389</f>
        <v/>
      </c>
      <c r="AA389" s="50">
        <f>Z389/(X389-Z389+AB389-AC389)</f>
        <v/>
      </c>
      <c r="AD389" s="49">
        <f>X389-Z389-AE389+AB389</f>
        <v/>
      </c>
    </row>
    <row r="390">
      <c r="A390" s="48" t="inlineStr">
        <is>
          <t>LA (NOLA)</t>
        </is>
      </c>
      <c r="B390" s="48" t="inlineStr">
        <is>
          <t>12/21/2020</t>
        </is>
      </c>
      <c r="F390" s="49">
        <f>E390-D390</f>
        <v/>
      </c>
      <c r="J390" s="49">
        <f>I390-H390</f>
        <v/>
      </c>
      <c r="N390" s="49">
        <f>M390-L390</f>
        <v/>
      </c>
      <c r="R390" s="49">
        <f>Q390-P390</f>
        <v/>
      </c>
      <c r="V390" s="49">
        <f>U390-T390</f>
        <v/>
      </c>
      <c r="W390" s="49">
        <f>L390+P390+T390</f>
        <v/>
      </c>
      <c r="X390" s="49">
        <f>W390+D390+H390+Y390</f>
        <v/>
      </c>
      <c r="AA390" s="50">
        <f>Z390/(X390-Z390+AB390-AC390)</f>
        <v/>
      </c>
      <c r="AD390" s="49">
        <f>X390-Z390-AE390+AB390</f>
        <v/>
      </c>
    </row>
    <row r="391">
      <c r="A391" s="48" t="inlineStr">
        <is>
          <t>LA (NOLA)</t>
        </is>
      </c>
      <c r="B391" s="48" t="inlineStr">
        <is>
          <t>12/22/2020</t>
        </is>
      </c>
      <c r="F391" s="49">
        <f>E391-D391</f>
        <v/>
      </c>
      <c r="J391" s="49">
        <f>I391-H391</f>
        <v/>
      </c>
      <c r="N391" s="49">
        <f>M391-L391</f>
        <v/>
      </c>
      <c r="R391" s="49">
        <f>Q391-P391</f>
        <v/>
      </c>
      <c r="V391" s="49">
        <f>U391-T391</f>
        <v/>
      </c>
      <c r="W391" s="49">
        <f>L391+P391+T391</f>
        <v/>
      </c>
      <c r="X391" s="49">
        <f>W391+D391+H391+Y391</f>
        <v/>
      </c>
      <c r="AA391" s="50">
        <f>Z391/(X391-Z391+AB391-AC391)</f>
        <v/>
      </c>
      <c r="AD391" s="49">
        <f>X391-Z391-AE391+AB391</f>
        <v/>
      </c>
    </row>
    <row r="392">
      <c r="A392" s="48" t="inlineStr">
        <is>
          <t>LA (NOLA)</t>
        </is>
      </c>
      <c r="B392" s="48" t="inlineStr">
        <is>
          <t>12/23/2020</t>
        </is>
      </c>
      <c r="F392" s="49">
        <f>E392-D392</f>
        <v/>
      </c>
      <c r="J392" s="49">
        <f>I392-H392</f>
        <v/>
      </c>
      <c r="N392" s="49">
        <f>M392-L392</f>
        <v/>
      </c>
      <c r="R392" s="49">
        <f>Q392-P392</f>
        <v/>
      </c>
      <c r="V392" s="49">
        <f>U392-T392</f>
        <v/>
      </c>
      <c r="W392" s="49">
        <f>L392+P392+T392</f>
        <v/>
      </c>
      <c r="X392" s="49">
        <f>W392+D392+H392+Y392</f>
        <v/>
      </c>
      <c r="AA392" s="50">
        <f>Z392/(X392-Z392+AB392-AC392)</f>
        <v/>
      </c>
      <c r="AD392" s="49">
        <f>X392-Z392-AE392+AB392</f>
        <v/>
      </c>
    </row>
    <row r="393">
      <c r="A393" s="48" t="inlineStr">
        <is>
          <t>LA (NOLA)</t>
        </is>
      </c>
      <c r="B393" s="48" t="inlineStr">
        <is>
          <t>12/24/2020</t>
        </is>
      </c>
      <c r="F393" s="49">
        <f>E393-D393</f>
        <v/>
      </c>
      <c r="J393" s="49">
        <f>I393-H393</f>
        <v/>
      </c>
      <c r="N393" s="49">
        <f>M393-L393</f>
        <v/>
      </c>
      <c r="R393" s="49">
        <f>Q393-P393</f>
        <v/>
      </c>
      <c r="V393" s="49">
        <f>U393-T393</f>
        <v/>
      </c>
      <c r="W393" s="49">
        <f>L393+P393+T393</f>
        <v/>
      </c>
      <c r="X393" s="49">
        <f>W393+D393+H393+Y393</f>
        <v/>
      </c>
      <c r="AA393" s="50">
        <f>Z393/(X393-Z393+AB393-AC393)</f>
        <v/>
      </c>
      <c r="AD393" s="49">
        <f>X393-Z393-AE393+AB393</f>
        <v/>
      </c>
    </row>
    <row r="394">
      <c r="A394" s="48" t="inlineStr">
        <is>
          <t>LA (NOLA)</t>
        </is>
      </c>
      <c r="B394" s="48" t="inlineStr">
        <is>
          <t>12/25/2020</t>
        </is>
      </c>
      <c r="F394" s="49">
        <f>E394-D394</f>
        <v/>
      </c>
      <c r="J394" s="49">
        <f>I394-H394</f>
        <v/>
      </c>
      <c r="N394" s="49">
        <f>M394-L394</f>
        <v/>
      </c>
      <c r="R394" s="49">
        <f>Q394-P394</f>
        <v/>
      </c>
      <c r="V394" s="49">
        <f>U394-T394</f>
        <v/>
      </c>
      <c r="W394" s="49">
        <f>L394+P394+T394</f>
        <v/>
      </c>
      <c r="X394" s="49">
        <f>W394+D394+H394+Y394</f>
        <v/>
      </c>
      <c r="AA394" s="50">
        <f>Z394/(X394-Z394+AB394-AC394)</f>
        <v/>
      </c>
      <c r="AD394" s="49">
        <f>X394-Z394-AE394+AB394</f>
        <v/>
      </c>
    </row>
    <row r="395">
      <c r="A395" s="48" t="inlineStr">
        <is>
          <t>LA (NOLA)</t>
        </is>
      </c>
      <c r="B395" s="48" t="inlineStr">
        <is>
          <t>12/26/2020</t>
        </is>
      </c>
      <c r="F395" s="49">
        <f>E395-D395</f>
        <v/>
      </c>
      <c r="J395" s="49">
        <f>I395-H395</f>
        <v/>
      </c>
      <c r="N395" s="49">
        <f>M395-L395</f>
        <v/>
      </c>
      <c r="R395" s="49">
        <f>Q395-P395</f>
        <v/>
      </c>
      <c r="V395" s="49">
        <f>U395-T395</f>
        <v/>
      </c>
      <c r="W395" s="49">
        <f>L395+P395+T395</f>
        <v/>
      </c>
      <c r="X395" s="49">
        <f>W395+D395+H395+Y395</f>
        <v/>
      </c>
      <c r="AA395" s="50">
        <f>Z395/(X395-Z395+AB395-AC395)</f>
        <v/>
      </c>
      <c r="AD395" s="49">
        <f>X395-Z395-AE395+AB395</f>
        <v/>
      </c>
    </row>
    <row r="396">
      <c r="A396" s="48" t="inlineStr">
        <is>
          <t>LA (NOLA)</t>
        </is>
      </c>
      <c r="B396" s="48" t="inlineStr">
        <is>
          <t>12/27/2020</t>
        </is>
      </c>
      <c r="F396" s="49">
        <f>E396-D396</f>
        <v/>
      </c>
      <c r="J396" s="49">
        <f>I396-H396</f>
        <v/>
      </c>
      <c r="N396" s="49">
        <f>M396-L396</f>
        <v/>
      </c>
      <c r="R396" s="49">
        <f>Q396-P396</f>
        <v/>
      </c>
      <c r="V396" s="49">
        <f>U396-T396</f>
        <v/>
      </c>
      <c r="W396" s="49">
        <f>L396+P396+T396</f>
        <v/>
      </c>
      <c r="X396" s="49">
        <f>W396+D396+H396+Y396</f>
        <v/>
      </c>
      <c r="AA396" s="50">
        <f>Z396/(X396-Z396+AB396-AC396)</f>
        <v/>
      </c>
      <c r="AD396" s="49">
        <f>X396-Z396-AE396+AB396</f>
        <v/>
      </c>
    </row>
    <row r="397">
      <c r="A397" s="48" t="inlineStr">
        <is>
          <t>LA (NOLA)</t>
        </is>
      </c>
      <c r="B397" s="48" t="inlineStr">
        <is>
          <t>12/28/2020</t>
        </is>
      </c>
      <c r="F397" s="49">
        <f>E397-D397</f>
        <v/>
      </c>
      <c r="J397" s="49">
        <f>I397-H397</f>
        <v/>
      </c>
      <c r="N397" s="49">
        <f>M397-L397</f>
        <v/>
      </c>
      <c r="R397" s="49">
        <f>Q397-P397</f>
        <v/>
      </c>
      <c r="V397" s="49">
        <f>U397-T397</f>
        <v/>
      </c>
      <c r="W397" s="49">
        <f>L397+P397+T397</f>
        <v/>
      </c>
      <c r="X397" s="49">
        <f>W397+D397+H397+Y397</f>
        <v/>
      </c>
      <c r="AA397" s="50">
        <f>Z397/(X397-Z397+AB397-AC397)</f>
        <v/>
      </c>
      <c r="AD397" s="49">
        <f>X397-Z397-AE397+AB397</f>
        <v/>
      </c>
    </row>
    <row r="398">
      <c r="A398" s="48" t="inlineStr">
        <is>
          <t>LA (NOLA)</t>
        </is>
      </c>
      <c r="B398" s="48" t="inlineStr">
        <is>
          <t>12/29/2020</t>
        </is>
      </c>
      <c r="F398" s="49">
        <f>E398-D398</f>
        <v/>
      </c>
      <c r="J398" s="49">
        <f>I398-H398</f>
        <v/>
      </c>
      <c r="N398" s="49">
        <f>M398-L398</f>
        <v/>
      </c>
      <c r="R398" s="49">
        <f>Q398-P398</f>
        <v/>
      </c>
      <c r="V398" s="49">
        <f>U398-T398</f>
        <v/>
      </c>
      <c r="W398" s="49">
        <f>L398+P398+T398</f>
        <v/>
      </c>
      <c r="X398" s="49">
        <f>W398+D398+H398+Y398</f>
        <v/>
      </c>
      <c r="AA398" s="50">
        <f>Z398/(X398-Z398+AB398-AC398)</f>
        <v/>
      </c>
      <c r="AD398" s="49">
        <f>X398-Z398-AE398+AB398</f>
        <v/>
      </c>
    </row>
    <row r="399">
      <c r="A399" s="48" t="inlineStr">
        <is>
          <t>LA (NOLA)</t>
        </is>
      </c>
      <c r="B399" s="48" t="inlineStr">
        <is>
          <t>12/30/2020</t>
        </is>
      </c>
      <c r="F399" s="49">
        <f>E399-D399</f>
        <v/>
      </c>
      <c r="J399" s="49">
        <f>I399-H399</f>
        <v/>
      </c>
      <c r="N399" s="49">
        <f>M399-L399</f>
        <v/>
      </c>
      <c r="R399" s="49">
        <f>Q399-P399</f>
        <v/>
      </c>
      <c r="V399" s="49">
        <f>U399-T399</f>
        <v/>
      </c>
      <c r="W399" s="49">
        <f>L399+P399+T399</f>
        <v/>
      </c>
      <c r="X399" s="49">
        <f>W399+D399+H399+Y399</f>
        <v/>
      </c>
      <c r="AA399" s="50">
        <f>Z399/(X399-Z399+AB399-AC399)</f>
        <v/>
      </c>
      <c r="AD399" s="49">
        <f>X399-Z399-AE399+AB399</f>
        <v/>
      </c>
    </row>
    <row r="400">
      <c r="A400" s="48" t="inlineStr">
        <is>
          <t>LA (NOLA)</t>
        </is>
      </c>
      <c r="B400" s="48" t="inlineStr">
        <is>
          <t>12/31/2020</t>
        </is>
      </c>
      <c r="F400" s="49">
        <f>E400-D400</f>
        <v/>
      </c>
      <c r="J400" s="49">
        <f>I400-H400</f>
        <v/>
      </c>
      <c r="N400" s="49">
        <f>M400-L400</f>
        <v/>
      </c>
      <c r="R400" s="49">
        <f>Q400-P400</f>
        <v/>
      </c>
      <c r="V400" s="49">
        <f>U400-T400</f>
        <v/>
      </c>
      <c r="W400" s="49">
        <f>L400+P400+T400</f>
        <v/>
      </c>
      <c r="X400" s="49">
        <f>W400+D400+H400+Y400</f>
        <v/>
      </c>
      <c r="AA400" s="50">
        <f>Z400/(X400-Z400+AB400-AC400)</f>
        <v/>
      </c>
      <c r="AD400" s="49">
        <f>X400-Z400-AE400+AB400</f>
        <v/>
      </c>
    </row>
    <row r="401">
      <c r="A401" s="51" t="inlineStr">
        <is>
          <t>LA Total</t>
        </is>
      </c>
      <c r="B401" s="40" t="n"/>
      <c r="C401" s="40" t="n"/>
      <c r="D401" s="52">
        <f>SUM(D370:D400)</f>
        <v/>
      </c>
      <c r="E401" s="52">
        <f>SUM(E370:E400)</f>
        <v/>
      </c>
      <c r="F401" s="52">
        <f>E401-D401</f>
        <v/>
      </c>
      <c r="G401" s="40" t="n"/>
      <c r="H401" s="52">
        <f>SUM(H370:H400)</f>
        <v/>
      </c>
      <c r="I401" s="52">
        <f>SUM(I370:I400)</f>
        <v/>
      </c>
      <c r="J401" s="52">
        <f>I401-H401</f>
        <v/>
      </c>
      <c r="K401" s="40" t="n"/>
      <c r="L401" s="52">
        <f>SUM(L370:L400)</f>
        <v/>
      </c>
      <c r="M401" s="52">
        <f>SUM(M370:M400)</f>
        <v/>
      </c>
      <c r="N401" s="52">
        <f>M401-L401</f>
        <v/>
      </c>
      <c r="O401" s="40" t="n"/>
      <c r="P401" s="52">
        <f>SUM(P370:P400)</f>
        <v/>
      </c>
      <c r="Q401" s="52">
        <f>SUM(Q370:Q400)</f>
        <v/>
      </c>
      <c r="R401" s="52">
        <f>Q401-P401</f>
        <v/>
      </c>
      <c r="S401" s="40" t="n"/>
      <c r="T401" s="52">
        <f>SUM(T370:T400)</f>
        <v/>
      </c>
      <c r="U401" s="52">
        <f>SUM(U370:U400)</f>
        <v/>
      </c>
      <c r="V401" s="52">
        <f>U401-T401</f>
        <v/>
      </c>
      <c r="W401" s="52">
        <f>SUM(W370:W400)</f>
        <v/>
      </c>
      <c r="X401" s="52">
        <f>SUM(X370:X400)</f>
        <v/>
      </c>
      <c r="Y401" s="52">
        <f>SUM(Y370:Y400)</f>
        <v/>
      </c>
      <c r="Z401" s="52">
        <f>SUM(Z370:Z400)</f>
        <v/>
      </c>
      <c r="AA401" s="40" t="n"/>
      <c r="AB401" s="52">
        <f>SUM(AB370:AB400)</f>
        <v/>
      </c>
      <c r="AC401" s="40" t="n"/>
      <c r="AD401" s="52">
        <f>SUM(AD370:AD400)</f>
        <v/>
      </c>
      <c r="AE401" s="52">
        <f>SUM(AE370:AE400)</f>
        <v/>
      </c>
      <c r="AF401" s="40" t="n"/>
      <c r="AG401" s="40" t="n"/>
      <c r="AH401" s="52">
        <f>SUM(AH370:AH400)</f>
        <v/>
      </c>
      <c r="AI401" s="52">
        <f>SUM(AI370:AI400)</f>
        <v/>
      </c>
      <c r="AJ401" s="40" t="n"/>
      <c r="AK401" s="52">
        <f>SUM(AK370:AK400)</f>
        <v/>
      </c>
    </row>
    <row r="403">
      <c r="A403" s="48" t="inlineStr">
        <is>
          <t>LA1 (BATON ROUGE)</t>
        </is>
      </c>
      <c r="B403" s="48" t="inlineStr">
        <is>
          <t>12/01/2020</t>
        </is>
      </c>
      <c r="D403" s="16" t="n"/>
      <c r="F403" s="49">
        <f>E403-D403</f>
        <v/>
      </c>
      <c r="H403" s="16" t="n"/>
      <c r="J403" s="49">
        <f>I403-H403</f>
        <v/>
      </c>
      <c r="L403" s="16" t="n">
        <v>59.37</v>
      </c>
      <c r="M403" t="n">
        <v>59.37</v>
      </c>
      <c r="N403" s="49">
        <f>M403-L403</f>
        <v/>
      </c>
      <c r="P403" s="16" t="n"/>
      <c r="R403" s="49">
        <f>Q403-P403</f>
        <v/>
      </c>
      <c r="T403" s="16" t="n"/>
      <c r="V403" s="49">
        <f>U403-T403</f>
        <v/>
      </c>
      <c r="W403" s="49">
        <f>L403+P403+T403</f>
        <v/>
      </c>
      <c r="X403" s="49">
        <f>W403+D403+H403+Y403</f>
        <v/>
      </c>
      <c r="Z403" s="16" t="n">
        <v>5.37</v>
      </c>
      <c r="AA403" s="50">
        <f>Z403/(X403-Z403+AB403-AC403)</f>
        <v/>
      </c>
      <c r="AH403" s="49">
        <f>X403-Z403-AI403+AB403</f>
        <v/>
      </c>
    </row>
    <row r="404">
      <c r="A404" s="48" t="inlineStr">
        <is>
          <t>LA1 (BATON ROUGE)</t>
        </is>
      </c>
      <c r="B404" s="48" t="inlineStr">
        <is>
          <t>12/02/2020</t>
        </is>
      </c>
      <c r="D404" s="16" t="n">
        <v>12.09</v>
      </c>
      <c r="E404" t="n">
        <v>12.09</v>
      </c>
      <c r="F404" s="49">
        <f>E404-D404</f>
        <v/>
      </c>
      <c r="H404" s="16" t="n"/>
      <c r="J404" s="49">
        <f>I404-H404</f>
        <v/>
      </c>
      <c r="L404" s="16" t="n">
        <v>449.69</v>
      </c>
      <c r="M404" t="n">
        <v>449.69</v>
      </c>
      <c r="N404" s="49">
        <f>M404-L404</f>
        <v/>
      </c>
      <c r="P404" s="16" t="n">
        <v>266.15</v>
      </c>
      <c r="Q404" t="n">
        <v>266.15</v>
      </c>
      <c r="R404" s="49">
        <f>Q404-P404</f>
        <v/>
      </c>
      <c r="T404" s="16" t="n"/>
      <c r="V404" s="49">
        <f>U404-T404</f>
        <v/>
      </c>
      <c r="W404" s="49">
        <f>L404+P404+T404</f>
        <v/>
      </c>
      <c r="X404" s="49">
        <f>W404+D404+H404+Y404</f>
        <v/>
      </c>
      <c r="Z404" s="16" t="n">
        <v>65.87</v>
      </c>
      <c r="AA404" s="50">
        <f>Z404/(X404-Z404+AB404-AC404)</f>
        <v/>
      </c>
      <c r="AH404" s="49">
        <f>X404-Z404-AI404+AB404</f>
        <v/>
      </c>
    </row>
    <row r="405">
      <c r="A405" s="48" t="inlineStr">
        <is>
          <t>LA1 (BATON ROUGE)</t>
        </is>
      </c>
      <c r="B405" s="48" t="inlineStr">
        <is>
          <t>12/03/2020</t>
        </is>
      </c>
      <c r="D405" s="16" t="n">
        <v>42.66</v>
      </c>
      <c r="E405" t="n">
        <v>42.66</v>
      </c>
      <c r="F405" s="49">
        <f>E405-D405</f>
        <v/>
      </c>
      <c r="H405" s="16" t="n"/>
      <c r="J405" s="49">
        <f>I405-H405</f>
        <v/>
      </c>
      <c r="L405" s="16" t="n">
        <v>1253.66</v>
      </c>
      <c r="M405" t="n">
        <v>1253.66</v>
      </c>
      <c r="N405" s="49">
        <f>M405-L405</f>
        <v/>
      </c>
      <c r="P405" s="16" t="n">
        <v>162.73</v>
      </c>
      <c r="Q405" s="14" t="n">
        <v>162.73</v>
      </c>
      <c r="R405" s="49">
        <f>Q405-P405</f>
        <v/>
      </c>
      <c r="T405" s="16" t="n"/>
      <c r="V405" s="49">
        <f>U405-T405</f>
        <v/>
      </c>
      <c r="W405" s="49">
        <f>L405+P405+T405</f>
        <v/>
      </c>
      <c r="X405" s="49">
        <f>W405+D405+H405+Y405</f>
        <v/>
      </c>
      <c r="Z405" s="16" t="n">
        <v>132.05</v>
      </c>
      <c r="AA405" s="50">
        <f>Z405/(X405-Z405+AB405-AC405)</f>
        <v/>
      </c>
      <c r="AH405" s="49">
        <f>X405-Z405-AI405+AB405</f>
        <v/>
      </c>
    </row>
    <row r="406">
      <c r="A406" s="48" t="inlineStr">
        <is>
          <t>LA1 (BATON ROUGE)</t>
        </is>
      </c>
      <c r="B406" s="48" t="inlineStr">
        <is>
          <t>12/04/2020</t>
        </is>
      </c>
      <c r="D406" s="16" t="n">
        <v>36.28</v>
      </c>
      <c r="E406" t="n">
        <v>36.28</v>
      </c>
      <c r="F406" s="49">
        <f>E406-D406</f>
        <v/>
      </c>
      <c r="H406" s="16" t="n"/>
      <c r="J406" s="49">
        <f>I406-H406</f>
        <v/>
      </c>
      <c r="L406" s="16" t="n">
        <v>706.97</v>
      </c>
      <c r="M406" s="14" t="n">
        <v>706.97</v>
      </c>
      <c r="N406" s="49">
        <f>M406-L406</f>
        <v/>
      </c>
      <c r="P406" s="16" t="n">
        <v>230.79</v>
      </c>
      <c r="Q406" s="14" t="n">
        <v>230.79</v>
      </c>
      <c r="R406" s="49">
        <f>Q406-P406</f>
        <v/>
      </c>
      <c r="T406" s="16" t="n">
        <v>465.09</v>
      </c>
      <c r="U406" s="14" t="n">
        <v>451.3</v>
      </c>
      <c r="V406" s="49">
        <f>U406-T406</f>
        <v/>
      </c>
      <c r="W406" s="49">
        <f>L406+P406+T406</f>
        <v/>
      </c>
      <c r="X406" s="49">
        <f>W406+D406+H406+Y406</f>
        <v/>
      </c>
      <c r="Z406" s="16" t="n">
        <v>112.13</v>
      </c>
      <c r="AA406" s="50">
        <f>Z406/(X406-Z406+AB406-AC406)</f>
        <v/>
      </c>
      <c r="AB406" s="16" t="n">
        <v>-200</v>
      </c>
      <c r="AH406" s="49">
        <f>X406-Z406-AI406+AB406</f>
        <v/>
      </c>
    </row>
    <row r="407">
      <c r="A407" s="48" t="inlineStr">
        <is>
          <t>LA1 (BATON ROUGE)</t>
        </is>
      </c>
      <c r="B407" s="48" t="inlineStr">
        <is>
          <t>12/05/2020</t>
        </is>
      </c>
      <c r="D407" s="16" t="n"/>
      <c r="F407" s="49">
        <f>E407-D407</f>
        <v/>
      </c>
      <c r="H407" s="16" t="n"/>
      <c r="J407" s="49">
        <f>I407-H407</f>
        <v/>
      </c>
      <c r="L407" s="16" t="n">
        <v>2768.44</v>
      </c>
      <c r="M407">
        <f>2226.99+516.77</f>
        <v/>
      </c>
      <c r="N407" s="49">
        <f>M407-L407</f>
        <v/>
      </c>
      <c r="P407" s="16" t="n">
        <v>2126.43</v>
      </c>
      <c r="Q407" s="14" t="n">
        <v>2126.43</v>
      </c>
      <c r="R407" s="49">
        <f>Q407-P407</f>
        <v/>
      </c>
      <c r="T407" s="16" t="n"/>
      <c r="V407" s="49">
        <f>U407-T407</f>
        <v/>
      </c>
      <c r="W407" s="49">
        <f>L407+P407+T407</f>
        <v/>
      </c>
      <c r="X407" s="49">
        <f>W407+D407+H407+Y407</f>
        <v/>
      </c>
      <c r="Z407" s="16" t="n">
        <v>442.97</v>
      </c>
      <c r="AA407" s="50">
        <f>Z407/(X407-Z407+AB407-AC407)</f>
        <v/>
      </c>
      <c r="AH407" s="49">
        <f>X407-Z407-AI407+AB407</f>
        <v/>
      </c>
      <c r="AI407" s="16" t="n">
        <v>218.35</v>
      </c>
    </row>
    <row r="408">
      <c r="A408" s="48" t="inlineStr">
        <is>
          <t>LA1 (BATON ROUGE)</t>
        </is>
      </c>
      <c r="B408" s="48" t="inlineStr">
        <is>
          <t>12/06/2020</t>
        </is>
      </c>
      <c r="D408" s="16" t="n"/>
      <c r="F408" s="49">
        <f>E408-D408</f>
        <v/>
      </c>
      <c r="H408" s="16" t="n"/>
      <c r="J408" s="49">
        <f>I408-H408</f>
        <v/>
      </c>
      <c r="L408" s="16" t="n"/>
      <c r="N408" s="49">
        <f>M408-L408</f>
        <v/>
      </c>
      <c r="P408" s="16" t="n">
        <v>305.66</v>
      </c>
      <c r="Q408" s="14" t="n">
        <v>305.66</v>
      </c>
      <c r="R408" s="49">
        <f>Q408-P408</f>
        <v/>
      </c>
      <c r="T408" s="16" t="n"/>
      <c r="V408" s="49">
        <f>U408-T408</f>
        <v/>
      </c>
      <c r="W408" s="49">
        <f>L408+P408+T408</f>
        <v/>
      </c>
      <c r="X408" s="49">
        <f>W408+D408+H408+Y408</f>
        <v/>
      </c>
      <c r="Z408" s="16" t="n">
        <v>27.66</v>
      </c>
      <c r="AA408" s="50">
        <f>Z408/(X408-Z408+AB408-AC408)</f>
        <v/>
      </c>
      <c r="AH408" s="49">
        <f>X408-Z408-AI408+AB408</f>
        <v/>
      </c>
    </row>
    <row r="409">
      <c r="A409" s="48" t="inlineStr">
        <is>
          <t>LA1 (BATON ROUGE)</t>
        </is>
      </c>
      <c r="B409" s="48" t="inlineStr">
        <is>
          <t>12/07/2020</t>
        </is>
      </c>
      <c r="D409" s="16" t="n"/>
      <c r="F409" s="49">
        <f>E409-D409</f>
        <v/>
      </c>
      <c r="H409" s="16" t="n"/>
      <c r="J409" s="49">
        <f>I409-H409</f>
        <v/>
      </c>
      <c r="L409" s="16" t="n">
        <v>770.3099999999999</v>
      </c>
      <c r="M409" s="14" t="n">
        <v>770.3099999999999</v>
      </c>
      <c r="N409" s="49">
        <f>M409-L409</f>
        <v/>
      </c>
      <c r="P409" s="16" t="n">
        <v>450.8</v>
      </c>
      <c r="Q409" s="14" t="n">
        <v>450.8</v>
      </c>
      <c r="R409" s="49">
        <f>Q409-P409</f>
        <v/>
      </c>
      <c r="T409" s="16" t="n"/>
      <c r="V409" s="49">
        <f>U409-T409</f>
        <v/>
      </c>
      <c r="W409" s="49">
        <f>L409+P409+T409</f>
        <v/>
      </c>
      <c r="X409" s="49">
        <f>W409+D409+H409+Y409</f>
        <v/>
      </c>
      <c r="Z409" s="16" t="n">
        <v>110.51</v>
      </c>
      <c r="AA409" s="50">
        <f>Z409/(X409-Z409+AB409-AC409)</f>
        <v/>
      </c>
      <c r="AH409" s="49">
        <f>X409-Z409-AI409+AB409</f>
        <v/>
      </c>
      <c r="AI409" s="16" t="n">
        <v>17.6</v>
      </c>
    </row>
    <row r="410">
      <c r="A410" s="48" t="inlineStr">
        <is>
          <t>LA1 (BATON ROUGE)</t>
        </is>
      </c>
      <c r="B410" s="48" t="inlineStr">
        <is>
          <t>12/08/2020</t>
        </is>
      </c>
      <c r="D410" s="16" t="n">
        <v>94.56</v>
      </c>
      <c r="E410" t="n">
        <v>94.56</v>
      </c>
      <c r="F410" s="49">
        <f>E410-D410</f>
        <v/>
      </c>
      <c r="H410" s="16" t="n"/>
      <c r="J410" s="49">
        <f>I410-H410</f>
        <v/>
      </c>
      <c r="L410" s="16" t="n">
        <v>1671.22</v>
      </c>
      <c r="M410" s="14" t="n">
        <v>1671.22</v>
      </c>
      <c r="N410" s="49">
        <f>M410-L410</f>
        <v/>
      </c>
      <c r="P410" s="16" t="n">
        <v>829.02</v>
      </c>
      <c r="Q410" s="14" t="n">
        <v>829.02</v>
      </c>
      <c r="R410" s="49">
        <f>Q410-P410</f>
        <v/>
      </c>
      <c r="T410" s="16" t="n"/>
      <c r="V410" s="49">
        <f>U410-T410</f>
        <v/>
      </c>
      <c r="W410" s="49">
        <f>L410+P410+T410</f>
        <v/>
      </c>
      <c r="X410" s="49">
        <f>W410+D410+H410+Y410</f>
        <v/>
      </c>
      <c r="Z410" s="16" t="n">
        <v>234.8</v>
      </c>
      <c r="AA410" s="50">
        <f>Z410/(X410-Z410+AB410-AC410)</f>
        <v/>
      </c>
      <c r="AH410" s="49">
        <f>X410-Z410-AI410+AB410</f>
        <v/>
      </c>
    </row>
    <row r="411">
      <c r="A411" s="48" t="inlineStr">
        <is>
          <t>LA1 (BATON ROUGE)</t>
        </is>
      </c>
      <c r="B411" s="48" t="inlineStr">
        <is>
          <t>12/09/2020</t>
        </is>
      </c>
      <c r="D411" s="16" t="n">
        <v>63.77</v>
      </c>
      <c r="E411" t="n">
        <v>63.77</v>
      </c>
      <c r="F411" s="49">
        <f>E411-D411</f>
        <v/>
      </c>
      <c r="H411" s="16" t="n"/>
      <c r="J411" s="49">
        <f>I411-H411</f>
        <v/>
      </c>
      <c r="L411" s="16" t="n">
        <v>1322.01</v>
      </c>
      <c r="M411" s="14" t="n">
        <v>1322.01</v>
      </c>
      <c r="N411" s="49">
        <f>M411-L411</f>
        <v/>
      </c>
      <c r="P411" s="16" t="n">
        <v>593.73</v>
      </c>
      <c r="Q411" s="14" t="n">
        <v>593.73</v>
      </c>
      <c r="R411" s="49">
        <f>Q411-P411</f>
        <v/>
      </c>
      <c r="T411" s="16" t="n"/>
      <c r="V411" s="49">
        <f>U411-T411</f>
        <v/>
      </c>
      <c r="W411" s="49">
        <f>L411+P411+T411</f>
        <v/>
      </c>
      <c r="X411" s="49">
        <f>W411+D411+H411+Y411</f>
        <v/>
      </c>
      <c r="Z411" s="16" t="n">
        <v>179.14</v>
      </c>
      <c r="AA411" s="50">
        <f>Z411/(X411-Z411+AB411-AC411)</f>
        <v/>
      </c>
      <c r="AH411" s="49">
        <f>X411-Z411-AI411+AB411</f>
        <v/>
      </c>
    </row>
    <row r="412">
      <c r="A412" s="48" t="inlineStr">
        <is>
          <t>LA1 (BATON ROUGE)</t>
        </is>
      </c>
      <c r="B412" s="48" t="inlineStr">
        <is>
          <t>12/10/2020</t>
        </is>
      </c>
      <c r="D412" s="19" t="n">
        <v>30.79</v>
      </c>
      <c r="F412" s="49">
        <f>E412-D412</f>
        <v/>
      </c>
      <c r="J412" s="49">
        <f>I412-H412</f>
        <v/>
      </c>
      <c r="L412" s="19" t="n">
        <v>1452.67</v>
      </c>
      <c r="M412" s="14" t="n">
        <v>1452.67</v>
      </c>
      <c r="N412" s="49">
        <f>M412-L412</f>
        <v/>
      </c>
      <c r="P412" s="19" t="n">
        <v>216.6</v>
      </c>
      <c r="R412" s="49">
        <f>Q412-P412</f>
        <v/>
      </c>
      <c r="T412" s="19" t="n">
        <v>448.6</v>
      </c>
      <c r="U412" t="n">
        <v>435.29</v>
      </c>
      <c r="V412" s="49">
        <f>U412-T412</f>
        <v/>
      </c>
      <c r="W412" s="49">
        <f>L412+P412+T412</f>
        <v/>
      </c>
      <c r="X412" s="49">
        <f>W412+D412+H412+Y412</f>
        <v/>
      </c>
      <c r="Z412" s="19" t="n">
        <v>187.66</v>
      </c>
      <c r="AA412" s="50">
        <f>Z412/(X412-Z412+AB412-AC412)</f>
        <v/>
      </c>
      <c r="AB412" s="19" t="n">
        <v>-75</v>
      </c>
      <c r="AH412" s="49">
        <f>X412-Z412-AI412+AB412</f>
        <v/>
      </c>
    </row>
    <row r="413">
      <c r="A413" s="48" t="inlineStr">
        <is>
          <t>LA1 (BATON ROUGE)</t>
        </is>
      </c>
      <c r="B413" s="48" t="inlineStr">
        <is>
          <t>12/11/2020</t>
        </is>
      </c>
      <c r="D413" s="49" t="n">
        <v>56.08</v>
      </c>
      <c r="F413" s="49">
        <f>E413-D413</f>
        <v/>
      </c>
      <c r="H413" s="49" t="n">
        <v/>
      </c>
      <c r="J413" s="49">
        <f>I413-H413</f>
        <v/>
      </c>
      <c r="L413" s="49" t="n">
        <v>702.5599999999999</v>
      </c>
      <c r="N413" s="49">
        <f>M413-L413</f>
        <v/>
      </c>
      <c r="P413" s="49" t="n">
        <v/>
      </c>
      <c r="R413" s="49">
        <f>Q413-P413</f>
        <v/>
      </c>
      <c r="T413" s="49" t="n">
        <v/>
      </c>
      <c r="V413" s="49">
        <f>U413-T413</f>
        <v/>
      </c>
      <c r="W413" s="49">
        <f>L413+P413+T413</f>
        <v/>
      </c>
      <c r="X413" s="49">
        <f>W413+D413+H413+Y413</f>
        <v/>
      </c>
      <c r="Z413" s="49" t="n">
        <v>68.65000000000001</v>
      </c>
      <c r="AA413" s="50">
        <f>Z413/(X413-Z413+AB413-AC413)</f>
        <v/>
      </c>
      <c r="AH413" s="49">
        <f>X413-Z413-AI413+AB413</f>
        <v/>
      </c>
    </row>
    <row r="414">
      <c r="A414" s="48" t="inlineStr">
        <is>
          <t>LA1 (BATON ROUGE)</t>
        </is>
      </c>
      <c r="B414" s="48" t="inlineStr">
        <is>
          <t>12/12/2020</t>
        </is>
      </c>
      <c r="D414" s="49" t="n">
        <v>1084.77</v>
      </c>
      <c r="F414" s="49">
        <f>E414-D414</f>
        <v/>
      </c>
      <c r="H414" s="49" t="n">
        <v/>
      </c>
      <c r="J414" s="49">
        <f>I414-H414</f>
        <v/>
      </c>
      <c r="L414" s="49" t="n">
        <v>3658.48</v>
      </c>
      <c r="N414" s="49">
        <f>M414-L414</f>
        <v/>
      </c>
      <c r="P414" s="49" t="n">
        <v>1009.34</v>
      </c>
      <c r="R414" s="49">
        <f>Q414-P414</f>
        <v/>
      </c>
      <c r="T414" s="49" t="n">
        <v>289.17</v>
      </c>
      <c r="V414" s="49">
        <f>U414-T414</f>
        <v/>
      </c>
      <c r="W414" s="49">
        <f>L414+P414+T414</f>
        <v/>
      </c>
      <c r="X414" s="49">
        <f>W414+D414+H414+Y414</f>
        <v/>
      </c>
      <c r="Z414" s="49" t="n">
        <v>546.75</v>
      </c>
      <c r="AA414" s="50">
        <f>Z414/(X414-Z414+AB414-AC414)</f>
        <v/>
      </c>
      <c r="AH414" s="49">
        <f>X414-Z414-AI414+AB414</f>
        <v/>
      </c>
    </row>
    <row r="415">
      <c r="A415" s="48" t="inlineStr">
        <is>
          <t>LA1 (BATON ROUGE)</t>
        </is>
      </c>
      <c r="B415" s="48" t="inlineStr">
        <is>
          <t>12/13/2020</t>
        </is>
      </c>
      <c r="D415" s="49" t="n">
        <v/>
      </c>
      <c r="F415" s="49">
        <f>E415-D415</f>
        <v/>
      </c>
      <c r="H415" s="49" t="n">
        <v/>
      </c>
      <c r="J415" s="49">
        <f>I415-H415</f>
        <v/>
      </c>
      <c r="L415" s="49" t="n">
        <v>3682.7</v>
      </c>
      <c r="N415" s="49">
        <f>M415-L415</f>
        <v/>
      </c>
      <c r="P415" s="49" t="n">
        <v/>
      </c>
      <c r="R415" s="49">
        <f>Q415-P415</f>
        <v/>
      </c>
      <c r="T415" s="49" t="n">
        <v/>
      </c>
      <c r="V415" s="49">
        <f>U415-T415</f>
        <v/>
      </c>
      <c r="W415" s="49">
        <f>L415+P415+T415</f>
        <v/>
      </c>
      <c r="X415" s="49">
        <f>W415+D415+H415+Y415</f>
        <v/>
      </c>
      <c r="Z415" s="49" t="n">
        <v>319.69</v>
      </c>
      <c r="AA415" s="50">
        <f>Z415/(X415-Z415+AB415-AC415)</f>
        <v/>
      </c>
      <c r="AB415" s="49" t="n">
        <v>-150</v>
      </c>
      <c r="AH415" s="49">
        <f>X415-Z415-AI415+AB415</f>
        <v/>
      </c>
    </row>
    <row r="416">
      <c r="A416" s="48" t="inlineStr">
        <is>
          <t>LA1 (BATON ROUGE)</t>
        </is>
      </c>
      <c r="B416" s="48" t="inlineStr">
        <is>
          <t>12/14/2020</t>
        </is>
      </c>
      <c r="D416" s="49" t="n">
        <v>1000.55</v>
      </c>
      <c r="F416" s="49">
        <f>E416-D416</f>
        <v/>
      </c>
      <c r="H416" s="49" t="n">
        <v/>
      </c>
      <c r="J416" s="49">
        <f>I416-H416</f>
        <v/>
      </c>
      <c r="L416" s="49" t="n">
        <v>2692.21</v>
      </c>
      <c r="N416" s="49">
        <f>M416-L416</f>
        <v/>
      </c>
      <c r="P416" s="49" t="n">
        <v>203.41</v>
      </c>
      <c r="R416" s="49">
        <f>Q416-P416</f>
        <v/>
      </c>
      <c r="T416" s="49" t="n">
        <v/>
      </c>
      <c r="V416" s="49">
        <f>U416-T416</f>
        <v/>
      </c>
      <c r="W416" s="49">
        <f>L416+P416+T416</f>
        <v/>
      </c>
      <c r="X416" s="49">
        <f>W416+D416+H416+Y416</f>
        <v/>
      </c>
      <c r="Z416" s="49" t="n">
        <v>352.59</v>
      </c>
      <c r="AA416" s="50">
        <f>Z416/(X416-Z416+AB416-AC416)</f>
        <v/>
      </c>
      <c r="AH416" s="49">
        <f>X416-Z416-AI416+AB416</f>
        <v/>
      </c>
      <c r="AI416" s="49" t="n">
        <v>34.57</v>
      </c>
    </row>
    <row r="417">
      <c r="A417" s="48" t="inlineStr">
        <is>
          <t>LA1 (BATON ROUGE)</t>
        </is>
      </c>
      <c r="B417" s="48" t="inlineStr">
        <is>
          <t>12/15/2020</t>
        </is>
      </c>
      <c r="D417" s="49" t="n">
        <v/>
      </c>
      <c r="F417" s="49">
        <f>E417-D417</f>
        <v/>
      </c>
      <c r="H417" s="49" t="n">
        <v/>
      </c>
      <c r="J417" s="49">
        <f>I417-H417</f>
        <v/>
      </c>
      <c r="L417" s="49" t="n">
        <v>757.5</v>
      </c>
      <c r="N417" s="49">
        <f>M417-L417</f>
        <v/>
      </c>
      <c r="P417" s="49" t="n">
        <v>23.09</v>
      </c>
      <c r="R417" s="49">
        <f>Q417-P417</f>
        <v/>
      </c>
      <c r="T417" s="49" t="n">
        <v>1517.31</v>
      </c>
      <c r="V417" s="49">
        <f>U417-T417</f>
        <v/>
      </c>
      <c r="W417" s="49">
        <f>L417+P417+T417</f>
        <v/>
      </c>
      <c r="X417" s="49">
        <f>W417+D417+H417+Y417</f>
        <v/>
      </c>
      <c r="Z417" s="49" t="n">
        <v>201.29</v>
      </c>
      <c r="AA417" s="50">
        <f>Z417/(X417-Z417+AB417-AC417)</f>
        <v/>
      </c>
      <c r="AB417" s="49" t="n">
        <v>-100</v>
      </c>
      <c r="AH417" s="49">
        <f>X417-Z417-AI417+AB417</f>
        <v/>
      </c>
    </row>
    <row r="418">
      <c r="A418" s="48" t="inlineStr">
        <is>
          <t>LA1 (BATON ROUGE)</t>
        </is>
      </c>
      <c r="B418" s="48" t="inlineStr">
        <is>
          <t>12/16/2020</t>
        </is>
      </c>
      <c r="F418" s="49">
        <f>E418-D418</f>
        <v/>
      </c>
      <c r="J418" s="49">
        <f>I418-H418</f>
        <v/>
      </c>
      <c r="N418" s="49">
        <f>M418-L418</f>
        <v/>
      </c>
      <c r="R418" s="49">
        <f>Q418-P418</f>
        <v/>
      </c>
      <c r="V418" s="49">
        <f>U418-T418</f>
        <v/>
      </c>
      <c r="W418" s="49">
        <f>L418+P418+T418</f>
        <v/>
      </c>
      <c r="X418" s="49">
        <f>W418+D418+H418+Y418</f>
        <v/>
      </c>
      <c r="AA418" s="50">
        <f>Z418/(X418-Z418+AB418-AC418)</f>
        <v/>
      </c>
      <c r="AD418" s="49">
        <f>X418-Z418-AE418+AB418</f>
        <v/>
      </c>
    </row>
    <row r="419">
      <c r="A419" s="48" t="inlineStr">
        <is>
          <t>LA1 (BATON ROUGE)</t>
        </is>
      </c>
      <c r="B419" s="48" t="inlineStr">
        <is>
          <t>12/17/2020</t>
        </is>
      </c>
      <c r="F419" s="49">
        <f>E419-D419</f>
        <v/>
      </c>
      <c r="J419" s="49">
        <f>I419-H419</f>
        <v/>
      </c>
      <c r="N419" s="49">
        <f>M419-L419</f>
        <v/>
      </c>
      <c r="R419" s="49">
        <f>Q419-P419</f>
        <v/>
      </c>
      <c r="V419" s="49">
        <f>U419-T419</f>
        <v/>
      </c>
      <c r="W419" s="49">
        <f>L419+P419+T419</f>
        <v/>
      </c>
      <c r="X419" s="49">
        <f>W419+D419+H419+Y419</f>
        <v/>
      </c>
      <c r="AA419" s="50">
        <f>Z419/(X419-Z419+AB419-AC419)</f>
        <v/>
      </c>
      <c r="AD419" s="49">
        <f>X419-Z419-AE419+AB419</f>
        <v/>
      </c>
    </row>
    <row r="420">
      <c r="A420" s="48" t="inlineStr">
        <is>
          <t>LA1 (BATON ROUGE)</t>
        </is>
      </c>
      <c r="B420" s="48" t="inlineStr">
        <is>
          <t>12/18/2020</t>
        </is>
      </c>
      <c r="F420" s="49">
        <f>E420-D420</f>
        <v/>
      </c>
      <c r="J420" s="49">
        <f>I420-H420</f>
        <v/>
      </c>
      <c r="N420" s="49">
        <f>M420-L420</f>
        <v/>
      </c>
      <c r="R420" s="49">
        <f>Q420-P420</f>
        <v/>
      </c>
      <c r="V420" s="49">
        <f>U420-T420</f>
        <v/>
      </c>
      <c r="W420" s="49">
        <f>L420+P420+T420</f>
        <v/>
      </c>
      <c r="X420" s="49">
        <f>W420+D420+H420+Y420</f>
        <v/>
      </c>
      <c r="AA420" s="50">
        <f>Z420/(X420-Z420+AB420-AC420)</f>
        <v/>
      </c>
      <c r="AD420" s="49">
        <f>X420-Z420-AE420+AB420</f>
        <v/>
      </c>
    </row>
    <row r="421">
      <c r="A421" s="48" t="inlineStr">
        <is>
          <t>LA1 (BATON ROUGE)</t>
        </is>
      </c>
      <c r="B421" s="48" t="inlineStr">
        <is>
          <t>12/19/2020</t>
        </is>
      </c>
      <c r="F421" s="49">
        <f>E421-D421</f>
        <v/>
      </c>
      <c r="J421" s="49">
        <f>I421-H421</f>
        <v/>
      </c>
      <c r="N421" s="49">
        <f>M421-L421</f>
        <v/>
      </c>
      <c r="R421" s="49">
        <f>Q421-P421</f>
        <v/>
      </c>
      <c r="V421" s="49">
        <f>U421-T421</f>
        <v/>
      </c>
      <c r="W421" s="49">
        <f>L421+P421+T421</f>
        <v/>
      </c>
      <c r="X421" s="49">
        <f>W421+D421+H421+Y421</f>
        <v/>
      </c>
      <c r="AA421" s="50">
        <f>Z421/(X421-Z421+AB421-AC421)</f>
        <v/>
      </c>
      <c r="AD421" s="49">
        <f>X421-Z421-AE421+AB421</f>
        <v/>
      </c>
    </row>
    <row r="422">
      <c r="A422" s="48" t="inlineStr">
        <is>
          <t>LA1 (BATON ROUGE)</t>
        </is>
      </c>
      <c r="B422" s="48" t="inlineStr">
        <is>
          <t>12/20/2020</t>
        </is>
      </c>
      <c r="F422" s="49">
        <f>E422-D422</f>
        <v/>
      </c>
      <c r="J422" s="49">
        <f>I422-H422</f>
        <v/>
      </c>
      <c r="N422" s="49">
        <f>M422-L422</f>
        <v/>
      </c>
      <c r="R422" s="49">
        <f>Q422-P422</f>
        <v/>
      </c>
      <c r="V422" s="49">
        <f>U422-T422</f>
        <v/>
      </c>
      <c r="W422" s="49">
        <f>L422+P422+T422</f>
        <v/>
      </c>
      <c r="X422" s="49">
        <f>W422+D422+H422+Y422</f>
        <v/>
      </c>
      <c r="AA422" s="50">
        <f>Z422/(X422-Z422+AB422-AC422)</f>
        <v/>
      </c>
      <c r="AD422" s="49">
        <f>X422-Z422-AE422+AB422</f>
        <v/>
      </c>
    </row>
    <row r="423">
      <c r="A423" s="48" t="inlineStr">
        <is>
          <t>LA1 (BATON ROUGE)</t>
        </is>
      </c>
      <c r="B423" s="48" t="inlineStr">
        <is>
          <t>12/21/2020</t>
        </is>
      </c>
      <c r="F423" s="49">
        <f>E423-D423</f>
        <v/>
      </c>
      <c r="J423" s="49">
        <f>I423-H423</f>
        <v/>
      </c>
      <c r="N423" s="49">
        <f>M423-L423</f>
        <v/>
      </c>
      <c r="R423" s="49">
        <f>Q423-P423</f>
        <v/>
      </c>
      <c r="V423" s="49">
        <f>U423-T423</f>
        <v/>
      </c>
      <c r="W423" s="49">
        <f>L423+P423+T423</f>
        <v/>
      </c>
      <c r="X423" s="49">
        <f>W423+D423+H423+Y423</f>
        <v/>
      </c>
      <c r="AA423" s="50">
        <f>Z423/(X423-Z423+AB423-AC423)</f>
        <v/>
      </c>
      <c r="AD423" s="49">
        <f>X423-Z423-AE423+AB423</f>
        <v/>
      </c>
    </row>
    <row r="424">
      <c r="A424" s="48" t="inlineStr">
        <is>
          <t>LA1 (BATON ROUGE)</t>
        </is>
      </c>
      <c r="B424" s="48" t="inlineStr">
        <is>
          <t>12/22/2020</t>
        </is>
      </c>
      <c r="F424" s="49">
        <f>E424-D424</f>
        <v/>
      </c>
      <c r="J424" s="49">
        <f>I424-H424</f>
        <v/>
      </c>
      <c r="N424" s="49">
        <f>M424-L424</f>
        <v/>
      </c>
      <c r="R424" s="49">
        <f>Q424-P424</f>
        <v/>
      </c>
      <c r="V424" s="49">
        <f>U424-T424</f>
        <v/>
      </c>
      <c r="W424" s="49">
        <f>L424+P424+T424</f>
        <v/>
      </c>
      <c r="X424" s="49">
        <f>W424+D424+H424+Y424</f>
        <v/>
      </c>
      <c r="AA424" s="50">
        <f>Z424/(X424-Z424+AB424-AC424)</f>
        <v/>
      </c>
      <c r="AD424" s="49">
        <f>X424-Z424-AE424+AB424</f>
        <v/>
      </c>
    </row>
    <row r="425">
      <c r="A425" s="48" t="inlineStr">
        <is>
          <t>LA1 (BATON ROUGE)</t>
        </is>
      </c>
      <c r="B425" s="48" t="inlineStr">
        <is>
          <t>12/23/2020</t>
        </is>
      </c>
      <c r="F425" s="49">
        <f>E425-D425</f>
        <v/>
      </c>
      <c r="J425" s="49">
        <f>I425-H425</f>
        <v/>
      </c>
      <c r="N425" s="49">
        <f>M425-L425</f>
        <v/>
      </c>
      <c r="R425" s="49">
        <f>Q425-P425</f>
        <v/>
      </c>
      <c r="V425" s="49">
        <f>U425-T425</f>
        <v/>
      </c>
      <c r="W425" s="49">
        <f>L425+P425+T425</f>
        <v/>
      </c>
      <c r="X425" s="49">
        <f>W425+D425+H425+Y425</f>
        <v/>
      </c>
      <c r="AA425" s="50">
        <f>Z425/(X425-Z425+AB425-AC425)</f>
        <v/>
      </c>
      <c r="AD425" s="49">
        <f>X425-Z425-AE425+AB425</f>
        <v/>
      </c>
    </row>
    <row r="426">
      <c r="A426" s="48" t="inlineStr">
        <is>
          <t>LA1 (BATON ROUGE)</t>
        </is>
      </c>
      <c r="B426" s="48" t="inlineStr">
        <is>
          <t>12/24/2020</t>
        </is>
      </c>
      <c r="F426" s="49">
        <f>E426-D426</f>
        <v/>
      </c>
      <c r="J426" s="49">
        <f>I426-H426</f>
        <v/>
      </c>
      <c r="N426" s="49">
        <f>M426-L426</f>
        <v/>
      </c>
      <c r="R426" s="49">
        <f>Q426-P426</f>
        <v/>
      </c>
      <c r="V426" s="49">
        <f>U426-T426</f>
        <v/>
      </c>
      <c r="W426" s="49">
        <f>L426+P426+T426</f>
        <v/>
      </c>
      <c r="X426" s="49">
        <f>W426+D426+H426+Y426</f>
        <v/>
      </c>
      <c r="AA426" s="50">
        <f>Z426/(X426-Z426+AB426-AC426)</f>
        <v/>
      </c>
      <c r="AD426" s="49">
        <f>X426-Z426-AE426+AB426</f>
        <v/>
      </c>
    </row>
    <row r="427">
      <c r="A427" s="48" t="inlineStr">
        <is>
          <t>LA1 (BATON ROUGE)</t>
        </is>
      </c>
      <c r="B427" s="48" t="inlineStr">
        <is>
          <t>12/25/2020</t>
        </is>
      </c>
      <c r="F427" s="49">
        <f>E427-D427</f>
        <v/>
      </c>
      <c r="J427" s="49">
        <f>I427-H427</f>
        <v/>
      </c>
      <c r="N427" s="49">
        <f>M427-L427</f>
        <v/>
      </c>
      <c r="R427" s="49">
        <f>Q427-P427</f>
        <v/>
      </c>
      <c r="V427" s="49">
        <f>U427-T427</f>
        <v/>
      </c>
      <c r="W427" s="49">
        <f>L427+P427+T427</f>
        <v/>
      </c>
      <c r="X427" s="49">
        <f>W427+D427+H427+Y427</f>
        <v/>
      </c>
      <c r="AA427" s="50">
        <f>Z427/(X427-Z427+AB427-AC427)</f>
        <v/>
      </c>
      <c r="AD427" s="49">
        <f>X427-Z427-AE427+AB427</f>
        <v/>
      </c>
    </row>
    <row r="428">
      <c r="A428" s="48" t="inlineStr">
        <is>
          <t>LA1 (BATON ROUGE)</t>
        </is>
      </c>
      <c r="B428" s="48" t="inlineStr">
        <is>
          <t>12/26/2020</t>
        </is>
      </c>
      <c r="F428" s="49">
        <f>E428-D428</f>
        <v/>
      </c>
      <c r="J428" s="49">
        <f>I428-H428</f>
        <v/>
      </c>
      <c r="N428" s="49">
        <f>M428-L428</f>
        <v/>
      </c>
      <c r="R428" s="49">
        <f>Q428-P428</f>
        <v/>
      </c>
      <c r="V428" s="49">
        <f>U428-T428</f>
        <v/>
      </c>
      <c r="W428" s="49">
        <f>L428+P428+T428</f>
        <v/>
      </c>
      <c r="X428" s="49">
        <f>W428+D428+H428+Y428</f>
        <v/>
      </c>
      <c r="AA428" s="50">
        <f>Z428/(X428-Z428+AB428-AC428)</f>
        <v/>
      </c>
      <c r="AD428" s="49">
        <f>X428-Z428-AE428+AB428</f>
        <v/>
      </c>
    </row>
    <row r="429">
      <c r="A429" s="48" t="inlineStr">
        <is>
          <t>LA1 (BATON ROUGE)</t>
        </is>
      </c>
      <c r="B429" s="48" t="inlineStr">
        <is>
          <t>12/27/2020</t>
        </is>
      </c>
      <c r="F429" s="49">
        <f>E429-D429</f>
        <v/>
      </c>
      <c r="J429" s="49">
        <f>I429-H429</f>
        <v/>
      </c>
      <c r="N429" s="49">
        <f>M429-L429</f>
        <v/>
      </c>
      <c r="R429" s="49">
        <f>Q429-P429</f>
        <v/>
      </c>
      <c r="V429" s="49">
        <f>U429-T429</f>
        <v/>
      </c>
      <c r="W429" s="49">
        <f>L429+P429+T429</f>
        <v/>
      </c>
      <c r="X429" s="49">
        <f>W429+D429+H429+Y429</f>
        <v/>
      </c>
      <c r="AA429" s="50">
        <f>Z429/(X429-Z429+AB429-AC429)</f>
        <v/>
      </c>
      <c r="AD429" s="49">
        <f>X429-Z429-AE429+AB429</f>
        <v/>
      </c>
    </row>
    <row r="430">
      <c r="A430" s="48" t="inlineStr">
        <is>
          <t>LA1 (BATON ROUGE)</t>
        </is>
      </c>
      <c r="B430" s="48" t="inlineStr">
        <is>
          <t>12/28/2020</t>
        </is>
      </c>
      <c r="F430" s="49">
        <f>E430-D430</f>
        <v/>
      </c>
      <c r="J430" s="49">
        <f>I430-H430</f>
        <v/>
      </c>
      <c r="N430" s="49">
        <f>M430-L430</f>
        <v/>
      </c>
      <c r="R430" s="49">
        <f>Q430-P430</f>
        <v/>
      </c>
      <c r="V430" s="49">
        <f>U430-T430</f>
        <v/>
      </c>
      <c r="W430" s="49">
        <f>L430+P430+T430</f>
        <v/>
      </c>
      <c r="X430" s="49">
        <f>W430+D430+H430+Y430</f>
        <v/>
      </c>
      <c r="AA430" s="50">
        <f>Z430/(X430-Z430+AB430-AC430)</f>
        <v/>
      </c>
      <c r="AD430" s="49">
        <f>X430-Z430-AE430+AB430</f>
        <v/>
      </c>
    </row>
    <row r="431">
      <c r="A431" s="48" t="inlineStr">
        <is>
          <t>LA1 (BATON ROUGE)</t>
        </is>
      </c>
      <c r="B431" s="48" t="inlineStr">
        <is>
          <t>12/29/2020</t>
        </is>
      </c>
      <c r="F431" s="49">
        <f>E431-D431</f>
        <v/>
      </c>
      <c r="J431" s="49">
        <f>I431-H431</f>
        <v/>
      </c>
      <c r="N431" s="49">
        <f>M431-L431</f>
        <v/>
      </c>
      <c r="R431" s="49">
        <f>Q431-P431</f>
        <v/>
      </c>
      <c r="V431" s="49">
        <f>U431-T431</f>
        <v/>
      </c>
      <c r="W431" s="49">
        <f>L431+P431+T431</f>
        <v/>
      </c>
      <c r="X431" s="49">
        <f>W431+D431+H431+Y431</f>
        <v/>
      </c>
      <c r="AA431" s="50">
        <f>Z431/(X431-Z431+AB431-AC431)</f>
        <v/>
      </c>
      <c r="AD431" s="49">
        <f>X431-Z431-AE431+AB431</f>
        <v/>
      </c>
    </row>
    <row r="432">
      <c r="A432" s="48" t="inlineStr">
        <is>
          <t>LA1 (BATON ROUGE)</t>
        </is>
      </c>
      <c r="B432" s="48" t="inlineStr">
        <is>
          <t>12/30/2020</t>
        </is>
      </c>
      <c r="F432" s="49">
        <f>E432-D432</f>
        <v/>
      </c>
      <c r="J432" s="49">
        <f>I432-H432</f>
        <v/>
      </c>
      <c r="N432" s="49">
        <f>M432-L432</f>
        <v/>
      </c>
      <c r="R432" s="49">
        <f>Q432-P432</f>
        <v/>
      </c>
      <c r="V432" s="49">
        <f>U432-T432</f>
        <v/>
      </c>
      <c r="W432" s="49">
        <f>L432+P432+T432</f>
        <v/>
      </c>
      <c r="X432" s="49">
        <f>W432+D432+H432+Y432</f>
        <v/>
      </c>
      <c r="AA432" s="50">
        <f>Z432/(X432-Z432+AB432-AC432)</f>
        <v/>
      </c>
      <c r="AD432" s="49">
        <f>X432-Z432-AE432+AB432</f>
        <v/>
      </c>
    </row>
    <row r="433">
      <c r="A433" s="48" t="inlineStr">
        <is>
          <t>LA1 (BATON ROUGE)</t>
        </is>
      </c>
      <c r="B433" s="48" t="inlineStr">
        <is>
          <t>12/31/2020</t>
        </is>
      </c>
      <c r="F433" s="49">
        <f>E433-D433</f>
        <v/>
      </c>
      <c r="J433" s="49">
        <f>I433-H433</f>
        <v/>
      </c>
      <c r="N433" s="49">
        <f>M433-L433</f>
        <v/>
      </c>
      <c r="R433" s="49">
        <f>Q433-P433</f>
        <v/>
      </c>
      <c r="V433" s="49">
        <f>U433-T433</f>
        <v/>
      </c>
      <c r="W433" s="49">
        <f>L433+P433+T433</f>
        <v/>
      </c>
      <c r="X433" s="49">
        <f>W433+D433+H433+Y433</f>
        <v/>
      </c>
      <c r="AA433" s="50">
        <f>Z433/(X433-Z433+AB433-AC433)</f>
        <v/>
      </c>
      <c r="AD433" s="49">
        <f>X433-Z433-AE433+AB433</f>
        <v/>
      </c>
    </row>
    <row r="434">
      <c r="A434" s="51" t="inlineStr">
        <is>
          <t>LA1 Total</t>
        </is>
      </c>
      <c r="B434" s="40" t="n"/>
      <c r="C434" s="40" t="n"/>
      <c r="D434" s="52">
        <f>SUM(D403:D433)</f>
        <v/>
      </c>
      <c r="E434" s="52">
        <f>SUM(E403:E433)</f>
        <v/>
      </c>
      <c r="F434" s="52">
        <f>E434-D434</f>
        <v/>
      </c>
      <c r="G434" s="40" t="n"/>
      <c r="H434" s="52">
        <f>SUM(H403:H433)</f>
        <v/>
      </c>
      <c r="I434" s="52">
        <f>SUM(I403:I433)</f>
        <v/>
      </c>
      <c r="J434" s="52">
        <f>I434-H434</f>
        <v/>
      </c>
      <c r="K434" s="40" t="n"/>
      <c r="L434" s="52">
        <f>SUM(L403:L433)</f>
        <v/>
      </c>
      <c r="M434" s="52">
        <f>SUM(M403:M433)</f>
        <v/>
      </c>
      <c r="N434" s="52">
        <f>M434-L434</f>
        <v/>
      </c>
      <c r="O434" s="40" t="n"/>
      <c r="P434" s="52">
        <f>SUM(P403:P433)</f>
        <v/>
      </c>
      <c r="Q434" s="52">
        <f>SUM(Q403:Q433)</f>
        <v/>
      </c>
      <c r="R434" s="52">
        <f>Q434-P434</f>
        <v/>
      </c>
      <c r="S434" s="40" t="n"/>
      <c r="T434" s="52">
        <f>SUM(T403:T433)</f>
        <v/>
      </c>
      <c r="U434" s="52">
        <f>SUM(U403:U433)</f>
        <v/>
      </c>
      <c r="V434" s="52">
        <f>U434-T434</f>
        <v/>
      </c>
      <c r="W434" s="52">
        <f>SUM(W403:W433)</f>
        <v/>
      </c>
      <c r="X434" s="52">
        <f>SUM(X403:X433)</f>
        <v/>
      </c>
      <c r="Y434" s="52">
        <f>SUM(Y403:Y433)</f>
        <v/>
      </c>
      <c r="Z434" s="52">
        <f>SUM(Z403:Z433)</f>
        <v/>
      </c>
      <c r="AA434" s="40" t="n"/>
      <c r="AB434" s="52">
        <f>SUM(AB403:AB433)</f>
        <v/>
      </c>
      <c r="AC434" s="40" t="n"/>
      <c r="AD434" s="52">
        <f>SUM(AD403:AD433)</f>
        <v/>
      </c>
      <c r="AE434" s="52">
        <f>SUM(AE403:AE433)</f>
        <v/>
      </c>
      <c r="AF434" s="40" t="n"/>
      <c r="AG434" s="40" t="n"/>
      <c r="AH434" s="52">
        <f>SUM(AH403:AH433)</f>
        <v/>
      </c>
      <c r="AI434" s="52">
        <f>SUM(AI403:AI433)</f>
        <v/>
      </c>
      <c r="AJ434" s="40" t="n"/>
      <c r="AK434" s="52">
        <f>SUM(AK403:AK433)</f>
        <v/>
      </c>
    </row>
    <row r="436">
      <c r="A436" s="48" t="inlineStr">
        <is>
          <t>MA (BOSTON)</t>
        </is>
      </c>
      <c r="B436" s="48" t="inlineStr">
        <is>
          <t>12/01/2020</t>
        </is>
      </c>
      <c r="D436" s="16" t="n"/>
      <c r="F436" s="49">
        <f>E436-D436</f>
        <v/>
      </c>
      <c r="H436" s="16" t="n"/>
      <c r="J436" s="49">
        <f>I436-H436</f>
        <v/>
      </c>
      <c r="L436" s="16" t="n">
        <v>830.88</v>
      </c>
      <c r="M436" t="n">
        <v>830.88</v>
      </c>
      <c r="N436" s="49">
        <f>M436-L436</f>
        <v/>
      </c>
      <c r="P436" s="16" t="n"/>
      <c r="R436" s="49">
        <f>Q436-P436</f>
        <v/>
      </c>
      <c r="T436" s="16" t="n"/>
      <c r="V436" s="49">
        <f>U436-T436</f>
        <v/>
      </c>
      <c r="W436" s="49">
        <f>L436+P436+T436</f>
        <v/>
      </c>
      <c r="X436" s="49">
        <f>W436+D436+H436+Y436</f>
        <v/>
      </c>
      <c r="Z436" s="16" t="n">
        <v>48.88</v>
      </c>
      <c r="AA436" s="50">
        <f>Z436/(X436-Z436+AB436-AC436)</f>
        <v/>
      </c>
      <c r="AH436" s="49">
        <f>X436-Z436-AI436+AB436</f>
        <v/>
      </c>
    </row>
    <row r="437">
      <c r="A437" s="48" t="inlineStr">
        <is>
          <t>MA (BOSTON)</t>
        </is>
      </c>
      <c r="B437" s="48" t="inlineStr">
        <is>
          <t>12/02/2020</t>
        </is>
      </c>
      <c r="D437" s="16" t="n"/>
      <c r="F437" s="49">
        <f>E437-D437</f>
        <v/>
      </c>
      <c r="H437" s="16" t="n"/>
      <c r="J437" s="49">
        <f>I437-H437</f>
        <v/>
      </c>
      <c r="L437" s="16" t="n">
        <v>9.56</v>
      </c>
      <c r="M437" t="n">
        <v>9.56</v>
      </c>
      <c r="N437" s="49">
        <f>M437-L437</f>
        <v/>
      </c>
      <c r="P437" s="16" t="n"/>
      <c r="R437" s="49">
        <f>Q437-P437</f>
        <v/>
      </c>
      <c r="T437" s="16" t="n"/>
      <c r="V437" s="49">
        <f>U437-T437</f>
        <v/>
      </c>
      <c r="W437" s="49">
        <f>L437+P437+T437</f>
        <v/>
      </c>
      <c r="X437" s="49">
        <f>W437+D437+H437+Y437</f>
        <v/>
      </c>
      <c r="Z437" s="16" t="n">
        <v>0.5600000000000001</v>
      </c>
      <c r="AA437" s="50">
        <f>Z437/(X437-Z437+AB437-AC437)</f>
        <v/>
      </c>
      <c r="AH437" s="49">
        <f>X437-Z437-AI437+AB437</f>
        <v/>
      </c>
    </row>
    <row r="438">
      <c r="A438" s="48" t="inlineStr">
        <is>
          <t>MA (BOSTON)</t>
        </is>
      </c>
      <c r="B438" s="48" t="inlineStr">
        <is>
          <t>12/03/2020</t>
        </is>
      </c>
      <c r="F438" s="49">
        <f>E438-D438</f>
        <v/>
      </c>
      <c r="J438" s="49">
        <f>I438-H438</f>
        <v/>
      </c>
      <c r="N438" s="49">
        <f>M438-L438</f>
        <v/>
      </c>
      <c r="R438" s="49">
        <f>Q438-P438</f>
        <v/>
      </c>
      <c r="V438" s="49">
        <f>U438-T438</f>
        <v/>
      </c>
      <c r="W438" s="49">
        <f>L438+P438+T438</f>
        <v/>
      </c>
      <c r="X438" s="49">
        <f>W438+D438+H438+Y438</f>
        <v/>
      </c>
      <c r="AA438" s="50">
        <f>Z438/(X438-Z438+AB438-AC438)</f>
        <v/>
      </c>
      <c r="AH438" s="49">
        <f>X438-Z438-AI438+AB438</f>
        <v/>
      </c>
    </row>
    <row r="439">
      <c r="A439" s="48" t="inlineStr">
        <is>
          <t>MA (BOSTON)</t>
        </is>
      </c>
      <c r="B439" s="48" t="inlineStr">
        <is>
          <t>12/04/2020</t>
        </is>
      </c>
      <c r="D439" s="16" t="n"/>
      <c r="F439" s="49">
        <f>E439-D439</f>
        <v/>
      </c>
      <c r="H439" s="16" t="n"/>
      <c r="J439" s="49">
        <f>I439-H439</f>
        <v/>
      </c>
      <c r="L439" s="16" t="n">
        <v>450.5</v>
      </c>
      <c r="M439" t="n">
        <v>450.5</v>
      </c>
      <c r="N439" s="49">
        <f>M439-L439</f>
        <v/>
      </c>
      <c r="P439" s="16" t="n"/>
      <c r="R439" s="49">
        <f>Q439-P439</f>
        <v/>
      </c>
      <c r="T439" s="16" t="n"/>
      <c r="V439" s="49">
        <f>U439-T439</f>
        <v/>
      </c>
      <c r="W439" s="49">
        <f>L439+P439+T439</f>
        <v/>
      </c>
      <c r="X439" s="49">
        <f>W439+D439+H439+Y439</f>
        <v/>
      </c>
      <c r="Z439" s="16" t="n">
        <v>26.5</v>
      </c>
      <c r="AA439" s="50">
        <f>Z439/(X439-Z439+AB439-AC439)</f>
        <v/>
      </c>
      <c r="AH439" s="49">
        <f>X439-Z439-AI439+AB439</f>
        <v/>
      </c>
    </row>
    <row r="440">
      <c r="A440" s="48" t="inlineStr">
        <is>
          <t>MA (BOSTON)</t>
        </is>
      </c>
      <c r="B440" s="48" t="inlineStr">
        <is>
          <t>12/05/2020</t>
        </is>
      </c>
      <c r="F440" s="49">
        <f>E440-D440</f>
        <v/>
      </c>
      <c r="J440" s="49">
        <f>I440-H440</f>
        <v/>
      </c>
      <c r="N440" s="49">
        <f>M440-L440</f>
        <v/>
      </c>
      <c r="R440" s="49">
        <f>Q440-P440</f>
        <v/>
      </c>
      <c r="V440" s="49">
        <f>U440-T440</f>
        <v/>
      </c>
      <c r="W440" s="49">
        <f>L440+P440+T440</f>
        <v/>
      </c>
      <c r="X440" s="49">
        <f>W440+D440+H440+Y440</f>
        <v/>
      </c>
      <c r="AA440" s="50">
        <f>Z440/(X440-Z440+AB440-AC440)</f>
        <v/>
      </c>
      <c r="AH440" s="49">
        <f>X440-Z440-AI440+AB440</f>
        <v/>
      </c>
    </row>
    <row r="441">
      <c r="A441" s="48" t="inlineStr">
        <is>
          <t>MA (BOSTON)</t>
        </is>
      </c>
      <c r="B441" s="48" t="inlineStr">
        <is>
          <t>12/06/2020</t>
        </is>
      </c>
      <c r="D441" s="16" t="n"/>
      <c r="F441" s="49">
        <f>E441-D441</f>
        <v/>
      </c>
      <c r="H441" s="16" t="n"/>
      <c r="J441" s="49">
        <f>I441-H441</f>
        <v/>
      </c>
      <c r="L441" s="16" t="n">
        <v>1328.12</v>
      </c>
      <c r="M441" s="14" t="n">
        <v>1328.12</v>
      </c>
      <c r="N441" s="49">
        <f>M441-L441</f>
        <v/>
      </c>
      <c r="P441" s="16" t="n"/>
      <c r="R441" s="49">
        <f>Q441-P441</f>
        <v/>
      </c>
      <c r="T441" s="16" t="n"/>
      <c r="V441" s="49">
        <f>U441-T441</f>
        <v/>
      </c>
      <c r="W441" s="49">
        <f>L441+P441+T441</f>
        <v/>
      </c>
      <c r="X441" s="49">
        <f>W441+D441+H441+Y441</f>
        <v/>
      </c>
      <c r="Z441" s="16" t="n">
        <v>78.13</v>
      </c>
      <c r="AA441" s="50">
        <f>Z441/(X441-Z441+AB441-AC441)</f>
        <v/>
      </c>
      <c r="AH441" s="49">
        <f>X441-Z441-AI441+AB441</f>
        <v/>
      </c>
    </row>
    <row r="442">
      <c r="A442" s="48" t="inlineStr">
        <is>
          <t>MA (BOSTON)</t>
        </is>
      </c>
      <c r="B442" s="48" t="inlineStr">
        <is>
          <t>12/07/2020</t>
        </is>
      </c>
      <c r="D442" s="16" t="n"/>
      <c r="F442" s="49">
        <f>E442-D442</f>
        <v/>
      </c>
      <c r="H442" s="16" t="n"/>
      <c r="J442" s="49">
        <f>I442-H442</f>
        <v/>
      </c>
      <c r="L442" s="16" t="n">
        <v>283.69</v>
      </c>
      <c r="M442" s="14" t="n">
        <v>283.69</v>
      </c>
      <c r="N442" s="49">
        <f>M442-L442</f>
        <v/>
      </c>
      <c r="P442" s="16" t="n"/>
      <c r="R442" s="49">
        <f>Q442-P442</f>
        <v/>
      </c>
      <c r="T442" s="16" t="n"/>
      <c r="V442" s="49">
        <f>U442-T442</f>
        <v/>
      </c>
      <c r="W442" s="49">
        <f>L442+P442+T442</f>
        <v/>
      </c>
      <c r="X442" s="49">
        <f>W442+D442+H442+Y442</f>
        <v/>
      </c>
      <c r="Z442" s="16" t="n">
        <v>16.69</v>
      </c>
      <c r="AA442" s="50">
        <f>Z442/(X442-Z442+AB442-AC442)</f>
        <v/>
      </c>
      <c r="AH442" s="49">
        <f>X442-Z442-AI442+AB442</f>
        <v/>
      </c>
    </row>
    <row r="443">
      <c r="A443" s="48" t="inlineStr">
        <is>
          <t>MA (BOSTON)</t>
        </is>
      </c>
      <c r="B443" s="48" t="inlineStr">
        <is>
          <t>12/08/2020</t>
        </is>
      </c>
      <c r="D443" s="16" t="n"/>
      <c r="F443" s="49">
        <f>E443-D443</f>
        <v/>
      </c>
      <c r="H443" s="16" t="n"/>
      <c r="J443" s="49">
        <f>I443-H443</f>
        <v/>
      </c>
      <c r="L443" s="16" t="n">
        <v>811.75</v>
      </c>
      <c r="M443" s="14" t="n">
        <v>811.75</v>
      </c>
      <c r="N443" s="49">
        <f>M443-L443</f>
        <v/>
      </c>
      <c r="P443" s="16" t="n"/>
      <c r="R443" s="49">
        <f>Q443-P443</f>
        <v/>
      </c>
      <c r="T443" s="16" t="n"/>
      <c r="V443" s="49">
        <f>U443-T443</f>
        <v/>
      </c>
      <c r="W443" s="49">
        <f>L443+P443+T443</f>
        <v/>
      </c>
      <c r="X443" s="49">
        <f>W443+D443+H443+Y443</f>
        <v/>
      </c>
      <c r="Z443" s="16" t="n">
        <v>47.75</v>
      </c>
      <c r="AA443" s="50">
        <f>Z443/(X443-Z443+AB443-AC443)</f>
        <v/>
      </c>
      <c r="AH443" s="49">
        <f>X443-Z443-AI443+AB443</f>
        <v/>
      </c>
    </row>
    <row r="444">
      <c r="A444" s="48" t="inlineStr">
        <is>
          <t>MA (BOSTON)</t>
        </is>
      </c>
      <c r="B444" s="48" t="inlineStr">
        <is>
          <t>12/09/2020</t>
        </is>
      </c>
      <c r="D444" s="16" t="n"/>
      <c r="F444" s="49">
        <f>E444-D444</f>
        <v/>
      </c>
      <c r="H444" s="16" t="n"/>
      <c r="J444" s="49">
        <f>I444-H444</f>
        <v/>
      </c>
      <c r="L444" s="16" t="n">
        <v>363.38</v>
      </c>
      <c r="M444" s="14" t="n">
        <v>363.38</v>
      </c>
      <c r="N444" s="49">
        <f>M444-L444</f>
        <v/>
      </c>
      <c r="P444" s="16" t="n"/>
      <c r="R444" s="49">
        <f>Q444-P444</f>
        <v/>
      </c>
      <c r="T444" s="16" t="n"/>
      <c r="V444" s="49">
        <f>U444-T444</f>
        <v/>
      </c>
      <c r="W444" s="49">
        <f>L444+P444+T444</f>
        <v/>
      </c>
      <c r="X444" s="49">
        <f>W444+D444+H444+Y444</f>
        <v/>
      </c>
      <c r="Z444" s="16" t="n">
        <v>21.38</v>
      </c>
      <c r="AA444" s="50">
        <f>Z444/(X444-Z444+AB444-AC444)</f>
        <v/>
      </c>
      <c r="AH444" s="49">
        <f>X444-Z444-AI444+AB444</f>
        <v/>
      </c>
    </row>
    <row r="445">
      <c r="A445" s="48" t="inlineStr">
        <is>
          <t>MA (BOSTON)</t>
        </is>
      </c>
      <c r="B445" s="48" t="inlineStr">
        <is>
          <t>12/10/2020</t>
        </is>
      </c>
      <c r="D445" s="19" t="n"/>
      <c r="F445" s="49">
        <f>E445-D445</f>
        <v/>
      </c>
      <c r="J445" s="49">
        <f>I445-H445</f>
        <v/>
      </c>
      <c r="L445" s="19" t="n">
        <v>397.38</v>
      </c>
      <c r="M445" s="14" t="n">
        <v>397.38</v>
      </c>
      <c r="N445" s="49">
        <f>M445-L445</f>
        <v/>
      </c>
      <c r="P445" s="19" t="n"/>
      <c r="R445" s="49">
        <f>Q445-P445</f>
        <v/>
      </c>
      <c r="T445" s="19" t="n"/>
      <c r="V445" s="49">
        <f>U445-T445</f>
        <v/>
      </c>
      <c r="W445" s="49">
        <f>L445+P445+T445</f>
        <v/>
      </c>
      <c r="X445" s="49">
        <f>W445+D445+H445+Y445</f>
        <v/>
      </c>
      <c r="Z445" s="19" t="n">
        <v>23.38</v>
      </c>
      <c r="AA445" s="50">
        <f>Z445/(X445-Z445+AB445-AC445)</f>
        <v/>
      </c>
      <c r="AH445" s="49">
        <f>X445-Z445-AI445+AB445</f>
        <v/>
      </c>
    </row>
    <row r="446">
      <c r="A446" s="48" t="inlineStr">
        <is>
          <t>MA (BOSTON)</t>
        </is>
      </c>
      <c r="B446" s="48" t="inlineStr">
        <is>
          <t>12/11/2020</t>
        </is>
      </c>
      <c r="D446" s="49" t="n">
        <v/>
      </c>
      <c r="F446" s="49">
        <f>E446-D446</f>
        <v/>
      </c>
      <c r="H446" s="49" t="n">
        <v/>
      </c>
      <c r="J446" s="49">
        <f>I446-H446</f>
        <v/>
      </c>
      <c r="L446" s="49" t="n">
        <v>269.87</v>
      </c>
      <c r="N446" s="49">
        <f>M446-L446</f>
        <v/>
      </c>
      <c r="P446" s="49" t="n">
        <v>36.12</v>
      </c>
      <c r="R446" s="49">
        <f>Q446-P446</f>
        <v/>
      </c>
      <c r="T446" s="49" t="n">
        <v/>
      </c>
      <c r="V446" s="49">
        <f>U446-T446</f>
        <v/>
      </c>
      <c r="W446" s="49">
        <f>L446+P446+T446</f>
        <v/>
      </c>
      <c r="X446" s="49">
        <f>W446+D446+H446+Y446</f>
        <v/>
      </c>
      <c r="Z446" s="49" t="n">
        <v>18</v>
      </c>
      <c r="AA446" s="50">
        <f>Z446/(X446-Z446+AB446-AC446)</f>
        <v/>
      </c>
      <c r="AH446" s="49">
        <f>X446-Z446-AI446+AB446</f>
        <v/>
      </c>
    </row>
    <row r="447">
      <c r="A447" s="48" t="inlineStr">
        <is>
          <t>MA (BOSTON)</t>
        </is>
      </c>
      <c r="B447" s="48" t="inlineStr">
        <is>
          <t>12/12/2020</t>
        </is>
      </c>
      <c r="D447" s="49" t="n">
        <v/>
      </c>
      <c r="F447" s="49">
        <f>E447-D447</f>
        <v/>
      </c>
      <c r="H447" s="49" t="n">
        <v/>
      </c>
      <c r="J447" s="49">
        <f>I447-H447</f>
        <v/>
      </c>
      <c r="L447" s="49" t="n">
        <v>2199.54</v>
      </c>
      <c r="N447" s="49">
        <f>M447-L447</f>
        <v/>
      </c>
      <c r="P447" s="49" t="n">
        <v>443.06</v>
      </c>
      <c r="R447" s="49">
        <f>Q447-P447</f>
        <v/>
      </c>
      <c r="T447" s="49" t="n">
        <v/>
      </c>
      <c r="V447" s="49">
        <f>U447-T447</f>
        <v/>
      </c>
      <c r="W447" s="49">
        <f>L447+P447+T447</f>
        <v/>
      </c>
      <c r="X447" s="49">
        <f>W447+D447+H447+Y447</f>
        <v/>
      </c>
      <c r="Z447" s="49" t="n">
        <v>155.45</v>
      </c>
      <c r="AA447" s="50">
        <f>Z447/(X447-Z447+AB447-AC447)</f>
        <v/>
      </c>
      <c r="AH447" s="49">
        <f>X447-Z447-AI447+AB447</f>
        <v/>
      </c>
    </row>
    <row r="448">
      <c r="A448" s="48" t="inlineStr">
        <is>
          <t>MA (BOSTON)</t>
        </is>
      </c>
      <c r="B448" s="48" t="inlineStr">
        <is>
          <t>12/13/2020</t>
        </is>
      </c>
      <c r="D448" s="49" t="n">
        <v/>
      </c>
      <c r="F448" s="49">
        <f>E448-D448</f>
        <v/>
      </c>
      <c r="H448" s="49" t="n">
        <v/>
      </c>
      <c r="J448" s="49">
        <f>I448-H448</f>
        <v/>
      </c>
      <c r="L448" s="49" t="n">
        <v>3414.87</v>
      </c>
      <c r="N448" s="49">
        <f>M448-L448</f>
        <v/>
      </c>
      <c r="P448" s="49" t="n">
        <v>1501.32</v>
      </c>
      <c r="R448" s="49">
        <f>Q448-P448</f>
        <v/>
      </c>
      <c r="T448" s="49" t="n">
        <v/>
      </c>
      <c r="V448" s="49">
        <f>U448-T448</f>
        <v/>
      </c>
      <c r="W448" s="49">
        <f>L448+P448+T448</f>
        <v/>
      </c>
      <c r="X448" s="49">
        <f>W448+D448+H448+Y448</f>
        <v/>
      </c>
      <c r="Z448" s="49" t="n">
        <v>289.19</v>
      </c>
      <c r="AA448" s="50">
        <f>Z448/(X448-Z448+AB448-AC448)</f>
        <v/>
      </c>
      <c r="AH448" s="49">
        <f>X448-Z448-AI448+AB448</f>
        <v/>
      </c>
    </row>
    <row r="449">
      <c r="A449" s="48" t="inlineStr">
        <is>
          <t>MA (BOSTON)</t>
        </is>
      </c>
      <c r="B449" s="48" t="inlineStr">
        <is>
          <t>12/14/2020</t>
        </is>
      </c>
      <c r="F449" s="49">
        <f>E449-D449</f>
        <v/>
      </c>
      <c r="J449" s="49">
        <f>I449-H449</f>
        <v/>
      </c>
      <c r="N449" s="49">
        <f>M449-L449</f>
        <v/>
      </c>
      <c r="R449" s="49">
        <f>Q449-P449</f>
        <v/>
      </c>
      <c r="V449" s="49">
        <f>U449-T449</f>
        <v/>
      </c>
      <c r="W449" s="49">
        <f>L449+P449+T449</f>
        <v/>
      </c>
      <c r="X449" s="49">
        <f>W449+D449+H449+Y449</f>
        <v/>
      </c>
      <c r="AA449" s="50">
        <f>Z449/(X449-Z449+AB449-AC449)</f>
        <v/>
      </c>
      <c r="AH449" s="49">
        <f>X449-Z449-AI449+AB449</f>
        <v/>
      </c>
    </row>
    <row r="450">
      <c r="A450" s="48" t="inlineStr">
        <is>
          <t>MA (BOSTON)</t>
        </is>
      </c>
      <c r="B450" s="48" t="inlineStr">
        <is>
          <t>12/15/2020</t>
        </is>
      </c>
      <c r="D450" s="49" t="n">
        <v/>
      </c>
      <c r="F450" s="49">
        <f>E450-D450</f>
        <v/>
      </c>
      <c r="H450" s="49" t="n">
        <v/>
      </c>
      <c r="J450" s="49">
        <f>I450-H450</f>
        <v/>
      </c>
      <c r="L450" s="49" t="n">
        <v>1424.82</v>
      </c>
      <c r="N450" s="49">
        <f>M450-L450</f>
        <v/>
      </c>
      <c r="P450" s="49" t="n">
        <v/>
      </c>
      <c r="R450" s="49">
        <f>Q450-P450</f>
        <v/>
      </c>
      <c r="T450" s="49" t="n">
        <v/>
      </c>
      <c r="V450" s="49">
        <f>U450-T450</f>
        <v/>
      </c>
      <c r="W450" s="49">
        <f>L450+P450+T450</f>
        <v/>
      </c>
      <c r="X450" s="49">
        <f>W450+D450+H450+Y450</f>
        <v/>
      </c>
      <c r="Z450" s="49" t="n">
        <v>83.81</v>
      </c>
      <c r="AA450" s="50">
        <f>Z450/(X450-Z450+AB450-AC450)</f>
        <v/>
      </c>
      <c r="AH450" s="49">
        <f>X450-Z450-AI450+AB450</f>
        <v/>
      </c>
    </row>
    <row r="451">
      <c r="A451" s="48" t="inlineStr">
        <is>
          <t>MA (BOSTON)</t>
        </is>
      </c>
      <c r="B451" s="48" t="inlineStr">
        <is>
          <t>12/16/2020</t>
        </is>
      </c>
      <c r="F451" s="49">
        <f>E451-D451</f>
        <v/>
      </c>
      <c r="J451" s="49">
        <f>I451-H451</f>
        <v/>
      </c>
      <c r="N451" s="49">
        <f>M451-L451</f>
        <v/>
      </c>
      <c r="R451" s="49">
        <f>Q451-P451</f>
        <v/>
      </c>
      <c r="V451" s="49">
        <f>U451-T451</f>
        <v/>
      </c>
      <c r="W451" s="49">
        <f>L451+P451+T451</f>
        <v/>
      </c>
      <c r="X451" s="49">
        <f>W451+D451+H451+Y451</f>
        <v/>
      </c>
      <c r="AA451" s="50">
        <f>Z451/(X451-Z451+AB451-AC451)</f>
        <v/>
      </c>
      <c r="AD451" s="49">
        <f>X451-Z451-AE451+AB451</f>
        <v/>
      </c>
    </row>
    <row r="452">
      <c r="A452" s="48" t="inlineStr">
        <is>
          <t>MA (BOSTON)</t>
        </is>
      </c>
      <c r="B452" s="48" t="inlineStr">
        <is>
          <t>12/17/2020</t>
        </is>
      </c>
      <c r="F452" s="49">
        <f>E452-D452</f>
        <v/>
      </c>
      <c r="J452" s="49">
        <f>I452-H452</f>
        <v/>
      </c>
      <c r="N452" s="49">
        <f>M452-L452</f>
        <v/>
      </c>
      <c r="R452" s="49">
        <f>Q452-P452</f>
        <v/>
      </c>
      <c r="V452" s="49">
        <f>U452-T452</f>
        <v/>
      </c>
      <c r="W452" s="49">
        <f>L452+P452+T452</f>
        <v/>
      </c>
      <c r="X452" s="49">
        <f>W452+D452+H452+Y452</f>
        <v/>
      </c>
      <c r="AA452" s="50">
        <f>Z452/(X452-Z452+AB452-AC452)</f>
        <v/>
      </c>
      <c r="AD452" s="49">
        <f>X452-Z452-AE452+AB452</f>
        <v/>
      </c>
    </row>
    <row r="453">
      <c r="A453" s="48" t="inlineStr">
        <is>
          <t>MA (BOSTON)</t>
        </is>
      </c>
      <c r="B453" s="48" t="inlineStr">
        <is>
          <t>12/18/2020</t>
        </is>
      </c>
      <c r="F453" s="49">
        <f>E453-D453</f>
        <v/>
      </c>
      <c r="J453" s="49">
        <f>I453-H453</f>
        <v/>
      </c>
      <c r="N453" s="49">
        <f>M453-L453</f>
        <v/>
      </c>
      <c r="R453" s="49">
        <f>Q453-P453</f>
        <v/>
      </c>
      <c r="V453" s="49">
        <f>U453-T453</f>
        <v/>
      </c>
      <c r="W453" s="49">
        <f>L453+P453+T453</f>
        <v/>
      </c>
      <c r="X453" s="49">
        <f>W453+D453+H453+Y453</f>
        <v/>
      </c>
      <c r="AA453" s="50">
        <f>Z453/(X453-Z453+AB453-AC453)</f>
        <v/>
      </c>
      <c r="AD453" s="49">
        <f>X453-Z453-AE453+AB453</f>
        <v/>
      </c>
    </row>
    <row r="454">
      <c r="A454" s="48" t="inlineStr">
        <is>
          <t>MA (BOSTON)</t>
        </is>
      </c>
      <c r="B454" s="48" t="inlineStr">
        <is>
          <t>12/19/2020</t>
        </is>
      </c>
      <c r="F454" s="49">
        <f>E454-D454</f>
        <v/>
      </c>
      <c r="J454" s="49">
        <f>I454-H454</f>
        <v/>
      </c>
      <c r="N454" s="49">
        <f>M454-L454</f>
        <v/>
      </c>
      <c r="R454" s="49">
        <f>Q454-P454</f>
        <v/>
      </c>
      <c r="V454" s="49">
        <f>U454-T454</f>
        <v/>
      </c>
      <c r="W454" s="49">
        <f>L454+P454+T454</f>
        <v/>
      </c>
      <c r="X454" s="49">
        <f>W454+D454+H454+Y454</f>
        <v/>
      </c>
      <c r="AA454" s="50">
        <f>Z454/(X454-Z454+AB454-AC454)</f>
        <v/>
      </c>
      <c r="AD454" s="49">
        <f>X454-Z454-AE454+AB454</f>
        <v/>
      </c>
    </row>
    <row r="455">
      <c r="A455" s="48" t="inlineStr">
        <is>
          <t>MA (BOSTON)</t>
        </is>
      </c>
      <c r="B455" s="48" t="inlineStr">
        <is>
          <t>12/20/2020</t>
        </is>
      </c>
      <c r="F455" s="49">
        <f>E455-D455</f>
        <v/>
      </c>
      <c r="J455" s="49">
        <f>I455-H455</f>
        <v/>
      </c>
      <c r="N455" s="49">
        <f>M455-L455</f>
        <v/>
      </c>
      <c r="R455" s="49">
        <f>Q455-P455</f>
        <v/>
      </c>
      <c r="V455" s="49">
        <f>U455-T455</f>
        <v/>
      </c>
      <c r="W455" s="49">
        <f>L455+P455+T455</f>
        <v/>
      </c>
      <c r="X455" s="49">
        <f>W455+D455+H455+Y455</f>
        <v/>
      </c>
      <c r="AA455" s="50">
        <f>Z455/(X455-Z455+AB455-AC455)</f>
        <v/>
      </c>
      <c r="AD455" s="49">
        <f>X455-Z455-AE455+AB455</f>
        <v/>
      </c>
    </row>
    <row r="456">
      <c r="A456" s="48" t="inlineStr">
        <is>
          <t>MA (BOSTON)</t>
        </is>
      </c>
      <c r="B456" s="48" t="inlineStr">
        <is>
          <t>12/21/2020</t>
        </is>
      </c>
      <c r="F456" s="49">
        <f>E456-D456</f>
        <v/>
      </c>
      <c r="J456" s="49">
        <f>I456-H456</f>
        <v/>
      </c>
      <c r="N456" s="49">
        <f>M456-L456</f>
        <v/>
      </c>
      <c r="R456" s="49">
        <f>Q456-P456</f>
        <v/>
      </c>
      <c r="V456" s="49">
        <f>U456-T456</f>
        <v/>
      </c>
      <c r="W456" s="49">
        <f>L456+P456+T456</f>
        <v/>
      </c>
      <c r="X456" s="49">
        <f>W456+D456+H456+Y456</f>
        <v/>
      </c>
      <c r="AA456" s="50">
        <f>Z456/(X456-Z456+AB456-AC456)</f>
        <v/>
      </c>
      <c r="AD456" s="49">
        <f>X456-Z456-AE456+AB456</f>
        <v/>
      </c>
    </row>
    <row r="457">
      <c r="A457" s="48" t="inlineStr">
        <is>
          <t>MA (BOSTON)</t>
        </is>
      </c>
      <c r="B457" s="48" t="inlineStr">
        <is>
          <t>12/22/2020</t>
        </is>
      </c>
      <c r="F457" s="49">
        <f>E457-D457</f>
        <v/>
      </c>
      <c r="J457" s="49">
        <f>I457-H457</f>
        <v/>
      </c>
      <c r="N457" s="49">
        <f>M457-L457</f>
        <v/>
      </c>
      <c r="R457" s="49">
        <f>Q457-P457</f>
        <v/>
      </c>
      <c r="V457" s="49">
        <f>U457-T457</f>
        <v/>
      </c>
      <c r="W457" s="49">
        <f>L457+P457+T457</f>
        <v/>
      </c>
      <c r="X457" s="49">
        <f>W457+D457+H457+Y457</f>
        <v/>
      </c>
      <c r="AA457" s="50">
        <f>Z457/(X457-Z457+AB457-AC457)</f>
        <v/>
      </c>
      <c r="AD457" s="49">
        <f>X457-Z457-AE457+AB457</f>
        <v/>
      </c>
    </row>
    <row r="458">
      <c r="A458" s="48" t="inlineStr">
        <is>
          <t>MA (BOSTON)</t>
        </is>
      </c>
      <c r="B458" s="48" t="inlineStr">
        <is>
          <t>12/23/2020</t>
        </is>
      </c>
      <c r="F458" s="49">
        <f>E458-D458</f>
        <v/>
      </c>
      <c r="J458" s="49">
        <f>I458-H458</f>
        <v/>
      </c>
      <c r="N458" s="49">
        <f>M458-L458</f>
        <v/>
      </c>
      <c r="R458" s="49">
        <f>Q458-P458</f>
        <v/>
      </c>
      <c r="V458" s="49">
        <f>U458-T458</f>
        <v/>
      </c>
      <c r="W458" s="49">
        <f>L458+P458+T458</f>
        <v/>
      </c>
      <c r="X458" s="49">
        <f>W458+D458+H458+Y458</f>
        <v/>
      </c>
      <c r="AA458" s="50">
        <f>Z458/(X458-Z458+AB458-AC458)</f>
        <v/>
      </c>
      <c r="AD458" s="49">
        <f>X458-Z458-AE458+AB458</f>
        <v/>
      </c>
    </row>
    <row r="459">
      <c r="A459" s="48" t="inlineStr">
        <is>
          <t>MA (BOSTON)</t>
        </is>
      </c>
      <c r="B459" s="48" t="inlineStr">
        <is>
          <t>12/24/2020</t>
        </is>
      </c>
      <c r="F459" s="49">
        <f>E459-D459</f>
        <v/>
      </c>
      <c r="J459" s="49">
        <f>I459-H459</f>
        <v/>
      </c>
      <c r="N459" s="49">
        <f>M459-L459</f>
        <v/>
      </c>
      <c r="R459" s="49">
        <f>Q459-P459</f>
        <v/>
      </c>
      <c r="V459" s="49">
        <f>U459-T459</f>
        <v/>
      </c>
      <c r="W459" s="49">
        <f>L459+P459+T459</f>
        <v/>
      </c>
      <c r="X459" s="49">
        <f>W459+D459+H459+Y459</f>
        <v/>
      </c>
      <c r="AA459" s="50">
        <f>Z459/(X459-Z459+AB459-AC459)</f>
        <v/>
      </c>
      <c r="AD459" s="49">
        <f>X459-Z459-AE459+AB459</f>
        <v/>
      </c>
    </row>
    <row r="460">
      <c r="A460" s="48" t="inlineStr">
        <is>
          <t>MA (BOSTON)</t>
        </is>
      </c>
      <c r="B460" s="48" t="inlineStr">
        <is>
          <t>12/25/2020</t>
        </is>
      </c>
      <c r="F460" s="49">
        <f>E460-D460</f>
        <v/>
      </c>
      <c r="J460" s="49">
        <f>I460-H460</f>
        <v/>
      </c>
      <c r="N460" s="49">
        <f>M460-L460</f>
        <v/>
      </c>
      <c r="R460" s="49">
        <f>Q460-P460</f>
        <v/>
      </c>
      <c r="V460" s="49">
        <f>U460-T460</f>
        <v/>
      </c>
      <c r="W460" s="49">
        <f>L460+P460+T460</f>
        <v/>
      </c>
      <c r="X460" s="49">
        <f>W460+D460+H460+Y460</f>
        <v/>
      </c>
      <c r="AA460" s="50">
        <f>Z460/(X460-Z460+AB460-AC460)</f>
        <v/>
      </c>
      <c r="AD460" s="49">
        <f>X460-Z460-AE460+AB460</f>
        <v/>
      </c>
    </row>
    <row r="461">
      <c r="A461" s="48" t="inlineStr">
        <is>
          <t>MA (BOSTON)</t>
        </is>
      </c>
      <c r="B461" s="48" t="inlineStr">
        <is>
          <t>12/26/2020</t>
        </is>
      </c>
      <c r="F461" s="49">
        <f>E461-D461</f>
        <v/>
      </c>
      <c r="J461" s="49">
        <f>I461-H461</f>
        <v/>
      </c>
      <c r="N461" s="49">
        <f>M461-L461</f>
        <v/>
      </c>
      <c r="R461" s="49">
        <f>Q461-P461</f>
        <v/>
      </c>
      <c r="V461" s="49">
        <f>U461-T461</f>
        <v/>
      </c>
      <c r="W461" s="49">
        <f>L461+P461+T461</f>
        <v/>
      </c>
      <c r="X461" s="49">
        <f>W461+D461+H461+Y461</f>
        <v/>
      </c>
      <c r="AA461" s="50">
        <f>Z461/(X461-Z461+AB461-AC461)</f>
        <v/>
      </c>
      <c r="AD461" s="49">
        <f>X461-Z461-AE461+AB461</f>
        <v/>
      </c>
    </row>
    <row r="462">
      <c r="A462" s="48" t="inlineStr">
        <is>
          <t>MA (BOSTON)</t>
        </is>
      </c>
      <c r="B462" s="48" t="inlineStr">
        <is>
          <t>12/27/2020</t>
        </is>
      </c>
      <c r="F462" s="49">
        <f>E462-D462</f>
        <v/>
      </c>
      <c r="J462" s="49">
        <f>I462-H462</f>
        <v/>
      </c>
      <c r="N462" s="49">
        <f>M462-L462</f>
        <v/>
      </c>
      <c r="R462" s="49">
        <f>Q462-P462</f>
        <v/>
      </c>
      <c r="V462" s="49">
        <f>U462-T462</f>
        <v/>
      </c>
      <c r="W462" s="49">
        <f>L462+P462+T462</f>
        <v/>
      </c>
      <c r="X462" s="49">
        <f>W462+D462+H462+Y462</f>
        <v/>
      </c>
      <c r="AA462" s="50">
        <f>Z462/(X462-Z462+AB462-AC462)</f>
        <v/>
      </c>
      <c r="AD462" s="49">
        <f>X462-Z462-AE462+AB462</f>
        <v/>
      </c>
    </row>
    <row r="463">
      <c r="A463" s="48" t="inlineStr">
        <is>
          <t>MA (BOSTON)</t>
        </is>
      </c>
      <c r="B463" s="48" t="inlineStr">
        <is>
          <t>12/28/2020</t>
        </is>
      </c>
      <c r="F463" s="49">
        <f>E463-D463</f>
        <v/>
      </c>
      <c r="J463" s="49">
        <f>I463-H463</f>
        <v/>
      </c>
      <c r="N463" s="49">
        <f>M463-L463</f>
        <v/>
      </c>
      <c r="R463" s="49">
        <f>Q463-P463</f>
        <v/>
      </c>
      <c r="V463" s="49">
        <f>U463-T463</f>
        <v/>
      </c>
      <c r="W463" s="49">
        <f>L463+P463+T463</f>
        <v/>
      </c>
      <c r="X463" s="49">
        <f>W463+D463+H463+Y463</f>
        <v/>
      </c>
      <c r="AA463" s="50">
        <f>Z463/(X463-Z463+AB463-AC463)</f>
        <v/>
      </c>
      <c r="AD463" s="49">
        <f>X463-Z463-AE463+AB463</f>
        <v/>
      </c>
    </row>
    <row r="464">
      <c r="A464" s="48" t="inlineStr">
        <is>
          <t>MA (BOSTON)</t>
        </is>
      </c>
      <c r="B464" s="48" t="inlineStr">
        <is>
          <t>12/29/2020</t>
        </is>
      </c>
      <c r="F464" s="49">
        <f>E464-D464</f>
        <v/>
      </c>
      <c r="J464" s="49">
        <f>I464-H464</f>
        <v/>
      </c>
      <c r="N464" s="49">
        <f>M464-L464</f>
        <v/>
      </c>
      <c r="R464" s="49">
        <f>Q464-P464</f>
        <v/>
      </c>
      <c r="V464" s="49">
        <f>U464-T464</f>
        <v/>
      </c>
      <c r="W464" s="49">
        <f>L464+P464+T464</f>
        <v/>
      </c>
      <c r="X464" s="49">
        <f>W464+D464+H464+Y464</f>
        <v/>
      </c>
      <c r="AA464" s="50">
        <f>Z464/(X464-Z464+AB464-AC464)</f>
        <v/>
      </c>
      <c r="AD464" s="49">
        <f>X464-Z464-AE464+AB464</f>
        <v/>
      </c>
    </row>
    <row r="465">
      <c r="A465" s="48" t="inlineStr">
        <is>
          <t>MA (BOSTON)</t>
        </is>
      </c>
      <c r="B465" s="48" t="inlineStr">
        <is>
          <t>12/30/2020</t>
        </is>
      </c>
      <c r="F465" s="49">
        <f>E465-D465</f>
        <v/>
      </c>
      <c r="J465" s="49">
        <f>I465-H465</f>
        <v/>
      </c>
      <c r="N465" s="49">
        <f>M465-L465</f>
        <v/>
      </c>
      <c r="R465" s="49">
        <f>Q465-P465</f>
        <v/>
      </c>
      <c r="V465" s="49">
        <f>U465-T465</f>
        <v/>
      </c>
      <c r="W465" s="49">
        <f>L465+P465+T465</f>
        <v/>
      </c>
      <c r="X465" s="49">
        <f>W465+D465+H465+Y465</f>
        <v/>
      </c>
      <c r="AA465" s="50">
        <f>Z465/(X465-Z465+AB465-AC465)</f>
        <v/>
      </c>
      <c r="AD465" s="49">
        <f>X465-Z465-AE465+AB465</f>
        <v/>
      </c>
    </row>
    <row r="466">
      <c r="A466" s="48" t="inlineStr">
        <is>
          <t>MA (BOSTON)</t>
        </is>
      </c>
      <c r="B466" s="48" t="inlineStr">
        <is>
          <t>12/31/2020</t>
        </is>
      </c>
      <c r="F466" s="49">
        <f>E466-D466</f>
        <v/>
      </c>
      <c r="J466" s="49">
        <f>I466-H466</f>
        <v/>
      </c>
      <c r="N466" s="49">
        <f>M466-L466</f>
        <v/>
      </c>
      <c r="R466" s="49">
        <f>Q466-P466</f>
        <v/>
      </c>
      <c r="V466" s="49">
        <f>U466-T466</f>
        <v/>
      </c>
      <c r="W466" s="49">
        <f>L466+P466+T466</f>
        <v/>
      </c>
      <c r="X466" s="49">
        <f>W466+D466+H466+Y466</f>
        <v/>
      </c>
      <c r="AA466" s="50">
        <f>Z466/(X466-Z466+AB466-AC466)</f>
        <v/>
      </c>
      <c r="AD466" s="49">
        <f>X466-Z466-AE466+AB466</f>
        <v/>
      </c>
    </row>
    <row r="467">
      <c r="A467" s="51" t="inlineStr">
        <is>
          <t>MA Total</t>
        </is>
      </c>
      <c r="B467" s="40" t="n"/>
      <c r="C467" s="40" t="n"/>
      <c r="D467" s="52">
        <f>SUM(D436:D466)</f>
        <v/>
      </c>
      <c r="E467" s="52">
        <f>SUM(E436:E466)</f>
        <v/>
      </c>
      <c r="F467" s="52">
        <f>E467-D467</f>
        <v/>
      </c>
      <c r="G467" s="40" t="n"/>
      <c r="H467" s="52">
        <f>SUM(H436:H466)</f>
        <v/>
      </c>
      <c r="I467" s="52">
        <f>SUM(I436:I466)</f>
        <v/>
      </c>
      <c r="J467" s="52">
        <f>I467-H467</f>
        <v/>
      </c>
      <c r="K467" s="40" t="n"/>
      <c r="L467" s="52">
        <f>SUM(L436:L466)</f>
        <v/>
      </c>
      <c r="M467" s="52">
        <f>SUM(M436:M466)</f>
        <v/>
      </c>
      <c r="N467" s="52">
        <f>M467-L467</f>
        <v/>
      </c>
      <c r="O467" s="40" t="n"/>
      <c r="P467" s="52">
        <f>SUM(P436:P466)</f>
        <v/>
      </c>
      <c r="Q467" s="52">
        <f>SUM(Q436:Q466)</f>
        <v/>
      </c>
      <c r="R467" s="52">
        <f>Q467-P467</f>
        <v/>
      </c>
      <c r="S467" s="40" t="n"/>
      <c r="T467" s="52">
        <f>SUM(T436:T466)</f>
        <v/>
      </c>
      <c r="U467" s="52">
        <f>SUM(U436:U466)</f>
        <v/>
      </c>
      <c r="V467" s="52">
        <f>U467-T467</f>
        <v/>
      </c>
      <c r="W467" s="52">
        <f>SUM(W436:W466)</f>
        <v/>
      </c>
      <c r="X467" s="52">
        <f>SUM(X436:X466)</f>
        <v/>
      </c>
      <c r="Y467" s="52">
        <f>SUM(Y436:Y466)</f>
        <v/>
      </c>
      <c r="Z467" s="52">
        <f>SUM(Z436:Z466)</f>
        <v/>
      </c>
      <c r="AA467" s="40" t="n"/>
      <c r="AB467" s="52">
        <f>SUM(AB436:AB466)</f>
        <v/>
      </c>
      <c r="AC467" s="40" t="n"/>
      <c r="AD467" s="52">
        <f>SUM(AD436:AD466)</f>
        <v/>
      </c>
      <c r="AE467" s="52">
        <f>SUM(AE436:AE466)</f>
        <v/>
      </c>
      <c r="AF467" s="40" t="n"/>
      <c r="AG467" s="40" t="n"/>
      <c r="AH467" s="52">
        <f>SUM(AH436:AH466)</f>
        <v/>
      </c>
      <c r="AI467" s="52">
        <f>SUM(AI436:AI466)</f>
        <v/>
      </c>
      <c r="AJ467" s="40" t="n"/>
      <c r="AK467" s="52">
        <f>SUM(AK436:AK466)</f>
        <v/>
      </c>
    </row>
    <row r="468">
      <c r="E468" s="1" t="n"/>
    </row>
    <row r="469">
      <c r="A469" s="48" t="inlineStr">
        <is>
          <t>MI (DETROIT)</t>
        </is>
      </c>
      <c r="B469" s="48" t="inlineStr">
        <is>
          <t>12/01/2020</t>
        </is>
      </c>
      <c r="D469" s="16" t="n">
        <v>25.44</v>
      </c>
      <c r="E469" t="n">
        <v>25.44</v>
      </c>
      <c r="F469" s="49">
        <f>E469-D469</f>
        <v/>
      </c>
      <c r="H469" s="16" t="n"/>
      <c r="J469" s="49">
        <f>I469-H469</f>
        <v/>
      </c>
      <c r="L469" s="16" t="n">
        <v>201.4</v>
      </c>
      <c r="M469" t="n">
        <v>201.4</v>
      </c>
      <c r="N469" s="49">
        <f>M469-L469</f>
        <v/>
      </c>
      <c r="P469" s="16" t="n">
        <v>21.2</v>
      </c>
      <c r="Q469" s="14" t="n">
        <v>21.2</v>
      </c>
      <c r="R469" s="49">
        <f>Q469-P469</f>
        <v/>
      </c>
      <c r="T469" s="16" t="n"/>
      <c r="V469" s="49">
        <f>U469-T469</f>
        <v/>
      </c>
      <c r="W469" s="49">
        <f>L469+P469+T469</f>
        <v/>
      </c>
      <c r="X469" s="49">
        <f>W469+D469+H469+Y469</f>
        <v/>
      </c>
      <c r="Z469" s="16" t="n">
        <v>14.04</v>
      </c>
      <c r="AA469" s="50">
        <f>Z469/(X469-Z469+AB469-AC469)</f>
        <v/>
      </c>
      <c r="AH469" s="49">
        <f>X469-Z469-AI469+AB469</f>
        <v/>
      </c>
    </row>
    <row r="470">
      <c r="A470" s="48" t="inlineStr">
        <is>
          <t>MI (DETROIT)</t>
        </is>
      </c>
      <c r="B470" s="48" t="inlineStr">
        <is>
          <t>12/02/2020</t>
        </is>
      </c>
      <c r="D470" s="16" t="n"/>
      <c r="F470" s="49">
        <f>E470-D470</f>
        <v/>
      </c>
      <c r="H470" s="16" t="n"/>
      <c r="J470" s="49">
        <f>I470-H470</f>
        <v/>
      </c>
      <c r="L470" s="16" t="n">
        <v>2232.36</v>
      </c>
      <c r="M470" t="n">
        <v>2232.36</v>
      </c>
      <c r="N470" s="49">
        <f>M470-L470</f>
        <v/>
      </c>
      <c r="P470" s="16" t="n">
        <v>841.64</v>
      </c>
      <c r="Q470" s="14" t="n">
        <v>841.64</v>
      </c>
      <c r="R470" s="49">
        <f>Q470-P470</f>
        <v/>
      </c>
      <c r="T470" s="16" t="n"/>
      <c r="V470" s="49">
        <f>U470-T470</f>
        <v/>
      </c>
      <c r="W470" s="49">
        <f>L470+P470+T470</f>
        <v/>
      </c>
      <c r="X470" s="49">
        <f>W470+D470+H470+Y470</f>
        <v/>
      </c>
      <c r="Z470" s="16" t="n">
        <v>174</v>
      </c>
      <c r="AA470" s="50">
        <f>Z470/(X470-Z470+AB470-AC470)</f>
        <v/>
      </c>
      <c r="AH470" s="49">
        <f>X470-Z470-AI470+AB470</f>
        <v/>
      </c>
    </row>
    <row r="471">
      <c r="A471" s="48" t="inlineStr">
        <is>
          <t>MI (DETROIT)</t>
        </is>
      </c>
      <c r="B471" s="48" t="inlineStr">
        <is>
          <t>12/03/2020</t>
        </is>
      </c>
      <c r="D471" s="16" t="n"/>
      <c r="F471" s="49">
        <f>E471-D471</f>
        <v/>
      </c>
      <c r="H471" s="16" t="n"/>
      <c r="J471" s="49">
        <f>I471-H471</f>
        <v/>
      </c>
      <c r="L471" s="16" t="n">
        <v>1937.68</v>
      </c>
      <c r="M471" t="n">
        <v>1937.68</v>
      </c>
      <c r="N471" s="49">
        <f>M471-L471</f>
        <v/>
      </c>
      <c r="P471" s="16" t="n">
        <v>67.84</v>
      </c>
      <c r="Q471" s="14" t="n">
        <v>67.84</v>
      </c>
      <c r="R471" s="49">
        <f>Q471-P471</f>
        <v/>
      </c>
      <c r="T471" s="16" t="n"/>
      <c r="V471" s="49">
        <f>U471-T471</f>
        <v/>
      </c>
      <c r="W471" s="49">
        <f>L471+P471+T471</f>
        <v/>
      </c>
      <c r="X471" s="49">
        <f>W471+D471+H471+Y471</f>
        <v/>
      </c>
      <c r="Z471" s="16" t="n">
        <v>113.52</v>
      </c>
      <c r="AA471" s="50">
        <f>Z471/(X471-Z471+AB471-AC471)</f>
        <v/>
      </c>
      <c r="AH471" s="49">
        <f>X471-Z471-AI471+AB471</f>
        <v/>
      </c>
    </row>
    <row r="472">
      <c r="A472" s="48" t="inlineStr">
        <is>
          <t>MI (DETROIT)</t>
        </is>
      </c>
      <c r="B472" s="48" t="inlineStr">
        <is>
          <t>12/04/2020</t>
        </is>
      </c>
      <c r="D472" s="16" t="n">
        <v>200</v>
      </c>
      <c r="E472" t="n">
        <v>200</v>
      </c>
      <c r="F472" s="49">
        <f>E472-D472</f>
        <v/>
      </c>
      <c r="H472" s="16" t="n"/>
      <c r="J472" s="49">
        <f>I472-H472</f>
        <v/>
      </c>
      <c r="L472" s="16" t="n">
        <v>4078.16</v>
      </c>
      <c r="M472" s="14" t="n">
        <v>4078.16</v>
      </c>
      <c r="N472" s="49">
        <f>M472-L472</f>
        <v/>
      </c>
      <c r="P472" s="16" t="n"/>
      <c r="R472" s="49">
        <f>Q472-P472</f>
        <v/>
      </c>
      <c r="T472" s="16" t="n"/>
      <c r="V472" s="49">
        <f>U472-T472</f>
        <v/>
      </c>
      <c r="W472" s="49">
        <f>L472+P472+T472</f>
        <v/>
      </c>
      <c r="X472" s="49">
        <f>W472+D472+H472+Y472</f>
        <v/>
      </c>
      <c r="Z472" s="16" t="n">
        <v>242.16</v>
      </c>
      <c r="AA472" s="50">
        <f>Z472/(X472-Z472+AB472-AC472)</f>
        <v/>
      </c>
      <c r="AH472" s="49">
        <f>X472-Z472-AI472+AB472</f>
        <v/>
      </c>
    </row>
    <row r="473">
      <c r="A473" s="48" t="inlineStr">
        <is>
          <t>MI (DETROIT)</t>
        </is>
      </c>
      <c r="B473" s="48" t="inlineStr">
        <is>
          <t>12/05/2020</t>
        </is>
      </c>
      <c r="D473" s="16" t="n">
        <v>50</v>
      </c>
      <c r="E473" t="n">
        <v>50</v>
      </c>
      <c r="F473" s="49">
        <f>E473-D473</f>
        <v/>
      </c>
      <c r="H473" s="16" t="n"/>
      <c r="J473" s="49">
        <f>I473-H473</f>
        <v/>
      </c>
      <c r="L473" s="16" t="n">
        <v>3686.14</v>
      </c>
      <c r="M473" s="14" t="n">
        <v>3686.14</v>
      </c>
      <c r="N473" s="49">
        <f>M473-L473</f>
        <v/>
      </c>
      <c r="P473" s="16" t="n">
        <v>398.56</v>
      </c>
      <c r="Q473" s="14" t="n">
        <v>398.56</v>
      </c>
      <c r="R473" s="49">
        <f>Q473-P473</f>
        <v/>
      </c>
      <c r="T473" s="16" t="n"/>
      <c r="V473" s="49">
        <f>U473-T473</f>
        <v/>
      </c>
      <c r="W473" s="49">
        <f>L473+P473+T473</f>
        <v/>
      </c>
      <c r="X473" s="49">
        <f>W473+D473+H473+Y473</f>
        <v/>
      </c>
      <c r="Y473" s="16" t="n">
        <v>100</v>
      </c>
      <c r="Z473" s="16" t="n">
        <v>239.7</v>
      </c>
      <c r="AA473" s="50">
        <f>Z473/(X473-Z473+AB473-AC473)</f>
        <v/>
      </c>
      <c r="AH473" s="49">
        <f>X473-Z473-AI473+AB473</f>
        <v/>
      </c>
    </row>
    <row r="474">
      <c r="A474" s="48" t="inlineStr">
        <is>
          <t>MI (DETROIT)</t>
        </is>
      </c>
      <c r="B474" s="48" t="inlineStr">
        <is>
          <t>12/06/2020</t>
        </is>
      </c>
      <c r="D474" s="16" t="n">
        <v>751.92</v>
      </c>
      <c r="E474" t="n">
        <v>751.92</v>
      </c>
      <c r="F474" s="49">
        <f>E474-D474</f>
        <v/>
      </c>
      <c r="H474" s="16" t="n"/>
      <c r="J474" s="49">
        <f>I474-H474</f>
        <v/>
      </c>
      <c r="L474" s="16" t="n">
        <v>1468.1</v>
      </c>
      <c r="M474" s="14" t="n">
        <v>1468.1</v>
      </c>
      <c r="N474" s="49">
        <f>M474-L474</f>
        <v/>
      </c>
      <c r="P474" s="16" t="n">
        <v>784.02</v>
      </c>
      <c r="Q474" s="14" t="n">
        <v>784.02</v>
      </c>
      <c r="R474" s="49">
        <f>Q474-P474</f>
        <v/>
      </c>
      <c r="T474" s="16" t="n"/>
      <c r="V474" s="49">
        <f>U474-T474</f>
        <v/>
      </c>
      <c r="W474" s="49">
        <f>L474+P474+T474</f>
        <v/>
      </c>
      <c r="X474" s="49">
        <f>W474+D474+H474+Y474</f>
        <v/>
      </c>
      <c r="Z474" s="16" t="n">
        <v>170.04</v>
      </c>
      <c r="AA474" s="50">
        <f>Z474/(X474-Z474+AB474-AC474)</f>
        <v/>
      </c>
      <c r="AH474" s="49">
        <f>X474-Z474-AI474+AB474</f>
        <v/>
      </c>
    </row>
    <row r="475">
      <c r="A475" s="48" t="inlineStr">
        <is>
          <t>MI (DETROIT)</t>
        </is>
      </c>
      <c r="B475" s="48" t="inlineStr">
        <is>
          <t>12/07/2020</t>
        </is>
      </c>
      <c r="D475" s="16" t="n"/>
      <c r="F475" s="49">
        <f>E475-D475</f>
        <v/>
      </c>
      <c r="H475" s="16" t="n"/>
      <c r="J475" s="49">
        <f>I475-H475</f>
        <v/>
      </c>
      <c r="L475" s="16" t="n">
        <v>790.76</v>
      </c>
      <c r="M475" s="14" t="n">
        <v>790.76</v>
      </c>
      <c r="N475" s="49">
        <f>M475-L475</f>
        <v/>
      </c>
      <c r="P475" s="16" t="n"/>
      <c r="R475" s="49">
        <f>Q475-P475</f>
        <v/>
      </c>
      <c r="T475" s="16" t="n"/>
      <c r="V475" s="49">
        <f>U475-T475</f>
        <v/>
      </c>
      <c r="W475" s="49">
        <f>L475+P475+T475</f>
        <v/>
      </c>
      <c r="X475" s="49">
        <f>W475+D475+H475+Y475</f>
        <v/>
      </c>
      <c r="Z475" s="16" t="n">
        <v>44.76</v>
      </c>
      <c r="AA475" s="50">
        <f>Z475/(X475-Z475+AB475-AC475)</f>
        <v/>
      </c>
      <c r="AH475" s="49">
        <f>X475-Z475-AI475+AB475</f>
        <v/>
      </c>
    </row>
    <row r="476">
      <c r="A476" s="48" t="inlineStr">
        <is>
          <t>MI (DETROIT)</t>
        </is>
      </c>
      <c r="B476" s="48" t="inlineStr">
        <is>
          <t>12/08/2020</t>
        </is>
      </c>
      <c r="D476" s="16" t="n">
        <v>183.38</v>
      </c>
      <c r="F476" s="49">
        <f>E476-D476</f>
        <v/>
      </c>
      <c r="H476" s="16" t="n"/>
      <c r="J476" s="49">
        <f>I476-H476</f>
        <v/>
      </c>
      <c r="L476" s="16" t="n">
        <v>1210.68</v>
      </c>
      <c r="M476" s="14" t="n">
        <v>1210.68</v>
      </c>
      <c r="N476" s="49">
        <f>M476-L476</f>
        <v/>
      </c>
      <c r="P476" s="16" t="n"/>
      <c r="R476" s="49">
        <f>Q476-P476</f>
        <v/>
      </c>
      <c r="T476" s="16" t="n"/>
      <c r="V476" s="49">
        <f>U476-T476</f>
        <v/>
      </c>
      <c r="W476" s="49">
        <f>L476+P476+T476</f>
        <v/>
      </c>
      <c r="X476" s="49">
        <f>W476+D476+H476+Y476</f>
        <v/>
      </c>
      <c r="Z476" s="16" t="n">
        <v>78.91</v>
      </c>
      <c r="AA476" s="50">
        <f>Z476/(X476-Z476+AB476-AC476)</f>
        <v/>
      </c>
      <c r="AH476" s="49">
        <f>X476-Z476-AI476+AB476</f>
        <v/>
      </c>
      <c r="AI476" s="16" t="n">
        <v>139.15</v>
      </c>
    </row>
    <row r="477">
      <c r="A477" s="48" t="inlineStr">
        <is>
          <t>MI (DETROIT)</t>
        </is>
      </c>
      <c r="B477" s="48" t="inlineStr">
        <is>
          <t>12/09/2020</t>
        </is>
      </c>
      <c r="D477" s="16" t="n"/>
      <c r="F477" s="49">
        <f>E477-D477</f>
        <v/>
      </c>
      <c r="H477" s="16" t="n"/>
      <c r="J477" s="49">
        <f>I477-H477</f>
        <v/>
      </c>
      <c r="L477" s="16" t="n">
        <v>920.08</v>
      </c>
      <c r="M477" s="14" t="n">
        <v>920.08</v>
      </c>
      <c r="N477" s="49">
        <f>M477-L477</f>
        <v/>
      </c>
      <c r="P477" s="16" t="n">
        <v>804.54</v>
      </c>
      <c r="Q477" s="14" t="n">
        <v>804.54</v>
      </c>
      <c r="R477" s="49">
        <f>Q477-P477</f>
        <v/>
      </c>
      <c r="T477" s="16" t="n"/>
      <c r="V477" s="49">
        <f>U477-T477</f>
        <v/>
      </c>
      <c r="W477" s="49">
        <f>L477+P477+T477</f>
        <v/>
      </c>
      <c r="X477" s="49">
        <f>W477+D477+H477+Y477</f>
        <v/>
      </c>
      <c r="Z477" s="16" t="n">
        <v>97.62</v>
      </c>
      <c r="AA477" s="50">
        <f>Z477/(X477-Z477+AB477-AC477)</f>
        <v/>
      </c>
      <c r="AH477" s="49">
        <f>X477-Z477-AI477+AB477</f>
        <v/>
      </c>
    </row>
    <row r="478">
      <c r="A478" s="48" t="inlineStr">
        <is>
          <t>MI (DETROIT)</t>
        </is>
      </c>
      <c r="B478" s="48" t="inlineStr">
        <is>
          <t>12/10/2020</t>
        </is>
      </c>
      <c r="D478" s="19" t="n">
        <v>47.7</v>
      </c>
      <c r="F478" s="49">
        <f>E478-D478</f>
        <v/>
      </c>
      <c r="J478" s="49">
        <f>I478-H478</f>
        <v/>
      </c>
      <c r="L478" s="19" t="n">
        <v>175.96</v>
      </c>
      <c r="M478" s="14" t="n">
        <v>175.96</v>
      </c>
      <c r="N478" s="49">
        <f>M478-L478</f>
        <v/>
      </c>
      <c r="P478" s="19" t="n">
        <v>408.1</v>
      </c>
      <c r="R478" s="49">
        <f>Q478-P478</f>
        <v/>
      </c>
      <c r="T478" s="19" t="n"/>
      <c r="V478" s="49">
        <f>U478-T478</f>
        <v/>
      </c>
      <c r="W478" s="49">
        <f>L478+P478+T478</f>
        <v/>
      </c>
      <c r="X478" s="49">
        <f>W478+D478+H478+Y478</f>
        <v/>
      </c>
      <c r="Z478" s="19" t="n">
        <v>35.76</v>
      </c>
      <c r="AA478" s="50">
        <f>Z478/(X478-Z478+AB478-AC478)</f>
        <v/>
      </c>
      <c r="AH478" s="49">
        <f>X478-Z478-AI478+AB478</f>
        <v/>
      </c>
      <c r="AI478" s="19" t="n">
        <v>132</v>
      </c>
    </row>
    <row r="479">
      <c r="A479" s="48" t="inlineStr">
        <is>
          <t>MI (DETROIT)</t>
        </is>
      </c>
      <c r="B479" s="48" t="inlineStr">
        <is>
          <t>12/11/2020</t>
        </is>
      </c>
      <c r="D479" s="49" t="n">
        <v/>
      </c>
      <c r="F479" s="49">
        <f>E479-D479</f>
        <v/>
      </c>
      <c r="H479" s="49" t="n">
        <v/>
      </c>
      <c r="J479" s="49">
        <f>I479-H479</f>
        <v/>
      </c>
      <c r="L479" s="49" t="n">
        <v>5813.56</v>
      </c>
      <c r="N479" s="49">
        <f>M479-L479</f>
        <v/>
      </c>
      <c r="P479" s="49" t="n">
        <v>569.22</v>
      </c>
      <c r="R479" s="49">
        <f>Q479-P479</f>
        <v/>
      </c>
      <c r="T479" s="49" t="n">
        <v/>
      </c>
      <c r="V479" s="49">
        <f>U479-T479</f>
        <v/>
      </c>
      <c r="W479" s="49">
        <f>L479+P479+T479</f>
        <v/>
      </c>
      <c r="X479" s="49">
        <f>W479+D479+H479+Y479</f>
        <v/>
      </c>
      <c r="Z479" s="49" t="n">
        <v>361.29</v>
      </c>
      <c r="AA479" s="50">
        <f>Z479/(X479-Z479+AB479-AC479)</f>
        <v/>
      </c>
      <c r="AH479" s="49">
        <f>X479-Z479-AI479+AB479</f>
        <v/>
      </c>
      <c r="AI479" s="49" t="n">
        <v>161.49</v>
      </c>
    </row>
    <row r="480">
      <c r="A480" s="48" t="inlineStr">
        <is>
          <t>MI (DETROIT)</t>
        </is>
      </c>
      <c r="B480" s="48" t="inlineStr">
        <is>
          <t>12/12/2020</t>
        </is>
      </c>
      <c r="D480" s="49" t="n">
        <v/>
      </c>
      <c r="F480" s="49">
        <f>E480-D480</f>
        <v/>
      </c>
      <c r="H480" s="49" t="n">
        <v/>
      </c>
      <c r="J480" s="49">
        <f>I480-H480</f>
        <v/>
      </c>
      <c r="L480" s="49" t="n">
        <v>2938.32</v>
      </c>
      <c r="N480" s="49">
        <f>M480-L480</f>
        <v/>
      </c>
      <c r="P480" s="49" t="n">
        <v>173.84</v>
      </c>
      <c r="R480" s="49">
        <f>Q480-P480</f>
        <v/>
      </c>
      <c r="T480" s="49" t="n">
        <v/>
      </c>
      <c r="V480" s="49">
        <f>U480-T480</f>
        <v/>
      </c>
      <c r="W480" s="49">
        <f>L480+P480+T480</f>
        <v/>
      </c>
      <c r="X480" s="49">
        <f>W480+D480+H480+Y480</f>
        <v/>
      </c>
      <c r="Z480" s="49" t="n">
        <v>176.16</v>
      </c>
      <c r="AA480" s="50">
        <f>Z480/(X480-Z480+AB480-AC480)</f>
        <v/>
      </c>
      <c r="AH480" s="49">
        <f>X480-Z480-AI480+AB480</f>
        <v/>
      </c>
    </row>
    <row r="481">
      <c r="A481" s="48" t="inlineStr">
        <is>
          <t>MI (DETROIT)</t>
        </is>
      </c>
      <c r="B481" s="48" t="inlineStr">
        <is>
          <t>12/13/2020</t>
        </is>
      </c>
      <c r="D481" s="49" t="n">
        <v/>
      </c>
      <c r="F481" s="49">
        <f>E481-D481</f>
        <v/>
      </c>
      <c r="H481" s="49" t="n">
        <v/>
      </c>
      <c r="J481" s="49">
        <f>I481-H481</f>
        <v/>
      </c>
      <c r="L481" s="49" t="n">
        <v>1058.94</v>
      </c>
      <c r="N481" s="49">
        <f>M481-L481</f>
        <v/>
      </c>
      <c r="P481" s="49" t="n">
        <v/>
      </c>
      <c r="R481" s="49">
        <f>Q481-P481</f>
        <v/>
      </c>
      <c r="T481" s="49" t="n">
        <v/>
      </c>
      <c r="V481" s="49">
        <f>U481-T481</f>
        <v/>
      </c>
      <c r="W481" s="49">
        <f>L481+P481+T481</f>
        <v/>
      </c>
      <c r="X481" s="49">
        <f>W481+D481+H481+Y481</f>
        <v/>
      </c>
      <c r="Z481" s="49" t="n">
        <v>59.94</v>
      </c>
      <c r="AA481" s="50">
        <f>Z481/(X481-Z481+AB481-AC481)</f>
        <v/>
      </c>
      <c r="AH481" s="49">
        <f>X481-Z481-AI481+AB481</f>
        <v/>
      </c>
    </row>
    <row r="482">
      <c r="A482" s="48" t="inlineStr">
        <is>
          <t>MI (DETROIT)</t>
        </is>
      </c>
      <c r="B482" s="48" t="inlineStr">
        <is>
          <t>12/14/2020</t>
        </is>
      </c>
      <c r="D482" s="49" t="n">
        <v/>
      </c>
      <c r="F482" s="49">
        <f>E482-D482</f>
        <v/>
      </c>
      <c r="H482" s="49" t="n">
        <v/>
      </c>
      <c r="J482" s="49">
        <f>I482-H482</f>
        <v/>
      </c>
      <c r="L482" s="49" t="n">
        <v>190.1</v>
      </c>
      <c r="N482" s="49">
        <f>M482-L482</f>
        <v/>
      </c>
      <c r="P482" s="49" t="n">
        <v>461.1</v>
      </c>
      <c r="R482" s="49">
        <f>Q482-P482</f>
        <v/>
      </c>
      <c r="T482" s="49" t="n">
        <v/>
      </c>
      <c r="V482" s="49">
        <f>U482-T482</f>
        <v/>
      </c>
      <c r="W482" s="49">
        <f>L482+P482+T482</f>
        <v/>
      </c>
      <c r="X482" s="49">
        <f>W482+D482+H482+Y482</f>
        <v/>
      </c>
      <c r="Z482" s="49" t="n">
        <v>31.2</v>
      </c>
      <c r="AA482" s="50">
        <f>Z482/(X482-Z482+AB482-AC482)</f>
        <v/>
      </c>
      <c r="AB482" s="49" t="n">
        <v>-100</v>
      </c>
      <c r="AH482" s="49">
        <f>X482-Z482-AI482+AB482</f>
        <v/>
      </c>
    </row>
    <row r="483">
      <c r="A483" s="48" t="inlineStr">
        <is>
          <t>MI (DETROIT)</t>
        </is>
      </c>
      <c r="B483" s="48" t="inlineStr">
        <is>
          <t>12/15/2020</t>
        </is>
      </c>
      <c r="D483" s="49" t="n">
        <v/>
      </c>
      <c r="F483" s="49">
        <f>E483-D483</f>
        <v/>
      </c>
      <c r="H483" s="49" t="n">
        <v/>
      </c>
      <c r="J483" s="49">
        <f>I483-H483</f>
        <v/>
      </c>
      <c r="L483" s="49" t="n">
        <v>1693.88</v>
      </c>
      <c r="N483" s="49">
        <f>M483-L483</f>
        <v/>
      </c>
      <c r="P483" s="49" t="n">
        <v>523.64</v>
      </c>
      <c r="R483" s="49">
        <f>Q483-P483</f>
        <v/>
      </c>
      <c r="T483" s="49" t="n">
        <v/>
      </c>
      <c r="V483" s="49">
        <f>U483-T483</f>
        <v/>
      </c>
      <c r="W483" s="49">
        <f>L483+P483+T483</f>
        <v/>
      </c>
      <c r="X483" s="49">
        <f>W483+D483+H483+Y483</f>
        <v/>
      </c>
      <c r="Z483" s="49" t="n">
        <v>125.52</v>
      </c>
      <c r="AA483" s="50">
        <f>Z483/(X483-Z483+AB483-AC483)</f>
        <v/>
      </c>
      <c r="AH483" s="49">
        <f>X483-Z483-AI483+AB483</f>
        <v/>
      </c>
    </row>
    <row r="484">
      <c r="A484" s="48" t="inlineStr">
        <is>
          <t>MI (DETROIT)</t>
        </is>
      </c>
      <c r="B484" s="48" t="inlineStr">
        <is>
          <t>12/16/2020</t>
        </is>
      </c>
      <c r="F484" s="49">
        <f>E484-D484</f>
        <v/>
      </c>
      <c r="J484" s="49">
        <f>I484-H484</f>
        <v/>
      </c>
      <c r="N484" s="49">
        <f>M484-L484</f>
        <v/>
      </c>
      <c r="R484" s="49">
        <f>Q484-P484</f>
        <v/>
      </c>
      <c r="V484" s="49">
        <f>U484-T484</f>
        <v/>
      </c>
      <c r="W484" s="49">
        <f>L484+P484+T484</f>
        <v/>
      </c>
      <c r="X484" s="49">
        <f>W484+D484+H484+Y484</f>
        <v/>
      </c>
      <c r="AA484" s="50">
        <f>Z484/(X484-Z484+AB484-AC484)</f>
        <v/>
      </c>
      <c r="AD484" s="49">
        <f>X484-Z484-AE484+AB484</f>
        <v/>
      </c>
    </row>
    <row r="485">
      <c r="A485" s="48" t="inlineStr">
        <is>
          <t>MI (DETROIT)</t>
        </is>
      </c>
      <c r="B485" s="48" t="inlineStr">
        <is>
          <t>12/17/2020</t>
        </is>
      </c>
      <c r="F485" s="49">
        <f>E485-D485</f>
        <v/>
      </c>
      <c r="J485" s="49">
        <f>I485-H485</f>
        <v/>
      </c>
      <c r="N485" s="49">
        <f>M485-L485</f>
        <v/>
      </c>
      <c r="R485" s="49">
        <f>Q485-P485</f>
        <v/>
      </c>
      <c r="V485" s="49">
        <f>U485-T485</f>
        <v/>
      </c>
      <c r="W485" s="49">
        <f>L485+P485+T485</f>
        <v/>
      </c>
      <c r="X485" s="49">
        <f>W485+D485+H485+Y485</f>
        <v/>
      </c>
      <c r="AA485" s="50">
        <f>Z485/(X485-Z485+AB485-AC485)</f>
        <v/>
      </c>
      <c r="AD485" s="49">
        <f>X485-Z485-AE485+AB485</f>
        <v/>
      </c>
    </row>
    <row r="486">
      <c r="A486" s="48" t="inlineStr">
        <is>
          <t>MI (DETROIT)</t>
        </is>
      </c>
      <c r="B486" s="48" t="inlineStr">
        <is>
          <t>12/18/2020</t>
        </is>
      </c>
      <c r="F486" s="49">
        <f>E486-D486</f>
        <v/>
      </c>
      <c r="J486" s="49">
        <f>I486-H486</f>
        <v/>
      </c>
      <c r="N486" s="49">
        <f>M486-L486</f>
        <v/>
      </c>
      <c r="R486" s="49">
        <f>Q486-P486</f>
        <v/>
      </c>
      <c r="V486" s="49">
        <f>U486-T486</f>
        <v/>
      </c>
      <c r="W486" s="49">
        <f>L486+P486+T486</f>
        <v/>
      </c>
      <c r="X486" s="49">
        <f>W486+D486+H486+Y486</f>
        <v/>
      </c>
      <c r="AA486" s="50">
        <f>Z486/(X486-Z486+AB486-AC486)</f>
        <v/>
      </c>
      <c r="AD486" s="49">
        <f>X486-Z486-AE486+AB486</f>
        <v/>
      </c>
    </row>
    <row r="487">
      <c r="A487" s="48" t="inlineStr">
        <is>
          <t>MI (DETROIT)</t>
        </is>
      </c>
      <c r="B487" s="48" t="inlineStr">
        <is>
          <t>12/19/2020</t>
        </is>
      </c>
      <c r="F487" s="49">
        <f>E487-D487</f>
        <v/>
      </c>
      <c r="J487" s="49">
        <f>I487-H487</f>
        <v/>
      </c>
      <c r="N487" s="49">
        <f>M487-L487</f>
        <v/>
      </c>
      <c r="R487" s="49">
        <f>Q487-P487</f>
        <v/>
      </c>
      <c r="V487" s="49">
        <f>U487-T487</f>
        <v/>
      </c>
      <c r="W487" s="49">
        <f>L487+P487+T487</f>
        <v/>
      </c>
      <c r="X487" s="49">
        <f>W487+D487+H487+Y487</f>
        <v/>
      </c>
      <c r="AA487" s="50">
        <f>Z487/(X487-Z487+AB487-AC487)</f>
        <v/>
      </c>
      <c r="AD487" s="49">
        <f>X487-Z487-AE487+AB487</f>
        <v/>
      </c>
    </row>
    <row r="488">
      <c r="A488" s="48" t="inlineStr">
        <is>
          <t>MI (DETROIT)</t>
        </is>
      </c>
      <c r="B488" s="48" t="inlineStr">
        <is>
          <t>12/20/2020</t>
        </is>
      </c>
      <c r="F488" s="49">
        <f>E488-D488</f>
        <v/>
      </c>
      <c r="J488" s="49">
        <f>I488-H488</f>
        <v/>
      </c>
      <c r="N488" s="49">
        <f>M488-L488</f>
        <v/>
      </c>
      <c r="R488" s="49">
        <f>Q488-P488</f>
        <v/>
      </c>
      <c r="V488" s="49">
        <f>U488-T488</f>
        <v/>
      </c>
      <c r="W488" s="49">
        <f>L488+P488+T488</f>
        <v/>
      </c>
      <c r="X488" s="49">
        <f>W488+D488+H488+Y488</f>
        <v/>
      </c>
      <c r="AA488" s="50">
        <f>Z488/(X488-Z488+AB488-AC488)</f>
        <v/>
      </c>
      <c r="AD488" s="49">
        <f>X488-Z488-AE488+AB488</f>
        <v/>
      </c>
    </row>
    <row r="489">
      <c r="A489" s="48" t="inlineStr">
        <is>
          <t>MI (DETROIT)</t>
        </is>
      </c>
      <c r="B489" s="48" t="inlineStr">
        <is>
          <t>12/21/2020</t>
        </is>
      </c>
      <c r="F489" s="49">
        <f>E489-D489</f>
        <v/>
      </c>
      <c r="J489" s="49">
        <f>I489-H489</f>
        <v/>
      </c>
      <c r="N489" s="49">
        <f>M489-L489</f>
        <v/>
      </c>
      <c r="R489" s="49">
        <f>Q489-P489</f>
        <v/>
      </c>
      <c r="V489" s="49">
        <f>U489-T489</f>
        <v/>
      </c>
      <c r="W489" s="49">
        <f>L489+P489+T489</f>
        <v/>
      </c>
      <c r="X489" s="49">
        <f>W489+D489+H489+Y489</f>
        <v/>
      </c>
      <c r="AA489" s="50">
        <f>Z489/(X489-Z489+AB489-AC489)</f>
        <v/>
      </c>
      <c r="AD489" s="49">
        <f>X489-Z489-AE489+AB489</f>
        <v/>
      </c>
    </row>
    <row r="490">
      <c r="A490" s="48" t="inlineStr">
        <is>
          <t>MI (DETROIT)</t>
        </is>
      </c>
      <c r="B490" s="48" t="inlineStr">
        <is>
          <t>12/22/2020</t>
        </is>
      </c>
      <c r="F490" s="49">
        <f>E490-D490</f>
        <v/>
      </c>
      <c r="J490" s="49">
        <f>I490-H490</f>
        <v/>
      </c>
      <c r="N490" s="49">
        <f>M490-L490</f>
        <v/>
      </c>
      <c r="R490" s="49">
        <f>Q490-P490</f>
        <v/>
      </c>
      <c r="V490" s="49">
        <f>U490-T490</f>
        <v/>
      </c>
      <c r="W490" s="49">
        <f>L490+P490+T490</f>
        <v/>
      </c>
      <c r="X490" s="49">
        <f>W490+D490+H490+Y490</f>
        <v/>
      </c>
      <c r="AA490" s="50">
        <f>Z490/(X490-Z490+AB490-AC490)</f>
        <v/>
      </c>
      <c r="AD490" s="49">
        <f>X490-Z490-AE490+AB490</f>
        <v/>
      </c>
    </row>
    <row r="491">
      <c r="A491" s="48" t="inlineStr">
        <is>
          <t>MI (DETROIT)</t>
        </is>
      </c>
      <c r="B491" s="48" t="inlineStr">
        <is>
          <t>12/23/2020</t>
        </is>
      </c>
      <c r="F491" s="49">
        <f>E491-D491</f>
        <v/>
      </c>
      <c r="J491" s="49">
        <f>I491-H491</f>
        <v/>
      </c>
      <c r="N491" s="49">
        <f>M491-L491</f>
        <v/>
      </c>
      <c r="R491" s="49">
        <f>Q491-P491</f>
        <v/>
      </c>
      <c r="V491" s="49">
        <f>U491-T491</f>
        <v/>
      </c>
      <c r="W491" s="49">
        <f>L491+P491+T491</f>
        <v/>
      </c>
      <c r="X491" s="49">
        <f>W491+D491+H491+Y491</f>
        <v/>
      </c>
      <c r="AA491" s="50">
        <f>Z491/(X491-Z491+AB491-AC491)</f>
        <v/>
      </c>
      <c r="AD491" s="49">
        <f>X491-Z491-AE491+AB491</f>
        <v/>
      </c>
    </row>
    <row r="492">
      <c r="A492" s="48" t="inlineStr">
        <is>
          <t>MI (DETROIT)</t>
        </is>
      </c>
      <c r="B492" s="48" t="inlineStr">
        <is>
          <t>12/24/2020</t>
        </is>
      </c>
      <c r="F492" s="49">
        <f>E492-D492</f>
        <v/>
      </c>
      <c r="J492" s="49">
        <f>I492-H492</f>
        <v/>
      </c>
      <c r="N492" s="49">
        <f>M492-L492</f>
        <v/>
      </c>
      <c r="R492" s="49">
        <f>Q492-P492</f>
        <v/>
      </c>
      <c r="V492" s="49">
        <f>U492-T492</f>
        <v/>
      </c>
      <c r="W492" s="49">
        <f>L492+P492+T492</f>
        <v/>
      </c>
      <c r="X492" s="49">
        <f>W492+D492+H492+Y492</f>
        <v/>
      </c>
      <c r="AA492" s="50">
        <f>Z492/(X492-Z492+AB492-AC492)</f>
        <v/>
      </c>
      <c r="AD492" s="49">
        <f>X492-Z492-AE492+AB492</f>
        <v/>
      </c>
    </row>
    <row r="493">
      <c r="A493" s="48" t="inlineStr">
        <is>
          <t>MI (DETROIT)</t>
        </is>
      </c>
      <c r="B493" s="48" t="inlineStr">
        <is>
          <t>12/25/2020</t>
        </is>
      </c>
      <c r="F493" s="49">
        <f>E493-D493</f>
        <v/>
      </c>
      <c r="J493" s="49">
        <f>I493-H493</f>
        <v/>
      </c>
      <c r="N493" s="49">
        <f>M493-L493</f>
        <v/>
      </c>
      <c r="R493" s="49">
        <f>Q493-P493</f>
        <v/>
      </c>
      <c r="V493" s="49">
        <f>U493-T493</f>
        <v/>
      </c>
      <c r="W493" s="49">
        <f>L493+P493+T493</f>
        <v/>
      </c>
      <c r="X493" s="49">
        <f>W493+D493+H493+Y493</f>
        <v/>
      </c>
      <c r="AA493" s="50">
        <f>Z493/(X493-Z493+AB493-AC493)</f>
        <v/>
      </c>
      <c r="AD493" s="49">
        <f>X493-Z493-AE493+AB493</f>
        <v/>
      </c>
    </row>
    <row r="494">
      <c r="A494" s="48" t="inlineStr">
        <is>
          <t>MI (DETROIT)</t>
        </is>
      </c>
      <c r="B494" s="48" t="inlineStr">
        <is>
          <t>12/26/2020</t>
        </is>
      </c>
      <c r="F494" s="49">
        <f>E494-D494</f>
        <v/>
      </c>
      <c r="J494" s="49">
        <f>I494-H494</f>
        <v/>
      </c>
      <c r="N494" s="49">
        <f>M494-L494</f>
        <v/>
      </c>
      <c r="R494" s="49">
        <f>Q494-P494</f>
        <v/>
      </c>
      <c r="V494" s="49">
        <f>U494-T494</f>
        <v/>
      </c>
      <c r="W494" s="49">
        <f>L494+P494+T494</f>
        <v/>
      </c>
      <c r="X494" s="49">
        <f>W494+D494+H494+Y494</f>
        <v/>
      </c>
      <c r="AA494" s="50">
        <f>Z494/(X494-Z494+AB494-AC494)</f>
        <v/>
      </c>
      <c r="AD494" s="49">
        <f>X494-Z494-AE494+AB494</f>
        <v/>
      </c>
    </row>
    <row r="495">
      <c r="A495" s="48" t="inlineStr">
        <is>
          <t>MI (DETROIT)</t>
        </is>
      </c>
      <c r="B495" s="48" t="inlineStr">
        <is>
          <t>12/27/2020</t>
        </is>
      </c>
      <c r="F495" s="49">
        <f>E495-D495</f>
        <v/>
      </c>
      <c r="J495" s="49">
        <f>I495-H495</f>
        <v/>
      </c>
      <c r="N495" s="49">
        <f>M495-L495</f>
        <v/>
      </c>
      <c r="R495" s="49">
        <f>Q495-P495</f>
        <v/>
      </c>
      <c r="V495" s="49">
        <f>U495-T495</f>
        <v/>
      </c>
      <c r="W495" s="49">
        <f>L495+P495+T495</f>
        <v/>
      </c>
      <c r="X495" s="49">
        <f>W495+D495+H495+Y495</f>
        <v/>
      </c>
      <c r="AA495" s="50">
        <f>Z495/(X495-Z495+AB495-AC495)</f>
        <v/>
      </c>
      <c r="AD495" s="49">
        <f>X495-Z495-AE495+AB495</f>
        <v/>
      </c>
    </row>
    <row r="496">
      <c r="A496" s="48" t="inlineStr">
        <is>
          <t>MI (DETROIT)</t>
        </is>
      </c>
      <c r="B496" s="48" t="inlineStr">
        <is>
          <t>12/28/2020</t>
        </is>
      </c>
      <c r="F496" s="49">
        <f>E496-D496</f>
        <v/>
      </c>
      <c r="J496" s="49">
        <f>I496-H496</f>
        <v/>
      </c>
      <c r="N496" s="49">
        <f>M496-L496</f>
        <v/>
      </c>
      <c r="R496" s="49">
        <f>Q496-P496</f>
        <v/>
      </c>
      <c r="V496" s="49">
        <f>U496-T496</f>
        <v/>
      </c>
      <c r="W496" s="49">
        <f>L496+P496+T496</f>
        <v/>
      </c>
      <c r="X496" s="49">
        <f>W496+D496+H496+Y496</f>
        <v/>
      </c>
      <c r="AA496" s="50">
        <f>Z496/(X496-Z496+AB496-AC496)</f>
        <v/>
      </c>
      <c r="AD496" s="49">
        <f>X496-Z496-AE496+AB496</f>
        <v/>
      </c>
    </row>
    <row r="497">
      <c r="A497" s="48" t="inlineStr">
        <is>
          <t>MI (DETROIT)</t>
        </is>
      </c>
      <c r="B497" s="48" t="inlineStr">
        <is>
          <t>12/29/2020</t>
        </is>
      </c>
      <c r="F497" s="49">
        <f>E497-D497</f>
        <v/>
      </c>
      <c r="J497" s="49">
        <f>I497-H497</f>
        <v/>
      </c>
      <c r="N497" s="49">
        <f>M497-L497</f>
        <v/>
      </c>
      <c r="R497" s="49">
        <f>Q497-P497</f>
        <v/>
      </c>
      <c r="V497" s="49">
        <f>U497-T497</f>
        <v/>
      </c>
      <c r="W497" s="49">
        <f>L497+P497+T497</f>
        <v/>
      </c>
      <c r="X497" s="49">
        <f>W497+D497+H497+Y497</f>
        <v/>
      </c>
      <c r="AA497" s="50">
        <f>Z497/(X497-Z497+AB497-AC497)</f>
        <v/>
      </c>
      <c r="AD497" s="49">
        <f>X497-Z497-AE497+AB497</f>
        <v/>
      </c>
    </row>
    <row r="498">
      <c r="A498" s="48" t="inlineStr">
        <is>
          <t>MI (DETROIT)</t>
        </is>
      </c>
      <c r="B498" s="48" t="inlineStr">
        <is>
          <t>12/30/2020</t>
        </is>
      </c>
      <c r="F498" s="49">
        <f>E498-D498</f>
        <v/>
      </c>
      <c r="J498" s="49">
        <f>I498-H498</f>
        <v/>
      </c>
      <c r="N498" s="49">
        <f>M498-L498</f>
        <v/>
      </c>
      <c r="R498" s="49">
        <f>Q498-P498</f>
        <v/>
      </c>
      <c r="V498" s="49">
        <f>U498-T498</f>
        <v/>
      </c>
      <c r="W498" s="49">
        <f>L498+P498+T498</f>
        <v/>
      </c>
      <c r="X498" s="49">
        <f>W498+D498+H498+Y498</f>
        <v/>
      </c>
      <c r="AA498" s="50">
        <f>Z498/(X498-Z498+AB498-AC498)</f>
        <v/>
      </c>
      <c r="AD498" s="49">
        <f>X498-Z498-AE498+AB498</f>
        <v/>
      </c>
    </row>
    <row r="499">
      <c r="A499" s="48" t="inlineStr">
        <is>
          <t>MI (DETROIT)</t>
        </is>
      </c>
      <c r="B499" s="48" t="inlineStr">
        <is>
          <t>12/31/2020</t>
        </is>
      </c>
      <c r="F499" s="49">
        <f>E499-D499</f>
        <v/>
      </c>
      <c r="J499" s="49">
        <f>I499-H499</f>
        <v/>
      </c>
      <c r="N499" s="49">
        <f>M499-L499</f>
        <v/>
      </c>
      <c r="R499" s="49">
        <f>Q499-P499</f>
        <v/>
      </c>
      <c r="V499" s="49">
        <f>U499-T499</f>
        <v/>
      </c>
      <c r="W499" s="49">
        <f>L499+P499+T499</f>
        <v/>
      </c>
      <c r="X499" s="49">
        <f>W499+D499+H499+Y499</f>
        <v/>
      </c>
      <c r="AA499" s="50">
        <f>Z499/(X499-Z499+AB499-AC499)</f>
        <v/>
      </c>
      <c r="AD499" s="49">
        <f>X499-Z499-AE499+AB499</f>
        <v/>
      </c>
    </row>
    <row r="500">
      <c r="A500" s="51" t="inlineStr">
        <is>
          <t>MI Total</t>
        </is>
      </c>
      <c r="B500" s="40" t="n"/>
      <c r="C500" s="40" t="n"/>
      <c r="D500" s="52">
        <f>SUM(D469:D499)</f>
        <v/>
      </c>
      <c r="E500" s="52">
        <f>SUM(E469:E499)</f>
        <v/>
      </c>
      <c r="F500" s="52">
        <f>E500-D500</f>
        <v/>
      </c>
      <c r="G500" s="40" t="n"/>
      <c r="H500" s="52">
        <f>SUM(H469:H499)</f>
        <v/>
      </c>
      <c r="I500" s="52">
        <f>SUM(I469:I499)</f>
        <v/>
      </c>
      <c r="J500" s="52">
        <f>I500-H500</f>
        <v/>
      </c>
      <c r="K500" s="40" t="n"/>
      <c r="L500" s="52">
        <f>SUM(L469:L499)</f>
        <v/>
      </c>
      <c r="M500" s="52">
        <f>SUM(M469:M499)</f>
        <v/>
      </c>
      <c r="N500" s="52">
        <f>M500-L500</f>
        <v/>
      </c>
      <c r="O500" s="40" t="n"/>
      <c r="P500" s="52">
        <f>SUM(P469:P499)</f>
        <v/>
      </c>
      <c r="Q500" s="52">
        <f>SUM(Q469:Q499)</f>
        <v/>
      </c>
      <c r="R500" s="52">
        <f>Q500-P500</f>
        <v/>
      </c>
      <c r="S500" s="40" t="n"/>
      <c r="T500" s="52">
        <f>SUM(T469:T499)</f>
        <v/>
      </c>
      <c r="U500" s="52">
        <f>SUM(U469:U499)</f>
        <v/>
      </c>
      <c r="V500" s="52">
        <f>U500-T500</f>
        <v/>
      </c>
      <c r="W500" s="52">
        <f>SUM(W469:W499)</f>
        <v/>
      </c>
      <c r="X500" s="52">
        <f>SUM(X469:X499)</f>
        <v/>
      </c>
      <c r="Y500" s="52">
        <f>SUM(Y469:Y499)</f>
        <v/>
      </c>
      <c r="Z500" s="52">
        <f>SUM(Z469:Z499)</f>
        <v/>
      </c>
      <c r="AA500" s="40" t="n"/>
      <c r="AB500" s="52">
        <f>SUM(AB469:AB499)</f>
        <v/>
      </c>
      <c r="AC500" s="40" t="n"/>
      <c r="AD500" s="52">
        <f>SUM(AD469:AD499)</f>
        <v/>
      </c>
      <c r="AE500" s="52">
        <f>SUM(AE469:AE499)</f>
        <v/>
      </c>
      <c r="AF500" s="40" t="n"/>
      <c r="AG500" s="40" t="n"/>
      <c r="AH500" s="52">
        <f>SUM(AH469:AH499)</f>
        <v/>
      </c>
      <c r="AI500" s="52">
        <f>SUM(AI469:AI499)</f>
        <v/>
      </c>
      <c r="AJ500" s="40" t="n"/>
      <c r="AK500" s="52">
        <f>SUM(AK469:AK499)</f>
        <v/>
      </c>
    </row>
    <row r="502">
      <c r="A502" s="48" t="inlineStr">
        <is>
          <t>MN (MINNEAPOLIS)</t>
        </is>
      </c>
      <c r="B502" s="48" t="inlineStr">
        <is>
          <t>12/01/2020</t>
        </is>
      </c>
      <c r="D502" s="16" t="n"/>
      <c r="F502" s="49">
        <f>E502-D502</f>
        <v/>
      </c>
      <c r="H502" s="16" t="n"/>
      <c r="J502" s="49">
        <f>I502-H502</f>
        <v/>
      </c>
      <c r="L502" s="16" t="n">
        <v>77.42</v>
      </c>
      <c r="M502" t="n">
        <v>77.42</v>
      </c>
      <c r="N502" s="49">
        <f>M502-L502</f>
        <v/>
      </c>
      <c r="P502" s="16" t="n">
        <v>563.4299999999999</v>
      </c>
      <c r="Q502" s="14" t="n">
        <v>563.4299999999999</v>
      </c>
      <c r="R502" s="49">
        <f>Q502-P502</f>
        <v/>
      </c>
      <c r="T502" s="16" t="n"/>
      <c r="V502" s="49">
        <f>U502-T502</f>
        <v/>
      </c>
      <c r="W502" s="49">
        <f>L502+P502+T502</f>
        <v/>
      </c>
      <c r="X502" s="49">
        <f>W502+D502+H502+Y502</f>
        <v/>
      </c>
      <c r="Z502" s="16" t="n">
        <v>44.85</v>
      </c>
      <c r="AA502" s="50">
        <f>Z502/(X502-Z502+AB502-AC502)</f>
        <v/>
      </c>
      <c r="AH502" s="49">
        <f>X502-Z502-AI502+AB502</f>
        <v/>
      </c>
    </row>
    <row r="503">
      <c r="A503" s="48" t="inlineStr">
        <is>
          <t>MN (MINNEAPOLIS)</t>
        </is>
      </c>
      <c r="B503" s="48" t="inlineStr">
        <is>
          <t>12/02/2020</t>
        </is>
      </c>
      <c r="D503" s="16" t="n"/>
      <c r="F503" s="49">
        <f>E503-D503</f>
        <v/>
      </c>
      <c r="H503" s="16" t="n"/>
      <c r="J503" s="49">
        <f>I503-H503</f>
        <v/>
      </c>
      <c r="L503" s="16" t="n">
        <v>1489.23</v>
      </c>
      <c r="M503" t="n">
        <v>1489.23</v>
      </c>
      <c r="N503" s="49">
        <f>M503-L503</f>
        <v/>
      </c>
      <c r="P503" s="16" t="n">
        <v>344.08</v>
      </c>
      <c r="Q503" s="14" t="n">
        <v>344.08</v>
      </c>
      <c r="R503" s="49">
        <f>Q503-P503</f>
        <v/>
      </c>
      <c r="T503" s="16" t="n"/>
      <c r="V503" s="49">
        <f>U503-T503</f>
        <v/>
      </c>
      <c r="W503" s="49">
        <f>L503+P503+T503</f>
        <v/>
      </c>
      <c r="X503" s="49">
        <f>W503+D503+H503+Y503</f>
        <v/>
      </c>
      <c r="Z503" s="16" t="n">
        <v>128.31</v>
      </c>
      <c r="AA503" s="50">
        <f>Z503/(X503-Z503+AB503-AC503)</f>
        <v/>
      </c>
      <c r="AH503" s="49">
        <f>X503-Z503-AI503+AB503</f>
        <v/>
      </c>
    </row>
    <row r="504">
      <c r="A504" s="48" t="inlineStr">
        <is>
          <t>MN (MINNEAPOLIS)</t>
        </is>
      </c>
      <c r="B504" s="48" t="inlineStr">
        <is>
          <t>12/03/2020</t>
        </is>
      </c>
      <c r="D504" s="16" t="n"/>
      <c r="F504" s="49">
        <f>E504-D504</f>
        <v/>
      </c>
      <c r="H504" s="16" t="n"/>
      <c r="J504" s="49">
        <f>I504-H504</f>
        <v/>
      </c>
      <c r="L504" s="16" t="n">
        <v>627.95</v>
      </c>
      <c r="M504" t="n">
        <v>627.95</v>
      </c>
      <c r="N504" s="49">
        <f>M504-L504</f>
        <v/>
      </c>
      <c r="P504" s="16" t="n"/>
      <c r="R504" s="49">
        <f>Q504-P504</f>
        <v/>
      </c>
      <c r="T504" s="16" t="n"/>
      <c r="V504" s="49">
        <f>U504-T504</f>
        <v/>
      </c>
      <c r="W504" s="49">
        <f>L504+P504+T504</f>
        <v/>
      </c>
      <c r="X504" s="49">
        <f>W504+D504+H504+Y504</f>
        <v/>
      </c>
      <c r="Z504" s="16" t="n">
        <v>43.95</v>
      </c>
      <c r="AA504" s="50">
        <f>Z504/(X504-Z504+AB504-AC504)</f>
        <v/>
      </c>
      <c r="AH504" s="49">
        <f>X504-Z504-AI504+AB504</f>
        <v/>
      </c>
    </row>
    <row r="505">
      <c r="A505" s="48" t="inlineStr">
        <is>
          <t>MN (MINNEAPOLIS)</t>
        </is>
      </c>
      <c r="B505" s="48" t="inlineStr">
        <is>
          <t>12/04/2020</t>
        </is>
      </c>
      <c r="D505" s="16" t="n"/>
      <c r="F505" s="49">
        <f>E505-D505</f>
        <v/>
      </c>
      <c r="H505" s="16" t="n"/>
      <c r="J505" s="49">
        <f>I505-H505</f>
        <v/>
      </c>
      <c r="L505" s="16" t="n">
        <v>2400.23</v>
      </c>
      <c r="M505" s="14" t="n">
        <v>2400.23</v>
      </c>
      <c r="N505" s="49">
        <f>M505-L505</f>
        <v/>
      </c>
      <c r="P505" s="16" t="n"/>
      <c r="R505" s="49">
        <f>Q505-P505</f>
        <v/>
      </c>
      <c r="T505" s="16" t="n"/>
      <c r="V505" s="49">
        <f>U505-T505</f>
        <v/>
      </c>
      <c r="W505" s="49">
        <f>L505+P505+T505</f>
        <v/>
      </c>
      <c r="X505" s="49">
        <f>W505+D505+H505+Y505</f>
        <v/>
      </c>
      <c r="Z505" s="16" t="n">
        <v>167.98</v>
      </c>
      <c r="AA505" s="50">
        <f>Z505/(X505-Z505+AB505-AC505)</f>
        <v/>
      </c>
      <c r="AH505" s="49">
        <f>X505-Z505-AI505+AB505</f>
        <v/>
      </c>
      <c r="AI505" s="16" t="n">
        <v>8.25</v>
      </c>
    </row>
    <row r="506">
      <c r="A506" s="48" t="inlineStr">
        <is>
          <t>MN (MINNEAPOLIS)</t>
        </is>
      </c>
      <c r="B506" s="48" t="inlineStr">
        <is>
          <t>12/05/2020</t>
        </is>
      </c>
      <c r="D506" s="16" t="n">
        <v>120.43</v>
      </c>
      <c r="F506" s="49">
        <f>E506-D506</f>
        <v/>
      </c>
      <c r="H506" s="16" t="n"/>
      <c r="J506" s="49">
        <f>I506-H506</f>
        <v/>
      </c>
      <c r="L506" s="16" t="n">
        <v>2183.83</v>
      </c>
      <c r="M506" s="14" t="n">
        <v>2183.83</v>
      </c>
      <c r="N506" s="49">
        <f>M506-L506</f>
        <v/>
      </c>
      <c r="P506" s="16" t="n">
        <v>564.51</v>
      </c>
      <c r="Q506" s="14" t="n">
        <v>564.51</v>
      </c>
      <c r="R506" s="49">
        <f>Q506-P506</f>
        <v/>
      </c>
      <c r="T506" s="16" t="n"/>
      <c r="V506" s="49">
        <f>U506-T506</f>
        <v/>
      </c>
      <c r="W506" s="49">
        <f>L506+P506+T506</f>
        <v/>
      </c>
      <c r="X506" s="49">
        <f>W506+D506+H506+Y506</f>
        <v/>
      </c>
      <c r="Z506" s="16" t="n">
        <v>200.77</v>
      </c>
      <c r="AA506" s="50">
        <f>Z506/(X506-Z506+AB506-AC506)</f>
        <v/>
      </c>
      <c r="AH506" s="49">
        <f>X506-Z506-AI506+AB506</f>
        <v/>
      </c>
    </row>
    <row r="507">
      <c r="A507" s="48" t="inlineStr">
        <is>
          <t>MN (MINNEAPOLIS)</t>
        </is>
      </c>
      <c r="B507" s="48" t="inlineStr">
        <is>
          <t>12/06/2020</t>
        </is>
      </c>
      <c r="D507" s="16" t="n"/>
      <c r="F507" s="49">
        <f>E507-D507</f>
        <v/>
      </c>
      <c r="H507" s="16" t="n"/>
      <c r="J507" s="49">
        <f>I507-H507</f>
        <v/>
      </c>
      <c r="L507" s="16" t="n">
        <v>1230.09</v>
      </c>
      <c r="M507" s="14" t="n">
        <v>1230.09</v>
      </c>
      <c r="N507" s="49">
        <f>M507-L507</f>
        <v/>
      </c>
      <c r="P507" s="16" t="n">
        <v>1013.96</v>
      </c>
      <c r="Q507" s="14" t="n">
        <v>1013.96</v>
      </c>
      <c r="R507" s="49">
        <f>Q507-P507</f>
        <v/>
      </c>
      <c r="T507" s="16" t="n"/>
      <c r="V507" s="49">
        <f>U507-T507</f>
        <v/>
      </c>
      <c r="W507" s="49">
        <f>L507+P507+T507</f>
        <v/>
      </c>
      <c r="X507" s="49">
        <f>W507+D507+H507+Y507</f>
        <v/>
      </c>
      <c r="Z507" s="16" t="n">
        <v>157.05</v>
      </c>
      <c r="AA507" s="50">
        <f>Z507/(X507-Z507+AB507-AC507)</f>
        <v/>
      </c>
      <c r="AH507" s="49">
        <f>X507-Z507-AI507+AB507</f>
        <v/>
      </c>
    </row>
    <row r="508">
      <c r="A508" s="48" t="inlineStr">
        <is>
          <t>MN (MINNEAPOLIS)</t>
        </is>
      </c>
      <c r="B508" s="48" t="inlineStr">
        <is>
          <t>12/07/2020</t>
        </is>
      </c>
      <c r="D508" s="16" t="n"/>
      <c r="F508" s="49">
        <f>E508-D508</f>
        <v/>
      </c>
      <c r="H508" s="16" t="n"/>
      <c r="J508" s="49">
        <f>I508-H508</f>
        <v/>
      </c>
      <c r="L508" s="16" t="n">
        <v>347.31</v>
      </c>
      <c r="M508" s="14" t="n">
        <v>347.31</v>
      </c>
      <c r="N508" s="49">
        <f>M508-L508</f>
        <v/>
      </c>
      <c r="P508" s="16" t="n"/>
      <c r="R508" s="49">
        <f>Q508-P508</f>
        <v/>
      </c>
      <c r="T508" s="16" t="n"/>
      <c r="V508" s="49">
        <f>U508-T508</f>
        <v/>
      </c>
      <c r="W508" s="49">
        <f>L508+P508+T508</f>
        <v/>
      </c>
      <c r="X508" s="49">
        <f>W508+D508+H508+Y508</f>
        <v/>
      </c>
      <c r="Z508" s="16" t="n">
        <v>24.31</v>
      </c>
      <c r="AA508" s="50">
        <f>Z508/(X508-Z508+AB508-AC508)</f>
        <v/>
      </c>
      <c r="AH508" s="49">
        <f>X508-Z508-AI508+AB508</f>
        <v/>
      </c>
    </row>
    <row r="509">
      <c r="A509" s="48" t="inlineStr">
        <is>
          <t>MN (MINNEAPOLIS)</t>
        </is>
      </c>
      <c r="B509" s="48" t="inlineStr">
        <is>
          <t>12/08/2020</t>
        </is>
      </c>
      <c r="D509" s="16" t="n"/>
      <c r="F509" s="49">
        <f>E509-D509</f>
        <v/>
      </c>
      <c r="H509" s="16" t="n"/>
      <c r="J509" s="49">
        <f>I509-H509</f>
        <v/>
      </c>
      <c r="L509" s="16" t="n">
        <v>23.66</v>
      </c>
      <c r="M509" s="14" t="n">
        <v>23.66</v>
      </c>
      <c r="N509" s="49">
        <f>M509-L509</f>
        <v/>
      </c>
      <c r="P509" s="16" t="n"/>
      <c r="R509" s="49">
        <f>Q509-P509</f>
        <v/>
      </c>
      <c r="T509" s="16" t="n"/>
      <c r="V509" s="49">
        <f>U509-T509</f>
        <v/>
      </c>
      <c r="W509" s="49">
        <f>L509+P509+T509</f>
        <v/>
      </c>
      <c r="X509" s="49">
        <f>W509+D509+H509+Y509</f>
        <v/>
      </c>
      <c r="Z509" s="16" t="n">
        <v>1.66</v>
      </c>
      <c r="AA509" s="50">
        <f>Z509/(X509-Z509+AB509-AC509)</f>
        <v/>
      </c>
      <c r="AH509" s="49">
        <f>X509-Z509-AI509+AB509</f>
        <v/>
      </c>
    </row>
    <row r="510">
      <c r="A510" s="48" t="inlineStr">
        <is>
          <t>MN (MINNEAPOLIS)</t>
        </is>
      </c>
      <c r="B510" s="48" t="inlineStr">
        <is>
          <t>12/09/2020</t>
        </is>
      </c>
      <c r="D510" s="16" t="n"/>
      <c r="F510" s="49">
        <f>E510-D510</f>
        <v/>
      </c>
      <c r="H510" s="16" t="n"/>
      <c r="J510" s="49">
        <f>I510-H510</f>
        <v/>
      </c>
      <c r="L510" s="16" t="n">
        <v>29.03</v>
      </c>
      <c r="M510" s="14" t="n">
        <v>29.03</v>
      </c>
      <c r="N510" s="49">
        <f>M510-L510</f>
        <v/>
      </c>
      <c r="P510" s="16" t="n">
        <v>624.72</v>
      </c>
      <c r="Q510" s="14" t="n">
        <v>624.72</v>
      </c>
      <c r="R510" s="49">
        <f>Q510-P510</f>
        <v/>
      </c>
      <c r="T510" s="16" t="n"/>
      <c r="V510" s="49">
        <f>U510-T510</f>
        <v/>
      </c>
      <c r="W510" s="49">
        <f>L510+P510+T510</f>
        <v/>
      </c>
      <c r="X510" s="49">
        <f>W510+D510+H510+Y510</f>
        <v/>
      </c>
      <c r="Z510" s="16" t="n">
        <v>45.75</v>
      </c>
      <c r="AA510" s="50">
        <f>Z510/(X510-Z510+AB510-AC510)</f>
        <v/>
      </c>
      <c r="AH510" s="49">
        <f>X510-Z510-AI510+AB510</f>
        <v/>
      </c>
    </row>
    <row r="511">
      <c r="A511" s="48" t="inlineStr">
        <is>
          <t>MN (MINNEAPOLIS)</t>
        </is>
      </c>
      <c r="B511" s="48" t="inlineStr">
        <is>
          <t>12/10/2020</t>
        </is>
      </c>
      <c r="D511" s="19" t="n">
        <v>427.95</v>
      </c>
      <c r="F511" s="49">
        <f>E511-D511</f>
        <v/>
      </c>
      <c r="J511" s="49">
        <f>I511-H511</f>
        <v/>
      </c>
      <c r="L511" s="19" t="n">
        <v>421.5</v>
      </c>
      <c r="M511" s="14" t="n">
        <v>421.5</v>
      </c>
      <c r="N511" s="49">
        <f>M511-L511</f>
        <v/>
      </c>
      <c r="P511" s="19" t="n">
        <v>434.41</v>
      </c>
      <c r="R511" s="49">
        <f>Q511-P511</f>
        <v/>
      </c>
      <c r="T511" s="19" t="n"/>
      <c r="V511" s="49">
        <f>U511-T511</f>
        <v/>
      </c>
      <c r="W511" s="49">
        <f>L511+P511+T511</f>
        <v/>
      </c>
      <c r="X511" s="49">
        <f>W511+D511+H511+Y511</f>
        <v/>
      </c>
      <c r="Z511" s="19" t="n">
        <v>89.86</v>
      </c>
      <c r="AA511" s="50">
        <f>Z511/(X511-Z511+AB511-AC511)</f>
        <v/>
      </c>
      <c r="AH511" s="49">
        <f>X511-Z511-AI511+AB511</f>
        <v/>
      </c>
    </row>
    <row r="512">
      <c r="A512" s="48" t="inlineStr">
        <is>
          <t>MN (MINNEAPOLIS)</t>
        </is>
      </c>
      <c r="B512" s="48" t="inlineStr">
        <is>
          <t>12/11/2020</t>
        </is>
      </c>
      <c r="D512" s="49" t="n">
        <v/>
      </c>
      <c r="F512" s="49">
        <f>E512-D512</f>
        <v/>
      </c>
      <c r="H512" s="49" t="n">
        <v/>
      </c>
      <c r="J512" s="49">
        <f>I512-H512</f>
        <v/>
      </c>
      <c r="L512" s="49" t="n">
        <v>1164.5</v>
      </c>
      <c r="N512" s="49">
        <f>M512-L512</f>
        <v/>
      </c>
      <c r="P512" s="49" t="n">
        <v>713.97</v>
      </c>
      <c r="R512" s="49">
        <f>Q512-P512</f>
        <v/>
      </c>
      <c r="T512" s="49" t="n">
        <v/>
      </c>
      <c r="V512" s="49">
        <f>U512-T512</f>
        <v/>
      </c>
      <c r="W512" s="49">
        <f>L512+P512+T512</f>
        <v/>
      </c>
      <c r="X512" s="49">
        <f>W512+D512+H512+Y512</f>
        <v/>
      </c>
      <c r="Z512" s="49" t="n">
        <v>137.76</v>
      </c>
      <c r="AA512" s="50">
        <f>Z512/(X512-Z512+AB512-AC512)</f>
        <v/>
      </c>
      <c r="AC512" s="49" t="n">
        <v>-90</v>
      </c>
      <c r="AH512" s="49">
        <f>X512-Z512-AI512+AB512</f>
        <v/>
      </c>
    </row>
    <row r="513">
      <c r="A513" s="48" t="inlineStr">
        <is>
          <t>MN (MINNEAPOLIS)</t>
        </is>
      </c>
      <c r="B513" s="48" t="inlineStr">
        <is>
          <t>12/12/2020</t>
        </is>
      </c>
      <c r="D513" s="49" t="n">
        <v/>
      </c>
      <c r="F513" s="49">
        <f>E513-D513</f>
        <v/>
      </c>
      <c r="H513" s="49" t="n">
        <v/>
      </c>
      <c r="J513" s="49">
        <f>I513-H513</f>
        <v/>
      </c>
      <c r="L513" s="49" t="n">
        <v>4348.31</v>
      </c>
      <c r="N513" s="49">
        <f>M513-L513</f>
        <v/>
      </c>
      <c r="P513" s="49" t="n">
        <v>716.12</v>
      </c>
      <c r="R513" s="49">
        <f>Q513-P513</f>
        <v/>
      </c>
      <c r="T513" s="49" t="n">
        <v/>
      </c>
      <c r="V513" s="49">
        <f>U513-T513</f>
        <v/>
      </c>
      <c r="W513" s="49">
        <f>L513+P513+T513</f>
        <v/>
      </c>
      <c r="X513" s="49">
        <f>W513+D513+H513+Y513</f>
        <v/>
      </c>
      <c r="Z513" s="49" t="n">
        <v>354.43</v>
      </c>
      <c r="AA513" s="50">
        <f>Z513/(X513-Z513+AB513-AC513)</f>
        <v/>
      </c>
      <c r="AC513" s="49" t="n">
        <v>0</v>
      </c>
      <c r="AH513" s="49">
        <f>X513-Z513-AI513+AB513</f>
        <v/>
      </c>
    </row>
    <row r="514">
      <c r="A514" s="48" t="inlineStr">
        <is>
          <t>MN (MINNEAPOLIS)</t>
        </is>
      </c>
      <c r="B514" s="48" t="inlineStr">
        <is>
          <t>12/13/2020</t>
        </is>
      </c>
      <c r="D514" s="49" t="n">
        <v>740.85</v>
      </c>
      <c r="F514" s="49">
        <f>E514-D514</f>
        <v/>
      </c>
      <c r="H514" s="49" t="n">
        <v/>
      </c>
      <c r="J514" s="49">
        <f>I514-H514</f>
        <v/>
      </c>
      <c r="L514" s="49" t="n">
        <v>520.42</v>
      </c>
      <c r="N514" s="49">
        <f>M514-L514</f>
        <v/>
      </c>
      <c r="P514" s="49" t="n">
        <v/>
      </c>
      <c r="R514" s="49">
        <f>Q514-P514</f>
        <v/>
      </c>
      <c r="T514" s="49" t="n">
        <v/>
      </c>
      <c r="V514" s="49">
        <f>U514-T514</f>
        <v/>
      </c>
      <c r="W514" s="49">
        <f>L514+P514+T514</f>
        <v/>
      </c>
      <c r="X514" s="49">
        <f>W514+D514+H514+Y514</f>
        <v/>
      </c>
      <c r="Z514" s="49" t="n">
        <v>88.27</v>
      </c>
      <c r="AA514" s="50">
        <f>Z514/(X514-Z514+AB514-AC514)</f>
        <v/>
      </c>
      <c r="AC514" s="49" t="n">
        <v>0</v>
      </c>
      <c r="AH514" s="49">
        <f>X514-Z514-AI514+AB514</f>
        <v/>
      </c>
    </row>
    <row r="515">
      <c r="A515" s="48" t="inlineStr">
        <is>
          <t>MN (MINNEAPOLIS)</t>
        </is>
      </c>
      <c r="B515" s="48" t="inlineStr">
        <is>
          <t>12/14/2020</t>
        </is>
      </c>
      <c r="D515" s="49" t="n">
        <v/>
      </c>
      <c r="F515" s="49">
        <f>E515-D515</f>
        <v/>
      </c>
      <c r="H515" s="49" t="n">
        <v/>
      </c>
      <c r="J515" s="49">
        <f>I515-H515</f>
        <v/>
      </c>
      <c r="L515" s="49" t="n">
        <v/>
      </c>
      <c r="N515" s="49">
        <f>M515-L515</f>
        <v/>
      </c>
      <c r="P515" s="49" t="n">
        <v>150.54</v>
      </c>
      <c r="R515" s="49">
        <f>Q515-P515</f>
        <v/>
      </c>
      <c r="T515" s="49" t="n">
        <v/>
      </c>
      <c r="V515" s="49">
        <f>U515-T515</f>
        <v/>
      </c>
      <c r="W515" s="49">
        <f>L515+P515+T515</f>
        <v/>
      </c>
      <c r="X515" s="49">
        <f>W515+D515+H515+Y515</f>
        <v/>
      </c>
      <c r="Z515" s="49" t="n">
        <v>10.54</v>
      </c>
      <c r="AA515" s="50">
        <f>Z515/(X515-Z515+AB515-AC515)</f>
        <v/>
      </c>
      <c r="AC515" s="49" t="n">
        <v>0</v>
      </c>
      <c r="AH515" s="49">
        <f>X515-Z515-AI515+AB515</f>
        <v/>
      </c>
    </row>
    <row r="516">
      <c r="A516" s="48" t="inlineStr">
        <is>
          <t>MN (MINNEAPOLIS)</t>
        </is>
      </c>
      <c r="B516" s="48" t="inlineStr">
        <is>
          <t>12/15/2020</t>
        </is>
      </c>
      <c r="D516" s="49" t="n">
        <v/>
      </c>
      <c r="F516" s="49">
        <f>E516-D516</f>
        <v/>
      </c>
      <c r="H516" s="49" t="n">
        <v/>
      </c>
      <c r="J516" s="49">
        <f>I516-H516</f>
        <v/>
      </c>
      <c r="L516" s="49" t="n">
        <v>538.7</v>
      </c>
      <c r="N516" s="49">
        <f>M516-L516</f>
        <v/>
      </c>
      <c r="P516" s="49" t="n">
        <v/>
      </c>
      <c r="R516" s="49">
        <f>Q516-P516</f>
        <v/>
      </c>
      <c r="T516" s="49" t="n">
        <v/>
      </c>
      <c r="V516" s="49">
        <f>U516-T516</f>
        <v/>
      </c>
      <c r="W516" s="49">
        <f>L516+P516+T516</f>
        <v/>
      </c>
      <c r="X516" s="49">
        <f>W516+D516+H516+Y516</f>
        <v/>
      </c>
      <c r="Z516" s="49" t="n">
        <v>37.7</v>
      </c>
      <c r="AA516" s="50">
        <f>Z516/(X516-Z516+AB516-AC516)</f>
        <v/>
      </c>
      <c r="AC516" s="49" t="n">
        <v>0</v>
      </c>
      <c r="AH516" s="49">
        <f>X516-Z516-AI516+AB516</f>
        <v/>
      </c>
    </row>
    <row r="517">
      <c r="A517" s="48" t="inlineStr">
        <is>
          <t>MN (MINNEAPOLIS)</t>
        </is>
      </c>
      <c r="B517" s="48" t="inlineStr">
        <is>
          <t>12/16/2020</t>
        </is>
      </c>
      <c r="F517" s="49">
        <f>E517-D517</f>
        <v/>
      </c>
      <c r="J517" s="49">
        <f>I517-H517</f>
        <v/>
      </c>
      <c r="N517" s="49">
        <f>M517-L517</f>
        <v/>
      </c>
      <c r="R517" s="49">
        <f>Q517-P517</f>
        <v/>
      </c>
      <c r="V517" s="49">
        <f>U517-T517</f>
        <v/>
      </c>
      <c r="W517" s="49">
        <f>L517+P517+T517</f>
        <v/>
      </c>
      <c r="X517" s="49">
        <f>W517+D517+H517+Y517</f>
        <v/>
      </c>
      <c r="AA517" s="50">
        <f>Z517/(X517-Z517+AB517-AC517)</f>
        <v/>
      </c>
      <c r="AD517" s="49">
        <f>X517-Z517-AE517+AB517</f>
        <v/>
      </c>
    </row>
    <row r="518">
      <c r="A518" s="48" t="inlineStr">
        <is>
          <t>MN (MINNEAPOLIS)</t>
        </is>
      </c>
      <c r="B518" s="48" t="inlineStr">
        <is>
          <t>12/17/2020</t>
        </is>
      </c>
      <c r="F518" s="49">
        <f>E518-D518</f>
        <v/>
      </c>
      <c r="J518" s="49">
        <f>I518-H518</f>
        <v/>
      </c>
      <c r="N518" s="49">
        <f>M518-L518</f>
        <v/>
      </c>
      <c r="R518" s="49">
        <f>Q518-P518</f>
        <v/>
      </c>
      <c r="V518" s="49">
        <f>U518-T518</f>
        <v/>
      </c>
      <c r="W518" s="49">
        <f>L518+P518+T518</f>
        <v/>
      </c>
      <c r="X518" s="49">
        <f>W518+D518+H518+Y518</f>
        <v/>
      </c>
      <c r="AA518" s="50">
        <f>Z518/(X518-Z518+AB518-AC518)</f>
        <v/>
      </c>
      <c r="AD518" s="49">
        <f>X518-Z518-AE518+AB518</f>
        <v/>
      </c>
    </row>
    <row r="519">
      <c r="A519" s="48" t="inlineStr">
        <is>
          <t>MN (MINNEAPOLIS)</t>
        </is>
      </c>
      <c r="B519" s="48" t="inlineStr">
        <is>
          <t>12/18/2020</t>
        </is>
      </c>
      <c r="F519" s="49">
        <f>E519-D519</f>
        <v/>
      </c>
      <c r="J519" s="49">
        <f>I519-H519</f>
        <v/>
      </c>
      <c r="N519" s="49">
        <f>M519-L519</f>
        <v/>
      </c>
      <c r="R519" s="49">
        <f>Q519-P519</f>
        <v/>
      </c>
      <c r="V519" s="49">
        <f>U519-T519</f>
        <v/>
      </c>
      <c r="W519" s="49">
        <f>L519+P519+T519</f>
        <v/>
      </c>
      <c r="X519" s="49">
        <f>W519+D519+H519+Y519</f>
        <v/>
      </c>
      <c r="AA519" s="50">
        <f>Z519/(X519-Z519+AB519-AC519)</f>
        <v/>
      </c>
      <c r="AD519" s="49">
        <f>X519-Z519-AE519+AB519</f>
        <v/>
      </c>
    </row>
    <row r="520">
      <c r="A520" s="48" t="inlineStr">
        <is>
          <t>MN (MINNEAPOLIS)</t>
        </is>
      </c>
      <c r="B520" s="48" t="inlineStr">
        <is>
          <t>12/19/2020</t>
        </is>
      </c>
      <c r="F520" s="49">
        <f>E520-D520</f>
        <v/>
      </c>
      <c r="J520" s="49">
        <f>I520-H520</f>
        <v/>
      </c>
      <c r="N520" s="49">
        <f>M520-L520</f>
        <v/>
      </c>
      <c r="R520" s="49">
        <f>Q520-P520</f>
        <v/>
      </c>
      <c r="V520" s="49">
        <f>U520-T520</f>
        <v/>
      </c>
      <c r="W520" s="49">
        <f>L520+P520+T520</f>
        <v/>
      </c>
      <c r="X520" s="49">
        <f>W520+D520+H520+Y520</f>
        <v/>
      </c>
      <c r="AA520" s="50">
        <f>Z520/(X520-Z520+AB520-AC520)</f>
        <v/>
      </c>
      <c r="AD520" s="49">
        <f>X520-Z520-AE520+AB520</f>
        <v/>
      </c>
    </row>
    <row r="521">
      <c r="A521" s="48" t="inlineStr">
        <is>
          <t>MN (MINNEAPOLIS)</t>
        </is>
      </c>
      <c r="B521" s="48" t="inlineStr">
        <is>
          <t>12/20/2020</t>
        </is>
      </c>
      <c r="F521" s="49">
        <f>E521-D521</f>
        <v/>
      </c>
      <c r="J521" s="49">
        <f>I521-H521</f>
        <v/>
      </c>
      <c r="N521" s="49">
        <f>M521-L521</f>
        <v/>
      </c>
      <c r="R521" s="49">
        <f>Q521-P521</f>
        <v/>
      </c>
      <c r="V521" s="49">
        <f>U521-T521</f>
        <v/>
      </c>
      <c r="W521" s="49">
        <f>L521+P521+T521</f>
        <v/>
      </c>
      <c r="X521" s="49">
        <f>W521+D521+H521+Y521</f>
        <v/>
      </c>
      <c r="AA521" s="50">
        <f>Z521/(X521-Z521+AB521-AC521)</f>
        <v/>
      </c>
      <c r="AD521" s="49">
        <f>X521-Z521-AE521+AB521</f>
        <v/>
      </c>
    </row>
    <row r="522">
      <c r="A522" s="48" t="inlineStr">
        <is>
          <t>MN (MINNEAPOLIS)</t>
        </is>
      </c>
      <c r="B522" s="48" t="inlineStr">
        <is>
          <t>12/21/2020</t>
        </is>
      </c>
      <c r="F522" s="49">
        <f>E522-D522</f>
        <v/>
      </c>
      <c r="J522" s="49">
        <f>I522-H522</f>
        <v/>
      </c>
      <c r="N522" s="49">
        <f>M522-L522</f>
        <v/>
      </c>
      <c r="R522" s="49">
        <f>Q522-P522</f>
        <v/>
      </c>
      <c r="V522" s="49">
        <f>U522-T522</f>
        <v/>
      </c>
      <c r="W522" s="49">
        <f>L522+P522+T522</f>
        <v/>
      </c>
      <c r="X522" s="49">
        <f>W522+D522+H522+Y522</f>
        <v/>
      </c>
      <c r="AA522" s="50">
        <f>Z522/(X522-Z522+AB522-AC522)</f>
        <v/>
      </c>
      <c r="AD522" s="49">
        <f>X522-Z522-AE522+AB522</f>
        <v/>
      </c>
    </row>
    <row r="523">
      <c r="A523" s="48" t="inlineStr">
        <is>
          <t>MN (MINNEAPOLIS)</t>
        </is>
      </c>
      <c r="B523" s="48" t="inlineStr">
        <is>
          <t>12/22/2020</t>
        </is>
      </c>
      <c r="F523" s="49">
        <f>E523-D523</f>
        <v/>
      </c>
      <c r="J523" s="49">
        <f>I523-H523</f>
        <v/>
      </c>
      <c r="N523" s="49">
        <f>M523-L523</f>
        <v/>
      </c>
      <c r="R523" s="49">
        <f>Q523-P523</f>
        <v/>
      </c>
      <c r="V523" s="49">
        <f>U523-T523</f>
        <v/>
      </c>
      <c r="W523" s="49">
        <f>L523+P523+T523</f>
        <v/>
      </c>
      <c r="X523" s="49">
        <f>W523+D523+H523+Y523</f>
        <v/>
      </c>
      <c r="AA523" s="50">
        <f>Z523/(X523-Z523+AB523-AC523)</f>
        <v/>
      </c>
      <c r="AD523" s="49">
        <f>X523-Z523-AE523+AB523</f>
        <v/>
      </c>
    </row>
    <row r="524">
      <c r="A524" s="48" t="inlineStr">
        <is>
          <t>MN (MINNEAPOLIS)</t>
        </is>
      </c>
      <c r="B524" s="48" t="inlineStr">
        <is>
          <t>12/23/2020</t>
        </is>
      </c>
      <c r="F524" s="49">
        <f>E524-D524</f>
        <v/>
      </c>
      <c r="J524" s="49">
        <f>I524-H524</f>
        <v/>
      </c>
      <c r="N524" s="49">
        <f>M524-L524</f>
        <v/>
      </c>
      <c r="R524" s="49">
        <f>Q524-P524</f>
        <v/>
      </c>
      <c r="V524" s="49">
        <f>U524-T524</f>
        <v/>
      </c>
      <c r="W524" s="49">
        <f>L524+P524+T524</f>
        <v/>
      </c>
      <c r="X524" s="49">
        <f>W524+D524+H524+Y524</f>
        <v/>
      </c>
      <c r="AA524" s="50">
        <f>Z524/(X524-Z524+AB524-AC524)</f>
        <v/>
      </c>
      <c r="AD524" s="49">
        <f>X524-Z524-AE524+AB524</f>
        <v/>
      </c>
    </row>
    <row r="525">
      <c r="A525" s="48" t="inlineStr">
        <is>
          <t>MN (MINNEAPOLIS)</t>
        </is>
      </c>
      <c r="B525" s="48" t="inlineStr">
        <is>
          <t>12/24/2020</t>
        </is>
      </c>
      <c r="F525" s="49">
        <f>E525-D525</f>
        <v/>
      </c>
      <c r="J525" s="49">
        <f>I525-H525</f>
        <v/>
      </c>
      <c r="N525" s="49">
        <f>M525-L525</f>
        <v/>
      </c>
      <c r="R525" s="49">
        <f>Q525-P525</f>
        <v/>
      </c>
      <c r="V525" s="49">
        <f>U525-T525</f>
        <v/>
      </c>
      <c r="W525" s="49">
        <f>L525+P525+T525</f>
        <v/>
      </c>
      <c r="X525" s="49">
        <f>W525+D525+H525+Y525</f>
        <v/>
      </c>
      <c r="AA525" s="50">
        <f>Z525/(X525-Z525+AB525-AC525)</f>
        <v/>
      </c>
      <c r="AD525" s="49">
        <f>X525-Z525-AE525+AB525</f>
        <v/>
      </c>
    </row>
    <row r="526">
      <c r="A526" s="48" t="inlineStr">
        <is>
          <t>MN (MINNEAPOLIS)</t>
        </is>
      </c>
      <c r="B526" s="48" t="inlineStr">
        <is>
          <t>12/25/2020</t>
        </is>
      </c>
      <c r="F526" s="49">
        <f>E526-D526</f>
        <v/>
      </c>
      <c r="J526" s="49">
        <f>I526-H526</f>
        <v/>
      </c>
      <c r="N526" s="49">
        <f>M526-L526</f>
        <v/>
      </c>
      <c r="R526" s="49">
        <f>Q526-P526</f>
        <v/>
      </c>
      <c r="V526" s="49">
        <f>U526-T526</f>
        <v/>
      </c>
      <c r="W526" s="49">
        <f>L526+P526+T526</f>
        <v/>
      </c>
      <c r="X526" s="49">
        <f>W526+D526+H526+Y526</f>
        <v/>
      </c>
      <c r="AA526" s="50">
        <f>Z526/(X526-Z526+AB526-AC526)</f>
        <v/>
      </c>
      <c r="AD526" s="49">
        <f>X526-Z526-AE526+AB526</f>
        <v/>
      </c>
    </row>
    <row r="527">
      <c r="A527" s="48" t="inlineStr">
        <is>
          <t>MN (MINNEAPOLIS)</t>
        </is>
      </c>
      <c r="B527" s="48" t="inlineStr">
        <is>
          <t>12/26/2020</t>
        </is>
      </c>
      <c r="F527" s="49">
        <f>E527-D527</f>
        <v/>
      </c>
      <c r="J527" s="49">
        <f>I527-H527</f>
        <v/>
      </c>
      <c r="N527" s="49">
        <f>M527-L527</f>
        <v/>
      </c>
      <c r="R527" s="49">
        <f>Q527-P527</f>
        <v/>
      </c>
      <c r="V527" s="49">
        <f>U527-T527</f>
        <v/>
      </c>
      <c r="W527" s="49">
        <f>L527+P527+T527</f>
        <v/>
      </c>
      <c r="X527" s="49">
        <f>W527+D527+H527+Y527</f>
        <v/>
      </c>
      <c r="AA527" s="50">
        <f>Z527/(X527-Z527+AB527-AC527)</f>
        <v/>
      </c>
      <c r="AD527" s="49">
        <f>X527-Z527-AE527+AB527</f>
        <v/>
      </c>
    </row>
    <row r="528">
      <c r="A528" s="48" t="inlineStr">
        <is>
          <t>MN (MINNEAPOLIS)</t>
        </is>
      </c>
      <c r="B528" s="48" t="inlineStr">
        <is>
          <t>12/27/2020</t>
        </is>
      </c>
      <c r="F528" s="49">
        <f>E528-D528</f>
        <v/>
      </c>
      <c r="J528" s="49">
        <f>I528-H528</f>
        <v/>
      </c>
      <c r="N528" s="49">
        <f>M528-L528</f>
        <v/>
      </c>
      <c r="R528" s="49">
        <f>Q528-P528</f>
        <v/>
      </c>
      <c r="V528" s="49">
        <f>U528-T528</f>
        <v/>
      </c>
      <c r="W528" s="49">
        <f>L528+P528+T528</f>
        <v/>
      </c>
      <c r="X528" s="49">
        <f>W528+D528+H528+Y528</f>
        <v/>
      </c>
      <c r="AA528" s="50">
        <f>Z528/(X528-Z528+AB528-AC528)</f>
        <v/>
      </c>
      <c r="AD528" s="49">
        <f>X528-Z528-AE528+AB528</f>
        <v/>
      </c>
    </row>
    <row r="529">
      <c r="A529" s="48" t="inlineStr">
        <is>
          <t>MN (MINNEAPOLIS)</t>
        </is>
      </c>
      <c r="B529" s="48" t="inlineStr">
        <is>
          <t>12/28/2020</t>
        </is>
      </c>
      <c r="F529" s="49">
        <f>E529-D529</f>
        <v/>
      </c>
      <c r="J529" s="49">
        <f>I529-H529</f>
        <v/>
      </c>
      <c r="N529" s="49">
        <f>M529-L529</f>
        <v/>
      </c>
      <c r="R529" s="49">
        <f>Q529-P529</f>
        <v/>
      </c>
      <c r="V529" s="49">
        <f>U529-T529</f>
        <v/>
      </c>
      <c r="W529" s="49">
        <f>L529+P529+T529</f>
        <v/>
      </c>
      <c r="X529" s="49">
        <f>W529+D529+H529+Y529</f>
        <v/>
      </c>
      <c r="AA529" s="50">
        <f>Z529/(X529-Z529+AB529-AC529)</f>
        <v/>
      </c>
      <c r="AD529" s="49">
        <f>X529-Z529-AE529+AB529</f>
        <v/>
      </c>
    </row>
    <row r="530">
      <c r="A530" s="48" t="inlineStr">
        <is>
          <t>MN (MINNEAPOLIS)</t>
        </is>
      </c>
      <c r="B530" s="48" t="inlineStr">
        <is>
          <t>12/29/2020</t>
        </is>
      </c>
      <c r="F530" s="49">
        <f>E530-D530</f>
        <v/>
      </c>
      <c r="J530" s="49">
        <f>I530-H530</f>
        <v/>
      </c>
      <c r="N530" s="49">
        <f>M530-L530</f>
        <v/>
      </c>
      <c r="R530" s="49">
        <f>Q530-P530</f>
        <v/>
      </c>
      <c r="V530" s="49">
        <f>U530-T530</f>
        <v/>
      </c>
      <c r="W530" s="49">
        <f>L530+P530+T530</f>
        <v/>
      </c>
      <c r="X530" s="49">
        <f>W530+D530+H530+Y530</f>
        <v/>
      </c>
      <c r="AA530" s="50">
        <f>Z530/(X530-Z530+AB530-AC530)</f>
        <v/>
      </c>
      <c r="AD530" s="49">
        <f>X530-Z530-AE530+AB530</f>
        <v/>
      </c>
    </row>
    <row r="531">
      <c r="A531" s="48" t="inlineStr">
        <is>
          <t>MN (MINNEAPOLIS)</t>
        </is>
      </c>
      <c r="B531" s="48" t="inlineStr">
        <is>
          <t>12/30/2020</t>
        </is>
      </c>
      <c r="F531" s="49">
        <f>E531-D531</f>
        <v/>
      </c>
      <c r="J531" s="49">
        <f>I531-H531</f>
        <v/>
      </c>
      <c r="N531" s="49">
        <f>M531-L531</f>
        <v/>
      </c>
      <c r="R531" s="49">
        <f>Q531-P531</f>
        <v/>
      </c>
      <c r="V531" s="49">
        <f>U531-T531</f>
        <v/>
      </c>
      <c r="W531" s="49">
        <f>L531+P531+T531</f>
        <v/>
      </c>
      <c r="X531" s="49">
        <f>W531+D531+H531+Y531</f>
        <v/>
      </c>
      <c r="AA531" s="50">
        <f>Z531/(X531-Z531+AB531-AC531)</f>
        <v/>
      </c>
      <c r="AD531" s="49">
        <f>X531-Z531-AE531+AB531</f>
        <v/>
      </c>
    </row>
    <row r="532">
      <c r="A532" s="48" t="inlineStr">
        <is>
          <t>MN (MINNEAPOLIS)</t>
        </is>
      </c>
      <c r="B532" s="48" t="inlineStr">
        <is>
          <t>12/31/2020</t>
        </is>
      </c>
      <c r="F532" s="49">
        <f>E532-D532</f>
        <v/>
      </c>
      <c r="J532" s="49">
        <f>I532-H532</f>
        <v/>
      </c>
      <c r="N532" s="49">
        <f>M532-L532</f>
        <v/>
      </c>
      <c r="R532" s="49">
        <f>Q532-P532</f>
        <v/>
      </c>
      <c r="V532" s="49">
        <f>U532-T532</f>
        <v/>
      </c>
      <c r="W532" s="49">
        <f>L532+P532+T532</f>
        <v/>
      </c>
      <c r="X532" s="49">
        <f>W532+D532+H532+Y532</f>
        <v/>
      </c>
      <c r="AA532" s="50">
        <f>Z532/(X532-Z532+AB532-AC532)</f>
        <v/>
      </c>
      <c r="AD532" s="49">
        <f>X532-Z532-AE532+AB532</f>
        <v/>
      </c>
    </row>
    <row r="533">
      <c r="A533" s="51" t="inlineStr">
        <is>
          <t>MN Total</t>
        </is>
      </c>
      <c r="B533" s="40" t="n"/>
      <c r="C533" s="40" t="n"/>
      <c r="D533" s="52">
        <f>SUM(D502:D532)</f>
        <v/>
      </c>
      <c r="E533" s="52">
        <f>SUM(E502:E532)</f>
        <v/>
      </c>
      <c r="F533" s="52">
        <f>E533-D533</f>
        <v/>
      </c>
      <c r="G533" s="40" t="n"/>
      <c r="H533" s="52">
        <f>SUM(H502:H532)</f>
        <v/>
      </c>
      <c r="I533" s="52">
        <f>SUM(I502:I532)</f>
        <v/>
      </c>
      <c r="J533" s="52">
        <f>I533-H533</f>
        <v/>
      </c>
      <c r="K533" s="40" t="n"/>
      <c r="L533" s="52">
        <f>SUM(L502:L532)</f>
        <v/>
      </c>
      <c r="M533" s="52">
        <f>SUM(M502:M532)</f>
        <v/>
      </c>
      <c r="N533" s="52">
        <f>M533-L533</f>
        <v/>
      </c>
      <c r="O533" s="40" t="n"/>
      <c r="P533" s="52">
        <f>SUM(P502:P532)</f>
        <v/>
      </c>
      <c r="Q533" s="52">
        <f>SUM(Q502:Q532)</f>
        <v/>
      </c>
      <c r="R533" s="52">
        <f>Q533-P533</f>
        <v/>
      </c>
      <c r="S533" s="40" t="n"/>
      <c r="T533" s="52">
        <f>SUM(T502:T532)</f>
        <v/>
      </c>
      <c r="U533" s="52">
        <f>SUM(U502:U532)</f>
        <v/>
      </c>
      <c r="V533" s="52">
        <f>U533-T533</f>
        <v/>
      </c>
      <c r="W533" s="52">
        <f>SUM(W502:W532)</f>
        <v/>
      </c>
      <c r="X533" s="52">
        <f>SUM(X502:X532)</f>
        <v/>
      </c>
      <c r="Y533" s="52">
        <f>SUM(Y502:Y532)</f>
        <v/>
      </c>
      <c r="Z533" s="52">
        <f>SUM(Z502:Z532)</f>
        <v/>
      </c>
      <c r="AA533" s="40" t="n"/>
      <c r="AB533" s="52">
        <f>SUM(AB502:AB532)</f>
        <v/>
      </c>
      <c r="AC533" s="40" t="n"/>
      <c r="AD533" s="52">
        <f>SUM(AD502:AD532)</f>
        <v/>
      </c>
      <c r="AE533" s="52">
        <f>SUM(AE502:AE532)</f>
        <v/>
      </c>
      <c r="AF533" s="40" t="n"/>
      <c r="AG533" s="40" t="n"/>
      <c r="AH533" s="52">
        <f>SUM(AH502:AH532)</f>
        <v/>
      </c>
      <c r="AI533" s="52">
        <f>SUM(AI502:AI532)</f>
        <v/>
      </c>
      <c r="AJ533" s="40" t="n"/>
      <c r="AK533" s="52">
        <f>SUM(AK502:AK532)</f>
        <v/>
      </c>
    </row>
    <row r="535">
      <c r="A535" s="48" t="inlineStr">
        <is>
          <t>NC (CHARLOTTE)</t>
        </is>
      </c>
      <c r="B535" s="48" t="inlineStr">
        <is>
          <t>12/01/2020</t>
        </is>
      </c>
      <c r="D535" s="16" t="n"/>
      <c r="F535" s="49">
        <f>E535-D535</f>
        <v/>
      </c>
      <c r="H535" s="16" t="n"/>
      <c r="J535" s="49">
        <f>I535-H535</f>
        <v/>
      </c>
      <c r="L535" s="16" t="n">
        <v>1353.49</v>
      </c>
      <c r="M535" t="n">
        <v>1353.49</v>
      </c>
      <c r="N535" s="49">
        <f>M535-L535</f>
        <v/>
      </c>
      <c r="P535" s="16" t="n">
        <v>685.33</v>
      </c>
      <c r="Q535" s="14" t="n">
        <v>685.33</v>
      </c>
      <c r="R535" s="49">
        <f>Q535-P535</f>
        <v/>
      </c>
      <c r="T535" s="16" t="n"/>
      <c r="V535" s="49">
        <f>U535-T535</f>
        <v/>
      </c>
      <c r="W535" s="49">
        <f>L535+P535+T535</f>
        <v/>
      </c>
      <c r="X535" s="49">
        <f>W535+D535+H535+Y535</f>
        <v/>
      </c>
      <c r="Z535" s="16" t="n">
        <v>137.82</v>
      </c>
      <c r="AA535" s="50">
        <f>Z535/(X535-Z535+AB535-AC535)</f>
        <v/>
      </c>
      <c r="AC535" s="16" t="n"/>
      <c r="AH535" s="49">
        <f>X535-Z535-AI535+AB535</f>
        <v/>
      </c>
    </row>
    <row r="536">
      <c r="A536" s="48" t="inlineStr">
        <is>
          <t>NC (CHARLOTTE)</t>
        </is>
      </c>
      <c r="B536" s="48" t="inlineStr">
        <is>
          <t>12/02/2020</t>
        </is>
      </c>
      <c r="D536" s="16" t="n"/>
      <c r="F536" s="49">
        <f>E536-D536</f>
        <v/>
      </c>
      <c r="H536" s="16" t="n"/>
      <c r="J536" s="49">
        <f>I536-H536</f>
        <v/>
      </c>
      <c r="L536" s="16" t="n">
        <v>3247.02</v>
      </c>
      <c r="M536" t="n">
        <v>3247.02</v>
      </c>
      <c r="N536" s="49">
        <f>M536-L536</f>
        <v/>
      </c>
      <c r="P536" s="16" t="n">
        <v>987.78</v>
      </c>
      <c r="Q536" s="14" t="n">
        <v>987.78</v>
      </c>
      <c r="R536" s="49">
        <f>Q536-P536</f>
        <v/>
      </c>
      <c r="T536" s="16" t="n"/>
      <c r="V536" s="49">
        <f>U536-T536</f>
        <v/>
      </c>
      <c r="W536" s="49">
        <f>L536+P536+T536</f>
        <v/>
      </c>
      <c r="X536" s="49">
        <f>W536+D536+H536+Y536</f>
        <v/>
      </c>
      <c r="Z536" s="16" t="n">
        <v>241.8</v>
      </c>
      <c r="AA536" s="50">
        <f>Z536/(X536-Z536+AB536-AC536)</f>
        <v/>
      </c>
      <c r="AC536" s="16" t="n">
        <v>658</v>
      </c>
      <c r="AH536" s="49">
        <f>X536-Z536-AI536+AB536</f>
        <v/>
      </c>
    </row>
    <row r="537">
      <c r="A537" s="48" t="inlineStr">
        <is>
          <t>NC (CHARLOTTE)</t>
        </is>
      </c>
      <c r="B537" s="48" t="inlineStr">
        <is>
          <t>12/03/2020</t>
        </is>
      </c>
      <c r="D537" s="16" t="n">
        <v>100</v>
      </c>
      <c r="E537" t="n">
        <v>100</v>
      </c>
      <c r="F537" s="49">
        <f>E537-D537</f>
        <v/>
      </c>
      <c r="H537" s="16" t="n"/>
      <c r="J537" s="49">
        <f>I537-H537</f>
        <v/>
      </c>
      <c r="L537" s="16" t="n">
        <v>3284.33</v>
      </c>
      <c r="M537" t="n">
        <v>3284.33</v>
      </c>
      <c r="N537" s="49">
        <f>M537-L537</f>
        <v/>
      </c>
      <c r="P537" s="16" t="n">
        <v>780.78</v>
      </c>
      <c r="Q537" t="n">
        <v>780.78</v>
      </c>
      <c r="R537" s="49">
        <f>Q537-P537</f>
        <v/>
      </c>
      <c r="T537" s="16" t="n"/>
      <c r="V537" s="49">
        <f>U537-T537</f>
        <v/>
      </c>
      <c r="W537" s="49">
        <f>L537+P537+T537</f>
        <v/>
      </c>
      <c r="X537" s="49">
        <f>W537+D537+H537+Y537</f>
        <v/>
      </c>
      <c r="Z537" s="16" t="n">
        <v>281.56</v>
      </c>
      <c r="AA537" s="50">
        <f>Z537/(X537-Z537+AB537-AC537)</f>
        <v/>
      </c>
      <c r="AC537" s="16" t="n"/>
      <c r="AH537" s="49">
        <f>X537-Z537-AI537+AB537</f>
        <v/>
      </c>
    </row>
    <row r="538">
      <c r="A538" s="48" t="inlineStr">
        <is>
          <t>NC (CHARLOTTE)</t>
        </is>
      </c>
      <c r="B538" s="48" t="inlineStr">
        <is>
          <t>12/04/2020</t>
        </is>
      </c>
      <c r="D538" s="16" t="n"/>
      <c r="F538" s="49">
        <f>E538-D538</f>
        <v/>
      </c>
      <c r="H538" s="16" t="n"/>
      <c r="J538" s="49">
        <f>I538-H538</f>
        <v/>
      </c>
      <c r="L538" s="16" t="n">
        <v>2929.12</v>
      </c>
      <c r="M538" s="14" t="n">
        <v>2929.12</v>
      </c>
      <c r="N538" s="49">
        <f>M538-L538</f>
        <v/>
      </c>
      <c r="P538" s="16" t="n">
        <v>1348.78</v>
      </c>
      <c r="Q538" s="14" t="n">
        <v>1348.78</v>
      </c>
      <c r="R538" s="49">
        <f>Q538-P538</f>
        <v/>
      </c>
      <c r="T538" s="16" t="n"/>
      <c r="V538" s="49">
        <f>U538-T538</f>
        <v/>
      </c>
      <c r="W538" s="49">
        <f>L538+P538+T538</f>
        <v/>
      </c>
      <c r="X538" s="49">
        <f>W538+D538+H538+Y538</f>
        <v/>
      </c>
      <c r="Z538" s="16" t="n">
        <v>289.2</v>
      </c>
      <c r="AA538" s="50">
        <f>Z538/(X538-Z538+AB538-AC538)</f>
        <v/>
      </c>
      <c r="AC538" s="16" t="n"/>
      <c r="AH538" s="49">
        <f>X538-Z538-AI538+AB538</f>
        <v/>
      </c>
    </row>
    <row r="539">
      <c r="A539" s="48" t="inlineStr">
        <is>
          <t>NC (CHARLOTTE)</t>
        </is>
      </c>
      <c r="B539" s="48" t="inlineStr">
        <is>
          <t>12/05/2020</t>
        </is>
      </c>
      <c r="D539" s="16" t="n"/>
      <c r="F539" s="49">
        <f>E539-D539</f>
        <v/>
      </c>
      <c r="H539" s="16" t="n"/>
      <c r="J539" s="49">
        <f>I539-H539</f>
        <v/>
      </c>
      <c r="L539" s="16" t="n">
        <v>10404.37</v>
      </c>
      <c r="M539" s="14" t="n">
        <v>10404.37</v>
      </c>
      <c r="N539" s="49">
        <f>M539-L539</f>
        <v/>
      </c>
      <c r="P539" s="16" t="n">
        <v>1040.33</v>
      </c>
      <c r="Q539" s="14" t="n">
        <v>1040.33</v>
      </c>
      <c r="R539" s="49">
        <f>Q539-P539</f>
        <v/>
      </c>
      <c r="T539" s="16" t="n"/>
      <c r="V539" s="49">
        <f>U539-T539</f>
        <v/>
      </c>
      <c r="W539" s="49">
        <f>L539+P539+T539</f>
        <v/>
      </c>
      <c r="X539" s="49">
        <f>W539+D539+H539+Y539</f>
        <v/>
      </c>
      <c r="Z539" s="16" t="n">
        <v>773.7</v>
      </c>
      <c r="AA539" s="50">
        <f>Z539/(X539-Z539+AB539-AC539)</f>
        <v/>
      </c>
      <c r="AC539" s="16" t="n"/>
      <c r="AH539" s="49">
        <f>X539-Z539-AI539+AB539</f>
        <v/>
      </c>
    </row>
    <row r="540">
      <c r="A540" s="48" t="inlineStr">
        <is>
          <t>NC (CHARLOTTE)</t>
        </is>
      </c>
      <c r="B540" s="48" t="inlineStr">
        <is>
          <t>12/06/2020</t>
        </is>
      </c>
      <c r="D540" s="16" t="n"/>
      <c r="F540" s="49">
        <f>E540-D540</f>
        <v/>
      </c>
      <c r="H540" s="16" t="n"/>
      <c r="J540" s="49">
        <f>I540-H540</f>
        <v/>
      </c>
      <c r="L540" s="16" t="n">
        <v>3863.03</v>
      </c>
      <c r="M540" s="14" t="n">
        <v>3863.03</v>
      </c>
      <c r="N540" s="49">
        <f>M540-L540</f>
        <v/>
      </c>
      <c r="P540" s="16" t="n">
        <v>1013.52</v>
      </c>
      <c r="Q540" s="14" t="n">
        <v>1013.52</v>
      </c>
      <c r="R540" s="49">
        <f>Q540-P540</f>
        <v/>
      </c>
      <c r="T540" s="16" t="n"/>
      <c r="V540" s="49">
        <f>U540-T540</f>
        <v/>
      </c>
      <c r="W540" s="49">
        <f>L540+P540+T540</f>
        <v/>
      </c>
      <c r="X540" s="49">
        <f>W540+D540+H540+Y540</f>
        <v/>
      </c>
      <c r="Z540" s="16" t="n">
        <v>329.65</v>
      </c>
      <c r="AA540" s="50">
        <f>Z540/(X540-Z540+AB540-AC540)</f>
        <v/>
      </c>
      <c r="AC540" s="16" t="n"/>
      <c r="AH540" s="49">
        <f>X540-Z540-AI540+AB540</f>
        <v/>
      </c>
    </row>
    <row r="541">
      <c r="A541" s="48" t="inlineStr">
        <is>
          <t>NC (CHARLOTTE)</t>
        </is>
      </c>
      <c r="B541" s="48" t="inlineStr">
        <is>
          <t>12/07/2020</t>
        </is>
      </c>
      <c r="D541" s="16" t="n"/>
      <c r="F541" s="49">
        <f>E541-D541</f>
        <v/>
      </c>
      <c r="H541" s="16" t="n"/>
      <c r="J541" s="49">
        <f>I541-H541</f>
        <v/>
      </c>
      <c r="L541" s="16" t="n">
        <v>2687.7</v>
      </c>
      <c r="M541" s="14" t="n">
        <v>2687.7</v>
      </c>
      <c r="N541" s="49">
        <f>M541-L541</f>
        <v/>
      </c>
      <c r="P541" s="16" t="n">
        <v>346.42</v>
      </c>
      <c r="Q541" s="14" t="n">
        <v>346.42</v>
      </c>
      <c r="R541" s="49">
        <f>Q541-P541</f>
        <v/>
      </c>
      <c r="T541" s="16" t="n"/>
      <c r="V541" s="49">
        <f>U541-T541</f>
        <v/>
      </c>
      <c r="W541" s="49">
        <f>L541+P541+T541</f>
        <v/>
      </c>
      <c r="X541" s="49">
        <f>W541+D541+H541+Y541</f>
        <v/>
      </c>
      <c r="Z541" s="16" t="n">
        <v>205.12</v>
      </c>
      <c r="AA541" s="50">
        <f>Z541/(X541-Z541+AB541-AC541)</f>
        <v/>
      </c>
      <c r="AC541" s="16" t="n"/>
      <c r="AH541" s="49">
        <f>X541-Z541-AI541+AB541</f>
        <v/>
      </c>
    </row>
    <row r="542">
      <c r="A542" s="48" t="inlineStr">
        <is>
          <t>NC (CHARLOTTE)</t>
        </is>
      </c>
      <c r="B542" s="48" t="inlineStr">
        <is>
          <t>12/08/2020</t>
        </is>
      </c>
      <c r="D542" s="16" t="n"/>
      <c r="F542" s="49">
        <f>E542-D542</f>
        <v/>
      </c>
      <c r="H542" s="16" t="n">
        <v>1055.34</v>
      </c>
      <c r="I542" t="n">
        <v>1055.34</v>
      </c>
      <c r="J542" s="49">
        <f>I542-H542</f>
        <v/>
      </c>
      <c r="L542" s="16" t="n">
        <v>3878.93</v>
      </c>
      <c r="M542" s="14" t="n">
        <v>3878.93</v>
      </c>
      <c r="N542" s="49">
        <f>M542-L542</f>
        <v/>
      </c>
      <c r="P542" s="16" t="n">
        <v>536.0599999999999</v>
      </c>
      <c r="Q542" s="14" t="n">
        <v>536.0599999999999</v>
      </c>
      <c r="R542" s="49">
        <f>Q542-P542</f>
        <v/>
      </c>
      <c r="T542" s="16" t="n"/>
      <c r="V542" s="49">
        <f>U542-T542</f>
        <v/>
      </c>
      <c r="W542" s="49">
        <f>L542+P542+T542</f>
        <v/>
      </c>
      <c r="X542" s="49">
        <f>W542+D542+H542+Y542</f>
        <v/>
      </c>
      <c r="Z542" s="16" t="n">
        <v>369.81</v>
      </c>
      <c r="AA542" s="50">
        <f>Z542/(X542-Z542+AB542-AC542)</f>
        <v/>
      </c>
      <c r="AC542" s="16" t="n"/>
      <c r="AH542" s="49">
        <f>X542-Z542-AI542+AB542</f>
        <v/>
      </c>
    </row>
    <row r="543">
      <c r="A543" s="48" t="inlineStr">
        <is>
          <t>NC (CHARLOTTE)</t>
        </is>
      </c>
      <c r="B543" s="48" t="inlineStr">
        <is>
          <t>12/09/2020</t>
        </is>
      </c>
      <c r="D543" s="16" t="n"/>
      <c r="F543" s="49">
        <f>E543-D543</f>
        <v/>
      </c>
      <c r="H543" s="16" t="n"/>
      <c r="J543" s="49">
        <f>I543-H543</f>
        <v/>
      </c>
      <c r="L543" s="16" t="n">
        <v>2320.9</v>
      </c>
      <c r="M543" s="14" t="n">
        <v>2320.9</v>
      </c>
      <c r="N543" s="49">
        <f>M543-L543</f>
        <v/>
      </c>
      <c r="P543" s="16" t="n">
        <v>2028.1</v>
      </c>
      <c r="Q543" s="14" t="n">
        <v>2028.1</v>
      </c>
      <c r="R543" s="49">
        <f>Q543-P543</f>
        <v/>
      </c>
      <c r="T543" s="16" t="n"/>
      <c r="V543" s="49">
        <f>U543-T543</f>
        <v/>
      </c>
      <c r="W543" s="49">
        <f>L543+P543+T543</f>
        <v/>
      </c>
      <c r="X543" s="49">
        <f>W543+D543+H543+Y543</f>
        <v/>
      </c>
      <c r="Z543" s="16" t="n">
        <v>294</v>
      </c>
      <c r="AA543" s="50">
        <f>Z543/(X543-Z543+AB543-AC543)</f>
        <v/>
      </c>
      <c r="AC543" s="16" t="n"/>
      <c r="AH543" s="49">
        <f>X543-Z543-AI543+AB543</f>
        <v/>
      </c>
    </row>
    <row r="544">
      <c r="A544" s="48" t="inlineStr">
        <is>
          <t>NC (CHARLOTTE)</t>
        </is>
      </c>
      <c r="B544" s="48" t="inlineStr">
        <is>
          <t>12/10/2020</t>
        </is>
      </c>
      <c r="D544" s="19" t="n"/>
      <c r="F544" s="49">
        <f>E544-D544</f>
        <v/>
      </c>
      <c r="J544" s="49">
        <f>I544-H544</f>
        <v/>
      </c>
      <c r="L544" s="19" t="n">
        <v>1019.95</v>
      </c>
      <c r="M544" s="14" t="n">
        <v>1019.95</v>
      </c>
      <c r="N544" s="49">
        <f>M544-L544</f>
        <v/>
      </c>
      <c r="P544" s="19" t="n">
        <v>800.09</v>
      </c>
      <c r="R544" s="49">
        <f>Q544-P544</f>
        <v/>
      </c>
      <c r="T544" s="19" t="n"/>
      <c r="V544" s="49">
        <f>U544-T544</f>
        <v/>
      </c>
      <c r="W544" s="49">
        <f>L544+P544+T544</f>
        <v/>
      </c>
      <c r="X544" s="49">
        <f>W544+D544+H544+Y544</f>
        <v/>
      </c>
      <c r="Z544" s="19" t="n">
        <v>123.04</v>
      </c>
      <c r="AA544" s="50">
        <f>Z544/(X544-Z544+AB544-AC544)</f>
        <v/>
      </c>
      <c r="AH544" s="49">
        <f>X544-Z544-AI544+AB544</f>
        <v/>
      </c>
    </row>
    <row r="545">
      <c r="A545" s="48" t="inlineStr">
        <is>
          <t>NC (CHARLOTTE)</t>
        </is>
      </c>
      <c r="B545" s="48" t="inlineStr">
        <is>
          <t>12/11/2020</t>
        </is>
      </c>
      <c r="D545" s="49" t="n">
        <v>110.73</v>
      </c>
      <c r="F545" s="49">
        <f>E545-D545</f>
        <v/>
      </c>
      <c r="H545" s="49" t="n">
        <v/>
      </c>
      <c r="J545" s="49">
        <f>I545-H545</f>
        <v/>
      </c>
      <c r="L545" s="49" t="n">
        <v>3277.31</v>
      </c>
      <c r="N545" s="49">
        <f>M545-L545</f>
        <v/>
      </c>
      <c r="P545" s="49" t="n">
        <v/>
      </c>
      <c r="R545" s="49">
        <f>Q545-P545</f>
        <v/>
      </c>
      <c r="T545" s="49" t="n">
        <v/>
      </c>
      <c r="V545" s="49">
        <f>U545-T545</f>
        <v/>
      </c>
      <c r="W545" s="49">
        <f>L545+P545+T545</f>
        <v/>
      </c>
      <c r="X545" s="49">
        <f>W545+D545+H545+Y545</f>
        <v/>
      </c>
      <c r="Z545" s="49" t="n">
        <v>229.03</v>
      </c>
      <c r="AA545" s="50">
        <f>Z545/(X545-Z545+AB545-AC545)</f>
        <v/>
      </c>
      <c r="AH545" s="49">
        <f>X545-Z545-AI545+AB545</f>
        <v/>
      </c>
    </row>
    <row r="546">
      <c r="A546" s="48" t="inlineStr">
        <is>
          <t>NC (CHARLOTTE)</t>
        </is>
      </c>
      <c r="B546" s="48" t="inlineStr">
        <is>
          <t>12/12/2020</t>
        </is>
      </c>
      <c r="D546" s="49" t="n">
        <v/>
      </c>
      <c r="F546" s="49">
        <f>E546-D546</f>
        <v/>
      </c>
      <c r="H546" s="49" t="n">
        <v/>
      </c>
      <c r="J546" s="49">
        <f>I546-H546</f>
        <v/>
      </c>
      <c r="L546" s="49" t="n">
        <v>7140.16</v>
      </c>
      <c r="N546" s="49">
        <f>M546-L546</f>
        <v/>
      </c>
      <c r="P546" s="49" t="n">
        <v>601.6799999999999</v>
      </c>
      <c r="R546" s="49">
        <f>Q546-P546</f>
        <v/>
      </c>
      <c r="T546" s="49" t="n">
        <v/>
      </c>
      <c r="V546" s="49">
        <f>U546-T546</f>
        <v/>
      </c>
      <c r="W546" s="49">
        <f>L546+P546+T546</f>
        <v/>
      </c>
      <c r="X546" s="49">
        <f>W546+D546+H546+Y546</f>
        <v/>
      </c>
      <c r="Z546" s="49" t="n">
        <v>509.82</v>
      </c>
      <c r="AA546" s="50">
        <f>Z546/(X546-Z546+AB546-AC546)</f>
        <v/>
      </c>
      <c r="AB546" s="49" t="n">
        <v>-200</v>
      </c>
      <c r="AH546" s="49">
        <f>X546-Z546-AI546+AB546</f>
        <v/>
      </c>
    </row>
    <row r="547">
      <c r="A547" s="48" t="inlineStr">
        <is>
          <t>NC (CHARLOTTE)</t>
        </is>
      </c>
      <c r="B547" s="48" t="inlineStr">
        <is>
          <t>12/13/2020</t>
        </is>
      </c>
      <c r="D547" s="49" t="n">
        <v/>
      </c>
      <c r="F547" s="49">
        <f>E547-D547</f>
        <v/>
      </c>
      <c r="H547" s="49" t="n">
        <v/>
      </c>
      <c r="J547" s="49">
        <f>I547-H547</f>
        <v/>
      </c>
      <c r="L547" s="49" t="n">
        <v>1415.16</v>
      </c>
      <c r="N547" s="49">
        <f>M547-L547</f>
        <v/>
      </c>
      <c r="P547" s="49" t="n">
        <v>595.24</v>
      </c>
      <c r="R547" s="49">
        <f>Q547-P547</f>
        <v/>
      </c>
      <c r="T547" s="49" t="n">
        <v/>
      </c>
      <c r="V547" s="49">
        <f>U547-T547</f>
        <v/>
      </c>
      <c r="W547" s="49">
        <f>L547+P547+T547</f>
        <v/>
      </c>
      <c r="X547" s="49">
        <f>W547+D547+H547+Y547</f>
        <v/>
      </c>
      <c r="Z547" s="49" t="n">
        <v>135.9</v>
      </c>
      <c r="AA547" s="50">
        <f>Z547/(X547-Z547+AB547-AC547)</f>
        <v/>
      </c>
      <c r="AH547" s="49">
        <f>X547-Z547-AI547+AB547</f>
        <v/>
      </c>
    </row>
    <row r="548">
      <c r="A548" s="48" t="inlineStr">
        <is>
          <t>NC (CHARLOTTE)</t>
        </is>
      </c>
      <c r="B548" s="48" t="inlineStr">
        <is>
          <t>12/14/2020</t>
        </is>
      </c>
      <c r="D548" s="49" t="n">
        <v/>
      </c>
      <c r="F548" s="49">
        <f>E548-D548</f>
        <v/>
      </c>
      <c r="H548" s="49" t="n">
        <v/>
      </c>
      <c r="J548" s="49">
        <f>I548-H548</f>
        <v/>
      </c>
      <c r="L548" s="49" t="n">
        <v>4591.13</v>
      </c>
      <c r="N548" s="49">
        <f>M548-L548</f>
        <v/>
      </c>
      <c r="P548" s="49" t="n">
        <v>793.65</v>
      </c>
      <c r="R548" s="49">
        <f>Q548-P548</f>
        <v/>
      </c>
      <c r="T548" s="49" t="n">
        <v/>
      </c>
      <c r="V548" s="49">
        <f>U548-T548</f>
        <v/>
      </c>
      <c r="W548" s="49">
        <f>L548+P548+T548</f>
        <v/>
      </c>
      <c r="X548" s="49">
        <f>W548+D548+H548+Y548</f>
        <v/>
      </c>
      <c r="Z548" s="49" t="n">
        <v>343.73</v>
      </c>
      <c r="AA548" s="50">
        <f>Z548/(X548-Z548+AB548-AC548)</f>
        <v/>
      </c>
      <c r="AB548" s="49" t="n">
        <v>-300</v>
      </c>
      <c r="AH548" s="49">
        <f>X548-Z548-AI548+AB548</f>
        <v/>
      </c>
    </row>
    <row r="549">
      <c r="A549" s="48" t="inlineStr">
        <is>
          <t>NC (CHARLOTTE)</t>
        </is>
      </c>
      <c r="B549" s="48" t="inlineStr">
        <is>
          <t>12/15/2020</t>
        </is>
      </c>
      <c r="D549" s="49" t="n">
        <v/>
      </c>
      <c r="F549" s="49">
        <f>E549-D549</f>
        <v/>
      </c>
      <c r="H549" s="49" t="n">
        <v/>
      </c>
      <c r="J549" s="49">
        <f>I549-H549</f>
        <v/>
      </c>
      <c r="L549" s="49" t="n">
        <v>1879.04</v>
      </c>
      <c r="N549" s="49">
        <f>M549-L549</f>
        <v/>
      </c>
      <c r="P549" s="49" t="n">
        <v>456.89</v>
      </c>
      <c r="R549" s="49">
        <f>Q549-P549</f>
        <v/>
      </c>
      <c r="T549" s="49" t="n">
        <v/>
      </c>
      <c r="V549" s="49">
        <f>U549-T549</f>
        <v/>
      </c>
      <c r="W549" s="49">
        <f>L549+P549+T549</f>
        <v/>
      </c>
      <c r="X549" s="49">
        <f>W549+D549+H549+Y549</f>
        <v/>
      </c>
      <c r="Z549" s="49" t="n">
        <v>157.91</v>
      </c>
      <c r="AA549" s="50">
        <f>Z549/(X549-Z549+AB549-AC549)</f>
        <v/>
      </c>
      <c r="AH549" s="49">
        <f>X549-Z549-AI549+AB549</f>
        <v/>
      </c>
    </row>
    <row r="550">
      <c r="A550" s="48" t="inlineStr">
        <is>
          <t>NC (CHARLOTTE)</t>
        </is>
      </c>
      <c r="B550" s="48" t="inlineStr">
        <is>
          <t>12/16/2020</t>
        </is>
      </c>
      <c r="F550" s="49">
        <f>E550-D550</f>
        <v/>
      </c>
      <c r="J550" s="49">
        <f>I550-H550</f>
        <v/>
      </c>
      <c r="N550" s="49">
        <f>M550-L550</f>
        <v/>
      </c>
      <c r="R550" s="49">
        <f>Q550-P550</f>
        <v/>
      </c>
      <c r="V550" s="49">
        <f>U550-T550</f>
        <v/>
      </c>
      <c r="W550" s="49">
        <f>L550+P550+T550</f>
        <v/>
      </c>
      <c r="X550" s="49">
        <f>W550+D550+H550+Y550</f>
        <v/>
      </c>
      <c r="AA550" s="50">
        <f>Z550/(X550-Z550+AB550-AC550)</f>
        <v/>
      </c>
      <c r="AD550" s="49">
        <f>X550-Z550-AE550+AB550</f>
        <v/>
      </c>
    </row>
    <row r="551">
      <c r="A551" s="48" t="inlineStr">
        <is>
          <t>NC (CHARLOTTE)</t>
        </is>
      </c>
      <c r="B551" s="48" t="inlineStr">
        <is>
          <t>12/17/2020</t>
        </is>
      </c>
      <c r="F551" s="49">
        <f>E551-D551</f>
        <v/>
      </c>
      <c r="J551" s="49">
        <f>I551-H551</f>
        <v/>
      </c>
      <c r="N551" s="49">
        <f>M551-L551</f>
        <v/>
      </c>
      <c r="R551" s="49">
        <f>Q551-P551</f>
        <v/>
      </c>
      <c r="V551" s="49">
        <f>U551-T551</f>
        <v/>
      </c>
      <c r="W551" s="49">
        <f>L551+P551+T551</f>
        <v/>
      </c>
      <c r="X551" s="49">
        <f>W551+D551+H551+Y551</f>
        <v/>
      </c>
      <c r="AA551" s="50">
        <f>Z551/(X551-Z551+AB551-AC551)</f>
        <v/>
      </c>
      <c r="AD551" s="49">
        <f>X551-Z551-AE551+AB551</f>
        <v/>
      </c>
    </row>
    <row r="552">
      <c r="A552" s="48" t="inlineStr">
        <is>
          <t>NC (CHARLOTTE)</t>
        </is>
      </c>
      <c r="B552" s="48" t="inlineStr">
        <is>
          <t>12/18/2020</t>
        </is>
      </c>
      <c r="F552" s="49">
        <f>E552-D552</f>
        <v/>
      </c>
      <c r="J552" s="49">
        <f>I552-H552</f>
        <v/>
      </c>
      <c r="N552" s="49">
        <f>M552-L552</f>
        <v/>
      </c>
      <c r="R552" s="49">
        <f>Q552-P552</f>
        <v/>
      </c>
      <c r="V552" s="49">
        <f>U552-T552</f>
        <v/>
      </c>
      <c r="W552" s="49">
        <f>L552+P552+T552</f>
        <v/>
      </c>
      <c r="X552" s="49">
        <f>W552+D552+H552+Y552</f>
        <v/>
      </c>
      <c r="AA552" s="50">
        <f>Z552/(X552-Z552+AB552-AC552)</f>
        <v/>
      </c>
      <c r="AD552" s="49">
        <f>X552-Z552-AE552+AB552</f>
        <v/>
      </c>
    </row>
    <row r="553">
      <c r="A553" s="48" t="inlineStr">
        <is>
          <t>NC (CHARLOTTE)</t>
        </is>
      </c>
      <c r="B553" s="48" t="inlineStr">
        <is>
          <t>12/19/2020</t>
        </is>
      </c>
      <c r="F553" s="49">
        <f>E553-D553</f>
        <v/>
      </c>
      <c r="J553" s="49">
        <f>I553-H553</f>
        <v/>
      </c>
      <c r="N553" s="49">
        <f>M553-L553</f>
        <v/>
      </c>
      <c r="R553" s="49">
        <f>Q553-P553</f>
        <v/>
      </c>
      <c r="V553" s="49">
        <f>U553-T553</f>
        <v/>
      </c>
      <c r="W553" s="49">
        <f>L553+P553+T553</f>
        <v/>
      </c>
      <c r="X553" s="49">
        <f>W553+D553+H553+Y553</f>
        <v/>
      </c>
      <c r="AA553" s="50">
        <f>Z553/(X553-Z553+AB553-AC553)</f>
        <v/>
      </c>
      <c r="AD553" s="49">
        <f>X553-Z553-AE553+AB553</f>
        <v/>
      </c>
    </row>
    <row r="554">
      <c r="A554" s="48" t="inlineStr">
        <is>
          <t>NC (CHARLOTTE)</t>
        </is>
      </c>
      <c r="B554" s="48" t="inlineStr">
        <is>
          <t>12/20/2020</t>
        </is>
      </c>
      <c r="F554" s="49">
        <f>E554-D554</f>
        <v/>
      </c>
      <c r="J554" s="49">
        <f>I554-H554</f>
        <v/>
      </c>
      <c r="N554" s="49">
        <f>M554-L554</f>
        <v/>
      </c>
      <c r="R554" s="49">
        <f>Q554-P554</f>
        <v/>
      </c>
      <c r="V554" s="49">
        <f>U554-T554</f>
        <v/>
      </c>
      <c r="W554" s="49">
        <f>L554+P554+T554</f>
        <v/>
      </c>
      <c r="X554" s="49">
        <f>W554+D554+H554+Y554</f>
        <v/>
      </c>
      <c r="AA554" s="50">
        <f>Z554/(X554-Z554+AB554-AC554)</f>
        <v/>
      </c>
      <c r="AD554" s="49">
        <f>X554-Z554-AE554+AB554</f>
        <v/>
      </c>
    </row>
    <row r="555">
      <c r="A555" s="48" t="inlineStr">
        <is>
          <t>NC (CHARLOTTE)</t>
        </is>
      </c>
      <c r="B555" s="48" t="inlineStr">
        <is>
          <t>12/21/2020</t>
        </is>
      </c>
      <c r="F555" s="49">
        <f>E555-D555</f>
        <v/>
      </c>
      <c r="J555" s="49">
        <f>I555-H555</f>
        <v/>
      </c>
      <c r="N555" s="49">
        <f>M555-L555</f>
        <v/>
      </c>
      <c r="R555" s="49">
        <f>Q555-P555</f>
        <v/>
      </c>
      <c r="V555" s="49">
        <f>U555-T555</f>
        <v/>
      </c>
      <c r="W555" s="49">
        <f>L555+P555+T555</f>
        <v/>
      </c>
      <c r="X555" s="49">
        <f>W555+D555+H555+Y555</f>
        <v/>
      </c>
      <c r="AA555" s="50">
        <f>Z555/(X555-Z555+AB555-AC555)</f>
        <v/>
      </c>
      <c r="AD555" s="49">
        <f>X555-Z555-AE555+AB555</f>
        <v/>
      </c>
    </row>
    <row r="556">
      <c r="A556" s="48" t="inlineStr">
        <is>
          <t>NC (CHARLOTTE)</t>
        </is>
      </c>
      <c r="B556" s="48" t="inlineStr">
        <is>
          <t>12/22/2020</t>
        </is>
      </c>
      <c r="F556" s="49">
        <f>E556-D556</f>
        <v/>
      </c>
      <c r="J556" s="49">
        <f>I556-H556</f>
        <v/>
      </c>
      <c r="N556" s="49">
        <f>M556-L556</f>
        <v/>
      </c>
      <c r="R556" s="49">
        <f>Q556-P556</f>
        <v/>
      </c>
      <c r="V556" s="49">
        <f>U556-T556</f>
        <v/>
      </c>
      <c r="W556" s="49">
        <f>L556+P556+T556</f>
        <v/>
      </c>
      <c r="X556" s="49">
        <f>W556+D556+H556+Y556</f>
        <v/>
      </c>
      <c r="AA556" s="50">
        <f>Z556/(X556-Z556+AB556-AC556)</f>
        <v/>
      </c>
      <c r="AD556" s="49">
        <f>X556-Z556-AE556+AB556</f>
        <v/>
      </c>
    </row>
    <row r="557">
      <c r="A557" s="48" t="inlineStr">
        <is>
          <t>NC (CHARLOTTE)</t>
        </is>
      </c>
      <c r="B557" s="48" t="inlineStr">
        <is>
          <t>12/23/2020</t>
        </is>
      </c>
      <c r="F557" s="49">
        <f>E557-D557</f>
        <v/>
      </c>
      <c r="J557" s="49">
        <f>I557-H557</f>
        <v/>
      </c>
      <c r="N557" s="49">
        <f>M557-L557</f>
        <v/>
      </c>
      <c r="R557" s="49">
        <f>Q557-P557</f>
        <v/>
      </c>
      <c r="V557" s="49">
        <f>U557-T557</f>
        <v/>
      </c>
      <c r="W557" s="49">
        <f>L557+P557+T557</f>
        <v/>
      </c>
      <c r="X557" s="49">
        <f>W557+D557+H557+Y557</f>
        <v/>
      </c>
      <c r="AA557" s="50">
        <f>Z557/(X557-Z557+AB557-AC557)</f>
        <v/>
      </c>
      <c r="AD557" s="49">
        <f>X557-Z557-AE557+AB557</f>
        <v/>
      </c>
    </row>
    <row r="558">
      <c r="A558" s="48" t="inlineStr">
        <is>
          <t>NC (CHARLOTTE)</t>
        </is>
      </c>
      <c r="B558" s="48" t="inlineStr">
        <is>
          <t>12/24/2020</t>
        </is>
      </c>
      <c r="F558" s="49">
        <f>E558-D558</f>
        <v/>
      </c>
      <c r="J558" s="49">
        <f>I558-H558</f>
        <v/>
      </c>
      <c r="N558" s="49">
        <f>M558-L558</f>
        <v/>
      </c>
      <c r="R558" s="49">
        <f>Q558-P558</f>
        <v/>
      </c>
      <c r="V558" s="49">
        <f>U558-T558</f>
        <v/>
      </c>
      <c r="W558" s="49">
        <f>L558+P558+T558</f>
        <v/>
      </c>
      <c r="X558" s="49">
        <f>W558+D558+H558+Y558</f>
        <v/>
      </c>
      <c r="AA558" s="50">
        <f>Z558/(X558-Z558+AB558-AC558)</f>
        <v/>
      </c>
      <c r="AD558" s="49">
        <f>X558-Z558-AE558+AB558</f>
        <v/>
      </c>
    </row>
    <row r="559">
      <c r="A559" s="48" t="inlineStr">
        <is>
          <t>NC (CHARLOTTE)</t>
        </is>
      </c>
      <c r="B559" s="48" t="inlineStr">
        <is>
          <t>12/25/2020</t>
        </is>
      </c>
      <c r="F559" s="49">
        <f>E559-D559</f>
        <v/>
      </c>
      <c r="J559" s="49">
        <f>I559-H559</f>
        <v/>
      </c>
      <c r="N559" s="49">
        <f>M559-L559</f>
        <v/>
      </c>
      <c r="R559" s="49">
        <f>Q559-P559</f>
        <v/>
      </c>
      <c r="V559" s="49">
        <f>U559-T559</f>
        <v/>
      </c>
      <c r="W559" s="49">
        <f>L559+P559+T559</f>
        <v/>
      </c>
      <c r="X559" s="49">
        <f>W559+D559+H559+Y559</f>
        <v/>
      </c>
      <c r="AA559" s="50">
        <f>Z559/(X559-Z559+AB559-AC559)</f>
        <v/>
      </c>
      <c r="AD559" s="49">
        <f>X559-Z559-AE559+AB559</f>
        <v/>
      </c>
    </row>
    <row r="560">
      <c r="A560" s="48" t="inlineStr">
        <is>
          <t>NC (CHARLOTTE)</t>
        </is>
      </c>
      <c r="B560" s="48" t="inlineStr">
        <is>
          <t>12/26/2020</t>
        </is>
      </c>
      <c r="F560" s="49">
        <f>E560-D560</f>
        <v/>
      </c>
      <c r="J560" s="49">
        <f>I560-H560</f>
        <v/>
      </c>
      <c r="N560" s="49">
        <f>M560-L560</f>
        <v/>
      </c>
      <c r="R560" s="49">
        <f>Q560-P560</f>
        <v/>
      </c>
      <c r="V560" s="49">
        <f>U560-T560</f>
        <v/>
      </c>
      <c r="W560" s="49">
        <f>L560+P560+T560</f>
        <v/>
      </c>
      <c r="X560" s="49">
        <f>W560+D560+H560+Y560</f>
        <v/>
      </c>
      <c r="AA560" s="50">
        <f>Z560/(X560-Z560+AB560-AC560)</f>
        <v/>
      </c>
      <c r="AD560" s="49">
        <f>X560-Z560-AE560+AB560</f>
        <v/>
      </c>
    </row>
    <row r="561">
      <c r="A561" s="48" t="inlineStr">
        <is>
          <t>NC (CHARLOTTE)</t>
        </is>
      </c>
      <c r="B561" s="48" t="inlineStr">
        <is>
          <t>12/27/2020</t>
        </is>
      </c>
      <c r="F561" s="49">
        <f>E561-D561</f>
        <v/>
      </c>
      <c r="J561" s="49">
        <f>I561-H561</f>
        <v/>
      </c>
      <c r="N561" s="49">
        <f>M561-L561</f>
        <v/>
      </c>
      <c r="R561" s="49">
        <f>Q561-P561</f>
        <v/>
      </c>
      <c r="V561" s="49">
        <f>U561-T561</f>
        <v/>
      </c>
      <c r="W561" s="49">
        <f>L561+P561+T561</f>
        <v/>
      </c>
      <c r="X561" s="49">
        <f>W561+D561+H561+Y561</f>
        <v/>
      </c>
      <c r="AA561" s="50">
        <f>Z561/(X561-Z561+AB561-AC561)</f>
        <v/>
      </c>
      <c r="AD561" s="49">
        <f>X561-Z561-AE561+AB561</f>
        <v/>
      </c>
    </row>
    <row r="562">
      <c r="A562" s="48" t="inlineStr">
        <is>
          <t>NC (CHARLOTTE)</t>
        </is>
      </c>
      <c r="B562" s="48" t="inlineStr">
        <is>
          <t>12/28/2020</t>
        </is>
      </c>
      <c r="F562" s="49">
        <f>E562-D562</f>
        <v/>
      </c>
      <c r="J562" s="49">
        <f>I562-H562</f>
        <v/>
      </c>
      <c r="N562" s="49">
        <f>M562-L562</f>
        <v/>
      </c>
      <c r="R562" s="49">
        <f>Q562-P562</f>
        <v/>
      </c>
      <c r="V562" s="49">
        <f>U562-T562</f>
        <v/>
      </c>
      <c r="W562" s="49">
        <f>L562+P562+T562</f>
        <v/>
      </c>
      <c r="X562" s="49">
        <f>W562+D562+H562+Y562</f>
        <v/>
      </c>
      <c r="AA562" s="50">
        <f>Z562/(X562-Z562+AB562-AC562)</f>
        <v/>
      </c>
      <c r="AD562" s="49">
        <f>X562-Z562-AE562+AB562</f>
        <v/>
      </c>
    </row>
    <row r="563">
      <c r="A563" s="48" t="inlineStr">
        <is>
          <t>NC (CHARLOTTE)</t>
        </is>
      </c>
      <c r="B563" s="48" t="inlineStr">
        <is>
          <t>12/29/2020</t>
        </is>
      </c>
      <c r="F563" s="49">
        <f>E563-D563</f>
        <v/>
      </c>
      <c r="J563" s="49">
        <f>I563-H563</f>
        <v/>
      </c>
      <c r="N563" s="49">
        <f>M563-L563</f>
        <v/>
      </c>
      <c r="R563" s="49">
        <f>Q563-P563</f>
        <v/>
      </c>
      <c r="V563" s="49">
        <f>U563-T563</f>
        <v/>
      </c>
      <c r="W563" s="49">
        <f>L563+P563+T563</f>
        <v/>
      </c>
      <c r="X563" s="49">
        <f>W563+D563+H563+Y563</f>
        <v/>
      </c>
      <c r="AA563" s="50">
        <f>Z563/(X563-Z563+AB563-AC563)</f>
        <v/>
      </c>
      <c r="AD563" s="49">
        <f>X563-Z563-AE563+AB563</f>
        <v/>
      </c>
    </row>
    <row r="564">
      <c r="A564" s="48" t="inlineStr">
        <is>
          <t>NC (CHARLOTTE)</t>
        </is>
      </c>
      <c r="B564" s="48" t="inlineStr">
        <is>
          <t>12/30/2020</t>
        </is>
      </c>
      <c r="F564" s="49">
        <f>E564-D564</f>
        <v/>
      </c>
      <c r="J564" s="49">
        <f>I564-H564</f>
        <v/>
      </c>
      <c r="N564" s="49">
        <f>M564-L564</f>
        <v/>
      </c>
      <c r="R564" s="49">
        <f>Q564-P564</f>
        <v/>
      </c>
      <c r="V564" s="49">
        <f>U564-T564</f>
        <v/>
      </c>
      <c r="W564" s="49">
        <f>L564+P564+T564</f>
        <v/>
      </c>
      <c r="X564" s="49">
        <f>W564+D564+H564+Y564</f>
        <v/>
      </c>
      <c r="AA564" s="50">
        <f>Z564/(X564-Z564+AB564-AC564)</f>
        <v/>
      </c>
      <c r="AD564" s="49">
        <f>X564-Z564-AE564+AB564</f>
        <v/>
      </c>
    </row>
    <row r="565">
      <c r="A565" s="48" t="inlineStr">
        <is>
          <t>NC (CHARLOTTE)</t>
        </is>
      </c>
      <c r="B565" s="48" t="inlineStr">
        <is>
          <t>12/31/2020</t>
        </is>
      </c>
      <c r="F565" s="49">
        <f>E565-D565</f>
        <v/>
      </c>
      <c r="J565" s="49">
        <f>I565-H565</f>
        <v/>
      </c>
      <c r="N565" s="49">
        <f>M565-L565</f>
        <v/>
      </c>
      <c r="R565" s="49">
        <f>Q565-P565</f>
        <v/>
      </c>
      <c r="V565" s="49">
        <f>U565-T565</f>
        <v/>
      </c>
      <c r="W565" s="49">
        <f>L565+P565+T565</f>
        <v/>
      </c>
      <c r="X565" s="49">
        <f>W565+D565+H565+Y565</f>
        <v/>
      </c>
      <c r="AA565" s="50">
        <f>Z565/(X565-Z565+AB565-AC565)</f>
        <v/>
      </c>
      <c r="AD565" s="49">
        <f>X565-Z565-AE565+AB565</f>
        <v/>
      </c>
    </row>
    <row r="566">
      <c r="A566" s="51" t="inlineStr">
        <is>
          <t>NC Total</t>
        </is>
      </c>
      <c r="B566" s="40" t="n"/>
      <c r="C566" s="40" t="n"/>
      <c r="D566" s="52">
        <f>SUM(D535:D565)</f>
        <v/>
      </c>
      <c r="E566" s="52">
        <f>SUM(E535:E565)</f>
        <v/>
      </c>
      <c r="F566" s="52">
        <f>E566-D566</f>
        <v/>
      </c>
      <c r="G566" s="40" t="n"/>
      <c r="H566" s="52">
        <f>SUM(H535:H565)</f>
        <v/>
      </c>
      <c r="I566" s="52">
        <f>SUM(I535:I565)</f>
        <v/>
      </c>
      <c r="J566" s="52">
        <f>I566-H566</f>
        <v/>
      </c>
      <c r="K566" s="40" t="n"/>
      <c r="L566" s="52">
        <f>SUM(L535:L565)</f>
        <v/>
      </c>
      <c r="M566" s="52">
        <f>SUM(M535:M565)</f>
        <v/>
      </c>
      <c r="N566" s="52">
        <f>M566-L566</f>
        <v/>
      </c>
      <c r="O566" s="40" t="n"/>
      <c r="P566" s="52">
        <f>SUM(P535:P565)</f>
        <v/>
      </c>
      <c r="Q566" s="52">
        <f>SUM(Q535:Q565)</f>
        <v/>
      </c>
      <c r="R566" s="52">
        <f>Q566-P566</f>
        <v/>
      </c>
      <c r="S566" s="40" t="n"/>
      <c r="T566" s="52">
        <f>SUM(T535:T565)</f>
        <v/>
      </c>
      <c r="U566" s="52">
        <f>SUM(U535:U565)</f>
        <v/>
      </c>
      <c r="V566" s="52">
        <f>U566-T566</f>
        <v/>
      </c>
      <c r="W566" s="52">
        <f>SUM(W535:W565)</f>
        <v/>
      </c>
      <c r="X566" s="52">
        <f>SUM(X535:X565)</f>
        <v/>
      </c>
      <c r="Y566" s="52">
        <f>SUM(Y535:Y565)</f>
        <v/>
      </c>
      <c r="Z566" s="52">
        <f>SUM(Z535:Z565)</f>
        <v/>
      </c>
      <c r="AA566" s="40" t="n"/>
      <c r="AB566" s="52">
        <f>SUM(AB535:AB565)</f>
        <v/>
      </c>
      <c r="AC566" s="40" t="n"/>
      <c r="AD566" s="52">
        <f>SUM(AD535:AD565)</f>
        <v/>
      </c>
      <c r="AE566" s="52">
        <f>SUM(AE535:AE565)</f>
        <v/>
      </c>
      <c r="AF566" s="40" t="n"/>
      <c r="AG566" s="40" t="n"/>
      <c r="AH566" s="52">
        <f>SUM(AH535:AH565)</f>
        <v/>
      </c>
      <c r="AI566" s="52">
        <f>SUM(AI535:AI565)</f>
        <v/>
      </c>
      <c r="AJ566" s="40" t="n"/>
      <c r="AK566" s="52">
        <f>SUM(AK535:AK565)</f>
        <v/>
      </c>
    </row>
    <row r="568">
      <c r="A568" s="48" t="inlineStr">
        <is>
          <t>NC1 (RALEIGH)</t>
        </is>
      </c>
      <c r="B568" s="48" t="inlineStr">
        <is>
          <t>12/01/2020</t>
        </is>
      </c>
      <c r="D568" s="16" t="n"/>
      <c r="F568" s="49">
        <f>E568-D568</f>
        <v/>
      </c>
      <c r="H568" s="16" t="n"/>
      <c r="J568" s="49">
        <f>I568-H568</f>
        <v/>
      </c>
      <c r="L568" s="16" t="n">
        <v>1836.13</v>
      </c>
      <c r="M568" t="n">
        <v>1836.13</v>
      </c>
      <c r="N568" s="49">
        <f>M568-L568</f>
        <v/>
      </c>
      <c r="P568" s="16" t="n">
        <v>234.88</v>
      </c>
      <c r="Q568" s="14" t="n">
        <v>234.88</v>
      </c>
      <c r="R568" s="49">
        <f>Q568-P568</f>
        <v/>
      </c>
      <c r="T568" s="16" t="n"/>
      <c r="V568" s="49">
        <f>U568-T568</f>
        <v/>
      </c>
      <c r="W568" s="49">
        <f>L568+P568+T568</f>
        <v/>
      </c>
      <c r="X568" s="49">
        <f>W568+D568+H568+Y568</f>
        <v/>
      </c>
      <c r="Z568" s="16" t="n">
        <v>140.01</v>
      </c>
      <c r="AA568" s="50">
        <f>Z568/(X568-Z568+AB568-AC568)</f>
        <v/>
      </c>
      <c r="AH568" s="49">
        <f>X568-Z568-AI568+AB568</f>
        <v/>
      </c>
    </row>
    <row r="569">
      <c r="A569" s="48" t="inlineStr">
        <is>
          <t>NC1 (RALEIGH)</t>
        </is>
      </c>
      <c r="B569" s="48" t="inlineStr">
        <is>
          <t>12/02/2020</t>
        </is>
      </c>
      <c r="D569" s="16" t="n"/>
      <c r="F569" s="49">
        <f>E569-D569</f>
        <v/>
      </c>
      <c r="H569" s="16" t="n"/>
      <c r="J569" s="49">
        <f>I569-H569</f>
        <v/>
      </c>
      <c r="L569" s="16" t="n">
        <v>655.74</v>
      </c>
      <c r="M569" t="n">
        <v>655.74</v>
      </c>
      <c r="N569" s="49">
        <f>M569-L569</f>
        <v/>
      </c>
      <c r="P569" s="16" t="n"/>
      <c r="R569" s="49">
        <f>Q569-P569</f>
        <v/>
      </c>
      <c r="T569" s="16" t="n"/>
      <c r="V569" s="49">
        <f>U569-T569</f>
        <v/>
      </c>
      <c r="W569" s="49">
        <f>L569+P569+T569</f>
        <v/>
      </c>
      <c r="X569" s="49">
        <f>W569+D569+H569+Y569</f>
        <v/>
      </c>
      <c r="Z569" s="16" t="n">
        <v>44.33</v>
      </c>
      <c r="AA569" s="50">
        <f>Z569/(X569-Z569+AB569-AC569)</f>
        <v/>
      </c>
      <c r="AH569" s="49">
        <f>X569-Z569-AI569+AB569</f>
        <v/>
      </c>
    </row>
    <row r="570">
      <c r="A570" s="48" t="inlineStr">
        <is>
          <t>NC1 (RALEIGH)</t>
        </is>
      </c>
      <c r="B570" s="48" t="inlineStr">
        <is>
          <t>12/03/2020</t>
        </is>
      </c>
      <c r="D570" s="16" t="n"/>
      <c r="F570" s="49">
        <f>E570-D570</f>
        <v/>
      </c>
      <c r="H570" s="16" t="n"/>
      <c r="J570" s="49">
        <f>I570-H570</f>
        <v/>
      </c>
      <c r="L570" s="16" t="n">
        <v>2887.19</v>
      </c>
      <c r="M570" t="n">
        <v>2887.19</v>
      </c>
      <c r="N570" s="49">
        <f>M570-L570</f>
        <v/>
      </c>
      <c r="P570" s="16" t="n">
        <v>529.8200000000001</v>
      </c>
      <c r="Q570" s="14" t="n">
        <v>529.8200000000001</v>
      </c>
      <c r="R570" s="49">
        <f>Q570-P570</f>
        <v/>
      </c>
      <c r="T570" s="16" t="n"/>
      <c r="V570" s="49">
        <f>U570-T570</f>
        <v/>
      </c>
      <c r="W570" s="49">
        <f>L570+P570+T570</f>
        <v/>
      </c>
      <c r="X570" s="49">
        <f>W570+D570+H570+Y570</f>
        <v/>
      </c>
      <c r="Z570" s="16" t="n">
        <v>231</v>
      </c>
      <c r="AA570" s="50">
        <f>Z570/(X570-Z570+AB570-AC570)</f>
        <v/>
      </c>
      <c r="AH570" s="49">
        <f>X570-Z570-AI570+AB570</f>
        <v/>
      </c>
    </row>
    <row r="571">
      <c r="A571" s="48" t="inlineStr">
        <is>
          <t>NC1 (RALEIGH)</t>
        </is>
      </c>
      <c r="B571" s="48" t="inlineStr">
        <is>
          <t>12/04/2020</t>
        </is>
      </c>
      <c r="D571" s="16" t="n"/>
      <c r="F571" s="49">
        <f>E571-D571</f>
        <v/>
      </c>
      <c r="H571" s="16" t="n"/>
      <c r="J571" s="49">
        <f>I571-H571</f>
        <v/>
      </c>
      <c r="L571" s="16" t="n">
        <v>2607.19</v>
      </c>
      <c r="M571" s="14" t="n">
        <v>2607.19</v>
      </c>
      <c r="N571" s="49">
        <f>M571-L571</f>
        <v/>
      </c>
      <c r="P571" s="16" t="n">
        <v>679.96</v>
      </c>
      <c r="Q571" t="n">
        <v>679.96</v>
      </c>
      <c r="R571" s="49">
        <f>Q571-P571</f>
        <v/>
      </c>
      <c r="T571" s="16" t="n"/>
      <c r="V571" s="49">
        <f>U571-T571</f>
        <v/>
      </c>
      <c r="W571" s="49">
        <f>L571+P571+T571</f>
        <v/>
      </c>
      <c r="X571" s="49">
        <f>W571+D571+H571+Y571</f>
        <v/>
      </c>
      <c r="Z571" s="16" t="n">
        <v>222.22</v>
      </c>
      <c r="AA571" s="50">
        <f>Z571/(X571-Z571+AB571-AC571)</f>
        <v/>
      </c>
      <c r="AH571" s="49">
        <f>X571-Z571-AI571+AB571</f>
        <v/>
      </c>
    </row>
    <row r="572">
      <c r="A572" s="48" t="inlineStr">
        <is>
          <t>NC1 (RALEIGH)</t>
        </is>
      </c>
      <c r="B572" s="48" t="inlineStr">
        <is>
          <t>12/05/2020</t>
        </is>
      </c>
      <c r="D572" s="16" t="n">
        <v>61.13</v>
      </c>
      <c r="E572" t="n">
        <v>61.13</v>
      </c>
      <c r="F572" s="49">
        <f>E572-D572</f>
        <v/>
      </c>
      <c r="H572" s="16" t="n"/>
      <c r="J572" s="49">
        <f>I572-H572</f>
        <v/>
      </c>
      <c r="L572" s="16" t="n">
        <v>1158.3</v>
      </c>
      <c r="M572" s="14" t="n">
        <v>1158.3</v>
      </c>
      <c r="N572" s="49">
        <f>M572-L572</f>
        <v/>
      </c>
      <c r="P572" s="16" t="n">
        <v>2592.73</v>
      </c>
      <c r="Q572" s="14" t="n">
        <v>2592.73</v>
      </c>
      <c r="R572" s="49">
        <f>Q572-P572</f>
        <v/>
      </c>
      <c r="T572" s="16" t="n"/>
      <c r="V572" s="49">
        <f>U572-T572</f>
        <v/>
      </c>
      <c r="W572" s="49">
        <f>L572+P572+T572</f>
        <v/>
      </c>
      <c r="X572" s="49">
        <f>W572+D572+H572+Y572</f>
        <v/>
      </c>
      <c r="Z572" s="16" t="n">
        <v>257.7</v>
      </c>
      <c r="AA572" s="50">
        <f>Z572/(X572-Z572+AB572-AC572)</f>
        <v/>
      </c>
      <c r="AH572" s="49">
        <f>X572-Z572-AI572+AB572</f>
        <v/>
      </c>
    </row>
    <row r="573">
      <c r="A573" s="48" t="inlineStr">
        <is>
          <t>NC1 (RALEIGH)</t>
        </is>
      </c>
      <c r="B573" s="48" t="inlineStr">
        <is>
          <t>12/06/2020</t>
        </is>
      </c>
      <c r="D573" s="16" t="n">
        <v>22.52</v>
      </c>
      <c r="E573" t="n">
        <v>22.52</v>
      </c>
      <c r="F573" s="49">
        <f>E573-D573</f>
        <v/>
      </c>
      <c r="H573" s="16" t="n"/>
      <c r="J573" s="49">
        <f>I573-H573</f>
        <v/>
      </c>
      <c r="L573" s="16" t="n">
        <v>3149.92</v>
      </c>
      <c r="M573" s="14" t="n">
        <v>3149.92</v>
      </c>
      <c r="N573" s="49">
        <f>M573-L573</f>
        <v/>
      </c>
      <c r="P573" s="16" t="n">
        <v>1302.49</v>
      </c>
      <c r="Q573" s="14" t="n">
        <v>1302.49</v>
      </c>
      <c r="R573" s="49">
        <f>Q573-P573</f>
        <v/>
      </c>
      <c r="T573" s="16" t="n"/>
      <c r="V573" s="49">
        <f>U573-T573</f>
        <v/>
      </c>
      <c r="W573" s="49">
        <f>L573+P573+T573</f>
        <v/>
      </c>
      <c r="X573" s="49">
        <f>W573+D573+H573+Y573</f>
        <v/>
      </c>
      <c r="Z573" s="16" t="n">
        <v>302.5</v>
      </c>
      <c r="AA573" s="50">
        <f>Z573/(X573-Z573+AB573-AC573)</f>
        <v/>
      </c>
      <c r="AH573" s="49">
        <f>X573-Z573-AI573+AB573</f>
        <v/>
      </c>
    </row>
    <row r="574">
      <c r="A574" s="48" t="inlineStr">
        <is>
          <t>NC1 (RALEIGH)</t>
        </is>
      </c>
      <c r="B574" s="48" t="inlineStr">
        <is>
          <t>12/07/2020</t>
        </is>
      </c>
      <c r="D574" s="16" t="n"/>
      <c r="F574" s="49">
        <f>E574-D574</f>
        <v/>
      </c>
      <c r="H574" s="16" t="n"/>
      <c r="J574" s="49">
        <f>I574-H574</f>
        <v/>
      </c>
      <c r="L574" s="16" t="n">
        <v>933.08</v>
      </c>
      <c r="M574" s="14" t="n">
        <v>933.08</v>
      </c>
      <c r="N574" s="49">
        <f>M574-L574</f>
        <v/>
      </c>
      <c r="P574" s="16" t="n"/>
      <c r="R574" s="49">
        <f>Q574-P574</f>
        <v/>
      </c>
      <c r="T574" s="16" t="n"/>
      <c r="V574" s="49">
        <f>U574-T574</f>
        <v/>
      </c>
      <c r="W574" s="49">
        <f>L574+P574+T574</f>
        <v/>
      </c>
      <c r="X574" s="49">
        <f>W574+D574+H574+Y574</f>
        <v/>
      </c>
      <c r="Z574" s="16" t="n">
        <v>63.08</v>
      </c>
      <c r="AA574" s="50">
        <f>Z574/(X574-Z574+AB574-AC574)</f>
        <v/>
      </c>
      <c r="AH574" s="49">
        <f>X574-Z574-AI574+AB574</f>
        <v/>
      </c>
    </row>
    <row r="575">
      <c r="A575" s="48" t="inlineStr">
        <is>
          <t>NC1 (RALEIGH)</t>
        </is>
      </c>
      <c r="B575" s="48" t="inlineStr">
        <is>
          <t>12/08/2020</t>
        </is>
      </c>
      <c r="D575" s="16" t="n"/>
      <c r="F575" s="49">
        <f>E575-D575</f>
        <v/>
      </c>
      <c r="H575" s="16" t="n"/>
      <c r="J575" s="49">
        <f>I575-H575</f>
        <v/>
      </c>
      <c r="L575" s="16" t="n">
        <v>1781.69</v>
      </c>
      <c r="M575" s="14" t="n">
        <v>1781.69</v>
      </c>
      <c r="N575" s="49">
        <f>M575-L575</f>
        <v/>
      </c>
      <c r="P575" s="16" t="n">
        <v>530.89</v>
      </c>
      <c r="Q575" s="14" t="n">
        <v>530.89</v>
      </c>
      <c r="R575" s="49">
        <f>Q575-P575</f>
        <v/>
      </c>
      <c r="T575" s="16" t="n"/>
      <c r="V575" s="49">
        <f>U575-T575</f>
        <v/>
      </c>
      <c r="W575" s="49">
        <f>L575+P575+T575</f>
        <v/>
      </c>
      <c r="X575" s="49">
        <f>W575+D575+H575+Y575</f>
        <v/>
      </c>
      <c r="Z575" s="16" t="n">
        <v>149.58</v>
      </c>
      <c r="AA575" s="50">
        <f>Z575/(X575-Z575+AB575-AC575)</f>
        <v/>
      </c>
      <c r="AB575" s="16" t="n">
        <v>-100</v>
      </c>
      <c r="AH575" s="49">
        <f>X575-Z575-AI575+AB575</f>
        <v/>
      </c>
    </row>
    <row r="576">
      <c r="A576" s="48" t="inlineStr">
        <is>
          <t>NC1 (RALEIGH)</t>
        </is>
      </c>
      <c r="B576" s="48" t="inlineStr">
        <is>
          <t>12/09/2020</t>
        </is>
      </c>
      <c r="D576" s="16" t="n"/>
      <c r="F576" s="49">
        <f>E576-D576</f>
        <v/>
      </c>
      <c r="H576" s="16" t="n"/>
      <c r="J576" s="49">
        <f>I576-H576</f>
        <v/>
      </c>
      <c r="L576" s="16" t="n">
        <v>952.38</v>
      </c>
      <c r="M576" s="14" t="n">
        <v>952.38</v>
      </c>
      <c r="N576" s="49">
        <f>M576-L576</f>
        <v/>
      </c>
      <c r="P576" s="16" t="n">
        <v>1546.54</v>
      </c>
      <c r="Q576" s="14" t="n">
        <v>1546.54</v>
      </c>
      <c r="R576" s="49">
        <f>Q576-P576</f>
        <v/>
      </c>
      <c r="T576" s="16" t="n"/>
      <c r="V576" s="49">
        <f>U576-T576</f>
        <v/>
      </c>
      <c r="W576" s="49">
        <f>L576+P576+T576</f>
        <v/>
      </c>
      <c r="X576" s="49">
        <f>W576+D576+H576+Y576</f>
        <v/>
      </c>
      <c r="Z576" s="16" t="n">
        <v>168.92</v>
      </c>
      <c r="AA576" s="50">
        <f>Z576/(X576-Z576+AB576-AC576)</f>
        <v/>
      </c>
      <c r="AH576" s="49">
        <f>X576-Z576-AI576+AB576</f>
        <v/>
      </c>
    </row>
    <row r="577">
      <c r="A577" s="48" t="inlineStr">
        <is>
          <t>NC1 (RALEIGH)</t>
        </is>
      </c>
      <c r="B577" s="48" t="inlineStr">
        <is>
          <t>12/10/2020</t>
        </is>
      </c>
      <c r="D577" s="19" t="n"/>
      <c r="F577" s="49">
        <f>E577-D577</f>
        <v/>
      </c>
      <c r="J577" s="49">
        <f>I577-H577</f>
        <v/>
      </c>
      <c r="L577" s="19" t="n">
        <v>601.6799999999999</v>
      </c>
      <c r="M577" s="14" t="n">
        <v>601.6799999999999</v>
      </c>
      <c r="N577" s="49">
        <f>M577-L577</f>
        <v/>
      </c>
      <c r="P577" s="19" t="n"/>
      <c r="R577" s="49">
        <f>Q577-P577</f>
        <v/>
      </c>
      <c r="T577" s="19" t="n"/>
      <c r="V577" s="49">
        <f>U577-T577</f>
        <v/>
      </c>
      <c r="W577" s="49">
        <f>L577+P577+T577</f>
        <v/>
      </c>
      <c r="X577" s="49">
        <f>W577+D577+H577+Y577</f>
        <v/>
      </c>
      <c r="Z577" s="19" t="n">
        <v>40.68</v>
      </c>
      <c r="AA577" s="50">
        <f>Z577/(X577-Z577+AB577-AC577)</f>
        <v/>
      </c>
      <c r="AH577" s="49">
        <f>X577-Z577-AI577+AB577</f>
        <v/>
      </c>
    </row>
    <row r="578">
      <c r="A578" s="48" t="inlineStr">
        <is>
          <t>NC1 (RALEIGH)</t>
        </is>
      </c>
      <c r="B578" s="48" t="inlineStr">
        <is>
          <t>12/11/2020</t>
        </is>
      </c>
      <c r="D578" s="49" t="n">
        <v/>
      </c>
      <c r="F578" s="49">
        <f>E578-D578</f>
        <v/>
      </c>
      <c r="H578" s="49" t="n">
        <v/>
      </c>
      <c r="J578" s="49">
        <f>I578-H578</f>
        <v/>
      </c>
      <c r="L578" s="49" t="n">
        <v>3778.43</v>
      </c>
      <c r="N578" s="49">
        <f>M578-L578</f>
        <v/>
      </c>
      <c r="P578" s="49" t="n">
        <v>889.03</v>
      </c>
      <c r="R578" s="49">
        <f>Q578-P578</f>
        <v/>
      </c>
      <c r="T578" s="49" t="n">
        <v/>
      </c>
      <c r="V578" s="49">
        <f>U578-T578</f>
        <v/>
      </c>
      <c r="W578" s="49">
        <f>L578+P578+T578</f>
        <v/>
      </c>
      <c r="X578" s="49">
        <f>W578+D578+H578+Y578</f>
        <v/>
      </c>
      <c r="Z578" s="49" t="n">
        <v>315.51</v>
      </c>
      <c r="AA578" s="50">
        <f>Z578/(X578-Z578+AB578-AC578)</f>
        <v/>
      </c>
      <c r="AH578" s="49">
        <f>X578-Z578-AI578+AB578</f>
        <v/>
      </c>
    </row>
    <row r="579">
      <c r="A579" s="48" t="inlineStr">
        <is>
          <t>NC1 (RALEIGH)</t>
        </is>
      </c>
      <c r="B579" s="48" t="inlineStr">
        <is>
          <t>12/12/2020</t>
        </is>
      </c>
      <c r="D579" s="49" t="n">
        <v>596.3099999999999</v>
      </c>
      <c r="F579" s="49">
        <f>E579-D579</f>
        <v/>
      </c>
      <c r="H579" s="49" t="n">
        <v/>
      </c>
      <c r="J579" s="49">
        <f>I579-H579</f>
        <v/>
      </c>
      <c r="L579" s="49" t="n">
        <v>11417.45</v>
      </c>
      <c r="N579" s="49">
        <f>M579-L579</f>
        <v/>
      </c>
      <c r="P579" s="49" t="n">
        <v>1120.77</v>
      </c>
      <c r="R579" s="49">
        <f>Q579-P579</f>
        <v/>
      </c>
      <c r="T579" s="49" t="n">
        <v/>
      </c>
      <c r="V579" s="49">
        <f>U579-T579</f>
        <v/>
      </c>
      <c r="W579" s="49">
        <f>L579+P579+T579</f>
        <v/>
      </c>
      <c r="X579" s="49">
        <f>W579+D579+H579+Y579</f>
        <v/>
      </c>
      <c r="Z579" s="49" t="n">
        <v>887.88</v>
      </c>
      <c r="AA579" s="50">
        <f>Z579/(X579-Z579+AB579-AC579)</f>
        <v/>
      </c>
      <c r="AH579" s="49">
        <f>X579-Z579-AI579+AB579</f>
        <v/>
      </c>
    </row>
    <row r="580">
      <c r="A580" s="48" t="inlineStr">
        <is>
          <t>NC1 (RALEIGH)</t>
        </is>
      </c>
      <c r="B580" s="48" t="inlineStr">
        <is>
          <t>12/13/2020</t>
        </is>
      </c>
      <c r="D580" s="49" t="n">
        <v/>
      </c>
      <c r="F580" s="49">
        <f>E580-D580</f>
        <v/>
      </c>
      <c r="H580" s="49" t="n">
        <v/>
      </c>
      <c r="J580" s="49">
        <f>I580-H580</f>
        <v/>
      </c>
      <c r="L580" s="49" t="n">
        <v>4761.92</v>
      </c>
      <c r="N580" s="49">
        <f>M580-L580</f>
        <v/>
      </c>
      <c r="P580" s="49" t="n">
        <v>1068.22</v>
      </c>
      <c r="R580" s="49">
        <f>Q580-P580</f>
        <v/>
      </c>
      <c r="T580" s="49" t="n">
        <v/>
      </c>
      <c r="V580" s="49">
        <f>U580-T580</f>
        <v/>
      </c>
      <c r="W580" s="49">
        <f>L580+P580+T580</f>
        <v/>
      </c>
      <c r="X580" s="49">
        <f>W580+D580+H580+Y580</f>
        <v/>
      </c>
      <c r="Z580" s="49" t="n">
        <v>394.11</v>
      </c>
      <c r="AA580" s="50">
        <f>Z580/(X580-Z580+AB580-AC580)</f>
        <v/>
      </c>
      <c r="AH580" s="49">
        <f>X580-Z580-AI580+AB580</f>
        <v/>
      </c>
    </row>
    <row r="581">
      <c r="A581" s="48" t="inlineStr">
        <is>
          <t>NC1 (RALEIGH)</t>
        </is>
      </c>
      <c r="B581" s="48" t="inlineStr">
        <is>
          <t>12/14/2020</t>
        </is>
      </c>
      <c r="D581" s="49" t="n">
        <v/>
      </c>
      <c r="F581" s="49">
        <f>E581-D581</f>
        <v/>
      </c>
      <c r="H581" s="49" t="n">
        <v/>
      </c>
      <c r="J581" s="49">
        <f>I581-H581</f>
        <v/>
      </c>
      <c r="L581" s="49" t="n">
        <v>1629.03</v>
      </c>
      <c r="N581" s="49">
        <f>M581-L581</f>
        <v/>
      </c>
      <c r="P581" s="49" t="n">
        <v>54.7</v>
      </c>
      <c r="R581" s="49">
        <f>Q581-P581</f>
        <v/>
      </c>
      <c r="T581" s="49" t="n">
        <v/>
      </c>
      <c r="V581" s="49">
        <f>U581-T581</f>
        <v/>
      </c>
      <c r="W581" s="49">
        <f>L581+P581+T581</f>
        <v/>
      </c>
      <c r="X581" s="49">
        <f>W581+D581+H581+Y581</f>
        <v/>
      </c>
      <c r="Z581" s="49" t="n">
        <v>128.69</v>
      </c>
      <c r="AA581" s="50">
        <f>Z581/(X581-Z581+AB581-AC581)</f>
        <v/>
      </c>
      <c r="AH581" s="49">
        <f>X581-Z581-AI581+AB581</f>
        <v/>
      </c>
    </row>
    <row r="582">
      <c r="A582" s="48" t="inlineStr">
        <is>
          <t>NC1 (RALEIGH)</t>
        </is>
      </c>
      <c r="B582" s="48" t="inlineStr">
        <is>
          <t>12/15/2020</t>
        </is>
      </c>
      <c r="D582" s="49" t="n">
        <v/>
      </c>
      <c r="F582" s="49">
        <f>E582-D582</f>
        <v/>
      </c>
      <c r="H582" s="49" t="n">
        <v/>
      </c>
      <c r="J582" s="49">
        <f>I582-H582</f>
        <v/>
      </c>
      <c r="L582" s="49" t="n">
        <v>3470.2</v>
      </c>
      <c r="N582" s="49">
        <f>M582-L582</f>
        <v/>
      </c>
      <c r="P582" s="49" t="n">
        <v>271.34</v>
      </c>
      <c r="R582" s="49">
        <f>Q582-P582</f>
        <v/>
      </c>
      <c r="T582" s="49" t="n">
        <v/>
      </c>
      <c r="V582" s="49">
        <f>U582-T582</f>
        <v/>
      </c>
      <c r="W582" s="49">
        <f>L582+P582+T582</f>
        <v/>
      </c>
      <c r="X582" s="49">
        <f>W582+D582+H582+Y582</f>
        <v/>
      </c>
      <c r="Z582" s="49" t="n">
        <v>252.92</v>
      </c>
      <c r="AA582" s="50">
        <f>Z582/(X582-Z582+AB582-AC582)</f>
        <v/>
      </c>
      <c r="AH582" s="49">
        <f>X582-Z582-AI582+AB582</f>
        <v/>
      </c>
    </row>
    <row r="583">
      <c r="A583" s="48" t="inlineStr">
        <is>
          <t>NC1 (RALEIGH)</t>
        </is>
      </c>
      <c r="B583" s="48" t="inlineStr">
        <is>
          <t>12/16/2020</t>
        </is>
      </c>
      <c r="F583" s="49">
        <f>E583-D583</f>
        <v/>
      </c>
      <c r="J583" s="49">
        <f>I583-H583</f>
        <v/>
      </c>
      <c r="N583" s="49">
        <f>M583-L583</f>
        <v/>
      </c>
      <c r="R583" s="49">
        <f>Q583-P583</f>
        <v/>
      </c>
      <c r="V583" s="49">
        <f>U583-T583</f>
        <v/>
      </c>
      <c r="W583" s="49">
        <f>L583+P583+T583</f>
        <v/>
      </c>
      <c r="X583" s="49">
        <f>W583+D583+H583+Y583</f>
        <v/>
      </c>
      <c r="AA583" s="50">
        <f>Z583/(X583-Z583+AB583-AC583)</f>
        <v/>
      </c>
      <c r="AD583" s="49">
        <f>X583-Z583-AE583+AB583</f>
        <v/>
      </c>
    </row>
    <row r="584">
      <c r="A584" s="48" t="inlineStr">
        <is>
          <t>NC1 (RALEIGH)</t>
        </is>
      </c>
      <c r="B584" s="48" t="inlineStr">
        <is>
          <t>12/17/2020</t>
        </is>
      </c>
      <c r="F584" s="49">
        <f>E584-D584</f>
        <v/>
      </c>
      <c r="J584" s="49">
        <f>I584-H584</f>
        <v/>
      </c>
      <c r="N584" s="49">
        <f>M584-L584</f>
        <v/>
      </c>
      <c r="R584" s="49">
        <f>Q584-P584</f>
        <v/>
      </c>
      <c r="V584" s="49">
        <f>U584-T584</f>
        <v/>
      </c>
      <c r="W584" s="49">
        <f>L584+P584+T584</f>
        <v/>
      </c>
      <c r="X584" s="49">
        <f>W584+D584+H584+Y584</f>
        <v/>
      </c>
      <c r="AA584" s="50">
        <f>Z584/(X584-Z584+AB584-AC584)</f>
        <v/>
      </c>
      <c r="AD584" s="49">
        <f>X584-Z584-AE584+AB584</f>
        <v/>
      </c>
    </row>
    <row r="585">
      <c r="A585" s="48" t="inlineStr">
        <is>
          <t>NC1 (RALEIGH)</t>
        </is>
      </c>
      <c r="B585" s="48" t="inlineStr">
        <is>
          <t>12/18/2020</t>
        </is>
      </c>
      <c r="F585" s="49">
        <f>E585-D585</f>
        <v/>
      </c>
      <c r="J585" s="49">
        <f>I585-H585</f>
        <v/>
      </c>
      <c r="N585" s="49">
        <f>M585-L585</f>
        <v/>
      </c>
      <c r="R585" s="49">
        <f>Q585-P585</f>
        <v/>
      </c>
      <c r="V585" s="49">
        <f>U585-T585</f>
        <v/>
      </c>
      <c r="W585" s="49">
        <f>L585+P585+T585</f>
        <v/>
      </c>
      <c r="X585" s="49">
        <f>W585+D585+H585+Y585</f>
        <v/>
      </c>
      <c r="AA585" s="50">
        <f>Z585/(X585-Z585+AB585-AC585)</f>
        <v/>
      </c>
      <c r="AD585" s="49">
        <f>X585-Z585-AE585+AB585</f>
        <v/>
      </c>
    </row>
    <row r="586">
      <c r="A586" s="48" t="inlineStr">
        <is>
          <t>NC1 (RALEIGH)</t>
        </is>
      </c>
      <c r="B586" s="48" t="inlineStr">
        <is>
          <t>12/19/2020</t>
        </is>
      </c>
      <c r="F586" s="49">
        <f>E586-D586</f>
        <v/>
      </c>
      <c r="J586" s="49">
        <f>I586-H586</f>
        <v/>
      </c>
      <c r="N586" s="49">
        <f>M586-L586</f>
        <v/>
      </c>
      <c r="R586" s="49">
        <f>Q586-P586</f>
        <v/>
      </c>
      <c r="V586" s="49">
        <f>U586-T586</f>
        <v/>
      </c>
      <c r="W586" s="49">
        <f>L586+P586+T586</f>
        <v/>
      </c>
      <c r="X586" s="49">
        <f>W586+D586+H586+Y586</f>
        <v/>
      </c>
      <c r="AA586" s="50">
        <f>Z586/(X586-Z586+AB586-AC586)</f>
        <v/>
      </c>
      <c r="AD586" s="49">
        <f>X586-Z586-AE586+AB586</f>
        <v/>
      </c>
    </row>
    <row r="587">
      <c r="A587" s="48" t="inlineStr">
        <is>
          <t>NC1 (RALEIGH)</t>
        </is>
      </c>
      <c r="B587" s="48" t="inlineStr">
        <is>
          <t>12/20/2020</t>
        </is>
      </c>
      <c r="F587" s="49">
        <f>E587-D587</f>
        <v/>
      </c>
      <c r="J587" s="49">
        <f>I587-H587</f>
        <v/>
      </c>
      <c r="N587" s="49">
        <f>M587-L587</f>
        <v/>
      </c>
      <c r="R587" s="49">
        <f>Q587-P587</f>
        <v/>
      </c>
      <c r="V587" s="49">
        <f>U587-T587</f>
        <v/>
      </c>
      <c r="W587" s="49">
        <f>L587+P587+T587</f>
        <v/>
      </c>
      <c r="X587" s="49">
        <f>W587+D587+H587+Y587</f>
        <v/>
      </c>
      <c r="AA587" s="50">
        <f>Z587/(X587-Z587+AB587-AC587)</f>
        <v/>
      </c>
      <c r="AD587" s="49">
        <f>X587-Z587-AE587+AB587</f>
        <v/>
      </c>
    </row>
    <row r="588">
      <c r="A588" s="48" t="inlineStr">
        <is>
          <t>NC1 (RALEIGH)</t>
        </is>
      </c>
      <c r="B588" s="48" t="inlineStr">
        <is>
          <t>12/21/2020</t>
        </is>
      </c>
      <c r="F588" s="49">
        <f>E588-D588</f>
        <v/>
      </c>
      <c r="J588" s="49">
        <f>I588-H588</f>
        <v/>
      </c>
      <c r="N588" s="49">
        <f>M588-L588</f>
        <v/>
      </c>
      <c r="R588" s="49">
        <f>Q588-P588</f>
        <v/>
      </c>
      <c r="V588" s="49">
        <f>U588-T588</f>
        <v/>
      </c>
      <c r="W588" s="49">
        <f>L588+P588+T588</f>
        <v/>
      </c>
      <c r="X588" s="49">
        <f>W588+D588+H588+Y588</f>
        <v/>
      </c>
      <c r="AA588" s="50">
        <f>Z588/(X588-Z588+AB588-AC588)</f>
        <v/>
      </c>
      <c r="AD588" s="49">
        <f>X588-Z588-AE588+AB588</f>
        <v/>
      </c>
    </row>
    <row r="589">
      <c r="A589" s="48" t="inlineStr">
        <is>
          <t>NC1 (RALEIGH)</t>
        </is>
      </c>
      <c r="B589" s="48" t="inlineStr">
        <is>
          <t>12/22/2020</t>
        </is>
      </c>
      <c r="F589" s="49">
        <f>E589-D589</f>
        <v/>
      </c>
      <c r="J589" s="49">
        <f>I589-H589</f>
        <v/>
      </c>
      <c r="N589" s="49">
        <f>M589-L589</f>
        <v/>
      </c>
      <c r="R589" s="49">
        <f>Q589-P589</f>
        <v/>
      </c>
      <c r="V589" s="49">
        <f>U589-T589</f>
        <v/>
      </c>
      <c r="W589" s="49">
        <f>L589+P589+T589</f>
        <v/>
      </c>
      <c r="X589" s="49">
        <f>W589+D589+H589+Y589</f>
        <v/>
      </c>
      <c r="AA589" s="50">
        <f>Z589/(X589-Z589+AB589-AC589)</f>
        <v/>
      </c>
      <c r="AD589" s="49">
        <f>X589-Z589-AE589+AB589</f>
        <v/>
      </c>
    </row>
    <row r="590">
      <c r="A590" s="48" t="inlineStr">
        <is>
          <t>NC1 (RALEIGH)</t>
        </is>
      </c>
      <c r="B590" s="48" t="inlineStr">
        <is>
          <t>12/23/2020</t>
        </is>
      </c>
      <c r="F590" s="49">
        <f>E590-D590</f>
        <v/>
      </c>
      <c r="J590" s="49">
        <f>I590-H590</f>
        <v/>
      </c>
      <c r="N590" s="49">
        <f>M590-L590</f>
        <v/>
      </c>
      <c r="R590" s="49">
        <f>Q590-P590</f>
        <v/>
      </c>
      <c r="V590" s="49">
        <f>U590-T590</f>
        <v/>
      </c>
      <c r="W590" s="49">
        <f>L590+P590+T590</f>
        <v/>
      </c>
      <c r="X590" s="49">
        <f>W590+D590+H590+Y590</f>
        <v/>
      </c>
      <c r="AA590" s="50">
        <f>Z590/(X590-Z590+AB590-AC590)</f>
        <v/>
      </c>
      <c r="AD590" s="49">
        <f>X590-Z590-AE590+AB590</f>
        <v/>
      </c>
    </row>
    <row r="591">
      <c r="A591" s="48" t="inlineStr">
        <is>
          <t>NC1 (RALEIGH)</t>
        </is>
      </c>
      <c r="B591" s="48" t="inlineStr">
        <is>
          <t>12/24/2020</t>
        </is>
      </c>
      <c r="F591" s="49">
        <f>E591-D591</f>
        <v/>
      </c>
      <c r="J591" s="49">
        <f>I591-H591</f>
        <v/>
      </c>
      <c r="N591" s="49">
        <f>M591-L591</f>
        <v/>
      </c>
      <c r="R591" s="49">
        <f>Q591-P591</f>
        <v/>
      </c>
      <c r="V591" s="49">
        <f>U591-T591</f>
        <v/>
      </c>
      <c r="W591" s="49">
        <f>L591+P591+T591</f>
        <v/>
      </c>
      <c r="X591" s="49">
        <f>W591+D591+H591+Y591</f>
        <v/>
      </c>
      <c r="AA591" s="50">
        <f>Z591/(X591-Z591+AB591-AC591)</f>
        <v/>
      </c>
      <c r="AD591" s="49">
        <f>X591-Z591-AE591+AB591</f>
        <v/>
      </c>
    </row>
    <row r="592">
      <c r="A592" s="48" t="inlineStr">
        <is>
          <t>NC1 (RALEIGH)</t>
        </is>
      </c>
      <c r="B592" s="48" t="inlineStr">
        <is>
          <t>12/25/2020</t>
        </is>
      </c>
      <c r="F592" s="49">
        <f>E592-D592</f>
        <v/>
      </c>
      <c r="J592" s="49">
        <f>I592-H592</f>
        <v/>
      </c>
      <c r="N592" s="49">
        <f>M592-L592</f>
        <v/>
      </c>
      <c r="R592" s="49">
        <f>Q592-P592</f>
        <v/>
      </c>
      <c r="V592" s="49">
        <f>U592-T592</f>
        <v/>
      </c>
      <c r="W592" s="49">
        <f>L592+P592+T592</f>
        <v/>
      </c>
      <c r="X592" s="49">
        <f>W592+D592+H592+Y592</f>
        <v/>
      </c>
      <c r="AA592" s="50">
        <f>Z592/(X592-Z592+AB592-AC592)</f>
        <v/>
      </c>
      <c r="AD592" s="49">
        <f>X592-Z592-AE592+AB592</f>
        <v/>
      </c>
    </row>
    <row r="593">
      <c r="A593" s="48" t="inlineStr">
        <is>
          <t>NC1 (RALEIGH)</t>
        </is>
      </c>
      <c r="B593" s="48" t="inlineStr">
        <is>
          <t>12/26/2020</t>
        </is>
      </c>
      <c r="F593" s="49">
        <f>E593-D593</f>
        <v/>
      </c>
      <c r="J593" s="49">
        <f>I593-H593</f>
        <v/>
      </c>
      <c r="N593" s="49">
        <f>M593-L593</f>
        <v/>
      </c>
      <c r="R593" s="49">
        <f>Q593-P593</f>
        <v/>
      </c>
      <c r="V593" s="49">
        <f>U593-T593</f>
        <v/>
      </c>
      <c r="W593" s="49">
        <f>L593+P593+T593</f>
        <v/>
      </c>
      <c r="X593" s="49">
        <f>W593+D593+H593+Y593</f>
        <v/>
      </c>
      <c r="AA593" s="50">
        <f>Z593/(X593-Z593+AB593-AC593)</f>
        <v/>
      </c>
      <c r="AD593" s="49">
        <f>X593-Z593-AE593+AB593</f>
        <v/>
      </c>
    </row>
    <row r="594">
      <c r="A594" s="48" t="inlineStr">
        <is>
          <t>NC1 (RALEIGH)</t>
        </is>
      </c>
      <c r="B594" s="48" t="inlineStr">
        <is>
          <t>12/27/2020</t>
        </is>
      </c>
      <c r="F594" s="49">
        <f>E594-D594</f>
        <v/>
      </c>
      <c r="J594" s="49">
        <f>I594-H594</f>
        <v/>
      </c>
      <c r="N594" s="49">
        <f>M594-L594</f>
        <v/>
      </c>
      <c r="R594" s="49">
        <f>Q594-P594</f>
        <v/>
      </c>
      <c r="V594" s="49">
        <f>U594-T594</f>
        <v/>
      </c>
      <c r="W594" s="49">
        <f>L594+P594+T594</f>
        <v/>
      </c>
      <c r="X594" s="49">
        <f>W594+D594+H594+Y594</f>
        <v/>
      </c>
      <c r="AA594" s="50">
        <f>Z594/(X594-Z594+AB594-AC594)</f>
        <v/>
      </c>
      <c r="AD594" s="49">
        <f>X594-Z594-AE594+AB594</f>
        <v/>
      </c>
    </row>
    <row r="595">
      <c r="A595" s="48" t="inlineStr">
        <is>
          <t>NC1 (RALEIGH)</t>
        </is>
      </c>
      <c r="B595" s="48" t="inlineStr">
        <is>
          <t>12/28/2020</t>
        </is>
      </c>
      <c r="F595" s="49">
        <f>E595-D595</f>
        <v/>
      </c>
      <c r="J595" s="49">
        <f>I595-H595</f>
        <v/>
      </c>
      <c r="N595" s="49">
        <f>M595-L595</f>
        <v/>
      </c>
      <c r="R595" s="49">
        <f>Q595-P595</f>
        <v/>
      </c>
      <c r="V595" s="49">
        <f>U595-T595</f>
        <v/>
      </c>
      <c r="W595" s="49">
        <f>L595+P595+T595</f>
        <v/>
      </c>
      <c r="X595" s="49">
        <f>W595+D595+H595+Y595</f>
        <v/>
      </c>
      <c r="AA595" s="50">
        <f>Z595/(X595-Z595+AB595-AC595)</f>
        <v/>
      </c>
      <c r="AD595" s="49">
        <f>X595-Z595-AE595+AB595</f>
        <v/>
      </c>
    </row>
    <row r="596">
      <c r="A596" s="48" t="inlineStr">
        <is>
          <t>NC1 (RALEIGH)</t>
        </is>
      </c>
      <c r="B596" s="48" t="inlineStr">
        <is>
          <t>12/29/2020</t>
        </is>
      </c>
      <c r="F596" s="49">
        <f>E596-D596</f>
        <v/>
      </c>
      <c r="J596" s="49">
        <f>I596-H596</f>
        <v/>
      </c>
      <c r="N596" s="49">
        <f>M596-L596</f>
        <v/>
      </c>
      <c r="R596" s="49">
        <f>Q596-P596</f>
        <v/>
      </c>
      <c r="V596" s="49">
        <f>U596-T596</f>
        <v/>
      </c>
      <c r="W596" s="49">
        <f>L596+P596+T596</f>
        <v/>
      </c>
      <c r="X596" s="49">
        <f>W596+D596+H596+Y596</f>
        <v/>
      </c>
      <c r="AA596" s="50">
        <f>Z596/(X596-Z596+AB596-AC596)</f>
        <v/>
      </c>
      <c r="AD596" s="49">
        <f>X596-Z596-AE596+AB596</f>
        <v/>
      </c>
    </row>
    <row r="597">
      <c r="A597" s="48" t="inlineStr">
        <is>
          <t>NC1 (RALEIGH)</t>
        </is>
      </c>
      <c r="B597" s="48" t="inlineStr">
        <is>
          <t>12/30/2020</t>
        </is>
      </c>
      <c r="F597" s="49">
        <f>E597-D597</f>
        <v/>
      </c>
      <c r="J597" s="49">
        <f>I597-H597</f>
        <v/>
      </c>
      <c r="N597" s="49">
        <f>M597-L597</f>
        <v/>
      </c>
      <c r="R597" s="49">
        <f>Q597-P597</f>
        <v/>
      </c>
      <c r="V597" s="49">
        <f>U597-T597</f>
        <v/>
      </c>
      <c r="W597" s="49">
        <f>L597+P597+T597</f>
        <v/>
      </c>
      <c r="X597" s="49">
        <f>W597+D597+H597+Y597</f>
        <v/>
      </c>
      <c r="AA597" s="50">
        <f>Z597/(X597-Z597+AB597-AC597)</f>
        <v/>
      </c>
      <c r="AD597" s="49">
        <f>X597-Z597-AE597+AB597</f>
        <v/>
      </c>
    </row>
    <row r="598">
      <c r="A598" s="48" t="inlineStr">
        <is>
          <t>NC1 (RALEIGH)</t>
        </is>
      </c>
      <c r="B598" s="48" t="inlineStr">
        <is>
          <t>12/31/2020</t>
        </is>
      </c>
      <c r="F598" s="49">
        <f>E598-D598</f>
        <v/>
      </c>
      <c r="J598" s="49">
        <f>I598-H598</f>
        <v/>
      </c>
      <c r="N598" s="49">
        <f>M598-L598</f>
        <v/>
      </c>
      <c r="R598" s="49">
        <f>Q598-P598</f>
        <v/>
      </c>
      <c r="V598" s="49">
        <f>U598-T598</f>
        <v/>
      </c>
      <c r="W598" s="49">
        <f>L598+P598+T598</f>
        <v/>
      </c>
      <c r="X598" s="49">
        <f>W598+D598+H598+Y598</f>
        <v/>
      </c>
      <c r="AA598" s="50">
        <f>Z598/(X598-Z598+AB598-AC598)</f>
        <v/>
      </c>
      <c r="AD598" s="49">
        <f>X598-Z598-AE598+AB598</f>
        <v/>
      </c>
    </row>
    <row r="599">
      <c r="A599" s="51" t="inlineStr">
        <is>
          <t>NC1 Total</t>
        </is>
      </c>
      <c r="B599" s="40" t="n"/>
      <c r="C599" s="40" t="n"/>
      <c r="D599" s="52">
        <f>SUM(D568:D598)</f>
        <v/>
      </c>
      <c r="E599" s="52">
        <f>SUM(E568:E598)</f>
        <v/>
      </c>
      <c r="F599" s="52">
        <f>E599-D599</f>
        <v/>
      </c>
      <c r="G599" s="40" t="n"/>
      <c r="H599" s="52">
        <f>SUM(H568:H598)</f>
        <v/>
      </c>
      <c r="I599" s="52">
        <f>SUM(I568:I598)</f>
        <v/>
      </c>
      <c r="J599" s="52">
        <f>I599-H599</f>
        <v/>
      </c>
      <c r="K599" s="40" t="n"/>
      <c r="L599" s="52">
        <f>SUM(L568:L598)</f>
        <v/>
      </c>
      <c r="M599" s="52">
        <f>SUM(M568:M598)</f>
        <v/>
      </c>
      <c r="N599" s="52">
        <f>M599-L599</f>
        <v/>
      </c>
      <c r="O599" s="40" t="n"/>
      <c r="P599" s="52">
        <f>SUM(P568:P598)</f>
        <v/>
      </c>
      <c r="Q599" s="52">
        <f>SUM(Q568:Q598)</f>
        <v/>
      </c>
      <c r="R599" s="52">
        <f>Q599-P599</f>
        <v/>
      </c>
      <c r="S599" s="40" t="n"/>
      <c r="T599" s="52">
        <f>SUM(T568:T598)</f>
        <v/>
      </c>
      <c r="U599" s="52">
        <f>SUM(U568:U598)</f>
        <v/>
      </c>
      <c r="V599" s="52">
        <f>U599-T599</f>
        <v/>
      </c>
      <c r="W599" s="52">
        <f>SUM(W568:W598)</f>
        <v/>
      </c>
      <c r="X599" s="52">
        <f>SUM(X568:X598)</f>
        <v/>
      </c>
      <c r="Y599" s="52">
        <f>SUM(Y568:Y598)</f>
        <v/>
      </c>
      <c r="Z599" s="52">
        <f>SUM(Z568:Z598)</f>
        <v/>
      </c>
      <c r="AA599" s="40" t="n"/>
      <c r="AB599" s="52">
        <f>SUM(AB568:AB598)</f>
        <v/>
      </c>
      <c r="AC599" s="40" t="n"/>
      <c r="AD599" s="52">
        <f>SUM(AD568:AD598)</f>
        <v/>
      </c>
      <c r="AE599" s="52">
        <f>SUM(AE568:AE598)</f>
        <v/>
      </c>
      <c r="AF599" s="40" t="n"/>
      <c r="AG599" s="40" t="n"/>
      <c r="AH599" s="52">
        <f>SUM(AH568:AH598)</f>
        <v/>
      </c>
      <c r="AI599" s="52">
        <f>SUM(AI568:AI598)</f>
        <v/>
      </c>
      <c r="AJ599" s="40" t="n"/>
      <c r="AK599" s="52">
        <f>SUM(AK568:AK598)</f>
        <v/>
      </c>
    </row>
    <row r="601">
      <c r="A601" s="48" t="inlineStr">
        <is>
          <t>NC2 (ASHEVILLE)</t>
        </is>
      </c>
      <c r="B601" s="48" t="inlineStr">
        <is>
          <t>12/01/2020</t>
        </is>
      </c>
      <c r="D601" s="16" t="n"/>
      <c r="F601" s="49">
        <f>E601-D601</f>
        <v/>
      </c>
      <c r="H601" s="16" t="n"/>
      <c r="J601" s="49">
        <f>I601-H601</f>
        <v/>
      </c>
      <c r="L601" s="16" t="n">
        <v>472.94</v>
      </c>
      <c r="M601" t="n">
        <v>472.94</v>
      </c>
      <c r="N601" s="49">
        <f>M601-L601</f>
        <v/>
      </c>
      <c r="P601" s="16" t="n"/>
      <c r="R601" s="49">
        <f>Q601-P601</f>
        <v/>
      </c>
      <c r="T601" s="16" t="n"/>
      <c r="V601" s="49">
        <f>U601-T601</f>
        <v/>
      </c>
      <c r="W601" s="49">
        <f>L601+P601+T601</f>
        <v/>
      </c>
      <c r="X601" s="49">
        <f>W601+D601+H601+Y601</f>
        <v/>
      </c>
      <c r="Z601" s="16" t="n">
        <v>30.94</v>
      </c>
      <c r="AA601" s="50">
        <f>Z601/(X601-Z601+AB601-AC601)</f>
        <v/>
      </c>
      <c r="AH601" s="49">
        <f>X601-Z601-AI601+AB601</f>
        <v/>
      </c>
    </row>
    <row r="602">
      <c r="A602" s="48" t="inlineStr">
        <is>
          <t>NC2 (ASHEVILLE)</t>
        </is>
      </c>
      <c r="B602" s="48" t="inlineStr">
        <is>
          <t>12/02/2020</t>
        </is>
      </c>
      <c r="D602" s="16" t="n"/>
      <c r="F602" s="49">
        <f>E602-D602</f>
        <v/>
      </c>
      <c r="H602" s="16" t="n"/>
      <c r="J602" s="49">
        <f>I602-H602</f>
        <v/>
      </c>
      <c r="L602" s="16" t="n">
        <v>1195.19</v>
      </c>
      <c r="M602" t="n">
        <v>1195.19</v>
      </c>
      <c r="N602" s="49">
        <f>M602-L602</f>
        <v/>
      </c>
      <c r="P602" s="16" t="n"/>
      <c r="R602" s="49">
        <f>Q602-P602</f>
        <v/>
      </c>
      <c r="T602" s="16" t="n"/>
      <c r="V602" s="49">
        <f>U602-T602</f>
        <v/>
      </c>
      <c r="W602" s="49">
        <f>L602+P602+T602</f>
        <v/>
      </c>
      <c r="X602" s="49">
        <f>W602+D602+H602+Y602</f>
        <v/>
      </c>
      <c r="Z602" s="16" t="n">
        <v>78.19</v>
      </c>
      <c r="AA602" s="50">
        <f>Z602/(X602-Z602+AB602-AC602)</f>
        <v/>
      </c>
      <c r="AH602" s="49">
        <f>X602-Z602-AI602+AB602</f>
        <v/>
      </c>
    </row>
    <row r="603">
      <c r="A603" s="48" t="inlineStr">
        <is>
          <t>NC2 (ASHEVILLE)</t>
        </is>
      </c>
      <c r="B603" s="48" t="inlineStr">
        <is>
          <t>12/03/2020</t>
        </is>
      </c>
      <c r="D603" s="16" t="n"/>
      <c r="F603" s="49">
        <f>E603-D603</f>
        <v/>
      </c>
      <c r="H603" s="16" t="n"/>
      <c r="J603" s="49">
        <f>I603-H603</f>
        <v/>
      </c>
      <c r="L603" s="16" t="n">
        <v>941.6</v>
      </c>
      <c r="M603" t="n">
        <v>941.6</v>
      </c>
      <c r="N603" s="49">
        <f>M603-L603</f>
        <v/>
      </c>
      <c r="P603" s="16" t="n">
        <v>684.8</v>
      </c>
      <c r="Q603" s="14" t="n">
        <v>684.8</v>
      </c>
      <c r="R603" s="49">
        <f>Q603-P603</f>
        <v/>
      </c>
      <c r="T603" s="16" t="n"/>
      <c r="V603" s="49">
        <f>U603-T603</f>
        <v/>
      </c>
      <c r="W603" s="49">
        <f>L603+P603+T603</f>
        <v/>
      </c>
      <c r="X603" s="49">
        <f>W603+D603+H603+Y603</f>
        <v/>
      </c>
      <c r="Z603" s="16" t="n">
        <v>106.4</v>
      </c>
      <c r="AA603" s="50">
        <f>Z603/(X603-Z603+AB603-AC603)</f>
        <v/>
      </c>
      <c r="AH603" s="49">
        <f>X603-Z603-AI603+AB603</f>
        <v/>
      </c>
    </row>
    <row r="604">
      <c r="A604" s="48" t="inlineStr">
        <is>
          <t>NC2 (ASHEVILLE)</t>
        </is>
      </c>
      <c r="B604" s="48" t="inlineStr">
        <is>
          <t>12/04/2020</t>
        </is>
      </c>
      <c r="D604" s="16" t="n">
        <v>90.95</v>
      </c>
      <c r="E604" t="n">
        <v>90.95</v>
      </c>
      <c r="F604" s="49">
        <f>E604-D604</f>
        <v/>
      </c>
      <c r="H604" s="16" t="n"/>
      <c r="J604" s="49">
        <f>I604-H604</f>
        <v/>
      </c>
      <c r="L604" s="16" t="n">
        <v>274.99</v>
      </c>
      <c r="M604" s="14" t="n">
        <v>274.99</v>
      </c>
      <c r="N604" s="49">
        <f>M604-L604</f>
        <v/>
      </c>
      <c r="P604" s="16" t="n">
        <v>369.15</v>
      </c>
      <c r="Q604" s="14" t="n">
        <v>369.15</v>
      </c>
      <c r="R604" s="49">
        <f>Q604-P604</f>
        <v/>
      </c>
      <c r="T604" s="16" t="n"/>
      <c r="V604" s="49">
        <f>U604-T604</f>
        <v/>
      </c>
      <c r="W604" s="49">
        <f>L604+P604+T604</f>
        <v/>
      </c>
      <c r="X604" s="49">
        <f>W604+D604+H604+Y604</f>
        <v/>
      </c>
      <c r="Z604" s="16" t="n">
        <v>48.09</v>
      </c>
      <c r="AA604" s="50">
        <f>Z604/(X604-Z604+AB604-AC604)</f>
        <v/>
      </c>
      <c r="AH604" s="49">
        <f>X604-Z604-AI604+AB604</f>
        <v/>
      </c>
    </row>
    <row r="605">
      <c r="A605" s="48" t="inlineStr">
        <is>
          <t>NC2 (ASHEVILLE)</t>
        </is>
      </c>
      <c r="B605" s="48" t="inlineStr">
        <is>
          <t>12/05/2020</t>
        </is>
      </c>
      <c r="D605" s="16" t="n">
        <v>563.89</v>
      </c>
      <c r="E605">
        <f>556.4+7.49</f>
        <v/>
      </c>
      <c r="F605" s="49">
        <f>E605-D605</f>
        <v/>
      </c>
      <c r="H605" s="15" t="n">
        <v>776.8200000000001</v>
      </c>
      <c r="J605" s="49">
        <f>I605-H605</f>
        <v/>
      </c>
      <c r="L605" s="16" t="n">
        <v>1391</v>
      </c>
      <c r="M605" s="14" t="n">
        <v>1391</v>
      </c>
      <c r="N605" s="49">
        <f>M605-L605</f>
        <v/>
      </c>
      <c r="P605" s="16" t="n">
        <v>589.5700000000001</v>
      </c>
      <c r="Q605" s="14" t="n">
        <v>589.5700000000001</v>
      </c>
      <c r="R605" s="49">
        <f>Q605-P605</f>
        <v/>
      </c>
      <c r="T605" s="16" t="n"/>
      <c r="V605" s="49">
        <f>U605-T605</f>
        <v/>
      </c>
      <c r="W605" s="49">
        <f>L605+P605+T605</f>
        <v/>
      </c>
      <c r="X605" s="49">
        <f>W605+D605+H605+Y605</f>
        <v/>
      </c>
      <c r="Z605" s="16" t="n">
        <v>217.28</v>
      </c>
      <c r="AA605" s="50">
        <f>Z605/(X605-Z605+AB605-AC605)</f>
        <v/>
      </c>
      <c r="AH605" s="49">
        <f>X605-Z605-AI605+AB605</f>
        <v/>
      </c>
    </row>
    <row r="606">
      <c r="A606" s="48" t="inlineStr">
        <is>
          <t>NC2 (ASHEVILLE)</t>
        </is>
      </c>
      <c r="B606" s="48" t="inlineStr">
        <is>
          <t>12/06/2020</t>
        </is>
      </c>
      <c r="D606" s="16" t="n"/>
      <c r="F606" s="49">
        <f>E606-D606</f>
        <v/>
      </c>
      <c r="H606" s="16" t="n"/>
      <c r="J606" s="49">
        <f>I606-H606</f>
        <v/>
      </c>
      <c r="L606" s="16" t="n">
        <v>597.0599999999999</v>
      </c>
      <c r="M606" s="14" t="n">
        <v>597.0599999999999</v>
      </c>
      <c r="N606" s="49">
        <f>M606-L606</f>
        <v/>
      </c>
      <c r="P606" s="16" t="n">
        <v>64.2</v>
      </c>
      <c r="Q606" s="14" t="n">
        <v>64.2</v>
      </c>
      <c r="R606" s="49">
        <f>Q606-P606</f>
        <v/>
      </c>
      <c r="T606" s="16" t="n"/>
      <c r="V606" s="49">
        <f>U606-T606</f>
        <v/>
      </c>
      <c r="W606" s="49">
        <f>L606+P606+T606</f>
        <v/>
      </c>
      <c r="X606" s="49">
        <f>W606+D606+H606+Y606</f>
        <v/>
      </c>
      <c r="Z606" s="16" t="n">
        <v>43.26</v>
      </c>
      <c r="AA606" s="50">
        <f>Z606/(X606-Z606+AB606-AC606)</f>
        <v/>
      </c>
      <c r="AH606" s="49">
        <f>X606-Z606-AI606+AB606</f>
        <v/>
      </c>
    </row>
    <row r="607">
      <c r="A607" s="48" t="inlineStr">
        <is>
          <t>NC2 (ASHEVILLE)</t>
        </is>
      </c>
      <c r="B607" s="48" t="inlineStr">
        <is>
          <t>12/07/2020</t>
        </is>
      </c>
      <c r="D607" s="16" t="n"/>
      <c r="F607" s="49">
        <f>E607-D607</f>
        <v/>
      </c>
      <c r="H607" s="16" t="n"/>
      <c r="J607" s="49">
        <f>I607-H607</f>
        <v/>
      </c>
      <c r="L607" s="16" t="n">
        <v>4614.91</v>
      </c>
      <c r="M607" s="14" t="n">
        <v>4614.91</v>
      </c>
      <c r="N607" s="49">
        <f>M607-L607</f>
        <v/>
      </c>
      <c r="P607" s="16" t="n"/>
      <c r="R607" s="49">
        <f>Q607-P607</f>
        <v/>
      </c>
      <c r="T607" s="16" t="n"/>
      <c r="V607" s="49">
        <f>U607-T607</f>
        <v/>
      </c>
      <c r="W607" s="49">
        <f>L607+P607+T607</f>
        <v/>
      </c>
      <c r="X607" s="49">
        <f>W607+D607+H607+Y607</f>
        <v/>
      </c>
      <c r="Z607" s="16" t="n">
        <v>301.91</v>
      </c>
      <c r="AA607" s="50">
        <f>Z607/(X607-Z607+AB607-AC607)</f>
        <v/>
      </c>
      <c r="AH607" s="49">
        <f>X607-Z607-AI607+AB607</f>
        <v/>
      </c>
    </row>
    <row r="608">
      <c r="A608" s="48" t="inlineStr">
        <is>
          <t>NC2 (ASHEVILLE)</t>
        </is>
      </c>
      <c r="B608" s="48" t="inlineStr">
        <is>
          <t>12/08/2020</t>
        </is>
      </c>
      <c r="D608" s="16" t="n"/>
      <c r="F608" s="49">
        <f>E608-D608</f>
        <v/>
      </c>
      <c r="H608" s="16" t="n"/>
      <c r="J608" s="49">
        <f>I608-H608</f>
        <v/>
      </c>
      <c r="L608" s="16" t="n">
        <v>799.29</v>
      </c>
      <c r="M608" s="14" t="n">
        <v>799.29</v>
      </c>
      <c r="N608" s="49">
        <f>M608-L608</f>
        <v/>
      </c>
      <c r="P608" s="16" t="n"/>
      <c r="R608" s="49">
        <f>Q608-P608</f>
        <v/>
      </c>
      <c r="T608" s="16" t="n"/>
      <c r="V608" s="49">
        <f>U608-T608</f>
        <v/>
      </c>
      <c r="W608" s="49">
        <f>L608+P608+T608</f>
        <v/>
      </c>
      <c r="X608" s="49">
        <f>W608+D608+H608+Y608</f>
        <v/>
      </c>
      <c r="Z608" s="16" t="n">
        <v>52.29</v>
      </c>
      <c r="AA608" s="50">
        <f>Z608/(X608-Z608+AB608-AC608)</f>
        <v/>
      </c>
      <c r="AH608" s="49">
        <f>X608-Z608-AI608+AB608</f>
        <v/>
      </c>
    </row>
    <row r="609">
      <c r="A609" s="48" t="inlineStr">
        <is>
          <t>NC2 (ASHEVILLE)</t>
        </is>
      </c>
      <c r="B609" s="48" t="inlineStr">
        <is>
          <t>12/09/2020</t>
        </is>
      </c>
      <c r="D609" s="16" t="n">
        <v>426.93</v>
      </c>
      <c r="E609" t="n">
        <v>426.93</v>
      </c>
      <c r="F609" s="49">
        <f>E609-D609</f>
        <v/>
      </c>
      <c r="H609" s="16" t="n"/>
      <c r="J609" s="49">
        <f>I609-H609</f>
        <v/>
      </c>
      <c r="L609" s="16" t="n">
        <v>2768.09</v>
      </c>
      <c r="M609" s="14" t="n">
        <v>2768.09</v>
      </c>
      <c r="N609" s="49">
        <f>M609-L609</f>
        <v/>
      </c>
      <c r="P609" s="16" t="n">
        <v>18.19</v>
      </c>
      <c r="Q609" s="14" t="n">
        <v>18.19</v>
      </c>
      <c r="R609" s="49">
        <f>Q609-P609</f>
        <v/>
      </c>
      <c r="T609" s="16" t="n"/>
      <c r="V609" s="49">
        <f>U609-T609</f>
        <v/>
      </c>
      <c r="W609" s="49">
        <f>L609+P609+T609</f>
        <v/>
      </c>
      <c r="X609" s="49">
        <f>W609+D609+H609+Y609</f>
        <v/>
      </c>
      <c r="Z609" s="16" t="n">
        <v>210.21</v>
      </c>
      <c r="AA609" s="50">
        <f>Z609/(X609-Z609+AB609-AC609)</f>
        <v/>
      </c>
      <c r="AH609" s="49">
        <f>X609-Z609-AI609+AB609</f>
        <v/>
      </c>
    </row>
    <row r="610">
      <c r="A610" s="48" t="inlineStr">
        <is>
          <t>NC2 (ASHEVILLE)</t>
        </is>
      </c>
      <c r="B610" s="48" t="inlineStr">
        <is>
          <t>12/10/2020</t>
        </is>
      </c>
      <c r="D610" s="19" t="n"/>
      <c r="F610" s="49">
        <f>E610-D610</f>
        <v/>
      </c>
      <c r="J610" s="49">
        <f>I610-H610</f>
        <v/>
      </c>
      <c r="L610" s="19" t="n">
        <v>1974.15</v>
      </c>
      <c r="M610" s="14" t="n">
        <v>1974.15</v>
      </c>
      <c r="N610" s="49">
        <f>M610-L610</f>
        <v/>
      </c>
      <c r="P610" s="19" t="n">
        <v>33.17</v>
      </c>
      <c r="R610" s="49">
        <f>Q610-P610</f>
        <v/>
      </c>
      <c r="T610" s="19" t="n"/>
      <c r="V610" s="49">
        <f>U610-T610</f>
        <v/>
      </c>
      <c r="W610" s="49">
        <f>L610+P610+T610</f>
        <v/>
      </c>
      <c r="X610" s="49">
        <f>W610+D610+H610+Y610</f>
        <v/>
      </c>
      <c r="Z610" s="19" t="n">
        <v>131.32</v>
      </c>
      <c r="AA610" s="50">
        <f>Z610/(X610-Z610+AB610-AC610)</f>
        <v/>
      </c>
      <c r="AH610" s="49">
        <f>X610-Z610-AI610+AB610</f>
        <v/>
      </c>
    </row>
    <row r="611">
      <c r="A611" s="48" t="inlineStr">
        <is>
          <t>NC2 (ASHEVILLE)</t>
        </is>
      </c>
      <c r="B611" s="48" t="inlineStr">
        <is>
          <t>12/11/2020</t>
        </is>
      </c>
      <c r="D611" s="49" t="n">
        <v>1648.87</v>
      </c>
      <c r="F611" s="49">
        <f>E611-D611</f>
        <v/>
      </c>
      <c r="H611" s="49" t="n">
        <v/>
      </c>
      <c r="J611" s="49">
        <f>I611-H611</f>
        <v/>
      </c>
      <c r="L611" s="49" t="n">
        <v>3173.62</v>
      </c>
      <c r="N611" s="49">
        <f>M611-L611</f>
        <v/>
      </c>
      <c r="P611" s="49" t="n">
        <v>1547.22</v>
      </c>
      <c r="R611" s="49">
        <f>Q611-P611</f>
        <v/>
      </c>
      <c r="T611" s="49" t="n">
        <v/>
      </c>
      <c r="V611" s="49">
        <f>U611-T611</f>
        <v/>
      </c>
      <c r="W611" s="49">
        <f>L611+P611+T611</f>
        <v/>
      </c>
      <c r="X611" s="49">
        <f>W611+D611+H611+Y611</f>
        <v/>
      </c>
      <c r="Z611" s="49" t="n">
        <v>416.71</v>
      </c>
      <c r="AA611" s="50">
        <f>Z611/(X611-Z611+AB611-AC611)</f>
        <v/>
      </c>
      <c r="AH611" s="49">
        <f>X611-Z611-AI611+AB611</f>
        <v/>
      </c>
    </row>
    <row r="612">
      <c r="A612" s="48" t="inlineStr">
        <is>
          <t>NC2 (ASHEVILLE)</t>
        </is>
      </c>
      <c r="B612" s="48" t="inlineStr">
        <is>
          <t>12/12/2020</t>
        </is>
      </c>
      <c r="D612" s="49" t="n">
        <v>236.47</v>
      </c>
      <c r="F612" s="49">
        <f>E612-D612</f>
        <v/>
      </c>
      <c r="H612" s="49" t="n">
        <v/>
      </c>
      <c r="J612" s="49">
        <f>I612-H612</f>
        <v/>
      </c>
      <c r="L612" s="49" t="n">
        <v>5009.17</v>
      </c>
      <c r="N612" s="49">
        <f>M612-L612</f>
        <v/>
      </c>
      <c r="P612" s="49" t="n">
        <v>1503.35</v>
      </c>
      <c r="R612" s="49">
        <f>Q612-P612</f>
        <v/>
      </c>
      <c r="T612" s="49" t="n">
        <v/>
      </c>
      <c r="V612" s="49">
        <f>U612-T612</f>
        <v/>
      </c>
      <c r="W612" s="49">
        <f>L612+P612+T612</f>
        <v/>
      </c>
      <c r="X612" s="49">
        <f>W612+D612+H612+Y612</f>
        <v/>
      </c>
      <c r="Z612" s="49" t="n">
        <v>441.52</v>
      </c>
      <c r="AA612" s="50">
        <f>Z612/(X612-Z612+AB612-AC612)</f>
        <v/>
      </c>
      <c r="AH612" s="49">
        <f>X612-Z612-AI612+AB612</f>
        <v/>
      </c>
      <c r="AI612" s="49" t="n">
        <v>40</v>
      </c>
    </row>
    <row r="613">
      <c r="A613" s="48" t="inlineStr">
        <is>
          <t>NC2 (ASHEVILLE)</t>
        </is>
      </c>
      <c r="B613" s="48" t="inlineStr">
        <is>
          <t>12/13/2020</t>
        </is>
      </c>
      <c r="D613" s="49" t="n">
        <v/>
      </c>
      <c r="F613" s="49">
        <f>E613-D613</f>
        <v/>
      </c>
      <c r="H613" s="49" t="n">
        <v/>
      </c>
      <c r="J613" s="49">
        <f>I613-H613</f>
        <v/>
      </c>
      <c r="L613" s="49" t="n">
        <v>2589.4</v>
      </c>
      <c r="N613" s="49">
        <f>M613-L613</f>
        <v/>
      </c>
      <c r="P613" s="49" t="n">
        <v/>
      </c>
      <c r="R613" s="49">
        <f>Q613-P613</f>
        <v/>
      </c>
      <c r="T613" s="49" t="n">
        <v/>
      </c>
      <c r="V613" s="49">
        <f>U613-T613</f>
        <v/>
      </c>
      <c r="W613" s="49">
        <f>L613+P613+T613</f>
        <v/>
      </c>
      <c r="X613" s="49">
        <f>W613+D613+H613+Y613</f>
        <v/>
      </c>
      <c r="Z613" s="49" t="n">
        <v>169.4</v>
      </c>
      <c r="AA613" s="50">
        <f>Z613/(X613-Z613+AB613-AC613)</f>
        <v/>
      </c>
      <c r="AH613" s="49">
        <f>X613-Z613-AI613+AB613</f>
        <v/>
      </c>
    </row>
    <row r="614">
      <c r="A614" s="48" t="inlineStr">
        <is>
          <t>NC2 (ASHEVILLE)</t>
        </is>
      </c>
      <c r="B614" s="48" t="inlineStr">
        <is>
          <t>12/14/2020</t>
        </is>
      </c>
      <c r="D614" s="49" t="n">
        <v/>
      </c>
      <c r="F614" s="49">
        <f>E614-D614</f>
        <v/>
      </c>
      <c r="H614" s="49" t="n">
        <v/>
      </c>
      <c r="J614" s="49">
        <f>I614-H614</f>
        <v/>
      </c>
      <c r="L614" s="49" t="n">
        <v>1754.8</v>
      </c>
      <c r="N614" s="49">
        <f>M614-L614</f>
        <v/>
      </c>
      <c r="P614" s="49" t="n">
        <v/>
      </c>
      <c r="R614" s="49">
        <f>Q614-P614</f>
        <v/>
      </c>
      <c r="T614" s="49" t="n">
        <v/>
      </c>
      <c r="V614" s="49">
        <f>U614-T614</f>
        <v/>
      </c>
      <c r="W614" s="49">
        <f>L614+P614+T614</f>
        <v/>
      </c>
      <c r="X614" s="49">
        <f>W614+D614+H614+Y614</f>
        <v/>
      </c>
      <c r="Z614" s="49" t="n">
        <v>114.8</v>
      </c>
      <c r="AA614" s="50">
        <f>Z614/(X614-Z614+AB614-AC614)</f>
        <v/>
      </c>
      <c r="AH614" s="49">
        <f>X614-Z614-AI614+AB614</f>
        <v/>
      </c>
    </row>
    <row r="615">
      <c r="A615" s="48" t="inlineStr">
        <is>
          <t>NC2 (ASHEVILLE)</t>
        </is>
      </c>
      <c r="B615" s="48" t="inlineStr">
        <is>
          <t>12/15/2020</t>
        </is>
      </c>
      <c r="D615" s="49" t="n">
        <v/>
      </c>
      <c r="F615" s="49">
        <f>E615-D615</f>
        <v/>
      </c>
      <c r="H615" s="49" t="n">
        <v/>
      </c>
      <c r="J615" s="49">
        <f>I615-H615</f>
        <v/>
      </c>
      <c r="L615" s="49" t="n">
        <v>707.27</v>
      </c>
      <c r="N615" s="49">
        <f>M615-L615</f>
        <v/>
      </c>
      <c r="P615" s="49" t="n">
        <v>147.66</v>
      </c>
      <c r="R615" s="49">
        <f>Q615-P615</f>
        <v/>
      </c>
      <c r="T615" s="49" t="n">
        <v/>
      </c>
      <c r="V615" s="49">
        <f>U615-T615</f>
        <v/>
      </c>
      <c r="W615" s="49">
        <f>L615+P615+T615</f>
        <v/>
      </c>
      <c r="X615" s="49">
        <f>W615+D615+H615+Y615</f>
        <v/>
      </c>
      <c r="Z615" s="49" t="n">
        <v>55.93</v>
      </c>
      <c r="AA615" s="50">
        <f>Z615/(X615-Z615+AB615-AC615)</f>
        <v/>
      </c>
      <c r="AH615" s="49">
        <f>X615-Z615-AI615+AB615</f>
        <v/>
      </c>
    </row>
    <row r="616">
      <c r="A616" s="48" t="inlineStr">
        <is>
          <t>NC2 (ASHEVILLE)</t>
        </is>
      </c>
      <c r="B616" s="48" t="inlineStr">
        <is>
          <t>12/16/2020</t>
        </is>
      </c>
      <c r="F616" s="49">
        <f>E616-D616</f>
        <v/>
      </c>
      <c r="J616" s="49">
        <f>I616-H616</f>
        <v/>
      </c>
      <c r="N616" s="49">
        <f>M616-L616</f>
        <v/>
      </c>
      <c r="R616" s="49">
        <f>Q616-P616</f>
        <v/>
      </c>
      <c r="V616" s="49">
        <f>U616-T616</f>
        <v/>
      </c>
      <c r="W616" s="49">
        <f>L616+P616+T616</f>
        <v/>
      </c>
      <c r="X616" s="49">
        <f>W616+D616+H616+Y616</f>
        <v/>
      </c>
      <c r="AA616" s="50">
        <f>Z616/(X616-Z616+AB616-AC616)</f>
        <v/>
      </c>
      <c r="AD616" s="49">
        <f>X616-Z616-AE616+AB616</f>
        <v/>
      </c>
    </row>
    <row r="617">
      <c r="A617" s="48" t="inlineStr">
        <is>
          <t>NC2 (ASHEVILLE)</t>
        </is>
      </c>
      <c r="B617" s="48" t="inlineStr">
        <is>
          <t>12/17/2020</t>
        </is>
      </c>
      <c r="F617" s="49">
        <f>E617-D617</f>
        <v/>
      </c>
      <c r="J617" s="49">
        <f>I617-H617</f>
        <v/>
      </c>
      <c r="N617" s="49">
        <f>M617-L617</f>
        <v/>
      </c>
      <c r="R617" s="49">
        <f>Q617-P617</f>
        <v/>
      </c>
      <c r="V617" s="49">
        <f>U617-T617</f>
        <v/>
      </c>
      <c r="W617" s="49">
        <f>L617+P617+T617</f>
        <v/>
      </c>
      <c r="X617" s="49">
        <f>W617+D617+H617+Y617</f>
        <v/>
      </c>
      <c r="AA617" s="50">
        <f>Z617/(X617-Z617+AB617-AC617)</f>
        <v/>
      </c>
      <c r="AD617" s="49">
        <f>X617-Z617-AE617+AB617</f>
        <v/>
      </c>
    </row>
    <row r="618">
      <c r="A618" s="48" t="inlineStr">
        <is>
          <t>NC2 (ASHEVILLE)</t>
        </is>
      </c>
      <c r="B618" s="48" t="inlineStr">
        <is>
          <t>12/18/2020</t>
        </is>
      </c>
      <c r="F618" s="49">
        <f>E618-D618</f>
        <v/>
      </c>
      <c r="J618" s="49">
        <f>I618-H618</f>
        <v/>
      </c>
      <c r="N618" s="49">
        <f>M618-L618</f>
        <v/>
      </c>
      <c r="R618" s="49">
        <f>Q618-P618</f>
        <v/>
      </c>
      <c r="V618" s="49">
        <f>U618-T618</f>
        <v/>
      </c>
      <c r="W618" s="49">
        <f>L618+P618+T618</f>
        <v/>
      </c>
      <c r="X618" s="49">
        <f>W618+D618+H618+Y618</f>
        <v/>
      </c>
      <c r="AA618" s="50">
        <f>Z618/(X618-Z618+AB618-AC618)</f>
        <v/>
      </c>
      <c r="AD618" s="49">
        <f>X618-Z618-AE618+AB618</f>
        <v/>
      </c>
    </row>
    <row r="619">
      <c r="A619" s="48" t="inlineStr">
        <is>
          <t>NC2 (ASHEVILLE)</t>
        </is>
      </c>
      <c r="B619" s="48" t="inlineStr">
        <is>
          <t>12/19/2020</t>
        </is>
      </c>
      <c r="F619" s="49">
        <f>E619-D619</f>
        <v/>
      </c>
      <c r="J619" s="49">
        <f>I619-H619</f>
        <v/>
      </c>
      <c r="N619" s="49">
        <f>M619-L619</f>
        <v/>
      </c>
      <c r="R619" s="49">
        <f>Q619-P619</f>
        <v/>
      </c>
      <c r="V619" s="49">
        <f>U619-T619</f>
        <v/>
      </c>
      <c r="W619" s="49">
        <f>L619+P619+T619</f>
        <v/>
      </c>
      <c r="X619" s="49">
        <f>W619+D619+H619+Y619</f>
        <v/>
      </c>
      <c r="AA619" s="50">
        <f>Z619/(X619-Z619+AB619-AC619)</f>
        <v/>
      </c>
      <c r="AD619" s="49">
        <f>X619-Z619-AE619+AB619</f>
        <v/>
      </c>
    </row>
    <row r="620">
      <c r="A620" s="48" t="inlineStr">
        <is>
          <t>NC2 (ASHEVILLE)</t>
        </is>
      </c>
      <c r="B620" s="48" t="inlineStr">
        <is>
          <t>12/20/2020</t>
        </is>
      </c>
      <c r="F620" s="49">
        <f>E620-D620</f>
        <v/>
      </c>
      <c r="J620" s="49">
        <f>I620-H620</f>
        <v/>
      </c>
      <c r="N620" s="49">
        <f>M620-L620</f>
        <v/>
      </c>
      <c r="R620" s="49">
        <f>Q620-P620</f>
        <v/>
      </c>
      <c r="V620" s="49">
        <f>U620-T620</f>
        <v/>
      </c>
      <c r="W620" s="49">
        <f>L620+P620+T620</f>
        <v/>
      </c>
      <c r="X620" s="49">
        <f>W620+D620+H620+Y620</f>
        <v/>
      </c>
      <c r="AA620" s="50">
        <f>Z620/(X620-Z620+AB620-AC620)</f>
        <v/>
      </c>
      <c r="AD620" s="49">
        <f>X620-Z620-AE620+AB620</f>
        <v/>
      </c>
    </row>
    <row r="621">
      <c r="A621" s="48" t="inlineStr">
        <is>
          <t>NC2 (ASHEVILLE)</t>
        </is>
      </c>
      <c r="B621" s="48" t="inlineStr">
        <is>
          <t>12/21/2020</t>
        </is>
      </c>
      <c r="F621" s="49">
        <f>E621-D621</f>
        <v/>
      </c>
      <c r="J621" s="49">
        <f>I621-H621</f>
        <v/>
      </c>
      <c r="N621" s="49">
        <f>M621-L621</f>
        <v/>
      </c>
      <c r="R621" s="49">
        <f>Q621-P621</f>
        <v/>
      </c>
      <c r="V621" s="49">
        <f>U621-T621</f>
        <v/>
      </c>
      <c r="W621" s="49">
        <f>L621+P621+T621</f>
        <v/>
      </c>
      <c r="X621" s="49">
        <f>W621+D621+H621+Y621</f>
        <v/>
      </c>
      <c r="AA621" s="50">
        <f>Z621/(X621-Z621+AB621-AC621)</f>
        <v/>
      </c>
      <c r="AD621" s="49">
        <f>X621-Z621-AE621+AB621</f>
        <v/>
      </c>
    </row>
    <row r="622">
      <c r="A622" s="48" t="inlineStr">
        <is>
          <t>NC2 (ASHEVILLE)</t>
        </is>
      </c>
      <c r="B622" s="48" t="inlineStr">
        <is>
          <t>12/22/2020</t>
        </is>
      </c>
      <c r="F622" s="49">
        <f>E622-D622</f>
        <v/>
      </c>
      <c r="J622" s="49">
        <f>I622-H622</f>
        <v/>
      </c>
      <c r="N622" s="49">
        <f>M622-L622</f>
        <v/>
      </c>
      <c r="R622" s="49">
        <f>Q622-P622</f>
        <v/>
      </c>
      <c r="V622" s="49">
        <f>U622-T622</f>
        <v/>
      </c>
      <c r="W622" s="49">
        <f>L622+P622+T622</f>
        <v/>
      </c>
      <c r="X622" s="49">
        <f>W622+D622+H622+Y622</f>
        <v/>
      </c>
      <c r="AA622" s="50">
        <f>Z622/(X622-Z622+AB622-AC622)</f>
        <v/>
      </c>
      <c r="AD622" s="49">
        <f>X622-Z622-AE622+AB622</f>
        <v/>
      </c>
    </row>
    <row r="623">
      <c r="A623" s="48" t="inlineStr">
        <is>
          <t>NC2 (ASHEVILLE)</t>
        </is>
      </c>
      <c r="B623" s="48" t="inlineStr">
        <is>
          <t>12/23/2020</t>
        </is>
      </c>
      <c r="F623" s="49">
        <f>E623-D623</f>
        <v/>
      </c>
      <c r="J623" s="49">
        <f>I623-H623</f>
        <v/>
      </c>
      <c r="N623" s="49">
        <f>M623-L623</f>
        <v/>
      </c>
      <c r="R623" s="49">
        <f>Q623-P623</f>
        <v/>
      </c>
      <c r="V623" s="49">
        <f>U623-T623</f>
        <v/>
      </c>
      <c r="W623" s="49">
        <f>L623+P623+T623</f>
        <v/>
      </c>
      <c r="X623" s="49">
        <f>W623+D623+H623+Y623</f>
        <v/>
      </c>
      <c r="AA623" s="50">
        <f>Z623/(X623-Z623+AB623-AC623)</f>
        <v/>
      </c>
      <c r="AD623" s="49">
        <f>X623-Z623-AE623+AB623</f>
        <v/>
      </c>
    </row>
    <row r="624">
      <c r="A624" s="48" t="inlineStr">
        <is>
          <t>NC2 (ASHEVILLE)</t>
        </is>
      </c>
      <c r="B624" s="48" t="inlineStr">
        <is>
          <t>12/24/2020</t>
        </is>
      </c>
      <c r="F624" s="49">
        <f>E624-D624</f>
        <v/>
      </c>
      <c r="J624" s="49">
        <f>I624-H624</f>
        <v/>
      </c>
      <c r="N624" s="49">
        <f>M624-L624</f>
        <v/>
      </c>
      <c r="R624" s="49">
        <f>Q624-P624</f>
        <v/>
      </c>
      <c r="V624" s="49">
        <f>U624-T624</f>
        <v/>
      </c>
      <c r="W624" s="49">
        <f>L624+P624+T624</f>
        <v/>
      </c>
      <c r="X624" s="49">
        <f>W624+D624+H624+Y624</f>
        <v/>
      </c>
      <c r="AA624" s="50">
        <f>Z624/(X624-Z624+AB624-AC624)</f>
        <v/>
      </c>
      <c r="AD624" s="49">
        <f>X624-Z624-AE624+AB624</f>
        <v/>
      </c>
    </row>
    <row r="625">
      <c r="A625" s="48" t="inlineStr">
        <is>
          <t>NC2 (ASHEVILLE)</t>
        </is>
      </c>
      <c r="B625" s="48" t="inlineStr">
        <is>
          <t>12/25/2020</t>
        </is>
      </c>
      <c r="F625" s="49">
        <f>E625-D625</f>
        <v/>
      </c>
      <c r="J625" s="49">
        <f>I625-H625</f>
        <v/>
      </c>
      <c r="N625" s="49">
        <f>M625-L625</f>
        <v/>
      </c>
      <c r="R625" s="49">
        <f>Q625-P625</f>
        <v/>
      </c>
      <c r="V625" s="49">
        <f>U625-T625</f>
        <v/>
      </c>
      <c r="W625" s="49">
        <f>L625+P625+T625</f>
        <v/>
      </c>
      <c r="X625" s="49">
        <f>W625+D625+H625+Y625</f>
        <v/>
      </c>
      <c r="AA625" s="50">
        <f>Z625/(X625-Z625+AB625-AC625)</f>
        <v/>
      </c>
      <c r="AD625" s="49">
        <f>X625-Z625-AE625+AB625</f>
        <v/>
      </c>
    </row>
    <row r="626">
      <c r="A626" s="48" t="inlineStr">
        <is>
          <t>NC2 (ASHEVILLE)</t>
        </is>
      </c>
      <c r="B626" s="48" t="inlineStr">
        <is>
          <t>12/26/2020</t>
        </is>
      </c>
      <c r="F626" s="49">
        <f>E626-D626</f>
        <v/>
      </c>
      <c r="J626" s="49">
        <f>I626-H626</f>
        <v/>
      </c>
      <c r="N626" s="49">
        <f>M626-L626</f>
        <v/>
      </c>
      <c r="R626" s="49">
        <f>Q626-P626</f>
        <v/>
      </c>
      <c r="V626" s="49">
        <f>U626-T626</f>
        <v/>
      </c>
      <c r="W626" s="49">
        <f>L626+P626+T626</f>
        <v/>
      </c>
      <c r="X626" s="49">
        <f>W626+D626+H626+Y626</f>
        <v/>
      </c>
      <c r="AA626" s="50">
        <f>Z626/(X626-Z626+AB626-AC626)</f>
        <v/>
      </c>
      <c r="AD626" s="49">
        <f>X626-Z626-AE626+AB626</f>
        <v/>
      </c>
    </row>
    <row r="627">
      <c r="A627" s="48" t="inlineStr">
        <is>
          <t>NC2 (ASHEVILLE)</t>
        </is>
      </c>
      <c r="B627" s="48" t="inlineStr">
        <is>
          <t>12/27/2020</t>
        </is>
      </c>
      <c r="F627" s="49">
        <f>E627-D627</f>
        <v/>
      </c>
      <c r="J627" s="49">
        <f>I627-H627</f>
        <v/>
      </c>
      <c r="N627" s="49">
        <f>M627-L627</f>
        <v/>
      </c>
      <c r="R627" s="49">
        <f>Q627-P627</f>
        <v/>
      </c>
      <c r="V627" s="49">
        <f>U627-T627</f>
        <v/>
      </c>
      <c r="W627" s="49">
        <f>L627+P627+T627</f>
        <v/>
      </c>
      <c r="X627" s="49">
        <f>W627+D627+H627+Y627</f>
        <v/>
      </c>
      <c r="AA627" s="50">
        <f>Z627/(X627-Z627+AB627-AC627)</f>
        <v/>
      </c>
      <c r="AD627" s="49">
        <f>X627-Z627-AE627+AB627</f>
        <v/>
      </c>
    </row>
    <row r="628">
      <c r="A628" s="48" t="inlineStr">
        <is>
          <t>NC2 (ASHEVILLE)</t>
        </is>
      </c>
      <c r="B628" s="48" t="inlineStr">
        <is>
          <t>12/28/2020</t>
        </is>
      </c>
      <c r="F628" s="49">
        <f>E628-D628</f>
        <v/>
      </c>
      <c r="J628" s="49">
        <f>I628-H628</f>
        <v/>
      </c>
      <c r="N628" s="49">
        <f>M628-L628</f>
        <v/>
      </c>
      <c r="R628" s="49">
        <f>Q628-P628</f>
        <v/>
      </c>
      <c r="V628" s="49">
        <f>U628-T628</f>
        <v/>
      </c>
      <c r="W628" s="49">
        <f>L628+P628+T628</f>
        <v/>
      </c>
      <c r="X628" s="49">
        <f>W628+D628+H628+Y628</f>
        <v/>
      </c>
      <c r="AA628" s="50">
        <f>Z628/(X628-Z628+AB628-AC628)</f>
        <v/>
      </c>
      <c r="AD628" s="49">
        <f>X628-Z628-AE628+AB628</f>
        <v/>
      </c>
    </row>
    <row r="629">
      <c r="A629" s="48" t="inlineStr">
        <is>
          <t>NC2 (ASHEVILLE)</t>
        </is>
      </c>
      <c r="B629" s="48" t="inlineStr">
        <is>
          <t>12/29/2020</t>
        </is>
      </c>
      <c r="F629" s="49">
        <f>E629-D629</f>
        <v/>
      </c>
      <c r="J629" s="49">
        <f>I629-H629</f>
        <v/>
      </c>
      <c r="N629" s="49">
        <f>M629-L629</f>
        <v/>
      </c>
      <c r="R629" s="49">
        <f>Q629-P629</f>
        <v/>
      </c>
      <c r="V629" s="49">
        <f>U629-T629</f>
        <v/>
      </c>
      <c r="W629" s="49">
        <f>L629+P629+T629</f>
        <v/>
      </c>
      <c r="X629" s="49">
        <f>W629+D629+H629+Y629</f>
        <v/>
      </c>
      <c r="AA629" s="50">
        <f>Z629/(X629-Z629+AB629-AC629)</f>
        <v/>
      </c>
      <c r="AD629" s="49">
        <f>X629-Z629-AE629+AB629</f>
        <v/>
      </c>
    </row>
    <row r="630">
      <c r="A630" s="48" t="inlineStr">
        <is>
          <t>NC2 (ASHEVILLE)</t>
        </is>
      </c>
      <c r="B630" s="48" t="inlineStr">
        <is>
          <t>12/30/2020</t>
        </is>
      </c>
      <c r="F630" s="49">
        <f>E630-D630</f>
        <v/>
      </c>
      <c r="J630" s="49">
        <f>I630-H630</f>
        <v/>
      </c>
      <c r="N630" s="49">
        <f>M630-L630</f>
        <v/>
      </c>
      <c r="R630" s="49">
        <f>Q630-P630</f>
        <v/>
      </c>
      <c r="V630" s="49">
        <f>U630-T630</f>
        <v/>
      </c>
      <c r="W630" s="49">
        <f>L630+P630+T630</f>
        <v/>
      </c>
      <c r="X630" s="49">
        <f>W630+D630+H630+Y630</f>
        <v/>
      </c>
      <c r="AA630" s="50">
        <f>Z630/(X630-Z630+AB630-AC630)</f>
        <v/>
      </c>
      <c r="AD630" s="49">
        <f>X630-Z630-AE630+AB630</f>
        <v/>
      </c>
    </row>
    <row r="631">
      <c r="A631" s="48" t="inlineStr">
        <is>
          <t>NC2 (ASHEVILLE)</t>
        </is>
      </c>
      <c r="B631" s="48" t="inlineStr">
        <is>
          <t>12/31/2020</t>
        </is>
      </c>
      <c r="F631" s="49">
        <f>E631-D631</f>
        <v/>
      </c>
      <c r="J631" s="49">
        <f>I631-H631</f>
        <v/>
      </c>
      <c r="N631" s="49">
        <f>M631-L631</f>
        <v/>
      </c>
      <c r="R631" s="49">
        <f>Q631-P631</f>
        <v/>
      </c>
      <c r="V631" s="49">
        <f>U631-T631</f>
        <v/>
      </c>
      <c r="W631" s="49">
        <f>L631+P631+T631</f>
        <v/>
      </c>
      <c r="X631" s="49">
        <f>W631+D631+H631+Y631</f>
        <v/>
      </c>
      <c r="AA631" s="50">
        <f>Z631/(X631-Z631+AB631-AC631)</f>
        <v/>
      </c>
      <c r="AD631" s="49">
        <f>X631-Z631-AE631+AB631</f>
        <v/>
      </c>
    </row>
    <row r="632">
      <c r="A632" s="51" t="inlineStr">
        <is>
          <t>NC2 Total</t>
        </is>
      </c>
      <c r="B632" s="40" t="n"/>
      <c r="C632" s="40" t="n"/>
      <c r="D632" s="52">
        <f>SUM(D601:D631)</f>
        <v/>
      </c>
      <c r="E632" s="52">
        <f>SUM(E601:E631)</f>
        <v/>
      </c>
      <c r="F632" s="52">
        <f>E632-D632</f>
        <v/>
      </c>
      <c r="G632" s="40" t="n"/>
      <c r="H632" s="52">
        <f>SUM(H601:H631)</f>
        <v/>
      </c>
      <c r="I632" s="52">
        <f>SUM(I601:I631)</f>
        <v/>
      </c>
      <c r="J632" s="52">
        <f>I632-H632</f>
        <v/>
      </c>
      <c r="K632" s="40" t="n"/>
      <c r="L632" s="52">
        <f>SUM(L601:L631)</f>
        <v/>
      </c>
      <c r="M632" s="52">
        <f>SUM(M601:M631)</f>
        <v/>
      </c>
      <c r="N632" s="52">
        <f>M632-L632</f>
        <v/>
      </c>
      <c r="O632" s="40" t="n"/>
      <c r="P632" s="52">
        <f>SUM(P601:P631)</f>
        <v/>
      </c>
      <c r="Q632" s="52">
        <f>SUM(Q601:Q631)</f>
        <v/>
      </c>
      <c r="R632" s="52">
        <f>Q632-P632</f>
        <v/>
      </c>
      <c r="S632" s="40" t="n"/>
      <c r="T632" s="52">
        <f>SUM(T601:T631)</f>
        <v/>
      </c>
      <c r="U632" s="52">
        <f>SUM(U601:U631)</f>
        <v/>
      </c>
      <c r="V632" s="52">
        <f>U632-T632</f>
        <v/>
      </c>
      <c r="W632" s="52">
        <f>SUM(W601:W631)</f>
        <v/>
      </c>
      <c r="X632" s="52">
        <f>SUM(X601:X631)</f>
        <v/>
      </c>
      <c r="Y632" s="52">
        <f>SUM(Y601:Y631)</f>
        <v/>
      </c>
      <c r="Z632" s="52">
        <f>SUM(Z601:Z631)</f>
        <v/>
      </c>
      <c r="AA632" s="40" t="n"/>
      <c r="AB632" s="52">
        <f>SUM(AB601:AB631)</f>
        <v/>
      </c>
      <c r="AC632" s="40" t="n"/>
      <c r="AD632" s="52">
        <f>SUM(AD601:AD631)</f>
        <v/>
      </c>
      <c r="AE632" s="52">
        <f>SUM(AE601:AE631)</f>
        <v/>
      </c>
      <c r="AF632" s="40" t="n"/>
      <c r="AG632" s="40" t="n"/>
      <c r="AH632" s="52">
        <f>SUM(AH601:AH631)</f>
        <v/>
      </c>
      <c r="AI632" s="52">
        <f>SUM(AI601:AI631)</f>
        <v/>
      </c>
      <c r="AJ632" s="40" t="n"/>
      <c r="AK632" s="52">
        <f>SUM(AK601:AK631)</f>
        <v/>
      </c>
    </row>
    <row r="634">
      <c r="A634" s="48" t="inlineStr">
        <is>
          <t>OH (CINCINNATI)</t>
        </is>
      </c>
      <c r="B634" s="48" t="inlineStr">
        <is>
          <t>12/01/2020</t>
        </is>
      </c>
      <c r="D634" s="16" t="n"/>
      <c r="F634" s="49">
        <f>E634-D634</f>
        <v/>
      </c>
      <c r="H634" s="16" t="n"/>
      <c r="J634" s="49">
        <f>I634-H634</f>
        <v/>
      </c>
      <c r="L634" s="16" t="n">
        <v>684.53</v>
      </c>
      <c r="M634" t="n">
        <v>684.53</v>
      </c>
      <c r="N634" s="49">
        <f>M634-L634</f>
        <v/>
      </c>
      <c r="P634" s="16" t="n"/>
      <c r="R634" s="49">
        <f>Q634-P634</f>
        <v/>
      </c>
      <c r="T634" s="16" t="n"/>
      <c r="V634" s="49">
        <f>U634-T634</f>
        <v/>
      </c>
      <c r="W634" s="49">
        <f>L634+P634+T634</f>
        <v/>
      </c>
      <c r="X634" s="49">
        <f>W634+D634+H634+Y634</f>
        <v/>
      </c>
      <c r="Z634" s="16" t="n">
        <v>49.53</v>
      </c>
      <c r="AA634" s="50">
        <f>Z634/(X634-Z634+AB634-AC634)</f>
        <v/>
      </c>
      <c r="AH634" s="49">
        <f>X634-Z634-AI634+AB634</f>
        <v/>
      </c>
    </row>
    <row r="635">
      <c r="A635" s="48" t="inlineStr">
        <is>
          <t>OH (CINCINNATI)</t>
        </is>
      </c>
      <c r="B635" s="48" t="inlineStr">
        <is>
          <t>12/02/2020</t>
        </is>
      </c>
      <c r="F635" s="49">
        <f>E635-D635</f>
        <v/>
      </c>
      <c r="J635" s="49">
        <f>I635-H635</f>
        <v/>
      </c>
      <c r="N635" s="49">
        <f>M635-L635</f>
        <v/>
      </c>
      <c r="R635" s="49">
        <f>Q635-P635</f>
        <v/>
      </c>
      <c r="V635" s="49">
        <f>U635-T635</f>
        <v/>
      </c>
      <c r="W635" s="49">
        <f>L635+P635+T635</f>
        <v/>
      </c>
      <c r="X635" s="49">
        <f>W635+D635+H635+Y635</f>
        <v/>
      </c>
      <c r="AA635" s="50">
        <f>Z635/(X635-Z635+AB635-AC635)</f>
        <v/>
      </c>
      <c r="AH635" s="49">
        <f>X635-Z635-AI635+AB635</f>
        <v/>
      </c>
    </row>
    <row r="636">
      <c r="A636" s="48" t="inlineStr">
        <is>
          <t>OH (CINCINNATI)</t>
        </is>
      </c>
      <c r="B636" s="48" t="inlineStr">
        <is>
          <t>12/03/2020</t>
        </is>
      </c>
      <c r="D636" s="16" t="n">
        <v>19.4</v>
      </c>
      <c r="E636" t="n">
        <v>19.4</v>
      </c>
      <c r="F636" s="49">
        <f>E636-D636</f>
        <v/>
      </c>
      <c r="H636" s="16" t="n"/>
      <c r="J636" s="49">
        <f>I636-H636</f>
        <v/>
      </c>
      <c r="L636" s="16" t="n"/>
      <c r="N636" s="49">
        <f>M636-L636</f>
        <v/>
      </c>
      <c r="P636" s="16" t="n"/>
      <c r="R636" s="49">
        <f>Q636-P636</f>
        <v/>
      </c>
      <c r="T636" s="16" t="n"/>
      <c r="V636" s="49">
        <f>U636-T636</f>
        <v/>
      </c>
      <c r="W636" s="49">
        <f>L636+P636+T636</f>
        <v/>
      </c>
      <c r="X636" s="49">
        <f>W636+D636+H636+Y636</f>
        <v/>
      </c>
      <c r="Z636" s="16" t="n">
        <v>1.4</v>
      </c>
      <c r="AA636" s="50">
        <f>Z636/(X636-Z636+AB636-AC636)</f>
        <v/>
      </c>
      <c r="AH636" s="49">
        <f>X636-Z636-AI636+AB636</f>
        <v/>
      </c>
    </row>
    <row r="637">
      <c r="A637" s="48" t="inlineStr">
        <is>
          <t>OH (CINCINNATI)</t>
        </is>
      </c>
      <c r="B637" s="48" t="inlineStr">
        <is>
          <t>12/04/2020</t>
        </is>
      </c>
      <c r="D637" s="16" t="n"/>
      <c r="F637" s="49">
        <f>E637-D637</f>
        <v/>
      </c>
      <c r="H637" s="16" t="n"/>
      <c r="J637" s="49">
        <f>I637-H637</f>
        <v/>
      </c>
      <c r="L637" s="16" t="n">
        <v>934.63</v>
      </c>
      <c r="M637" t="n">
        <v>934.63</v>
      </c>
      <c r="N637" s="49">
        <f>M637-L637</f>
        <v/>
      </c>
      <c r="P637" s="16" t="n"/>
      <c r="R637" s="49">
        <f>Q637-P637</f>
        <v/>
      </c>
      <c r="T637" s="16" t="n"/>
      <c r="V637" s="49">
        <f>U637-T637</f>
        <v/>
      </c>
      <c r="W637" s="49">
        <f>L637+P637+T637</f>
        <v/>
      </c>
      <c r="X637" s="49">
        <f>W637+D637+H637+Y637</f>
        <v/>
      </c>
      <c r="Z637" s="16" t="n">
        <v>67.63</v>
      </c>
      <c r="AA637" s="50">
        <f>Z637/(X637-Z637+AB637-AC637)</f>
        <v/>
      </c>
      <c r="AH637" s="49">
        <f>X637-Z637-AI637+AB637</f>
        <v/>
      </c>
    </row>
    <row r="638">
      <c r="A638" s="48" t="inlineStr">
        <is>
          <t>OH (CINCINNATI)</t>
        </is>
      </c>
      <c r="B638" s="48" t="inlineStr">
        <is>
          <t>12/05/2020</t>
        </is>
      </c>
      <c r="D638" s="16" t="n">
        <v>243.63</v>
      </c>
      <c r="E638" t="n">
        <v>243.63</v>
      </c>
      <c r="F638" s="49">
        <f>E638-D638</f>
        <v/>
      </c>
      <c r="H638" s="16" t="n"/>
      <c r="J638" s="49">
        <f>I638-H638</f>
        <v/>
      </c>
      <c r="L638" s="16" t="n">
        <v>4922.15</v>
      </c>
      <c r="M638" t="n">
        <v>4922.15</v>
      </c>
      <c r="N638" s="49">
        <f>M638-L638</f>
        <v/>
      </c>
      <c r="P638" s="16" t="n">
        <v>309.39</v>
      </c>
      <c r="Q638" s="14" t="n">
        <v>309.39</v>
      </c>
      <c r="R638" s="49">
        <f>Q638-P638</f>
        <v/>
      </c>
      <c r="T638" s="16" t="n"/>
      <c r="V638" s="49">
        <f>U638-T638</f>
        <v/>
      </c>
      <c r="W638" s="49">
        <f>L638+P638+T638</f>
        <v/>
      </c>
      <c r="X638" s="49">
        <f>W638+D638+H638+Y638</f>
        <v/>
      </c>
      <c r="Z638" s="16" t="n">
        <v>396.17</v>
      </c>
      <c r="AA638" s="50">
        <f>Z638/(X638-Z638+AB638-AC638)</f>
        <v/>
      </c>
      <c r="AH638" s="49">
        <f>X638-Z638-AI638+AB638</f>
        <v/>
      </c>
    </row>
    <row r="639">
      <c r="A639" s="48" t="inlineStr">
        <is>
          <t>OH (CINCINNATI)</t>
        </is>
      </c>
      <c r="B639" s="48" t="inlineStr">
        <is>
          <t>12/06/2020</t>
        </is>
      </c>
      <c r="D639" s="16" t="n"/>
      <c r="F639" s="49">
        <f>E639-D639</f>
        <v/>
      </c>
      <c r="H639" s="16" t="n"/>
      <c r="J639" s="49">
        <f>I639-H639</f>
        <v/>
      </c>
      <c r="L639" s="16" t="n">
        <v>632.79</v>
      </c>
      <c r="M639" s="14" t="n">
        <v>632.79</v>
      </c>
      <c r="N639" s="49">
        <f>M639-L639</f>
        <v/>
      </c>
      <c r="P639" s="16" t="n"/>
      <c r="R639" s="49">
        <f>Q639-P639</f>
        <v/>
      </c>
      <c r="T639" s="16" t="n"/>
      <c r="V639" s="49">
        <f>U639-T639</f>
        <v/>
      </c>
      <c r="W639" s="49">
        <f>L639+P639+T639</f>
        <v/>
      </c>
      <c r="X639" s="49">
        <f>W639+D639+H639+Y639</f>
        <v/>
      </c>
      <c r="Z639" s="16" t="n">
        <v>45.79</v>
      </c>
      <c r="AA639" s="50">
        <f>Z639/(X639-Z639+AB639-AC639)</f>
        <v/>
      </c>
      <c r="AH639" s="49">
        <f>X639-Z639-AI639+AB639</f>
        <v/>
      </c>
    </row>
    <row r="640">
      <c r="A640" s="48" t="inlineStr">
        <is>
          <t>OH (CINCINNATI)</t>
        </is>
      </c>
      <c r="B640" s="48" t="inlineStr">
        <is>
          <t>12/07/2020</t>
        </is>
      </c>
      <c r="D640" s="16" t="n"/>
      <c r="F640" s="49">
        <f>E640-D640</f>
        <v/>
      </c>
      <c r="H640" s="16" t="n"/>
      <c r="J640" s="49">
        <f>I640-H640</f>
        <v/>
      </c>
      <c r="L640" s="16" t="n">
        <v>612.3</v>
      </c>
      <c r="M640" s="14" t="n">
        <v>612.3</v>
      </c>
      <c r="N640" s="49">
        <f>M640-L640</f>
        <v/>
      </c>
      <c r="P640" s="16" t="n">
        <v>246.86</v>
      </c>
      <c r="Q640" s="14" t="n">
        <v>246.86</v>
      </c>
      <c r="R640" s="49">
        <f>Q640-P640</f>
        <v/>
      </c>
      <c r="T640" s="16" t="n"/>
      <c r="V640" s="49">
        <f>U640-T640</f>
        <v/>
      </c>
      <c r="W640" s="49">
        <f>L640+P640+T640</f>
        <v/>
      </c>
      <c r="X640" s="49">
        <f>W640+D640+H640+Y640</f>
        <v/>
      </c>
      <c r="Z640" s="16" t="n">
        <v>62.16</v>
      </c>
      <c r="AA640" s="50">
        <f>Z640/(X640-Z640+AB640-AC640)</f>
        <v/>
      </c>
      <c r="AH640" s="49">
        <f>X640-Z640-AI640+AB640</f>
        <v/>
      </c>
    </row>
    <row r="641">
      <c r="A641" s="48" t="inlineStr">
        <is>
          <t>OH (CINCINNATI)</t>
        </is>
      </c>
      <c r="B641" s="48" t="inlineStr">
        <is>
          <t>12/08/2020</t>
        </is>
      </c>
      <c r="D641" s="16" t="n"/>
      <c r="F641" s="49">
        <f>E641-D641</f>
        <v/>
      </c>
      <c r="H641" s="16" t="n"/>
      <c r="J641" s="49">
        <f>I641-H641</f>
        <v/>
      </c>
      <c r="L641" s="16" t="n">
        <v>213.86</v>
      </c>
      <c r="M641" s="14" t="n">
        <v>213.86</v>
      </c>
      <c r="N641" s="49">
        <f>M641-L641</f>
        <v/>
      </c>
      <c r="P641" s="16" t="n"/>
      <c r="R641" s="49">
        <f>Q641-P641</f>
        <v/>
      </c>
      <c r="T641" s="16" t="n"/>
      <c r="V641" s="49">
        <f>U641-T641</f>
        <v/>
      </c>
      <c r="W641" s="49">
        <f>L641+P641+T641</f>
        <v/>
      </c>
      <c r="X641" s="49">
        <f>W641+D641+H641+Y641</f>
        <v/>
      </c>
      <c r="Z641" s="16" t="n">
        <v>11.86</v>
      </c>
      <c r="AA641" s="50">
        <f>Z641/(X641-Z641+AB641-AC641)</f>
        <v/>
      </c>
      <c r="AB641" s="16" t="n">
        <v>-50</v>
      </c>
      <c r="AH641" s="49">
        <f>X641-Z641-AI641+AB641</f>
        <v/>
      </c>
    </row>
    <row r="642">
      <c r="A642" s="48" t="inlineStr">
        <is>
          <t>OH (CINCINNATI)</t>
        </is>
      </c>
      <c r="B642" s="48" t="inlineStr">
        <is>
          <t>12/09/2020</t>
        </is>
      </c>
      <c r="D642" s="16" t="n"/>
      <c r="F642" s="49">
        <f>E642-D642</f>
        <v/>
      </c>
      <c r="H642" s="16" t="n"/>
      <c r="J642" s="49">
        <f>I642-H642</f>
        <v/>
      </c>
      <c r="L642" s="16" t="n">
        <v>617.6900000000001</v>
      </c>
      <c r="M642" s="14" t="n">
        <v>617.6900000000001</v>
      </c>
      <c r="N642" s="49">
        <f>M642-L642</f>
        <v/>
      </c>
      <c r="P642" s="16" t="n"/>
      <c r="R642" s="49">
        <f>Q642-P642</f>
        <v/>
      </c>
      <c r="T642" s="16" t="n"/>
      <c r="V642" s="49">
        <f>U642-T642</f>
        <v/>
      </c>
      <c r="W642" s="49">
        <f>L642+P642+T642</f>
        <v/>
      </c>
      <c r="X642" s="49">
        <f>W642+D642+H642+Y642</f>
        <v/>
      </c>
      <c r="Z642" s="16" t="n">
        <v>44.69</v>
      </c>
      <c r="AA642" s="50">
        <f>Z642/(X642-Z642+AB642-AC642)</f>
        <v/>
      </c>
      <c r="AH642" s="49">
        <f>X642-Z642-AI642+AB642</f>
        <v/>
      </c>
    </row>
    <row r="643">
      <c r="A643" s="48" t="inlineStr">
        <is>
          <t>OH (CINCINNATI)</t>
        </is>
      </c>
      <c r="B643" s="48" t="inlineStr">
        <is>
          <t>12/10/2020</t>
        </is>
      </c>
      <c r="D643" s="19" t="n"/>
      <c r="F643" s="49">
        <f>E643-D643</f>
        <v/>
      </c>
      <c r="J643" s="49">
        <f>I643-H643</f>
        <v/>
      </c>
      <c r="L643" s="19" t="n">
        <v>1037.04</v>
      </c>
      <c r="M643" s="14" t="n">
        <v>1037.04</v>
      </c>
      <c r="N643" s="49">
        <f>M643-L643</f>
        <v/>
      </c>
      <c r="P643" s="19" t="n">
        <v>486.18</v>
      </c>
      <c r="R643" s="49">
        <f>Q643-P643</f>
        <v/>
      </c>
      <c r="T643" s="19" t="n"/>
      <c r="V643" s="49">
        <f>U643-T643</f>
        <v/>
      </c>
      <c r="W643" s="49">
        <f>L643+P643+T643</f>
        <v/>
      </c>
      <c r="X643" s="49">
        <f>W643+D643+H643+Y643</f>
        <v/>
      </c>
      <c r="Z643" s="19" t="n">
        <v>110.22</v>
      </c>
      <c r="AA643" s="50">
        <f>Z643/(X643-Z643+AB643-AC643)</f>
        <v/>
      </c>
      <c r="AH643" s="49">
        <f>X643-Z643-AI643+AB643</f>
        <v/>
      </c>
    </row>
    <row r="644">
      <c r="A644" s="48" t="inlineStr">
        <is>
          <t>OH (CINCINNATI)</t>
        </is>
      </c>
      <c r="B644" s="48" t="inlineStr">
        <is>
          <t>12/11/2020</t>
        </is>
      </c>
      <c r="D644" s="49" t="n">
        <v>170.32</v>
      </c>
      <c r="F644" s="49">
        <f>E644-D644</f>
        <v/>
      </c>
      <c r="H644" s="49" t="n">
        <v/>
      </c>
      <c r="J644" s="49">
        <f>I644-H644</f>
        <v/>
      </c>
      <c r="L644" s="49" t="n">
        <v>707.17</v>
      </c>
      <c r="M644" s="14" t="n"/>
      <c r="N644" s="49">
        <f>M644-L644</f>
        <v/>
      </c>
      <c r="P644" s="49" t="n">
        <v/>
      </c>
      <c r="R644" s="49">
        <f>Q644-P644</f>
        <v/>
      </c>
      <c r="T644" s="49" t="n">
        <v/>
      </c>
      <c r="V644" s="49">
        <f>U644-T644</f>
        <v/>
      </c>
      <c r="W644" s="49">
        <f>L644+P644+T644</f>
        <v/>
      </c>
      <c r="X644" s="49">
        <f>W644+D644+H644+Y644</f>
        <v/>
      </c>
      <c r="Z644" s="49" t="n">
        <v>63.49</v>
      </c>
      <c r="AA644" s="50">
        <f>Z644/(X644-Z644+AB644-AC644)</f>
        <v/>
      </c>
      <c r="AH644" s="49">
        <f>X644-Z644-AI644+AB644</f>
        <v/>
      </c>
    </row>
    <row r="645">
      <c r="A645" s="48" t="inlineStr">
        <is>
          <t>OH (CINCINNATI)</t>
        </is>
      </c>
      <c r="B645" s="48" t="inlineStr">
        <is>
          <t>12/12/2020</t>
        </is>
      </c>
      <c r="D645" s="49" t="n">
        <v/>
      </c>
      <c r="F645" s="49">
        <f>E645-D645</f>
        <v/>
      </c>
      <c r="H645" s="49" t="n">
        <v/>
      </c>
      <c r="J645" s="49">
        <f>I645-H645</f>
        <v/>
      </c>
      <c r="L645" s="49" t="n">
        <v>699.62</v>
      </c>
      <c r="N645" s="49">
        <f>M645-L645</f>
        <v/>
      </c>
      <c r="P645" s="49" t="n">
        <v>942.17</v>
      </c>
      <c r="R645" s="49">
        <f>Q645-P645</f>
        <v/>
      </c>
      <c r="T645" s="49" t="n">
        <v/>
      </c>
      <c r="V645" s="49">
        <f>U645-T645</f>
        <v/>
      </c>
      <c r="W645" s="49">
        <f>L645+P645+T645</f>
        <v/>
      </c>
      <c r="X645" s="49">
        <f>W645+D645+H645+Y645</f>
        <v/>
      </c>
      <c r="Z645" s="49" t="n">
        <v>118.79</v>
      </c>
      <c r="AA645" s="50">
        <f>Z645/(X645-Z645+AB645-AC645)</f>
        <v/>
      </c>
      <c r="AH645" s="49">
        <f>X645-Z645-AI645+AB645</f>
        <v/>
      </c>
    </row>
    <row r="646">
      <c r="A646" s="48" t="inlineStr">
        <is>
          <t>OH (CINCINNATI)</t>
        </is>
      </c>
      <c r="B646" s="48" t="inlineStr">
        <is>
          <t>12/13/2020</t>
        </is>
      </c>
      <c r="D646" s="49" t="n">
        <v>100.25</v>
      </c>
      <c r="F646" s="49">
        <f>E646-D646</f>
        <v/>
      </c>
      <c r="H646" s="49" t="n">
        <v/>
      </c>
      <c r="J646" s="49">
        <f>I646-H646</f>
        <v/>
      </c>
      <c r="L646" s="49" t="n">
        <v>2108.22</v>
      </c>
      <c r="N646" s="49">
        <f>M646-L646</f>
        <v/>
      </c>
      <c r="P646" s="49" t="n">
        <v>291.06</v>
      </c>
      <c r="R646" s="49">
        <f>Q646-P646</f>
        <v/>
      </c>
      <c r="T646" s="49" t="n">
        <v/>
      </c>
      <c r="V646" s="49">
        <f>U646-T646</f>
        <v/>
      </c>
      <c r="W646" s="49">
        <f>L646+P646+T646</f>
        <v/>
      </c>
      <c r="X646" s="49">
        <f>W646+D646+H646+Y646</f>
        <v/>
      </c>
      <c r="Z646" s="49" t="n">
        <v>134.55</v>
      </c>
      <c r="AA646" s="50">
        <f>Z646/(X646-Z646+AB646-AC646)</f>
        <v/>
      </c>
      <c r="AC646" s="49" t="n">
        <v>640</v>
      </c>
      <c r="AH646" s="49">
        <f>X646-Z646-AI646+AB646</f>
        <v/>
      </c>
    </row>
    <row r="647">
      <c r="A647" s="48" t="inlineStr">
        <is>
          <t>OH (CINCINNATI)</t>
        </is>
      </c>
      <c r="B647" s="48" t="inlineStr">
        <is>
          <t>12/14/2020</t>
        </is>
      </c>
      <c r="D647" s="49" t="n">
        <v/>
      </c>
      <c r="F647" s="49">
        <f>E647-D647</f>
        <v/>
      </c>
      <c r="H647" s="49" t="n">
        <v/>
      </c>
      <c r="J647" s="49">
        <f>I647-H647</f>
        <v/>
      </c>
      <c r="L647" s="49" t="n">
        <v>768.61</v>
      </c>
      <c r="N647" s="49">
        <f>M647-L647</f>
        <v/>
      </c>
      <c r="P647" s="49" t="n">
        <v>88.40000000000001</v>
      </c>
      <c r="R647" s="49">
        <f>Q647-P647</f>
        <v/>
      </c>
      <c r="T647" s="49" t="n">
        <v/>
      </c>
      <c r="V647" s="49">
        <f>U647-T647</f>
        <v/>
      </c>
      <c r="W647" s="49">
        <f>L647+P647+T647</f>
        <v/>
      </c>
      <c r="X647" s="49">
        <f>W647+D647+H647+Y647</f>
        <v/>
      </c>
      <c r="Z647" s="49" t="n">
        <v>62.01</v>
      </c>
      <c r="AA647" s="50">
        <f>Z647/(X647-Z647+AB647-AC647)</f>
        <v/>
      </c>
      <c r="AH647" s="49">
        <f>X647-Z647-AI647+AB647</f>
        <v/>
      </c>
    </row>
    <row r="648">
      <c r="A648" s="48" t="inlineStr">
        <is>
          <t>OH (CINCINNATI)</t>
        </is>
      </c>
      <c r="B648" s="48" t="inlineStr">
        <is>
          <t>12/15/2020</t>
        </is>
      </c>
      <c r="D648" s="49" t="n">
        <v>19.4</v>
      </c>
      <c r="F648" s="49">
        <f>E648-D648</f>
        <v/>
      </c>
      <c r="H648" s="49" t="n">
        <v/>
      </c>
      <c r="J648" s="49">
        <f>I648-H648</f>
        <v/>
      </c>
      <c r="L648" s="49" t="n">
        <v>401.02</v>
      </c>
      <c r="N648" s="49">
        <f>M648-L648</f>
        <v/>
      </c>
      <c r="P648" s="49" t="n">
        <v/>
      </c>
      <c r="R648" s="49">
        <f>Q648-P648</f>
        <v/>
      </c>
      <c r="T648" s="49" t="n">
        <v/>
      </c>
      <c r="V648" s="49">
        <f>U648-T648</f>
        <v/>
      </c>
      <c r="W648" s="49">
        <f>L648+P648+T648</f>
        <v/>
      </c>
      <c r="X648" s="49">
        <f>W648+D648+H648+Y648</f>
        <v/>
      </c>
      <c r="Z648" s="49" t="n">
        <v>30.42</v>
      </c>
      <c r="AA648" s="50">
        <f>Z648/(X648-Z648+AB648-AC648)</f>
        <v/>
      </c>
      <c r="AH648" s="49">
        <f>X648-Z648-AI648+AB648</f>
        <v/>
      </c>
    </row>
    <row r="649">
      <c r="A649" s="48" t="inlineStr">
        <is>
          <t>OH (CINCINNATI)</t>
        </is>
      </c>
      <c r="B649" s="48" t="inlineStr">
        <is>
          <t>12/16/2020</t>
        </is>
      </c>
      <c r="F649" s="49">
        <f>E649-D649</f>
        <v/>
      </c>
      <c r="J649" s="49">
        <f>I649-H649</f>
        <v/>
      </c>
      <c r="N649" s="49">
        <f>M649-L649</f>
        <v/>
      </c>
      <c r="R649" s="49">
        <f>Q649-P649</f>
        <v/>
      </c>
      <c r="V649" s="49">
        <f>U649-T649</f>
        <v/>
      </c>
      <c r="W649" s="49">
        <f>L649+P649+T649</f>
        <v/>
      </c>
      <c r="X649" s="49">
        <f>W649+D649+H649+Y649</f>
        <v/>
      </c>
      <c r="AA649" s="50">
        <f>Z649/(X649-Z649+AB649-AC649)</f>
        <v/>
      </c>
      <c r="AD649" s="49">
        <f>X649-Z649-AE649+AB649</f>
        <v/>
      </c>
    </row>
    <row r="650">
      <c r="A650" s="48" t="inlineStr">
        <is>
          <t>OH (CINCINNATI)</t>
        </is>
      </c>
      <c r="B650" s="48" t="inlineStr">
        <is>
          <t>12/17/2020</t>
        </is>
      </c>
      <c r="F650" s="49">
        <f>E650-D650</f>
        <v/>
      </c>
      <c r="J650" s="49">
        <f>I650-H650</f>
        <v/>
      </c>
      <c r="N650" s="49">
        <f>M650-L650</f>
        <v/>
      </c>
      <c r="R650" s="49">
        <f>Q650-P650</f>
        <v/>
      </c>
      <c r="V650" s="49">
        <f>U650-T650</f>
        <v/>
      </c>
      <c r="W650" s="49">
        <f>L650+P650+T650</f>
        <v/>
      </c>
      <c r="X650" s="49">
        <f>W650+D650+H650+Y650</f>
        <v/>
      </c>
      <c r="AA650" s="50">
        <f>Z650/(X650-Z650+AB650-AC650)</f>
        <v/>
      </c>
      <c r="AD650" s="49">
        <f>X650-Z650-AE650+AB650</f>
        <v/>
      </c>
    </row>
    <row r="651">
      <c r="A651" s="48" t="inlineStr">
        <is>
          <t>OH (CINCINNATI)</t>
        </is>
      </c>
      <c r="B651" s="48" t="inlineStr">
        <is>
          <t>12/18/2020</t>
        </is>
      </c>
      <c r="F651" s="49">
        <f>E651-D651</f>
        <v/>
      </c>
      <c r="J651" s="49">
        <f>I651-H651</f>
        <v/>
      </c>
      <c r="N651" s="49">
        <f>M651-L651</f>
        <v/>
      </c>
      <c r="R651" s="49">
        <f>Q651-P651</f>
        <v/>
      </c>
      <c r="V651" s="49">
        <f>U651-T651</f>
        <v/>
      </c>
      <c r="W651" s="49">
        <f>L651+P651+T651</f>
        <v/>
      </c>
      <c r="X651" s="49">
        <f>W651+D651+H651+Y651</f>
        <v/>
      </c>
      <c r="AA651" s="50">
        <f>Z651/(X651-Z651+AB651-AC651)</f>
        <v/>
      </c>
      <c r="AD651" s="49">
        <f>X651-Z651-AE651+AB651</f>
        <v/>
      </c>
    </row>
    <row r="652">
      <c r="A652" s="48" t="inlineStr">
        <is>
          <t>OH (CINCINNATI)</t>
        </is>
      </c>
      <c r="B652" s="48" t="inlineStr">
        <is>
          <t>12/19/2020</t>
        </is>
      </c>
      <c r="F652" s="49">
        <f>E652-D652</f>
        <v/>
      </c>
      <c r="J652" s="49">
        <f>I652-H652</f>
        <v/>
      </c>
      <c r="N652" s="49">
        <f>M652-L652</f>
        <v/>
      </c>
      <c r="R652" s="49">
        <f>Q652-P652</f>
        <v/>
      </c>
      <c r="V652" s="49">
        <f>U652-T652</f>
        <v/>
      </c>
      <c r="W652" s="49">
        <f>L652+P652+T652</f>
        <v/>
      </c>
      <c r="X652" s="49">
        <f>W652+D652+H652+Y652</f>
        <v/>
      </c>
      <c r="AA652" s="50">
        <f>Z652/(X652-Z652+AB652-AC652)</f>
        <v/>
      </c>
      <c r="AD652" s="49">
        <f>X652-Z652-AE652+AB652</f>
        <v/>
      </c>
    </row>
    <row r="653">
      <c r="A653" s="48" t="inlineStr">
        <is>
          <t>OH (CINCINNATI)</t>
        </is>
      </c>
      <c r="B653" s="48" t="inlineStr">
        <is>
          <t>12/20/2020</t>
        </is>
      </c>
      <c r="F653" s="49">
        <f>E653-D653</f>
        <v/>
      </c>
      <c r="J653" s="49">
        <f>I653-H653</f>
        <v/>
      </c>
      <c r="N653" s="49">
        <f>M653-L653</f>
        <v/>
      </c>
      <c r="R653" s="49">
        <f>Q653-P653</f>
        <v/>
      </c>
      <c r="V653" s="49">
        <f>U653-T653</f>
        <v/>
      </c>
      <c r="W653" s="49">
        <f>L653+P653+T653</f>
        <v/>
      </c>
      <c r="X653" s="49">
        <f>W653+D653+H653+Y653</f>
        <v/>
      </c>
      <c r="AA653" s="50">
        <f>Z653/(X653-Z653+AB653-AC653)</f>
        <v/>
      </c>
      <c r="AD653" s="49">
        <f>X653-Z653-AE653+AB653</f>
        <v/>
      </c>
    </row>
    <row r="654">
      <c r="A654" s="48" t="inlineStr">
        <is>
          <t>OH (CINCINNATI)</t>
        </is>
      </c>
      <c r="B654" s="48" t="inlineStr">
        <is>
          <t>12/21/2020</t>
        </is>
      </c>
      <c r="F654" s="49">
        <f>E654-D654</f>
        <v/>
      </c>
      <c r="J654" s="49">
        <f>I654-H654</f>
        <v/>
      </c>
      <c r="N654" s="49">
        <f>M654-L654</f>
        <v/>
      </c>
      <c r="R654" s="49">
        <f>Q654-P654</f>
        <v/>
      </c>
      <c r="V654" s="49">
        <f>U654-T654</f>
        <v/>
      </c>
      <c r="W654" s="49">
        <f>L654+P654+T654</f>
        <v/>
      </c>
      <c r="X654" s="49">
        <f>W654+D654+H654+Y654</f>
        <v/>
      </c>
      <c r="AA654" s="50">
        <f>Z654/(X654-Z654+AB654-AC654)</f>
        <v/>
      </c>
      <c r="AD654" s="49">
        <f>X654-Z654-AE654+AB654</f>
        <v/>
      </c>
    </row>
    <row r="655">
      <c r="A655" s="48" t="inlineStr">
        <is>
          <t>OH (CINCINNATI)</t>
        </is>
      </c>
      <c r="B655" s="48" t="inlineStr">
        <is>
          <t>12/22/2020</t>
        </is>
      </c>
      <c r="F655" s="49">
        <f>E655-D655</f>
        <v/>
      </c>
      <c r="J655" s="49">
        <f>I655-H655</f>
        <v/>
      </c>
      <c r="N655" s="49">
        <f>M655-L655</f>
        <v/>
      </c>
      <c r="R655" s="49">
        <f>Q655-P655</f>
        <v/>
      </c>
      <c r="V655" s="49">
        <f>U655-T655</f>
        <v/>
      </c>
      <c r="W655" s="49">
        <f>L655+P655+T655</f>
        <v/>
      </c>
      <c r="X655" s="49">
        <f>W655+D655+H655+Y655</f>
        <v/>
      </c>
      <c r="AA655" s="50">
        <f>Z655/(X655-Z655+AB655-AC655)</f>
        <v/>
      </c>
      <c r="AD655" s="49">
        <f>X655-Z655-AE655+AB655</f>
        <v/>
      </c>
    </row>
    <row r="656">
      <c r="A656" s="48" t="inlineStr">
        <is>
          <t>OH (CINCINNATI)</t>
        </is>
      </c>
      <c r="B656" s="48" t="inlineStr">
        <is>
          <t>12/23/2020</t>
        </is>
      </c>
      <c r="F656" s="49">
        <f>E656-D656</f>
        <v/>
      </c>
      <c r="J656" s="49">
        <f>I656-H656</f>
        <v/>
      </c>
      <c r="N656" s="49">
        <f>M656-L656</f>
        <v/>
      </c>
      <c r="R656" s="49">
        <f>Q656-P656</f>
        <v/>
      </c>
      <c r="V656" s="49">
        <f>U656-T656</f>
        <v/>
      </c>
      <c r="W656" s="49">
        <f>L656+P656+T656</f>
        <v/>
      </c>
      <c r="X656" s="49">
        <f>W656+D656+H656+Y656</f>
        <v/>
      </c>
      <c r="AA656" s="50">
        <f>Z656/(X656-Z656+AB656-AC656)</f>
        <v/>
      </c>
      <c r="AD656" s="49">
        <f>X656-Z656-AE656+AB656</f>
        <v/>
      </c>
    </row>
    <row r="657">
      <c r="A657" s="48" t="inlineStr">
        <is>
          <t>OH (CINCINNATI)</t>
        </is>
      </c>
      <c r="B657" s="48" t="inlineStr">
        <is>
          <t>12/24/2020</t>
        </is>
      </c>
      <c r="F657" s="49">
        <f>E657-D657</f>
        <v/>
      </c>
      <c r="J657" s="49">
        <f>I657-H657</f>
        <v/>
      </c>
      <c r="N657" s="49">
        <f>M657-L657</f>
        <v/>
      </c>
      <c r="R657" s="49">
        <f>Q657-P657</f>
        <v/>
      </c>
      <c r="V657" s="49">
        <f>U657-T657</f>
        <v/>
      </c>
      <c r="W657" s="49">
        <f>L657+P657+T657</f>
        <v/>
      </c>
      <c r="X657" s="49">
        <f>W657+D657+H657+Y657</f>
        <v/>
      </c>
      <c r="AA657" s="50">
        <f>Z657/(X657-Z657+AB657-AC657)</f>
        <v/>
      </c>
      <c r="AD657" s="49">
        <f>X657-Z657-AE657+AB657</f>
        <v/>
      </c>
    </row>
    <row r="658">
      <c r="A658" s="48" t="inlineStr">
        <is>
          <t>OH (CINCINNATI)</t>
        </is>
      </c>
      <c r="B658" s="48" t="inlineStr">
        <is>
          <t>12/25/2020</t>
        </is>
      </c>
      <c r="F658" s="49">
        <f>E658-D658</f>
        <v/>
      </c>
      <c r="J658" s="49">
        <f>I658-H658</f>
        <v/>
      </c>
      <c r="N658" s="49">
        <f>M658-L658</f>
        <v/>
      </c>
      <c r="R658" s="49">
        <f>Q658-P658</f>
        <v/>
      </c>
      <c r="V658" s="49">
        <f>U658-T658</f>
        <v/>
      </c>
      <c r="W658" s="49">
        <f>L658+P658+T658</f>
        <v/>
      </c>
      <c r="X658" s="49">
        <f>W658+D658+H658+Y658</f>
        <v/>
      </c>
      <c r="AA658" s="50">
        <f>Z658/(X658-Z658+AB658-AC658)</f>
        <v/>
      </c>
      <c r="AD658" s="49">
        <f>X658-Z658-AE658+AB658</f>
        <v/>
      </c>
    </row>
    <row r="659">
      <c r="A659" s="48" t="inlineStr">
        <is>
          <t>OH (CINCINNATI)</t>
        </is>
      </c>
      <c r="B659" s="48" t="inlineStr">
        <is>
          <t>12/26/2020</t>
        </is>
      </c>
      <c r="F659" s="49">
        <f>E659-D659</f>
        <v/>
      </c>
      <c r="J659" s="49">
        <f>I659-H659</f>
        <v/>
      </c>
      <c r="N659" s="49">
        <f>M659-L659</f>
        <v/>
      </c>
      <c r="R659" s="49">
        <f>Q659-P659</f>
        <v/>
      </c>
      <c r="V659" s="49">
        <f>U659-T659</f>
        <v/>
      </c>
      <c r="W659" s="49">
        <f>L659+P659+T659</f>
        <v/>
      </c>
      <c r="X659" s="49">
        <f>W659+D659+H659+Y659</f>
        <v/>
      </c>
      <c r="AA659" s="50">
        <f>Z659/(X659-Z659+AB659-AC659)</f>
        <v/>
      </c>
      <c r="AD659" s="49">
        <f>X659-Z659-AE659+AB659</f>
        <v/>
      </c>
    </row>
    <row r="660">
      <c r="A660" s="48" t="inlineStr">
        <is>
          <t>OH (CINCINNATI)</t>
        </is>
      </c>
      <c r="B660" s="48" t="inlineStr">
        <is>
          <t>12/27/2020</t>
        </is>
      </c>
      <c r="F660" s="49">
        <f>E660-D660</f>
        <v/>
      </c>
      <c r="J660" s="49">
        <f>I660-H660</f>
        <v/>
      </c>
      <c r="N660" s="49">
        <f>M660-L660</f>
        <v/>
      </c>
      <c r="R660" s="49">
        <f>Q660-P660</f>
        <v/>
      </c>
      <c r="V660" s="49">
        <f>U660-T660</f>
        <v/>
      </c>
      <c r="W660" s="49">
        <f>L660+P660+T660</f>
        <v/>
      </c>
      <c r="X660" s="49">
        <f>W660+D660+H660+Y660</f>
        <v/>
      </c>
      <c r="AA660" s="50">
        <f>Z660/(X660-Z660+AB660-AC660)</f>
        <v/>
      </c>
      <c r="AD660" s="49">
        <f>X660-Z660-AE660+AB660</f>
        <v/>
      </c>
    </row>
    <row r="661">
      <c r="A661" s="48" t="inlineStr">
        <is>
          <t>OH (CINCINNATI)</t>
        </is>
      </c>
      <c r="B661" s="48" t="inlineStr">
        <is>
          <t>12/28/2020</t>
        </is>
      </c>
      <c r="F661" s="49">
        <f>E661-D661</f>
        <v/>
      </c>
      <c r="J661" s="49">
        <f>I661-H661</f>
        <v/>
      </c>
      <c r="N661" s="49">
        <f>M661-L661</f>
        <v/>
      </c>
      <c r="R661" s="49">
        <f>Q661-P661</f>
        <v/>
      </c>
      <c r="V661" s="49">
        <f>U661-T661</f>
        <v/>
      </c>
      <c r="W661" s="49">
        <f>L661+P661+T661</f>
        <v/>
      </c>
      <c r="X661" s="49">
        <f>W661+D661+H661+Y661</f>
        <v/>
      </c>
      <c r="AA661" s="50">
        <f>Z661/(X661-Z661+AB661-AC661)</f>
        <v/>
      </c>
      <c r="AD661" s="49">
        <f>X661-Z661-AE661+AB661</f>
        <v/>
      </c>
    </row>
    <row r="662">
      <c r="A662" s="48" t="inlineStr">
        <is>
          <t>OH (CINCINNATI)</t>
        </is>
      </c>
      <c r="B662" s="48" t="inlineStr">
        <is>
          <t>12/29/2020</t>
        </is>
      </c>
      <c r="F662" s="49">
        <f>E662-D662</f>
        <v/>
      </c>
      <c r="J662" s="49">
        <f>I662-H662</f>
        <v/>
      </c>
      <c r="N662" s="49">
        <f>M662-L662</f>
        <v/>
      </c>
      <c r="R662" s="49">
        <f>Q662-P662</f>
        <v/>
      </c>
      <c r="V662" s="49">
        <f>U662-T662</f>
        <v/>
      </c>
      <c r="W662" s="49">
        <f>L662+P662+T662</f>
        <v/>
      </c>
      <c r="X662" s="49">
        <f>W662+D662+H662+Y662</f>
        <v/>
      </c>
      <c r="AA662" s="50">
        <f>Z662/(X662-Z662+AB662-AC662)</f>
        <v/>
      </c>
      <c r="AD662" s="49">
        <f>X662-Z662-AE662+AB662</f>
        <v/>
      </c>
    </row>
    <row r="663">
      <c r="A663" s="48" t="inlineStr">
        <is>
          <t>OH (CINCINNATI)</t>
        </is>
      </c>
      <c r="B663" s="48" t="inlineStr">
        <is>
          <t>12/30/2020</t>
        </is>
      </c>
      <c r="F663" s="49">
        <f>E663-D663</f>
        <v/>
      </c>
      <c r="J663" s="49">
        <f>I663-H663</f>
        <v/>
      </c>
      <c r="N663" s="49">
        <f>M663-L663</f>
        <v/>
      </c>
      <c r="R663" s="49">
        <f>Q663-P663</f>
        <v/>
      </c>
      <c r="V663" s="49">
        <f>U663-T663</f>
        <v/>
      </c>
      <c r="W663" s="49">
        <f>L663+P663+T663</f>
        <v/>
      </c>
      <c r="X663" s="49">
        <f>W663+D663+H663+Y663</f>
        <v/>
      </c>
      <c r="AA663" s="50">
        <f>Z663/(X663-Z663+AB663-AC663)</f>
        <v/>
      </c>
      <c r="AD663" s="49">
        <f>X663-Z663-AE663+AB663</f>
        <v/>
      </c>
    </row>
    <row r="664">
      <c r="A664" s="48" t="inlineStr">
        <is>
          <t>OH (CINCINNATI)</t>
        </is>
      </c>
      <c r="B664" s="48" t="inlineStr">
        <is>
          <t>12/31/2020</t>
        </is>
      </c>
      <c r="F664" s="49">
        <f>E664-D664</f>
        <v/>
      </c>
      <c r="J664" s="49">
        <f>I664-H664</f>
        <v/>
      </c>
      <c r="N664" s="49">
        <f>M664-L664</f>
        <v/>
      </c>
      <c r="R664" s="49">
        <f>Q664-P664</f>
        <v/>
      </c>
      <c r="V664" s="49">
        <f>U664-T664</f>
        <v/>
      </c>
      <c r="W664" s="49">
        <f>L664+P664+T664</f>
        <v/>
      </c>
      <c r="X664" s="49">
        <f>W664+D664+H664+Y664</f>
        <v/>
      </c>
      <c r="AA664" s="50">
        <f>Z664/(X664-Z664+AB664-AC664)</f>
        <v/>
      </c>
      <c r="AD664" s="49">
        <f>X664-Z664-AE664+AB664</f>
        <v/>
      </c>
    </row>
    <row r="665">
      <c r="A665" s="51" t="inlineStr">
        <is>
          <t>OH Total</t>
        </is>
      </c>
      <c r="B665" s="40" t="n"/>
      <c r="C665" s="40" t="n"/>
      <c r="D665" s="52">
        <f>SUM(D634:D664)</f>
        <v/>
      </c>
      <c r="E665" s="52">
        <f>SUM(E634:E664)</f>
        <v/>
      </c>
      <c r="F665" s="52">
        <f>E665-D665</f>
        <v/>
      </c>
      <c r="G665" s="40" t="n"/>
      <c r="H665" s="52">
        <f>SUM(H634:H664)</f>
        <v/>
      </c>
      <c r="I665" s="52">
        <f>SUM(I634:I664)</f>
        <v/>
      </c>
      <c r="J665" s="52">
        <f>I665-H665</f>
        <v/>
      </c>
      <c r="K665" s="40" t="n"/>
      <c r="L665" s="52">
        <f>SUM(L634:L664)</f>
        <v/>
      </c>
      <c r="M665" s="52">
        <f>SUM(M634:M664)</f>
        <v/>
      </c>
      <c r="N665" s="52">
        <f>M665-L665</f>
        <v/>
      </c>
      <c r="O665" s="40" t="n"/>
      <c r="P665" s="52">
        <f>SUM(P634:P664)</f>
        <v/>
      </c>
      <c r="Q665" s="52">
        <f>SUM(Q634:Q664)</f>
        <v/>
      </c>
      <c r="R665" s="52">
        <f>Q665-P665</f>
        <v/>
      </c>
      <c r="S665" s="40" t="n"/>
      <c r="T665" s="52">
        <f>SUM(T634:T664)</f>
        <v/>
      </c>
      <c r="U665" s="52">
        <f>SUM(U634:U664)</f>
        <v/>
      </c>
      <c r="V665" s="52">
        <f>U665-T665</f>
        <v/>
      </c>
      <c r="W665" s="52">
        <f>SUM(W634:W664)</f>
        <v/>
      </c>
      <c r="X665" s="52">
        <f>SUM(X634:X664)</f>
        <v/>
      </c>
      <c r="Y665" s="52">
        <f>SUM(Y634:Y664)</f>
        <v/>
      </c>
      <c r="Z665" s="52">
        <f>SUM(Z634:Z664)</f>
        <v/>
      </c>
      <c r="AA665" s="40" t="n"/>
      <c r="AB665" s="52">
        <f>SUM(AB634:AB664)</f>
        <v/>
      </c>
      <c r="AC665" s="40" t="n"/>
      <c r="AD665" s="52">
        <f>SUM(AD634:AD664)</f>
        <v/>
      </c>
      <c r="AE665" s="52">
        <f>SUM(AE634:AE664)</f>
        <v/>
      </c>
      <c r="AF665" s="40" t="n"/>
      <c r="AG665" s="40" t="n"/>
      <c r="AH665" s="52">
        <f>SUM(AH634:AH664)</f>
        <v/>
      </c>
      <c r="AI665" s="52">
        <f>SUM(AI634:AI664)</f>
        <v/>
      </c>
      <c r="AJ665" s="40" t="n"/>
      <c r="AK665" s="52">
        <f>SUM(AK634:AK664)</f>
        <v/>
      </c>
    </row>
    <row r="667">
      <c r="A667" s="48" t="inlineStr">
        <is>
          <t>OR1 (WSM)</t>
        </is>
      </c>
      <c r="B667" s="48" t="inlineStr">
        <is>
          <t>12/01/2020</t>
        </is>
      </c>
      <c r="D667" s="16" t="n"/>
      <c r="F667" s="49">
        <f>E667-D667</f>
        <v/>
      </c>
      <c r="H667" s="16" t="n"/>
      <c r="J667" s="49">
        <f>I667-H667</f>
        <v/>
      </c>
      <c r="L667" s="16" t="n">
        <v>1944.05</v>
      </c>
      <c r="M667" t="n">
        <v>1944.05</v>
      </c>
      <c r="N667" s="49">
        <f>M667-L667</f>
        <v/>
      </c>
      <c r="P667" s="16" t="n"/>
      <c r="R667" s="49">
        <f>Q667-P667</f>
        <v/>
      </c>
      <c r="T667" s="16" t="n"/>
      <c r="V667" s="49">
        <f>U667-T667</f>
        <v/>
      </c>
      <c r="W667" s="49">
        <f>L667+P667+T667</f>
        <v/>
      </c>
      <c r="X667" s="49">
        <f>W667+D667+H667+Y667</f>
        <v/>
      </c>
      <c r="Z667" s="16" t="n">
        <v>0</v>
      </c>
      <c r="AA667" s="50">
        <f>Z667/(X667-Z667+AB667-AC667)</f>
        <v/>
      </c>
      <c r="AH667" s="49">
        <f>X667-Z667-AI667+AB667</f>
        <v/>
      </c>
    </row>
    <row r="668">
      <c r="A668" s="48" t="inlineStr">
        <is>
          <t>OR1 (WSM)</t>
        </is>
      </c>
      <c r="B668" s="48" t="inlineStr">
        <is>
          <t>12/02/2020</t>
        </is>
      </c>
      <c r="D668" s="16" t="n"/>
      <c r="F668" s="49">
        <f>E668-D668</f>
        <v/>
      </c>
      <c r="H668" s="16" t="n"/>
      <c r="J668" s="49">
        <f>I668-H668</f>
        <v/>
      </c>
      <c r="L668" s="16" t="n">
        <v>1271</v>
      </c>
      <c r="M668" t="n">
        <v>1271</v>
      </c>
      <c r="N668" s="49">
        <f>M668-L668</f>
        <v/>
      </c>
      <c r="P668" s="16" t="n"/>
      <c r="R668" s="49">
        <f>Q668-P668</f>
        <v/>
      </c>
      <c r="T668" s="16" t="n"/>
      <c r="V668" s="49">
        <f>U668-T668</f>
        <v/>
      </c>
      <c r="W668" s="49">
        <f>L668+P668+T668</f>
        <v/>
      </c>
      <c r="X668" s="49">
        <f>W668+D668+H668+Y668</f>
        <v/>
      </c>
      <c r="Z668" s="16" t="n">
        <v>0</v>
      </c>
      <c r="AA668" s="50">
        <f>Z668/(X668-Z668+AB668-AC668)</f>
        <v/>
      </c>
      <c r="AH668" s="49">
        <f>X668-Z668-AI668+AB668</f>
        <v/>
      </c>
    </row>
    <row r="669">
      <c r="A669" s="48" t="inlineStr">
        <is>
          <t>OR1 (WSM)</t>
        </is>
      </c>
      <c r="B669" s="48" t="inlineStr">
        <is>
          <t>12/03/2020</t>
        </is>
      </c>
      <c r="D669" s="16" t="n"/>
      <c r="F669" s="49">
        <f>E669-D669</f>
        <v/>
      </c>
      <c r="H669" s="16" t="n"/>
      <c r="J669" s="49">
        <f>I669-H669</f>
        <v/>
      </c>
      <c r="L669" s="16" t="n">
        <v>518</v>
      </c>
      <c r="M669" t="n">
        <v>518</v>
      </c>
      <c r="N669" s="49">
        <f>M669-L669</f>
        <v/>
      </c>
      <c r="P669" s="16" t="n">
        <v>576</v>
      </c>
      <c r="Q669" s="14" t="n">
        <v>576</v>
      </c>
      <c r="R669" s="49">
        <f>Q669-P669</f>
        <v/>
      </c>
      <c r="T669" s="16" t="n"/>
      <c r="V669" s="49">
        <f>U669-T669</f>
        <v/>
      </c>
      <c r="W669" s="49">
        <f>L669+P669+T669</f>
        <v/>
      </c>
      <c r="X669" s="49">
        <f>W669+D669+H669+Y669</f>
        <v/>
      </c>
      <c r="Z669" s="16" t="n">
        <v>0</v>
      </c>
      <c r="AA669" s="50">
        <f>Z669/(X669-Z669+AB669-AC669)</f>
        <v/>
      </c>
      <c r="AH669" s="49">
        <f>X669-Z669-AI669+AB669</f>
        <v/>
      </c>
    </row>
    <row r="670">
      <c r="A670" s="48" t="inlineStr">
        <is>
          <t>OR1 (WSM)</t>
        </is>
      </c>
      <c r="B670" s="48" t="inlineStr">
        <is>
          <t>12/04/2020</t>
        </is>
      </c>
      <c r="D670" s="16" t="n">
        <v>1158</v>
      </c>
      <c r="F670" s="49">
        <f>E670-D670</f>
        <v/>
      </c>
      <c r="H670" s="16" t="n"/>
      <c r="J670" s="49">
        <f>I670-H670</f>
        <v/>
      </c>
      <c r="L670" s="16" t="n">
        <v>2316</v>
      </c>
      <c r="M670" s="14" t="n">
        <v>2316</v>
      </c>
      <c r="N670" s="49">
        <f>M670-L670</f>
        <v/>
      </c>
      <c r="P670" s="16" t="n"/>
      <c r="R670" s="49">
        <f>Q670-P670</f>
        <v/>
      </c>
      <c r="T670" s="16" t="n"/>
      <c r="V670" s="49">
        <f>U670-T670</f>
        <v/>
      </c>
      <c r="W670" s="49">
        <f>L670+P670+T670</f>
        <v/>
      </c>
      <c r="X670" s="49">
        <f>W670+D670+H670+Y670</f>
        <v/>
      </c>
      <c r="Z670" s="16" t="n">
        <v>0</v>
      </c>
      <c r="AA670" s="50">
        <f>Z670/(X670-Z670+AB670-AC670)</f>
        <v/>
      </c>
      <c r="AH670" s="49">
        <f>X670-Z670-AI670+AB670</f>
        <v/>
      </c>
    </row>
    <row r="671">
      <c r="A671" s="48" t="inlineStr">
        <is>
          <t>OR1 (WSM)</t>
        </is>
      </c>
      <c r="B671" s="48" t="inlineStr">
        <is>
          <t>12/05/2020</t>
        </is>
      </c>
      <c r="D671" s="16" t="n">
        <v>20</v>
      </c>
      <c r="F671" s="49">
        <f>E671-D671</f>
        <v/>
      </c>
      <c r="H671" s="16" t="n"/>
      <c r="J671" s="49">
        <f>I671-H671</f>
        <v/>
      </c>
      <c r="L671" s="16" t="n">
        <v>3935.85</v>
      </c>
      <c r="M671" s="14" t="n">
        <v>3935.85</v>
      </c>
      <c r="N671" s="49">
        <f>M671-L671</f>
        <v/>
      </c>
      <c r="P671" s="16" t="n"/>
      <c r="R671" s="49">
        <f>Q671-P671</f>
        <v/>
      </c>
      <c r="T671" s="16" t="n"/>
      <c r="V671" s="49">
        <f>U671-T671</f>
        <v/>
      </c>
      <c r="W671" s="49">
        <f>L671+P671+T671</f>
        <v/>
      </c>
      <c r="X671" s="49">
        <f>W671+D671+H671+Y671</f>
        <v/>
      </c>
      <c r="Z671" s="16" t="n">
        <v>0</v>
      </c>
      <c r="AA671" s="50">
        <f>Z671/(X671-Z671+AB671-AC671)</f>
        <v/>
      </c>
      <c r="AH671" s="49">
        <f>X671-Z671-AI671+AB671</f>
        <v/>
      </c>
      <c r="AI671" s="16" t="n">
        <v>91.84999999999999</v>
      </c>
    </row>
    <row r="672">
      <c r="A672" s="48" t="inlineStr">
        <is>
          <t>OR1 (WSM)</t>
        </is>
      </c>
      <c r="B672" s="48" t="inlineStr">
        <is>
          <t>12/06/2020</t>
        </is>
      </c>
      <c r="D672" s="16" t="n">
        <v>12</v>
      </c>
      <c r="E672" t="n">
        <v>1190</v>
      </c>
      <c r="F672" s="49">
        <f>E672-D672</f>
        <v/>
      </c>
      <c r="H672" s="16" t="n"/>
      <c r="J672" s="49">
        <f>I672-H672</f>
        <v/>
      </c>
      <c r="L672" s="16" t="n">
        <v>1433</v>
      </c>
      <c r="M672" s="14" t="n">
        <v>1433</v>
      </c>
      <c r="N672" s="49">
        <f>M672-L672</f>
        <v/>
      </c>
      <c r="P672" s="16" t="n">
        <v>82</v>
      </c>
      <c r="Q672" s="14" t="n">
        <v>82</v>
      </c>
      <c r="R672" s="49">
        <f>Q672-P672</f>
        <v/>
      </c>
      <c r="T672" s="16" t="n">
        <v>367</v>
      </c>
      <c r="U672" t="n">
        <v>356.06</v>
      </c>
      <c r="V672" s="49">
        <f>U672-T672</f>
        <v/>
      </c>
      <c r="W672" s="49">
        <f>L672+P672+T672</f>
        <v/>
      </c>
      <c r="X672" s="49">
        <f>W672+D672+H672+Y672</f>
        <v/>
      </c>
      <c r="Z672" s="16" t="n">
        <v>0</v>
      </c>
      <c r="AA672" s="50">
        <f>Z672/(X672-Z672+AB672-AC672)</f>
        <v/>
      </c>
      <c r="AH672" s="49">
        <f>X672-Z672-AI672+AB672</f>
        <v/>
      </c>
    </row>
    <row r="673">
      <c r="A673" s="48" t="inlineStr">
        <is>
          <t>OR1 (WSM)</t>
        </is>
      </c>
      <c r="B673" s="48" t="inlineStr">
        <is>
          <t>12/07/2020</t>
        </is>
      </c>
      <c r="D673" s="16" t="n">
        <v>102</v>
      </c>
      <c r="F673" s="49">
        <f>E673-D673</f>
        <v/>
      </c>
      <c r="H673" s="16" t="n"/>
      <c r="J673" s="49">
        <f>I673-H673</f>
        <v/>
      </c>
      <c r="L673" s="16" t="n">
        <v>1754</v>
      </c>
      <c r="M673" s="14" t="n">
        <v>1754</v>
      </c>
      <c r="N673" s="49">
        <f>M673-L673</f>
        <v/>
      </c>
      <c r="P673" s="16" t="n">
        <v>405</v>
      </c>
      <c r="Q673" s="14" t="n">
        <v>405</v>
      </c>
      <c r="R673" s="49">
        <f>Q673-P673</f>
        <v/>
      </c>
      <c r="T673" s="16" t="n"/>
      <c r="V673" s="49">
        <f>U673-T673</f>
        <v/>
      </c>
      <c r="W673" s="49">
        <f>L673+P673+T673</f>
        <v/>
      </c>
      <c r="X673" s="49">
        <f>W673+D673+H673+Y673</f>
        <v/>
      </c>
      <c r="Z673" s="16" t="n">
        <v>0</v>
      </c>
      <c r="AA673" s="50">
        <f>Z673/(X673-Z673+AB673-AC673)</f>
        <v/>
      </c>
      <c r="AH673" s="49">
        <f>X673-Z673-AI673+AB673</f>
        <v/>
      </c>
    </row>
    <row r="674">
      <c r="A674" s="48" t="inlineStr">
        <is>
          <t>OR1 (WSM)</t>
        </is>
      </c>
      <c r="B674" s="48" t="inlineStr">
        <is>
          <t>12/08/2020</t>
        </is>
      </c>
      <c r="D674" s="16" t="n">
        <v>640</v>
      </c>
      <c r="E674" t="n">
        <v>742</v>
      </c>
      <c r="F674" s="49">
        <f>E674-D674</f>
        <v/>
      </c>
      <c r="H674" s="16" t="n"/>
      <c r="J674" s="49">
        <f>I674-H674</f>
        <v/>
      </c>
      <c r="L674" s="16" t="n">
        <v>2189</v>
      </c>
      <c r="M674" s="14" t="n">
        <v>2189</v>
      </c>
      <c r="N674" s="49">
        <f>M674-L674</f>
        <v/>
      </c>
      <c r="P674" s="16" t="n"/>
      <c r="R674" s="49">
        <f>Q674-P674</f>
        <v/>
      </c>
      <c r="T674" s="16" t="n"/>
      <c r="V674" s="49">
        <f>U674-T674</f>
        <v/>
      </c>
      <c r="W674" s="49">
        <f>L674+P674+T674</f>
        <v/>
      </c>
      <c r="X674" s="49">
        <f>W674+D674+H674+Y674</f>
        <v/>
      </c>
      <c r="Z674" s="16" t="n">
        <v>0</v>
      </c>
      <c r="AA674" s="50">
        <f>Z674/(X674-Z674+AB674-AC674)</f>
        <v/>
      </c>
      <c r="AH674" s="49">
        <f>X674-Z674-AI674+AB674</f>
        <v/>
      </c>
    </row>
    <row r="675">
      <c r="A675" s="48" t="inlineStr">
        <is>
          <t>OR1 (WSM)</t>
        </is>
      </c>
      <c r="B675" s="48" t="inlineStr">
        <is>
          <t>12/09/2020</t>
        </is>
      </c>
      <c r="D675" s="16" t="n"/>
      <c r="F675" s="49">
        <f>E675-D675</f>
        <v/>
      </c>
      <c r="H675" s="16" t="n"/>
      <c r="J675" s="49">
        <f>I675-H675</f>
        <v/>
      </c>
      <c r="L675" s="16" t="n">
        <v>2551.8</v>
      </c>
      <c r="M675" s="14" t="n">
        <v>2551.8</v>
      </c>
      <c r="N675" s="49">
        <f>M675-L675</f>
        <v/>
      </c>
      <c r="P675" s="16" t="n"/>
      <c r="R675" s="49">
        <f>Q675-P675</f>
        <v/>
      </c>
      <c r="T675" s="16" t="n">
        <v>391</v>
      </c>
      <c r="U675" t="n">
        <v>379.36</v>
      </c>
      <c r="V675" s="49">
        <f>U675-T675</f>
        <v/>
      </c>
      <c r="W675" s="49">
        <f>L675+P675+T675</f>
        <v/>
      </c>
      <c r="X675" s="49">
        <f>W675+D675+H675+Y675</f>
        <v/>
      </c>
      <c r="Z675" s="16" t="n">
        <v>0</v>
      </c>
      <c r="AA675" s="50">
        <f>Z675/(X675-Z675+AB675-AC675)</f>
        <v/>
      </c>
      <c r="AH675" s="49">
        <f>X675-Z675-AI675+AB675</f>
        <v/>
      </c>
    </row>
    <row r="676">
      <c r="A676" s="48" t="inlineStr">
        <is>
          <t>OR1 (WSM)</t>
        </is>
      </c>
      <c r="B676" s="48" t="inlineStr">
        <is>
          <t>12/10/2020</t>
        </is>
      </c>
      <c r="D676" s="19" t="n"/>
      <c r="F676" s="49">
        <f>E676-D676</f>
        <v/>
      </c>
      <c r="J676" s="49">
        <f>I676-H676</f>
        <v/>
      </c>
      <c r="L676" s="19" t="n">
        <v>503</v>
      </c>
      <c r="M676" s="14" t="n">
        <v>503</v>
      </c>
      <c r="N676" s="49">
        <f>M676-L676</f>
        <v/>
      </c>
      <c r="P676" s="19" t="n"/>
      <c r="R676" s="49">
        <f>Q676-P676</f>
        <v/>
      </c>
      <c r="T676" s="19" t="n"/>
      <c r="V676" s="49">
        <f>U676-T676</f>
        <v/>
      </c>
      <c r="W676" s="49">
        <f>L676+P676+T676</f>
        <v/>
      </c>
      <c r="X676" s="49">
        <f>W676+D676+H676+Y676</f>
        <v/>
      </c>
      <c r="Z676" s="19" t="n">
        <v>0</v>
      </c>
      <c r="AA676" s="50">
        <f>Z676/(X676-Z676+AB676-AC676)</f>
        <v/>
      </c>
      <c r="AH676" s="49">
        <f>X676-Z676-AI676+AB676</f>
        <v/>
      </c>
    </row>
    <row r="677">
      <c r="A677" s="48" t="inlineStr">
        <is>
          <t>OR1 (WSM)</t>
        </is>
      </c>
      <c r="B677" s="48" t="inlineStr">
        <is>
          <t>12/11/2020</t>
        </is>
      </c>
      <c r="D677" s="49" t="n">
        <v/>
      </c>
      <c r="F677" s="49">
        <f>E677-D677</f>
        <v/>
      </c>
      <c r="H677" s="49" t="n">
        <v/>
      </c>
      <c r="J677" s="49">
        <f>I677-H677</f>
        <v/>
      </c>
      <c r="L677" s="49" t="n">
        <v>712</v>
      </c>
      <c r="N677" s="49">
        <f>M677-L677</f>
        <v/>
      </c>
      <c r="P677" s="49" t="n">
        <v>199</v>
      </c>
      <c r="R677" s="49">
        <f>Q677-P677</f>
        <v/>
      </c>
      <c r="T677" s="49" t="n">
        <v/>
      </c>
      <c r="V677" s="49">
        <f>U677-T677</f>
        <v/>
      </c>
      <c r="W677" s="49">
        <f>L677+P677+T677</f>
        <v/>
      </c>
      <c r="X677" s="49">
        <f>W677+D677+H677+Y677</f>
        <v/>
      </c>
      <c r="Z677" s="49" t="n">
        <v>0</v>
      </c>
      <c r="AA677" s="50">
        <f>Z677/(X677-Z677+AB677-AC677)</f>
        <v/>
      </c>
      <c r="AH677" s="49">
        <f>X677-Z677-AI677+AB677</f>
        <v/>
      </c>
    </row>
    <row r="678">
      <c r="A678" s="48" t="inlineStr">
        <is>
          <t>OR1 (WSM)</t>
        </is>
      </c>
      <c r="B678" s="48" t="inlineStr">
        <is>
          <t>12/12/2020</t>
        </is>
      </c>
      <c r="D678" s="49" t="n">
        <v>1964</v>
      </c>
      <c r="F678" s="49">
        <f>E678-D678</f>
        <v/>
      </c>
      <c r="H678" s="49" t="n">
        <v/>
      </c>
      <c r="J678" s="49">
        <f>I678-H678</f>
        <v/>
      </c>
      <c r="L678" s="49" t="n">
        <v>2131</v>
      </c>
      <c r="N678" s="49">
        <f>M678-L678</f>
        <v/>
      </c>
      <c r="P678" s="49" t="n">
        <v/>
      </c>
      <c r="R678" s="49">
        <f>Q678-P678</f>
        <v/>
      </c>
      <c r="T678" s="49" t="n">
        <v/>
      </c>
      <c r="V678" s="49">
        <f>U678-T678</f>
        <v/>
      </c>
      <c r="W678" s="49">
        <f>L678+P678+T678</f>
        <v/>
      </c>
      <c r="X678" s="49">
        <f>W678+D678+H678+Y678</f>
        <v/>
      </c>
      <c r="Z678" s="49" t="n">
        <v>0</v>
      </c>
      <c r="AA678" s="50">
        <f>Z678/(X678-Z678+AB678-AC678)</f>
        <v/>
      </c>
      <c r="AH678" s="49">
        <f>X678-Z678-AI678+AB678</f>
        <v/>
      </c>
    </row>
    <row r="679">
      <c r="A679" s="48" t="inlineStr">
        <is>
          <t>OR1 (WSM)</t>
        </is>
      </c>
      <c r="B679" s="48" t="inlineStr">
        <is>
          <t>12/13/2020</t>
        </is>
      </c>
      <c r="D679" s="49" t="n">
        <v/>
      </c>
      <c r="F679" s="49">
        <f>E679-D679</f>
        <v/>
      </c>
      <c r="H679" s="49" t="n">
        <v/>
      </c>
      <c r="J679" s="49">
        <f>I679-H679</f>
        <v/>
      </c>
      <c r="L679" s="49" t="n">
        <v>909</v>
      </c>
      <c r="N679" s="49">
        <f>M679-L679</f>
        <v/>
      </c>
      <c r="P679" s="49" t="n">
        <v/>
      </c>
      <c r="R679" s="49">
        <f>Q679-P679</f>
        <v/>
      </c>
      <c r="T679" s="49" t="n">
        <v/>
      </c>
      <c r="V679" s="49">
        <f>U679-T679</f>
        <v/>
      </c>
      <c r="W679" s="49">
        <f>L679+P679+T679</f>
        <v/>
      </c>
      <c r="X679" s="49">
        <f>W679+D679+H679+Y679</f>
        <v/>
      </c>
      <c r="Z679" s="49" t="n">
        <v>0</v>
      </c>
      <c r="AA679" s="50">
        <f>Z679/(X679-Z679+AB679-AC679)</f>
        <v/>
      </c>
      <c r="AH679" s="49">
        <f>X679-Z679-AI679+AB679</f>
        <v/>
      </c>
    </row>
    <row r="680">
      <c r="A680" s="48" t="inlineStr">
        <is>
          <t>OR1 (WSM)</t>
        </is>
      </c>
      <c r="B680" s="48" t="inlineStr">
        <is>
          <t>12/14/2020</t>
        </is>
      </c>
      <c r="D680" s="49" t="n">
        <v/>
      </c>
      <c r="F680" s="49">
        <f>E680-D680</f>
        <v/>
      </c>
      <c r="H680" s="49" t="n">
        <v/>
      </c>
      <c r="J680" s="49">
        <f>I680-H680</f>
        <v/>
      </c>
      <c r="L680" s="49" t="n">
        <v>583</v>
      </c>
      <c r="N680" s="49">
        <f>M680-L680</f>
        <v/>
      </c>
      <c r="P680" s="49" t="n">
        <v>101</v>
      </c>
      <c r="R680" s="49">
        <f>Q680-P680</f>
        <v/>
      </c>
      <c r="T680" s="49" t="n">
        <v/>
      </c>
      <c r="V680" s="49">
        <f>U680-T680</f>
        <v/>
      </c>
      <c r="W680" s="49">
        <f>L680+P680+T680</f>
        <v/>
      </c>
      <c r="X680" s="49">
        <f>W680+D680+H680+Y680</f>
        <v/>
      </c>
      <c r="Z680" s="49" t="n">
        <v>0</v>
      </c>
      <c r="AA680" s="50">
        <f>Z680/(X680-Z680+AB680-AC680)</f>
        <v/>
      </c>
      <c r="AH680" s="49">
        <f>X680-Z680-AI680+AB680</f>
        <v/>
      </c>
    </row>
    <row r="681">
      <c r="A681" s="48" t="inlineStr">
        <is>
          <t>OR1 (WSM)</t>
        </is>
      </c>
      <c r="B681" s="48" t="inlineStr">
        <is>
          <t>12/15/2020</t>
        </is>
      </c>
      <c r="D681" s="49" t="n">
        <v/>
      </c>
      <c r="F681" s="49">
        <f>E681-D681</f>
        <v/>
      </c>
      <c r="H681" s="49" t="n">
        <v/>
      </c>
      <c r="J681" s="49">
        <f>I681-H681</f>
        <v/>
      </c>
      <c r="L681" s="49" t="n">
        <v>1955</v>
      </c>
      <c r="N681" s="49">
        <f>M681-L681</f>
        <v/>
      </c>
      <c r="P681" s="49" t="n">
        <v/>
      </c>
      <c r="R681" s="49">
        <f>Q681-P681</f>
        <v/>
      </c>
      <c r="T681" s="49" t="n">
        <v/>
      </c>
      <c r="V681" s="49">
        <f>U681-T681</f>
        <v/>
      </c>
      <c r="W681" s="49">
        <f>L681+P681+T681</f>
        <v/>
      </c>
      <c r="X681" s="49">
        <f>W681+D681+H681+Y681</f>
        <v/>
      </c>
      <c r="Z681" s="49" t="n">
        <v>0</v>
      </c>
      <c r="AA681" s="50">
        <f>Z681/(X681-Z681+AB681-AC681)</f>
        <v/>
      </c>
      <c r="AH681" s="49">
        <f>X681-Z681-AI681+AB681</f>
        <v/>
      </c>
    </row>
    <row r="682">
      <c r="A682" s="48" t="inlineStr">
        <is>
          <t>OR1 (WSM)</t>
        </is>
      </c>
      <c r="B682" s="48" t="inlineStr">
        <is>
          <t>12/16/2020</t>
        </is>
      </c>
      <c r="F682" s="49">
        <f>E682-D682</f>
        <v/>
      </c>
      <c r="J682" s="49">
        <f>I682-H682</f>
        <v/>
      </c>
      <c r="N682" s="49">
        <f>M682-L682</f>
        <v/>
      </c>
      <c r="R682" s="49">
        <f>Q682-P682</f>
        <v/>
      </c>
      <c r="V682" s="49">
        <f>U682-T682</f>
        <v/>
      </c>
      <c r="W682" s="49">
        <f>L682+P682+T682</f>
        <v/>
      </c>
      <c r="X682" s="49">
        <f>W682+D682+H682+Y682</f>
        <v/>
      </c>
      <c r="AA682" s="50">
        <f>Z682/(X682-Z682+AB682-AC682)</f>
        <v/>
      </c>
      <c r="AD682" s="49">
        <f>X682-Z682-AE682+AB682</f>
        <v/>
      </c>
    </row>
    <row r="683">
      <c r="A683" s="48" t="inlineStr">
        <is>
          <t>OR1 (WSM)</t>
        </is>
      </c>
      <c r="B683" s="48" t="inlineStr">
        <is>
          <t>12/17/2020</t>
        </is>
      </c>
      <c r="F683" s="49">
        <f>E683-D683</f>
        <v/>
      </c>
      <c r="J683" s="49">
        <f>I683-H683</f>
        <v/>
      </c>
      <c r="N683" s="49">
        <f>M683-L683</f>
        <v/>
      </c>
      <c r="R683" s="49">
        <f>Q683-P683</f>
        <v/>
      </c>
      <c r="V683" s="49">
        <f>U683-T683</f>
        <v/>
      </c>
      <c r="W683" s="49">
        <f>L683+P683+T683</f>
        <v/>
      </c>
      <c r="X683" s="49">
        <f>W683+D683+H683+Y683</f>
        <v/>
      </c>
      <c r="AA683" s="50">
        <f>Z683/(X683-Z683+AB683-AC683)</f>
        <v/>
      </c>
      <c r="AD683" s="49">
        <f>X683-Z683-AE683+AB683</f>
        <v/>
      </c>
    </row>
    <row r="684">
      <c r="A684" s="48" t="inlineStr">
        <is>
          <t>OR1 (WSM)</t>
        </is>
      </c>
      <c r="B684" s="48" t="inlineStr">
        <is>
          <t>12/18/2020</t>
        </is>
      </c>
      <c r="F684" s="49">
        <f>E684-D684</f>
        <v/>
      </c>
      <c r="J684" s="49">
        <f>I684-H684</f>
        <v/>
      </c>
      <c r="N684" s="49">
        <f>M684-L684</f>
        <v/>
      </c>
      <c r="R684" s="49">
        <f>Q684-P684</f>
        <v/>
      </c>
      <c r="V684" s="49">
        <f>U684-T684</f>
        <v/>
      </c>
      <c r="W684" s="49">
        <f>L684+P684+T684</f>
        <v/>
      </c>
      <c r="X684" s="49">
        <f>W684+D684+H684+Y684</f>
        <v/>
      </c>
      <c r="AA684" s="50">
        <f>Z684/(X684-Z684+AB684-AC684)</f>
        <v/>
      </c>
      <c r="AD684" s="49">
        <f>X684-Z684-AE684+AB684</f>
        <v/>
      </c>
    </row>
    <row r="685">
      <c r="A685" s="48" t="inlineStr">
        <is>
          <t>OR1 (WSM)</t>
        </is>
      </c>
      <c r="B685" s="48" t="inlineStr">
        <is>
          <t>12/19/2020</t>
        </is>
      </c>
      <c r="F685" s="49">
        <f>E685-D685</f>
        <v/>
      </c>
      <c r="J685" s="49">
        <f>I685-H685</f>
        <v/>
      </c>
      <c r="N685" s="49">
        <f>M685-L685</f>
        <v/>
      </c>
      <c r="R685" s="49">
        <f>Q685-P685</f>
        <v/>
      </c>
      <c r="V685" s="49">
        <f>U685-T685</f>
        <v/>
      </c>
      <c r="W685" s="49">
        <f>L685+P685+T685</f>
        <v/>
      </c>
      <c r="X685" s="49">
        <f>W685+D685+H685+Y685</f>
        <v/>
      </c>
      <c r="AA685" s="50">
        <f>Z685/(X685-Z685+AB685-AC685)</f>
        <v/>
      </c>
      <c r="AD685" s="49">
        <f>X685-Z685-AE685+AB685</f>
        <v/>
      </c>
    </row>
    <row r="686">
      <c r="A686" s="48" t="inlineStr">
        <is>
          <t>OR1 (WSM)</t>
        </is>
      </c>
      <c r="B686" s="48" t="inlineStr">
        <is>
          <t>12/20/2020</t>
        </is>
      </c>
      <c r="F686" s="49">
        <f>E686-D686</f>
        <v/>
      </c>
      <c r="J686" s="49">
        <f>I686-H686</f>
        <v/>
      </c>
      <c r="N686" s="49">
        <f>M686-L686</f>
        <v/>
      </c>
      <c r="R686" s="49">
        <f>Q686-P686</f>
        <v/>
      </c>
      <c r="V686" s="49">
        <f>U686-T686</f>
        <v/>
      </c>
      <c r="W686" s="49">
        <f>L686+P686+T686</f>
        <v/>
      </c>
      <c r="X686" s="49">
        <f>W686+D686+H686+Y686</f>
        <v/>
      </c>
      <c r="AA686" s="50">
        <f>Z686/(X686-Z686+AB686-AC686)</f>
        <v/>
      </c>
      <c r="AD686" s="49">
        <f>X686-Z686-AE686+AB686</f>
        <v/>
      </c>
    </row>
    <row r="687">
      <c r="A687" s="48" t="inlineStr">
        <is>
          <t>OR1 (WSM)</t>
        </is>
      </c>
      <c r="B687" s="48" t="inlineStr">
        <is>
          <t>12/21/2020</t>
        </is>
      </c>
      <c r="F687" s="49">
        <f>E687-D687</f>
        <v/>
      </c>
      <c r="J687" s="49">
        <f>I687-H687</f>
        <v/>
      </c>
      <c r="N687" s="49">
        <f>M687-L687</f>
        <v/>
      </c>
      <c r="R687" s="49">
        <f>Q687-P687</f>
        <v/>
      </c>
      <c r="V687" s="49">
        <f>U687-T687</f>
        <v/>
      </c>
      <c r="W687" s="49">
        <f>L687+P687+T687</f>
        <v/>
      </c>
      <c r="X687" s="49">
        <f>W687+D687+H687+Y687</f>
        <v/>
      </c>
      <c r="AA687" s="50">
        <f>Z687/(X687-Z687+AB687-AC687)</f>
        <v/>
      </c>
      <c r="AD687" s="49">
        <f>X687-Z687-AE687+AB687</f>
        <v/>
      </c>
    </row>
    <row r="688">
      <c r="A688" s="48" t="inlineStr">
        <is>
          <t>OR1 (WSM)</t>
        </is>
      </c>
      <c r="B688" s="48" t="inlineStr">
        <is>
          <t>12/22/2020</t>
        </is>
      </c>
      <c r="F688" s="49">
        <f>E688-D688</f>
        <v/>
      </c>
      <c r="J688" s="49">
        <f>I688-H688</f>
        <v/>
      </c>
      <c r="N688" s="49">
        <f>M688-L688</f>
        <v/>
      </c>
      <c r="R688" s="49">
        <f>Q688-P688</f>
        <v/>
      </c>
      <c r="V688" s="49">
        <f>U688-T688</f>
        <v/>
      </c>
      <c r="W688" s="49">
        <f>L688+P688+T688</f>
        <v/>
      </c>
      <c r="X688" s="49">
        <f>W688+D688+H688+Y688</f>
        <v/>
      </c>
      <c r="AA688" s="50">
        <f>Z688/(X688-Z688+AB688-AC688)</f>
        <v/>
      </c>
      <c r="AD688" s="49">
        <f>X688-Z688-AE688+AB688</f>
        <v/>
      </c>
    </row>
    <row r="689">
      <c r="A689" s="48" t="inlineStr">
        <is>
          <t>OR1 (WSM)</t>
        </is>
      </c>
      <c r="B689" s="48" t="inlineStr">
        <is>
          <t>12/23/2020</t>
        </is>
      </c>
      <c r="F689" s="49">
        <f>E689-D689</f>
        <v/>
      </c>
      <c r="J689" s="49">
        <f>I689-H689</f>
        <v/>
      </c>
      <c r="N689" s="49">
        <f>M689-L689</f>
        <v/>
      </c>
      <c r="R689" s="49">
        <f>Q689-P689</f>
        <v/>
      </c>
      <c r="V689" s="49">
        <f>U689-T689</f>
        <v/>
      </c>
      <c r="W689" s="49">
        <f>L689+P689+T689</f>
        <v/>
      </c>
      <c r="X689" s="49">
        <f>W689+D689+H689+Y689</f>
        <v/>
      </c>
      <c r="AA689" s="50">
        <f>Z689/(X689-Z689+AB689-AC689)</f>
        <v/>
      </c>
      <c r="AD689" s="49">
        <f>X689-Z689-AE689+AB689</f>
        <v/>
      </c>
    </row>
    <row r="690">
      <c r="A690" s="48" t="inlineStr">
        <is>
          <t>OR1 (WSM)</t>
        </is>
      </c>
      <c r="B690" s="48" t="inlineStr">
        <is>
          <t>12/24/2020</t>
        </is>
      </c>
      <c r="F690" s="49">
        <f>E690-D690</f>
        <v/>
      </c>
      <c r="J690" s="49">
        <f>I690-H690</f>
        <v/>
      </c>
      <c r="N690" s="49">
        <f>M690-L690</f>
        <v/>
      </c>
      <c r="R690" s="49">
        <f>Q690-P690</f>
        <v/>
      </c>
      <c r="V690" s="49">
        <f>U690-T690</f>
        <v/>
      </c>
      <c r="W690" s="49">
        <f>L690+P690+T690</f>
        <v/>
      </c>
      <c r="X690" s="49">
        <f>W690+D690+H690+Y690</f>
        <v/>
      </c>
      <c r="AA690" s="50">
        <f>Z690/(X690-Z690+AB690-AC690)</f>
        <v/>
      </c>
      <c r="AD690" s="49">
        <f>X690-Z690-AE690+AB690</f>
        <v/>
      </c>
    </row>
    <row r="691">
      <c r="A691" s="48" t="inlineStr">
        <is>
          <t>OR1 (WSM)</t>
        </is>
      </c>
      <c r="B691" s="48" t="inlineStr">
        <is>
          <t>12/25/2020</t>
        </is>
      </c>
      <c r="F691" s="49">
        <f>E691-D691</f>
        <v/>
      </c>
      <c r="J691" s="49">
        <f>I691-H691</f>
        <v/>
      </c>
      <c r="N691" s="49">
        <f>M691-L691</f>
        <v/>
      </c>
      <c r="R691" s="49">
        <f>Q691-P691</f>
        <v/>
      </c>
      <c r="V691" s="49">
        <f>U691-T691</f>
        <v/>
      </c>
      <c r="W691" s="49">
        <f>L691+P691+T691</f>
        <v/>
      </c>
      <c r="X691" s="49">
        <f>W691+D691+H691+Y691</f>
        <v/>
      </c>
      <c r="AA691" s="50">
        <f>Z691/(X691-Z691+AB691-AC691)</f>
        <v/>
      </c>
      <c r="AD691" s="49">
        <f>X691-Z691-AE691+AB691</f>
        <v/>
      </c>
    </row>
    <row r="692">
      <c r="A692" s="48" t="inlineStr">
        <is>
          <t>OR1 (WSM)</t>
        </is>
      </c>
      <c r="B692" s="48" t="inlineStr">
        <is>
          <t>12/26/2020</t>
        </is>
      </c>
      <c r="F692" s="49">
        <f>E692-D692</f>
        <v/>
      </c>
      <c r="J692" s="49">
        <f>I692-H692</f>
        <v/>
      </c>
      <c r="N692" s="49">
        <f>M692-L692</f>
        <v/>
      </c>
      <c r="R692" s="49">
        <f>Q692-P692</f>
        <v/>
      </c>
      <c r="V692" s="49">
        <f>U692-T692</f>
        <v/>
      </c>
      <c r="W692" s="49">
        <f>L692+P692+T692</f>
        <v/>
      </c>
      <c r="X692" s="49">
        <f>W692+D692+H692+Y692</f>
        <v/>
      </c>
      <c r="AA692" s="50">
        <f>Z692/(X692-Z692+AB692-AC692)</f>
        <v/>
      </c>
      <c r="AD692" s="49">
        <f>X692-Z692-AE692+AB692</f>
        <v/>
      </c>
    </row>
    <row r="693">
      <c r="A693" s="48" t="inlineStr">
        <is>
          <t>OR1 (WSM)</t>
        </is>
      </c>
      <c r="B693" s="48" t="inlineStr">
        <is>
          <t>12/27/2020</t>
        </is>
      </c>
      <c r="F693" s="49">
        <f>E693-D693</f>
        <v/>
      </c>
      <c r="J693" s="49">
        <f>I693-H693</f>
        <v/>
      </c>
      <c r="N693" s="49">
        <f>M693-L693</f>
        <v/>
      </c>
      <c r="R693" s="49">
        <f>Q693-P693</f>
        <v/>
      </c>
      <c r="V693" s="49">
        <f>U693-T693</f>
        <v/>
      </c>
      <c r="W693" s="49">
        <f>L693+P693+T693</f>
        <v/>
      </c>
      <c r="X693" s="49">
        <f>W693+D693+H693+Y693</f>
        <v/>
      </c>
      <c r="AA693" s="50">
        <f>Z693/(X693-Z693+AB693-AC693)</f>
        <v/>
      </c>
      <c r="AD693" s="49">
        <f>X693-Z693-AE693+AB693</f>
        <v/>
      </c>
    </row>
    <row r="694">
      <c r="A694" s="48" t="inlineStr">
        <is>
          <t>OR1 (WSM)</t>
        </is>
      </c>
      <c r="B694" s="48" t="inlineStr">
        <is>
          <t>12/28/2020</t>
        </is>
      </c>
      <c r="F694" s="49">
        <f>E694-D694</f>
        <v/>
      </c>
      <c r="J694" s="49">
        <f>I694-H694</f>
        <v/>
      </c>
      <c r="N694" s="49">
        <f>M694-L694</f>
        <v/>
      </c>
      <c r="R694" s="49">
        <f>Q694-P694</f>
        <v/>
      </c>
      <c r="V694" s="49">
        <f>U694-T694</f>
        <v/>
      </c>
      <c r="W694" s="49">
        <f>L694+P694+T694</f>
        <v/>
      </c>
      <c r="X694" s="49">
        <f>W694+D694+H694+Y694</f>
        <v/>
      </c>
      <c r="AA694" s="50">
        <f>Z694/(X694-Z694+AB694-AC694)</f>
        <v/>
      </c>
      <c r="AD694" s="49">
        <f>X694-Z694-AE694+AB694</f>
        <v/>
      </c>
    </row>
    <row r="695">
      <c r="A695" s="48" t="inlineStr">
        <is>
          <t>OR1 (WSM)</t>
        </is>
      </c>
      <c r="B695" s="48" t="inlineStr">
        <is>
          <t>12/29/2020</t>
        </is>
      </c>
      <c r="F695" s="49">
        <f>E695-D695</f>
        <v/>
      </c>
      <c r="J695" s="49">
        <f>I695-H695</f>
        <v/>
      </c>
      <c r="N695" s="49">
        <f>M695-L695</f>
        <v/>
      </c>
      <c r="R695" s="49">
        <f>Q695-P695</f>
        <v/>
      </c>
      <c r="V695" s="49">
        <f>U695-T695</f>
        <v/>
      </c>
      <c r="W695" s="49">
        <f>L695+P695+T695</f>
        <v/>
      </c>
      <c r="X695" s="49">
        <f>W695+D695+H695+Y695</f>
        <v/>
      </c>
      <c r="AA695" s="50">
        <f>Z695/(X695-Z695+AB695-AC695)</f>
        <v/>
      </c>
      <c r="AD695" s="49">
        <f>X695-Z695-AE695+AB695</f>
        <v/>
      </c>
    </row>
    <row r="696">
      <c r="A696" s="48" t="inlineStr">
        <is>
          <t>OR1 (WSM)</t>
        </is>
      </c>
      <c r="B696" s="48" t="inlineStr">
        <is>
          <t>12/30/2020</t>
        </is>
      </c>
      <c r="F696" s="49">
        <f>E696-D696</f>
        <v/>
      </c>
      <c r="J696" s="49">
        <f>I696-H696</f>
        <v/>
      </c>
      <c r="N696" s="49">
        <f>M696-L696</f>
        <v/>
      </c>
      <c r="R696" s="49">
        <f>Q696-P696</f>
        <v/>
      </c>
      <c r="V696" s="49">
        <f>U696-T696</f>
        <v/>
      </c>
      <c r="W696" s="49">
        <f>L696+P696+T696</f>
        <v/>
      </c>
      <c r="X696" s="49">
        <f>W696+D696+H696+Y696</f>
        <v/>
      </c>
      <c r="AA696" s="50">
        <f>Z696/(X696-Z696+AB696-AC696)</f>
        <v/>
      </c>
      <c r="AD696" s="49">
        <f>X696-Z696-AE696+AB696</f>
        <v/>
      </c>
    </row>
    <row r="697">
      <c r="A697" s="48" t="inlineStr">
        <is>
          <t>OR1 (WSM)</t>
        </is>
      </c>
      <c r="B697" s="48" t="inlineStr">
        <is>
          <t>12/31/2020</t>
        </is>
      </c>
      <c r="F697" s="49">
        <f>E697-D697</f>
        <v/>
      </c>
      <c r="J697" s="49">
        <f>I697-H697</f>
        <v/>
      </c>
      <c r="N697" s="49">
        <f>M697-L697</f>
        <v/>
      </c>
      <c r="R697" s="49">
        <f>Q697-P697</f>
        <v/>
      </c>
      <c r="V697" s="49">
        <f>U697-T697</f>
        <v/>
      </c>
      <c r="W697" s="49">
        <f>L697+P697+T697</f>
        <v/>
      </c>
      <c r="X697" s="49">
        <f>W697+D697+H697+Y697</f>
        <v/>
      </c>
      <c r="AA697" s="50">
        <f>Z697/(X697-Z697+AB697-AC697)</f>
        <v/>
      </c>
      <c r="AD697" s="49">
        <f>X697-Z697-AE697+AB697</f>
        <v/>
      </c>
    </row>
    <row r="698">
      <c r="A698" s="51" t="inlineStr">
        <is>
          <t>OR1 Total</t>
        </is>
      </c>
      <c r="B698" s="40" t="n"/>
      <c r="C698" s="40" t="n"/>
      <c r="D698" s="52">
        <f>SUM(D667:D697)</f>
        <v/>
      </c>
      <c r="E698" s="52">
        <f>SUM(E667:E697)</f>
        <v/>
      </c>
      <c r="F698" s="52">
        <f>E698-D698</f>
        <v/>
      </c>
      <c r="G698" s="40" t="n"/>
      <c r="H698" s="52">
        <f>SUM(H667:H697)</f>
        <v/>
      </c>
      <c r="I698" s="52">
        <f>SUM(I667:I697)</f>
        <v/>
      </c>
      <c r="J698" s="52">
        <f>I698-H698</f>
        <v/>
      </c>
      <c r="K698" s="40" t="n"/>
      <c r="L698" s="52">
        <f>SUM(L667:L697)</f>
        <v/>
      </c>
      <c r="M698" s="52">
        <f>SUM(M667:M697)</f>
        <v/>
      </c>
      <c r="N698" s="52">
        <f>M698-L698</f>
        <v/>
      </c>
      <c r="O698" s="40" t="n"/>
      <c r="P698" s="52">
        <f>SUM(P667:P697)</f>
        <v/>
      </c>
      <c r="Q698" s="52">
        <f>SUM(Q667:Q697)</f>
        <v/>
      </c>
      <c r="R698" s="52">
        <f>Q698-P698</f>
        <v/>
      </c>
      <c r="S698" s="40" t="n"/>
      <c r="T698" s="52">
        <f>SUM(T667:T697)</f>
        <v/>
      </c>
      <c r="U698" s="52">
        <f>SUM(U667:U697)</f>
        <v/>
      </c>
      <c r="V698" s="52">
        <f>U698-T698</f>
        <v/>
      </c>
      <c r="W698" s="52">
        <f>SUM(W667:W697)</f>
        <v/>
      </c>
      <c r="X698" s="52">
        <f>SUM(X667:X697)</f>
        <v/>
      </c>
      <c r="Y698" s="52">
        <f>SUM(Y667:Y697)</f>
        <v/>
      </c>
      <c r="Z698" s="52">
        <f>SUM(Z667:Z697)</f>
        <v/>
      </c>
      <c r="AA698" s="40" t="n"/>
      <c r="AB698" s="52">
        <f>SUM(AB667:AB697)</f>
        <v/>
      </c>
      <c r="AC698" s="40" t="n"/>
      <c r="AD698" s="52">
        <f>SUM(AD667:AD697)</f>
        <v/>
      </c>
      <c r="AE698" s="52">
        <f>SUM(AE667:AE697)</f>
        <v/>
      </c>
      <c r="AF698" s="40" t="n"/>
      <c r="AG698" s="40" t="n"/>
      <c r="AH698" s="52">
        <f>SUM(AH667:AH697)</f>
        <v/>
      </c>
      <c r="AI698" s="52">
        <f>SUM(AI667:AI697)</f>
        <v/>
      </c>
      <c r="AJ698" s="40" t="n"/>
      <c r="AK698" s="52">
        <f>SUM(AK667:AK697)</f>
        <v/>
      </c>
    </row>
    <row r="700">
      <c r="A700" s="48" t="inlineStr">
        <is>
          <t>PA1 (PITTSBURGH)</t>
        </is>
      </c>
      <c r="B700" s="48" t="inlineStr">
        <is>
          <t>12/01/2020</t>
        </is>
      </c>
      <c r="D700" s="16" t="n"/>
      <c r="F700" s="49">
        <f>E700-D700</f>
        <v/>
      </c>
      <c r="H700" s="16" t="n"/>
      <c r="J700" s="49">
        <f>I700-H700</f>
        <v/>
      </c>
      <c r="L700" s="16" t="n">
        <v>134.82</v>
      </c>
      <c r="M700" t="n">
        <v>134.82</v>
      </c>
      <c r="N700" s="49">
        <f>M700-L700</f>
        <v/>
      </c>
      <c r="P700" s="16" t="n"/>
      <c r="R700" s="49">
        <f>Q700-P700</f>
        <v/>
      </c>
      <c r="T700" s="16" t="n"/>
      <c r="V700" s="49">
        <f>U700-T700</f>
        <v/>
      </c>
      <c r="W700" s="49">
        <f>L700+P700+T700</f>
        <v/>
      </c>
      <c r="X700" s="49">
        <f>W700+D700+H700+Y700</f>
        <v/>
      </c>
      <c r="Z700" s="16" t="n">
        <v>8.82</v>
      </c>
      <c r="AA700" s="50">
        <f>Z700/(X700-Z700+AB700-AC700)</f>
        <v/>
      </c>
      <c r="AC700" s="16" t="n"/>
      <c r="AH700" s="49">
        <f>X700-Z700-AI700+AB700</f>
        <v/>
      </c>
    </row>
    <row r="701">
      <c r="A701" s="48" t="inlineStr">
        <is>
          <t>PA1 (PITTSBURGH)</t>
        </is>
      </c>
      <c r="B701" s="48" t="inlineStr">
        <is>
          <t>12/02/2020</t>
        </is>
      </c>
      <c r="D701" s="16" t="n">
        <v>1168.44</v>
      </c>
      <c r="E701" t="n">
        <v>1168.44</v>
      </c>
      <c r="F701" s="49">
        <f>E701-D701</f>
        <v/>
      </c>
      <c r="H701" s="16" t="n"/>
      <c r="J701" s="49">
        <f>I701-H701</f>
        <v/>
      </c>
      <c r="L701" s="16" t="n">
        <v>1626.4</v>
      </c>
      <c r="M701" t="n">
        <v>1626.4</v>
      </c>
      <c r="N701" s="49">
        <f>M701-L701</f>
        <v/>
      </c>
      <c r="P701" s="16" t="n">
        <v>327.42</v>
      </c>
      <c r="Q701" s="14" t="n">
        <v>327.42</v>
      </c>
      <c r="R701" s="49">
        <f>Q701-P701</f>
        <v/>
      </c>
      <c r="T701" s="16" t="n"/>
      <c r="V701" s="49">
        <f>U701-T701</f>
        <v/>
      </c>
      <c r="W701" s="49">
        <f>L701+P701+T701</f>
        <v/>
      </c>
      <c r="X701" s="49">
        <f>W701+D701+H701+Y701</f>
        <v/>
      </c>
      <c r="Z701" s="16" t="n">
        <v>204.26</v>
      </c>
      <c r="AA701" s="50">
        <f>Z701/(X701-Z701+AB701-AC701)</f>
        <v/>
      </c>
      <c r="AC701" s="16" t="n"/>
      <c r="AH701" s="49">
        <f>X701-Z701-AI701+AB701</f>
        <v/>
      </c>
    </row>
    <row r="702">
      <c r="A702" s="48" t="inlineStr">
        <is>
          <t>PA1 (PITTSBURGH)</t>
        </is>
      </c>
      <c r="B702" s="48" t="inlineStr">
        <is>
          <t>12/03/2020</t>
        </is>
      </c>
      <c r="D702" s="16" t="n"/>
      <c r="F702" s="49">
        <f>E702-D702</f>
        <v/>
      </c>
      <c r="H702" s="16" t="n"/>
      <c r="J702" s="49">
        <f>I702-H702</f>
        <v/>
      </c>
      <c r="L702" s="16" t="n">
        <v>312.44</v>
      </c>
      <c r="M702" t="n">
        <v>312.44</v>
      </c>
      <c r="N702" s="49">
        <f>M702-L702</f>
        <v/>
      </c>
      <c r="P702" s="16" t="n"/>
      <c r="R702" s="49">
        <f>Q702-P702</f>
        <v/>
      </c>
      <c r="T702" s="16" t="n"/>
      <c r="V702" s="49">
        <f>U702-T702</f>
        <v/>
      </c>
      <c r="W702" s="49">
        <f>L702+P702+T702</f>
        <v/>
      </c>
      <c r="X702" s="49">
        <f>W702+D702+H702+Y702</f>
        <v/>
      </c>
      <c r="Z702" s="16" t="n">
        <v>20.44</v>
      </c>
      <c r="AA702" s="50">
        <f>Z702/(X702-Z702+AB702-AC702)</f>
        <v/>
      </c>
      <c r="AC702" s="16" t="n"/>
      <c r="AH702" s="49">
        <f>X702-Z702-AI702+AB702</f>
        <v/>
      </c>
    </row>
    <row r="703">
      <c r="A703" s="48" t="inlineStr">
        <is>
          <t>PA1 (PITTSBURGH)</t>
        </is>
      </c>
      <c r="B703" s="48" t="inlineStr">
        <is>
          <t>12/04/2020</t>
        </is>
      </c>
      <c r="D703" s="16" t="n">
        <v>323.14</v>
      </c>
      <c r="E703" t="n">
        <v>323.14</v>
      </c>
      <c r="F703" s="49">
        <f>E703-D703</f>
        <v/>
      </c>
      <c r="H703" s="16" t="n"/>
      <c r="J703" s="49">
        <f>I703-H703</f>
        <v/>
      </c>
      <c r="L703" s="16" t="n">
        <v>523.23</v>
      </c>
      <c r="M703" s="14" t="n">
        <v>523.23</v>
      </c>
      <c r="N703" s="49">
        <f>M703-L703</f>
        <v/>
      </c>
      <c r="P703" s="16" t="n"/>
      <c r="R703" s="49">
        <f>Q703-P703</f>
        <v/>
      </c>
      <c r="T703" s="16" t="n"/>
      <c r="V703" s="49">
        <f>U703-T703</f>
        <v/>
      </c>
      <c r="W703" s="49">
        <f>L703+P703+T703</f>
        <v/>
      </c>
      <c r="X703" s="49">
        <f>W703+D703+H703+Y703</f>
        <v/>
      </c>
      <c r="Z703" s="16" t="n">
        <v>55.37</v>
      </c>
      <c r="AA703" s="50">
        <f>Z703/(X703-Z703+AB703-AC703)</f>
        <v/>
      </c>
      <c r="AC703" s="16" t="n"/>
      <c r="AH703" s="49">
        <f>X703-Z703-AI703+AB703</f>
        <v/>
      </c>
    </row>
    <row r="704">
      <c r="A704" s="48" t="inlineStr">
        <is>
          <t>PA1 (PITTSBURGH)</t>
        </is>
      </c>
      <c r="B704" s="48" t="inlineStr">
        <is>
          <t>12/05/2020</t>
        </is>
      </c>
      <c r="D704" s="16" t="n">
        <v>1141.69</v>
      </c>
      <c r="E704" t="n">
        <v>1141.69</v>
      </c>
      <c r="F704" s="49">
        <f>E704-D704</f>
        <v/>
      </c>
      <c r="H704" s="16" t="n"/>
      <c r="J704" s="49">
        <f>I704-H704</f>
        <v/>
      </c>
      <c r="L704" s="16" t="n">
        <v>6240.24</v>
      </c>
      <c r="M704" s="14" t="n">
        <v>6240.24</v>
      </c>
      <c r="N704" s="49">
        <f>M704-L704</f>
        <v/>
      </c>
      <c r="P704" s="16" t="n">
        <v>240.75</v>
      </c>
      <c r="Q704" s="14" t="n">
        <v>240.75</v>
      </c>
      <c r="R704" s="49">
        <f>Q704-P704</f>
        <v/>
      </c>
      <c r="T704" s="16" t="n"/>
      <c r="V704" s="49">
        <f>U704-T704</f>
        <v/>
      </c>
      <c r="W704" s="49">
        <f>L704+P704+T704</f>
        <v/>
      </c>
      <c r="X704" s="49">
        <f>W704+D704+H704+Y704</f>
        <v/>
      </c>
      <c r="Z704" s="16" t="n">
        <v>498.68</v>
      </c>
      <c r="AA704" s="50">
        <f>Z704/(X704-Z704+AB704-AC704)</f>
        <v/>
      </c>
      <c r="AC704" s="16" t="n"/>
      <c r="AH704" s="49">
        <f>X704-Z704-AI704+AB704</f>
        <v/>
      </c>
    </row>
    <row r="705">
      <c r="A705" s="48" t="inlineStr">
        <is>
          <t>PA1 (PITTSBURGH)</t>
        </is>
      </c>
      <c r="B705" s="48" t="inlineStr">
        <is>
          <t>12/06/2020</t>
        </is>
      </c>
      <c r="D705" s="16" t="n">
        <v>1364.25</v>
      </c>
      <c r="E705" t="n">
        <v>1364.25</v>
      </c>
      <c r="F705" s="49">
        <f>E705-D705</f>
        <v/>
      </c>
      <c r="H705" s="16" t="n"/>
      <c r="J705" s="49">
        <f>I705-H705</f>
        <v/>
      </c>
      <c r="L705" s="16" t="n">
        <v>3810.27</v>
      </c>
      <c r="M705" s="14" t="n">
        <v>3810.27</v>
      </c>
      <c r="N705" s="49">
        <f>M705-L705</f>
        <v/>
      </c>
      <c r="P705" s="16" t="n">
        <v>127.33</v>
      </c>
      <c r="Q705" s="14" t="n">
        <v>127.33</v>
      </c>
      <c r="R705" s="49">
        <f>Q705-P705</f>
        <v/>
      </c>
      <c r="T705" s="16" t="n"/>
      <c r="V705" s="49">
        <f>U705-T705</f>
        <v/>
      </c>
      <c r="W705" s="49">
        <f>L705+P705+T705</f>
        <v/>
      </c>
      <c r="X705" s="49">
        <f>W705+D705+H705+Y705</f>
        <v/>
      </c>
      <c r="Z705" s="16" t="n">
        <v>346.85</v>
      </c>
      <c r="AA705" s="50">
        <f>Z705/(X705-Z705+AB705-AC705)</f>
        <v/>
      </c>
      <c r="AC705" s="16" t="n"/>
      <c r="AH705" s="49">
        <f>X705-Z705-AI705+AB705</f>
        <v/>
      </c>
    </row>
    <row r="706">
      <c r="A706" s="48" t="inlineStr">
        <is>
          <t>PA1 (PITTSBURGH)</t>
        </is>
      </c>
      <c r="B706" s="48" t="inlineStr">
        <is>
          <t>12/07/2020</t>
        </is>
      </c>
      <c r="D706" s="16" t="n">
        <v>28.89</v>
      </c>
      <c r="E706" s="14" t="n">
        <v>28.89</v>
      </c>
      <c r="F706" s="49">
        <f>E706-D706</f>
        <v/>
      </c>
      <c r="H706" s="16" t="n"/>
      <c r="J706" s="49">
        <f>I706-H706</f>
        <v/>
      </c>
      <c r="L706" s="16" t="n">
        <v>2412.85</v>
      </c>
      <c r="M706" s="14" t="n">
        <v>2412.85</v>
      </c>
      <c r="N706" s="49">
        <f>M706-L706</f>
        <v/>
      </c>
      <c r="P706" s="16" t="n"/>
      <c r="R706" s="49">
        <f>Q706-P706</f>
        <v/>
      </c>
      <c r="T706" s="16" t="n"/>
      <c r="V706" s="49">
        <f>U706-T706</f>
        <v/>
      </c>
      <c r="W706" s="49">
        <f>L706+P706+T706</f>
        <v/>
      </c>
      <c r="X706" s="49">
        <f>W706+D706+H706+Y706</f>
        <v/>
      </c>
      <c r="Z706" s="16" t="n">
        <v>159.74</v>
      </c>
      <c r="AA706" s="50">
        <f>Z706/(X706-Z706+AB706-AC706)</f>
        <v/>
      </c>
      <c r="AC706" s="16" t="n"/>
      <c r="AH706" s="49">
        <f>X706-Z706-AI706+AB706</f>
        <v/>
      </c>
    </row>
    <row r="707">
      <c r="A707" s="48" t="inlineStr">
        <is>
          <t>PA1 (PITTSBURGH)</t>
        </is>
      </c>
      <c r="B707" s="48" t="inlineStr">
        <is>
          <t>12/08/2020</t>
        </is>
      </c>
      <c r="D707" s="16" t="n"/>
      <c r="F707" s="49">
        <f>E707-D707</f>
        <v/>
      </c>
      <c r="H707" s="16" t="n"/>
      <c r="J707" s="49">
        <f>I707-H707</f>
        <v/>
      </c>
      <c r="L707" s="16" t="n">
        <v>2060.14</v>
      </c>
      <c r="M707" s="14" t="n">
        <v>2060.14</v>
      </c>
      <c r="N707" s="49">
        <f>M707-L707</f>
        <v/>
      </c>
      <c r="P707" s="16" t="n"/>
      <c r="R707" s="49">
        <f>Q707-P707</f>
        <v/>
      </c>
      <c r="T707" s="16" t="n"/>
      <c r="V707" s="49">
        <f>U707-T707</f>
        <v/>
      </c>
      <c r="W707" s="49">
        <f>L707+P707+T707</f>
        <v/>
      </c>
      <c r="X707" s="49">
        <f>W707+D707+H707+Y707</f>
        <v/>
      </c>
      <c r="Z707" s="16" t="n">
        <v>119.14</v>
      </c>
      <c r="AA707" s="50">
        <f>Z707/(X707-Z707+AB707-AC707)</f>
        <v/>
      </c>
      <c r="AC707" s="16" t="n">
        <v>239</v>
      </c>
      <c r="AH707" s="49">
        <f>X707-Z707-AI707+AB707</f>
        <v/>
      </c>
    </row>
    <row r="708">
      <c r="A708" s="48" t="inlineStr">
        <is>
          <t>PA1 (PITTSBURGH)</t>
        </is>
      </c>
      <c r="B708" s="48" t="inlineStr">
        <is>
          <t>12/09/2020</t>
        </is>
      </c>
      <c r="D708" s="16" t="n"/>
      <c r="F708" s="49">
        <f>E708-D708</f>
        <v/>
      </c>
      <c r="H708" s="16" t="n"/>
      <c r="J708" s="49">
        <f>I708-H708</f>
        <v/>
      </c>
      <c r="L708" s="16" t="n">
        <v>2715.66</v>
      </c>
      <c r="M708" s="14" t="n">
        <v>2715.66</v>
      </c>
      <c r="N708" s="49">
        <f>M708-L708</f>
        <v/>
      </c>
      <c r="P708" s="16" t="n">
        <v>327.42</v>
      </c>
      <c r="Q708" s="14" t="n">
        <v>327.42</v>
      </c>
      <c r="R708" s="49">
        <f>Q708-P708</f>
        <v/>
      </c>
      <c r="T708" s="16" t="n"/>
      <c r="V708" s="49">
        <f>U708-T708</f>
        <v/>
      </c>
      <c r="W708" s="49">
        <f>L708+P708+T708</f>
        <v/>
      </c>
      <c r="X708" s="49">
        <f>W708+D708+H708+Y708</f>
        <v/>
      </c>
      <c r="Z708" s="16" t="n">
        <v>199.08</v>
      </c>
      <c r="AA708" s="50">
        <f>Z708/(X708-Z708+AB708-AC708)</f>
        <v/>
      </c>
      <c r="AC708" s="16" t="n"/>
      <c r="AH708" s="49">
        <f>X708-Z708-AI708+AB708</f>
        <v/>
      </c>
    </row>
    <row r="709">
      <c r="A709" s="48" t="inlineStr">
        <is>
          <t>PA1 (PITTSBURGH)</t>
        </is>
      </c>
      <c r="B709" s="48" t="inlineStr">
        <is>
          <t>12/10/2020</t>
        </is>
      </c>
      <c r="D709" s="19" t="n"/>
      <c r="F709" s="49">
        <f>E709-D709</f>
        <v/>
      </c>
      <c r="J709" s="49">
        <f>I709-H709</f>
        <v/>
      </c>
      <c r="L709" s="19" t="n">
        <v>1338.46</v>
      </c>
      <c r="M709" s="14" t="n">
        <v>1338.46</v>
      </c>
      <c r="N709" s="49">
        <f>M709-L709</f>
        <v/>
      </c>
      <c r="P709" s="19" t="n"/>
      <c r="R709" s="49">
        <f>Q709-P709</f>
        <v/>
      </c>
      <c r="T709" s="19" t="n"/>
      <c r="V709" s="49">
        <f>U709-T709</f>
        <v/>
      </c>
      <c r="W709" s="49">
        <f>L709+P709+T709</f>
        <v/>
      </c>
      <c r="X709" s="49">
        <f>W709+D709+H709+Y709</f>
        <v/>
      </c>
      <c r="Z709" s="19" t="n">
        <v>87.56</v>
      </c>
      <c r="AA709" s="50">
        <f>Z709/(X709-Z709+AB709-AC709)</f>
        <v/>
      </c>
      <c r="AH709" s="49">
        <f>X709-Z709-AI709+AB709</f>
        <v/>
      </c>
      <c r="AI709" s="19" t="n">
        <v>130.9</v>
      </c>
    </row>
    <row r="710">
      <c r="A710" s="48" t="inlineStr">
        <is>
          <t>PA1 (PITTSBURGH)</t>
        </is>
      </c>
      <c r="B710" s="48" t="inlineStr">
        <is>
          <t>12/11/2020</t>
        </is>
      </c>
      <c r="D710" s="49" t="n">
        <v>25.68</v>
      </c>
      <c r="F710" s="49">
        <f>E710-D710</f>
        <v/>
      </c>
      <c r="H710" s="49" t="n">
        <v/>
      </c>
      <c r="J710" s="49">
        <f>I710-H710</f>
        <v/>
      </c>
      <c r="L710" s="49" t="n">
        <v>960.86</v>
      </c>
      <c r="N710" s="49">
        <f>M710-L710</f>
        <v/>
      </c>
      <c r="P710" s="49" t="n">
        <v>18.19</v>
      </c>
      <c r="R710" s="49">
        <f>Q710-P710</f>
        <v/>
      </c>
      <c r="T710" s="49" t="n">
        <v/>
      </c>
      <c r="V710" s="49">
        <f>U710-T710</f>
        <v/>
      </c>
      <c r="W710" s="49">
        <f>L710+P710+T710</f>
        <v/>
      </c>
      <c r="X710" s="49">
        <f>W710+D710+H710+Y710</f>
        <v/>
      </c>
      <c r="Z710" s="49" t="n">
        <v>65.73</v>
      </c>
      <c r="AA710" s="50">
        <f>Z710/(X710-Z710+AB710-AC710)</f>
        <v/>
      </c>
      <c r="AH710" s="49">
        <f>X710-Z710-AI710+AB710</f>
        <v/>
      </c>
    </row>
    <row r="711">
      <c r="A711" s="48" t="inlineStr">
        <is>
          <t>PA1 (PITTSBURGH)</t>
        </is>
      </c>
      <c r="B711" s="48" t="inlineStr">
        <is>
          <t>12/12/2020</t>
        </is>
      </c>
      <c r="D711" s="49" t="n">
        <v>37.45</v>
      </c>
      <c r="F711" s="49">
        <f>E711-D711</f>
        <v/>
      </c>
      <c r="H711" s="49" t="n">
        <v/>
      </c>
      <c r="J711" s="49">
        <f>I711-H711</f>
        <v/>
      </c>
      <c r="L711" s="49" t="n">
        <v>4475.27</v>
      </c>
      <c r="N711" s="49">
        <f>M711-L711</f>
        <v/>
      </c>
      <c r="P711" s="49" t="n">
        <v>93.83</v>
      </c>
      <c r="R711" s="49">
        <f>Q711-P711</f>
        <v/>
      </c>
      <c r="T711" s="49" t="n">
        <v/>
      </c>
      <c r="V711" s="49">
        <f>U711-T711</f>
        <v/>
      </c>
      <c r="W711" s="49">
        <f>L711+P711+T711</f>
        <v/>
      </c>
      <c r="X711" s="49">
        <f>W711+D711+H711+Y711</f>
        <v/>
      </c>
      <c r="Z711" s="49" t="n">
        <v>301.36</v>
      </c>
      <c r="AA711" s="50">
        <f>Z711/(X711-Z711+AB711-AC711)</f>
        <v/>
      </c>
      <c r="AH711" s="49">
        <f>X711-Z711-AI711+AB711</f>
        <v/>
      </c>
    </row>
    <row r="712">
      <c r="A712" s="48" t="inlineStr">
        <is>
          <t>PA1 (PITTSBURGH)</t>
        </is>
      </c>
      <c r="B712" s="48" t="inlineStr">
        <is>
          <t>12/13/2020</t>
        </is>
      </c>
      <c r="D712" s="49" t="n">
        <v>413.4</v>
      </c>
      <c r="F712" s="49">
        <f>E712-D712</f>
        <v/>
      </c>
      <c r="H712" s="49" t="n">
        <v/>
      </c>
      <c r="J712" s="49">
        <f>I712-H712</f>
        <v/>
      </c>
      <c r="L712" s="49" t="n">
        <v>4855.28</v>
      </c>
      <c r="N712" s="49">
        <f>M712-L712</f>
        <v/>
      </c>
      <c r="P712" s="49" t="n">
        <v>521.42</v>
      </c>
      <c r="R712" s="49">
        <f>Q712-P712</f>
        <v/>
      </c>
      <c r="T712" s="49" t="n">
        <v/>
      </c>
      <c r="V712" s="49">
        <f>U712-T712</f>
        <v/>
      </c>
      <c r="W712" s="49">
        <f>L712+P712+T712</f>
        <v/>
      </c>
      <c r="X712" s="49">
        <f>W712+D712+H712+Y712</f>
        <v/>
      </c>
      <c r="Z712" s="49" t="n">
        <v>378.79</v>
      </c>
      <c r="AA712" s="50">
        <f>Z712/(X712-Z712+AB712-AC712)</f>
        <v/>
      </c>
      <c r="AH712" s="49">
        <f>X712-Z712-AI712+AB712</f>
        <v/>
      </c>
    </row>
    <row r="713">
      <c r="A713" s="48" t="inlineStr">
        <is>
          <t>PA1 (PITTSBURGH)</t>
        </is>
      </c>
      <c r="B713" s="48" t="inlineStr">
        <is>
          <t>12/14/2020</t>
        </is>
      </c>
      <c r="D713" s="49" t="n">
        <v/>
      </c>
      <c r="F713" s="49">
        <f>E713-D713</f>
        <v/>
      </c>
      <c r="H713" s="49" t="n">
        <v/>
      </c>
      <c r="J713" s="49">
        <f>I713-H713</f>
        <v/>
      </c>
      <c r="L713" s="49" t="n">
        <v>1582.96</v>
      </c>
      <c r="N713" s="49">
        <f>M713-L713</f>
        <v/>
      </c>
      <c r="P713" s="49" t="n">
        <v/>
      </c>
      <c r="R713" s="49">
        <f>Q713-P713</f>
        <v/>
      </c>
      <c r="T713" s="49" t="n">
        <v/>
      </c>
      <c r="V713" s="49">
        <f>U713-T713</f>
        <v/>
      </c>
      <c r="W713" s="49">
        <f>L713+P713+T713</f>
        <v/>
      </c>
      <c r="X713" s="49">
        <f>W713+D713+H713+Y713</f>
        <v/>
      </c>
      <c r="Z713" s="49" t="n">
        <v>103.56</v>
      </c>
      <c r="AA713" s="50">
        <f>Z713/(X713-Z713+AB713-AC713)</f>
        <v/>
      </c>
      <c r="AH713" s="49">
        <f>X713-Z713-AI713+AB713</f>
        <v/>
      </c>
      <c r="AI713" s="49" t="n">
        <v>147.4</v>
      </c>
    </row>
    <row r="714">
      <c r="A714" s="48" t="inlineStr">
        <is>
          <t>PA1 (PITTSBURGH)</t>
        </is>
      </c>
      <c r="B714" s="48" t="inlineStr">
        <is>
          <t>12/15/2020</t>
        </is>
      </c>
      <c r="D714" s="49" t="n">
        <v>156.91</v>
      </c>
      <c r="F714" s="49">
        <f>E714-D714</f>
        <v/>
      </c>
      <c r="H714" s="49" t="n">
        <v/>
      </c>
      <c r="J714" s="49">
        <f>I714-H714</f>
        <v/>
      </c>
      <c r="L714" s="49" t="n">
        <v>2568.38</v>
      </c>
      <c r="N714" s="49">
        <f>M714-L714</f>
        <v/>
      </c>
      <c r="P714" s="49" t="n">
        <v/>
      </c>
      <c r="R714" s="49">
        <f>Q714-P714</f>
        <v/>
      </c>
      <c r="T714" s="49" t="n">
        <v/>
      </c>
      <c r="V714" s="49">
        <f>U714-T714</f>
        <v/>
      </c>
      <c r="W714" s="49">
        <f>L714+P714+T714</f>
        <v/>
      </c>
      <c r="X714" s="49">
        <f>W714+D714+H714+Y714</f>
        <v/>
      </c>
      <c r="Z714" s="49" t="n">
        <v>178.29</v>
      </c>
      <c r="AA714" s="50">
        <f>Z714/(X714-Z714+AB714-AC714)</f>
        <v/>
      </c>
      <c r="AH714" s="49">
        <f>X714-Z714-AI714+AB714</f>
        <v/>
      </c>
    </row>
    <row r="715">
      <c r="A715" s="48" t="inlineStr">
        <is>
          <t>PA1 (PITTSBURGH)</t>
        </is>
      </c>
      <c r="B715" s="48" t="inlineStr">
        <is>
          <t>12/16/2020</t>
        </is>
      </c>
      <c r="F715" s="49">
        <f>E715-D715</f>
        <v/>
      </c>
      <c r="J715" s="49">
        <f>I715-H715</f>
        <v/>
      </c>
      <c r="N715" s="49">
        <f>M715-L715</f>
        <v/>
      </c>
      <c r="R715" s="49">
        <f>Q715-P715</f>
        <v/>
      </c>
      <c r="V715" s="49">
        <f>U715-T715</f>
        <v/>
      </c>
      <c r="W715" s="49">
        <f>L715+P715+T715</f>
        <v/>
      </c>
      <c r="X715" s="49">
        <f>W715+D715+H715+Y715</f>
        <v/>
      </c>
      <c r="AA715" s="50">
        <f>Z715/(X715-Z715+AB715-AC715)</f>
        <v/>
      </c>
      <c r="AD715" s="49">
        <f>X715-Z715-AE715+AB715</f>
        <v/>
      </c>
    </row>
    <row r="716">
      <c r="A716" s="48" t="inlineStr">
        <is>
          <t>PA1 (PITTSBURGH)</t>
        </is>
      </c>
      <c r="B716" s="48" t="inlineStr">
        <is>
          <t>12/17/2020</t>
        </is>
      </c>
      <c r="F716" s="49">
        <f>E716-D716</f>
        <v/>
      </c>
      <c r="J716" s="49">
        <f>I716-H716</f>
        <v/>
      </c>
      <c r="N716" s="49">
        <f>M716-L716</f>
        <v/>
      </c>
      <c r="R716" s="49">
        <f>Q716-P716</f>
        <v/>
      </c>
      <c r="V716" s="49">
        <f>U716-T716</f>
        <v/>
      </c>
      <c r="W716" s="49">
        <f>L716+P716+T716</f>
        <v/>
      </c>
      <c r="X716" s="49">
        <f>W716+D716+H716+Y716</f>
        <v/>
      </c>
      <c r="AA716" s="50">
        <f>Z716/(X716-Z716+AB716-AC716)</f>
        <v/>
      </c>
      <c r="AD716" s="49">
        <f>X716-Z716-AE716+AB716</f>
        <v/>
      </c>
    </row>
    <row r="717">
      <c r="A717" s="48" t="inlineStr">
        <is>
          <t>PA1 (PITTSBURGH)</t>
        </is>
      </c>
      <c r="B717" s="48" t="inlineStr">
        <is>
          <t>12/18/2020</t>
        </is>
      </c>
      <c r="F717" s="49">
        <f>E717-D717</f>
        <v/>
      </c>
      <c r="J717" s="49">
        <f>I717-H717</f>
        <v/>
      </c>
      <c r="N717" s="49">
        <f>M717-L717</f>
        <v/>
      </c>
      <c r="R717" s="49">
        <f>Q717-P717</f>
        <v/>
      </c>
      <c r="V717" s="49">
        <f>U717-T717</f>
        <v/>
      </c>
      <c r="W717" s="49">
        <f>L717+P717+T717</f>
        <v/>
      </c>
      <c r="X717" s="49">
        <f>W717+D717+H717+Y717</f>
        <v/>
      </c>
      <c r="AA717" s="50">
        <f>Z717/(X717-Z717+AB717-AC717)</f>
        <v/>
      </c>
      <c r="AD717" s="49">
        <f>X717-Z717-AE717+AB717</f>
        <v/>
      </c>
    </row>
    <row r="718">
      <c r="A718" s="48" t="inlineStr">
        <is>
          <t>PA1 (PITTSBURGH)</t>
        </is>
      </c>
      <c r="B718" s="48" t="inlineStr">
        <is>
          <t>12/19/2020</t>
        </is>
      </c>
      <c r="F718" s="49">
        <f>E718-D718</f>
        <v/>
      </c>
      <c r="J718" s="49">
        <f>I718-H718</f>
        <v/>
      </c>
      <c r="N718" s="49">
        <f>M718-L718</f>
        <v/>
      </c>
      <c r="R718" s="49">
        <f>Q718-P718</f>
        <v/>
      </c>
      <c r="V718" s="49">
        <f>U718-T718</f>
        <v/>
      </c>
      <c r="W718" s="49">
        <f>L718+P718+T718</f>
        <v/>
      </c>
      <c r="X718" s="49">
        <f>W718+D718+H718+Y718</f>
        <v/>
      </c>
      <c r="AA718" s="50">
        <f>Z718/(X718-Z718+AB718-AC718)</f>
        <v/>
      </c>
      <c r="AD718" s="49">
        <f>X718-Z718-AE718+AB718</f>
        <v/>
      </c>
    </row>
    <row r="719">
      <c r="A719" s="48" t="inlineStr">
        <is>
          <t>PA1 (PITTSBURGH)</t>
        </is>
      </c>
      <c r="B719" s="48" t="inlineStr">
        <is>
          <t>12/20/2020</t>
        </is>
      </c>
      <c r="F719" s="49">
        <f>E719-D719</f>
        <v/>
      </c>
      <c r="J719" s="49">
        <f>I719-H719</f>
        <v/>
      </c>
      <c r="N719" s="49">
        <f>M719-L719</f>
        <v/>
      </c>
      <c r="R719" s="49">
        <f>Q719-P719</f>
        <v/>
      </c>
      <c r="V719" s="49">
        <f>U719-T719</f>
        <v/>
      </c>
      <c r="W719" s="49">
        <f>L719+P719+T719</f>
        <v/>
      </c>
      <c r="X719" s="49">
        <f>W719+D719+H719+Y719</f>
        <v/>
      </c>
      <c r="AA719" s="50">
        <f>Z719/(X719-Z719+AB719-AC719)</f>
        <v/>
      </c>
      <c r="AD719" s="49">
        <f>X719-Z719-AE719+AB719</f>
        <v/>
      </c>
    </row>
    <row r="720">
      <c r="A720" s="48" t="inlineStr">
        <is>
          <t>PA1 (PITTSBURGH)</t>
        </is>
      </c>
      <c r="B720" s="48" t="inlineStr">
        <is>
          <t>12/21/2020</t>
        </is>
      </c>
      <c r="F720" s="49">
        <f>E720-D720</f>
        <v/>
      </c>
      <c r="J720" s="49">
        <f>I720-H720</f>
        <v/>
      </c>
      <c r="N720" s="49">
        <f>M720-L720</f>
        <v/>
      </c>
      <c r="R720" s="49">
        <f>Q720-P720</f>
        <v/>
      </c>
      <c r="V720" s="49">
        <f>U720-T720</f>
        <v/>
      </c>
      <c r="W720" s="49">
        <f>L720+P720+T720</f>
        <v/>
      </c>
      <c r="X720" s="49">
        <f>W720+D720+H720+Y720</f>
        <v/>
      </c>
      <c r="AA720" s="50">
        <f>Z720/(X720-Z720+AB720-AC720)</f>
        <v/>
      </c>
      <c r="AD720" s="49">
        <f>X720-Z720-AE720+AB720</f>
        <v/>
      </c>
    </row>
    <row r="721">
      <c r="A721" s="48" t="inlineStr">
        <is>
          <t>PA1 (PITTSBURGH)</t>
        </is>
      </c>
      <c r="B721" s="48" t="inlineStr">
        <is>
          <t>12/22/2020</t>
        </is>
      </c>
      <c r="F721" s="49">
        <f>E721-D721</f>
        <v/>
      </c>
      <c r="J721" s="49">
        <f>I721-H721</f>
        <v/>
      </c>
      <c r="N721" s="49">
        <f>M721-L721</f>
        <v/>
      </c>
      <c r="R721" s="49">
        <f>Q721-P721</f>
        <v/>
      </c>
      <c r="V721" s="49">
        <f>U721-T721</f>
        <v/>
      </c>
      <c r="W721" s="49">
        <f>L721+P721+T721</f>
        <v/>
      </c>
      <c r="X721" s="49">
        <f>W721+D721+H721+Y721</f>
        <v/>
      </c>
      <c r="AA721" s="50">
        <f>Z721/(X721-Z721+AB721-AC721)</f>
        <v/>
      </c>
      <c r="AD721" s="49">
        <f>X721-Z721-AE721+AB721</f>
        <v/>
      </c>
    </row>
    <row r="722">
      <c r="A722" s="48" t="inlineStr">
        <is>
          <t>PA1 (PITTSBURGH)</t>
        </is>
      </c>
      <c r="B722" s="48" t="inlineStr">
        <is>
          <t>12/23/2020</t>
        </is>
      </c>
      <c r="F722" s="49">
        <f>E722-D722</f>
        <v/>
      </c>
      <c r="J722" s="49">
        <f>I722-H722</f>
        <v/>
      </c>
      <c r="N722" s="49">
        <f>M722-L722</f>
        <v/>
      </c>
      <c r="R722" s="49">
        <f>Q722-P722</f>
        <v/>
      </c>
      <c r="V722" s="49">
        <f>U722-T722</f>
        <v/>
      </c>
      <c r="W722" s="49">
        <f>L722+P722+T722</f>
        <v/>
      </c>
      <c r="X722" s="49">
        <f>W722+D722+H722+Y722</f>
        <v/>
      </c>
      <c r="AA722" s="50">
        <f>Z722/(X722-Z722+AB722-AC722)</f>
        <v/>
      </c>
      <c r="AD722" s="49">
        <f>X722-Z722-AE722+AB722</f>
        <v/>
      </c>
    </row>
    <row r="723">
      <c r="A723" s="48" t="inlineStr">
        <is>
          <t>PA1 (PITTSBURGH)</t>
        </is>
      </c>
      <c r="B723" s="48" t="inlineStr">
        <is>
          <t>12/24/2020</t>
        </is>
      </c>
      <c r="F723" s="49">
        <f>E723-D723</f>
        <v/>
      </c>
      <c r="J723" s="49">
        <f>I723-H723</f>
        <v/>
      </c>
      <c r="N723" s="49">
        <f>M723-L723</f>
        <v/>
      </c>
      <c r="R723" s="49">
        <f>Q723-P723</f>
        <v/>
      </c>
      <c r="V723" s="49">
        <f>U723-T723</f>
        <v/>
      </c>
      <c r="W723" s="49">
        <f>L723+P723+T723</f>
        <v/>
      </c>
      <c r="X723" s="49">
        <f>W723+D723+H723+Y723</f>
        <v/>
      </c>
      <c r="AA723" s="50">
        <f>Z723/(X723-Z723+AB723-AC723)</f>
        <v/>
      </c>
      <c r="AD723" s="49">
        <f>X723-Z723-AE723+AB723</f>
        <v/>
      </c>
    </row>
    <row r="724">
      <c r="A724" s="48" t="inlineStr">
        <is>
          <t>PA1 (PITTSBURGH)</t>
        </is>
      </c>
      <c r="B724" s="48" t="inlineStr">
        <is>
          <t>12/25/2020</t>
        </is>
      </c>
      <c r="F724" s="49">
        <f>E724-D724</f>
        <v/>
      </c>
      <c r="J724" s="49">
        <f>I724-H724</f>
        <v/>
      </c>
      <c r="N724" s="49">
        <f>M724-L724</f>
        <v/>
      </c>
      <c r="R724" s="49">
        <f>Q724-P724</f>
        <v/>
      </c>
      <c r="V724" s="49">
        <f>U724-T724</f>
        <v/>
      </c>
      <c r="W724" s="49">
        <f>L724+P724+T724</f>
        <v/>
      </c>
      <c r="X724" s="49">
        <f>W724+D724+H724+Y724</f>
        <v/>
      </c>
      <c r="AA724" s="50">
        <f>Z724/(X724-Z724+AB724-AC724)</f>
        <v/>
      </c>
      <c r="AD724" s="49">
        <f>X724-Z724-AE724+AB724</f>
        <v/>
      </c>
    </row>
    <row r="725">
      <c r="A725" s="48" t="inlineStr">
        <is>
          <t>PA1 (PITTSBURGH)</t>
        </is>
      </c>
      <c r="B725" s="48" t="inlineStr">
        <is>
          <t>12/26/2020</t>
        </is>
      </c>
      <c r="F725" s="49">
        <f>E725-D725</f>
        <v/>
      </c>
      <c r="J725" s="49">
        <f>I725-H725</f>
        <v/>
      </c>
      <c r="N725" s="49">
        <f>M725-L725</f>
        <v/>
      </c>
      <c r="R725" s="49">
        <f>Q725-P725</f>
        <v/>
      </c>
      <c r="V725" s="49">
        <f>U725-T725</f>
        <v/>
      </c>
      <c r="W725" s="49">
        <f>L725+P725+T725</f>
        <v/>
      </c>
      <c r="X725" s="49">
        <f>W725+D725+H725+Y725</f>
        <v/>
      </c>
      <c r="AA725" s="50">
        <f>Z725/(X725-Z725+AB725-AC725)</f>
        <v/>
      </c>
      <c r="AD725" s="49">
        <f>X725-Z725-AE725+AB725</f>
        <v/>
      </c>
    </row>
    <row r="726">
      <c r="A726" s="48" t="inlineStr">
        <is>
          <t>PA1 (PITTSBURGH)</t>
        </is>
      </c>
      <c r="B726" s="48" t="inlineStr">
        <is>
          <t>12/27/2020</t>
        </is>
      </c>
      <c r="F726" s="49">
        <f>E726-D726</f>
        <v/>
      </c>
      <c r="J726" s="49">
        <f>I726-H726</f>
        <v/>
      </c>
      <c r="N726" s="49">
        <f>M726-L726</f>
        <v/>
      </c>
      <c r="R726" s="49">
        <f>Q726-P726</f>
        <v/>
      </c>
      <c r="V726" s="49">
        <f>U726-T726</f>
        <v/>
      </c>
      <c r="W726" s="49">
        <f>L726+P726+T726</f>
        <v/>
      </c>
      <c r="X726" s="49">
        <f>W726+D726+H726+Y726</f>
        <v/>
      </c>
      <c r="AA726" s="50">
        <f>Z726/(X726-Z726+AB726-AC726)</f>
        <v/>
      </c>
      <c r="AD726" s="49">
        <f>X726-Z726-AE726+AB726</f>
        <v/>
      </c>
    </row>
    <row r="727">
      <c r="A727" s="48" t="inlineStr">
        <is>
          <t>PA1 (PITTSBURGH)</t>
        </is>
      </c>
      <c r="B727" s="48" t="inlineStr">
        <is>
          <t>12/28/2020</t>
        </is>
      </c>
      <c r="F727" s="49">
        <f>E727-D727</f>
        <v/>
      </c>
      <c r="J727" s="49">
        <f>I727-H727</f>
        <v/>
      </c>
      <c r="N727" s="49">
        <f>M727-L727</f>
        <v/>
      </c>
      <c r="R727" s="49">
        <f>Q727-P727</f>
        <v/>
      </c>
      <c r="V727" s="49">
        <f>U727-T727</f>
        <v/>
      </c>
      <c r="W727" s="49">
        <f>L727+P727+T727</f>
        <v/>
      </c>
      <c r="X727" s="49">
        <f>W727+D727+H727+Y727</f>
        <v/>
      </c>
      <c r="AA727" s="50">
        <f>Z727/(X727-Z727+AB727-AC727)</f>
        <v/>
      </c>
      <c r="AD727" s="49">
        <f>X727-Z727-AE727+AB727</f>
        <v/>
      </c>
    </row>
    <row r="728">
      <c r="A728" s="48" t="inlineStr">
        <is>
          <t>PA1 (PITTSBURGH)</t>
        </is>
      </c>
      <c r="B728" s="48" t="inlineStr">
        <is>
          <t>12/29/2020</t>
        </is>
      </c>
      <c r="F728" s="49">
        <f>E728-D728</f>
        <v/>
      </c>
      <c r="J728" s="49">
        <f>I728-H728</f>
        <v/>
      </c>
      <c r="N728" s="49">
        <f>M728-L728</f>
        <v/>
      </c>
      <c r="R728" s="49">
        <f>Q728-P728</f>
        <v/>
      </c>
      <c r="V728" s="49">
        <f>U728-T728</f>
        <v/>
      </c>
      <c r="W728" s="49">
        <f>L728+P728+T728</f>
        <v/>
      </c>
      <c r="X728" s="49">
        <f>W728+D728+H728+Y728</f>
        <v/>
      </c>
      <c r="AA728" s="50">
        <f>Z728/(X728-Z728+AB728-AC728)</f>
        <v/>
      </c>
      <c r="AD728" s="49">
        <f>X728-Z728-AE728+AB728</f>
        <v/>
      </c>
    </row>
    <row r="729">
      <c r="A729" s="48" t="inlineStr">
        <is>
          <t>PA1 (PITTSBURGH)</t>
        </is>
      </c>
      <c r="B729" s="48" t="inlineStr">
        <is>
          <t>12/30/2020</t>
        </is>
      </c>
      <c r="F729" s="49">
        <f>E729-D729</f>
        <v/>
      </c>
      <c r="J729" s="49">
        <f>I729-H729</f>
        <v/>
      </c>
      <c r="N729" s="49">
        <f>M729-L729</f>
        <v/>
      </c>
      <c r="R729" s="49">
        <f>Q729-P729</f>
        <v/>
      </c>
      <c r="V729" s="49">
        <f>U729-T729</f>
        <v/>
      </c>
      <c r="W729" s="49">
        <f>L729+P729+T729</f>
        <v/>
      </c>
      <c r="X729" s="49">
        <f>W729+D729+H729+Y729</f>
        <v/>
      </c>
      <c r="AA729" s="50">
        <f>Z729/(X729-Z729+AB729-AC729)</f>
        <v/>
      </c>
      <c r="AD729" s="49">
        <f>X729-Z729-AE729+AB729</f>
        <v/>
      </c>
    </row>
    <row r="730">
      <c r="A730" s="48" t="inlineStr">
        <is>
          <t>PA1 (PITTSBURGH)</t>
        </is>
      </c>
      <c r="B730" s="48" t="inlineStr">
        <is>
          <t>12/31/2020</t>
        </is>
      </c>
      <c r="F730" s="49">
        <f>E730-D730</f>
        <v/>
      </c>
      <c r="J730" s="49">
        <f>I730-H730</f>
        <v/>
      </c>
      <c r="N730" s="49">
        <f>M730-L730</f>
        <v/>
      </c>
      <c r="R730" s="49">
        <f>Q730-P730</f>
        <v/>
      </c>
      <c r="V730" s="49">
        <f>U730-T730</f>
        <v/>
      </c>
      <c r="W730" s="49">
        <f>L730+P730+T730</f>
        <v/>
      </c>
      <c r="X730" s="49">
        <f>W730+D730+H730+Y730</f>
        <v/>
      </c>
      <c r="AA730" s="50">
        <f>Z730/(X730-Z730+AB730-AC730)</f>
        <v/>
      </c>
      <c r="AD730" s="49">
        <f>X730-Z730-AE730+AB730</f>
        <v/>
      </c>
    </row>
    <row r="731">
      <c r="A731" s="51" t="inlineStr">
        <is>
          <t>PA1 Total</t>
        </is>
      </c>
      <c r="B731" s="40" t="n"/>
      <c r="C731" s="40" t="n"/>
      <c r="D731" s="52">
        <f>SUM(D700:D730)</f>
        <v/>
      </c>
      <c r="E731" s="52">
        <f>SUM(E700:E730)</f>
        <v/>
      </c>
      <c r="F731" s="52">
        <f>E731-D731</f>
        <v/>
      </c>
      <c r="G731" s="40" t="n"/>
      <c r="H731" s="52">
        <f>SUM(H700:H730)</f>
        <v/>
      </c>
      <c r="I731" s="52">
        <f>SUM(I700:I730)</f>
        <v/>
      </c>
      <c r="J731" s="52">
        <f>I731-H731</f>
        <v/>
      </c>
      <c r="K731" s="40" t="n"/>
      <c r="L731" s="52">
        <f>SUM(L700:L730)</f>
        <v/>
      </c>
      <c r="M731" s="52">
        <f>SUM(M700:M730)</f>
        <v/>
      </c>
      <c r="N731" s="52">
        <f>M731-L731</f>
        <v/>
      </c>
      <c r="O731" s="40" t="n"/>
      <c r="P731" s="52">
        <f>SUM(P700:P730)</f>
        <v/>
      </c>
      <c r="Q731" s="52">
        <f>SUM(Q700:Q730)</f>
        <v/>
      </c>
      <c r="R731" s="52">
        <f>Q731-P731</f>
        <v/>
      </c>
      <c r="S731" s="40" t="n"/>
      <c r="T731" s="52">
        <f>SUM(T700:T730)</f>
        <v/>
      </c>
      <c r="U731" s="52">
        <f>SUM(U700:U730)</f>
        <v/>
      </c>
      <c r="V731" s="52">
        <f>U731-T731</f>
        <v/>
      </c>
      <c r="W731" s="52">
        <f>SUM(W700:W730)</f>
        <v/>
      </c>
      <c r="X731" s="52">
        <f>SUM(X700:X730)</f>
        <v/>
      </c>
      <c r="Y731" s="52">
        <f>SUM(Y700:Y730)</f>
        <v/>
      </c>
      <c r="Z731" s="52">
        <f>SUM(Z700:Z730)</f>
        <v/>
      </c>
      <c r="AA731" s="40" t="n"/>
      <c r="AB731" s="52">
        <f>SUM(AB700:AB730)</f>
        <v/>
      </c>
      <c r="AC731" s="40" t="n"/>
      <c r="AD731" s="52">
        <f>SUM(AD700:AD730)</f>
        <v/>
      </c>
      <c r="AE731" s="52">
        <f>SUM(AE700:AE730)</f>
        <v/>
      </c>
      <c r="AF731" s="40" t="n"/>
      <c r="AG731" s="40" t="n"/>
      <c r="AH731" s="52">
        <f>SUM(AH700:AH730)</f>
        <v/>
      </c>
      <c r="AI731" s="52">
        <f>SUM(AI700:AI730)</f>
        <v/>
      </c>
      <c r="AJ731" s="40" t="n"/>
      <c r="AK731" s="52">
        <f>SUM(AK700:AK730)</f>
        <v/>
      </c>
    </row>
    <row r="733">
      <c r="A733" s="48" t="inlineStr">
        <is>
          <t>SC2 (MTP)</t>
        </is>
      </c>
      <c r="B733" s="48" t="inlineStr">
        <is>
          <t>12/01/2020</t>
        </is>
      </c>
      <c r="D733" s="16" t="n"/>
      <c r="F733" s="49">
        <f>E733-D733</f>
        <v/>
      </c>
      <c r="H733" s="16" t="n"/>
      <c r="J733" s="49">
        <f>I733-H733</f>
        <v/>
      </c>
      <c r="L733" s="16" t="n">
        <v>4089.68</v>
      </c>
      <c r="M733" t="n">
        <v>4089.68</v>
      </c>
      <c r="N733" s="49">
        <f>M733-L733</f>
        <v/>
      </c>
      <c r="P733" s="16" t="n">
        <v>431.64</v>
      </c>
      <c r="Q733" s="14" t="n">
        <v>431.64</v>
      </c>
      <c r="R733" s="49">
        <f>Q733-P733</f>
        <v/>
      </c>
      <c r="T733" s="16" t="n"/>
      <c r="V733" s="49">
        <f>U733-T733</f>
        <v/>
      </c>
      <c r="W733" s="49">
        <f>L733+P733+T733</f>
        <v/>
      </c>
      <c r="X733" s="49">
        <f>W733+D733+H733+Y733</f>
        <v/>
      </c>
      <c r="Z733" s="16" t="n">
        <v>373.32</v>
      </c>
      <c r="AA733" s="50">
        <f>Z733/(X733-Z733+AB733-AC733)</f>
        <v/>
      </c>
      <c r="AH733" s="49">
        <f>X733-Z733-AI733+AB733</f>
        <v/>
      </c>
    </row>
    <row r="734">
      <c r="A734" s="48" t="inlineStr">
        <is>
          <t>SC2 (MTP)</t>
        </is>
      </c>
      <c r="B734" s="48" t="inlineStr">
        <is>
          <t>12/02/2020</t>
        </is>
      </c>
      <c r="D734" s="16" t="n">
        <v>19.62</v>
      </c>
      <c r="E734" t="n">
        <v>19.62</v>
      </c>
      <c r="F734" s="49">
        <f>E734-D734</f>
        <v/>
      </c>
      <c r="H734" s="16" t="n"/>
      <c r="J734" s="49">
        <f>I734-H734</f>
        <v/>
      </c>
      <c r="L734" s="16" t="n">
        <v>2451.78</v>
      </c>
      <c r="N734" s="49">
        <f>M734-L734</f>
        <v/>
      </c>
      <c r="P734" s="16" t="n">
        <v>59.95</v>
      </c>
      <c r="Q734" t="n">
        <v>59.95</v>
      </c>
      <c r="R734" s="49">
        <f>Q734-P734</f>
        <v/>
      </c>
      <c r="T734" s="16" t="n"/>
      <c r="V734" s="49">
        <f>U734-T734</f>
        <v/>
      </c>
      <c r="W734" s="49">
        <f>L734+P734+T734</f>
        <v/>
      </c>
      <c r="X734" s="49">
        <f>W734+D734+H734+Y734</f>
        <v/>
      </c>
      <c r="Z734" s="16" t="n">
        <v>200.75</v>
      </c>
      <c r="AA734" s="50">
        <f>Z734/(X734-Z734+AB734-AC734)</f>
        <v/>
      </c>
      <c r="AB734" s="16" t="n">
        <v>-100</v>
      </c>
      <c r="AH734" s="49">
        <f>X734-Z734-AI734+AB734</f>
        <v/>
      </c>
    </row>
    <row r="735">
      <c r="A735" s="48" t="inlineStr">
        <is>
          <t>SC2 (MTP)</t>
        </is>
      </c>
      <c r="B735" s="48" t="inlineStr">
        <is>
          <t>12/03/2020</t>
        </is>
      </c>
      <c r="D735" s="16" t="n"/>
      <c r="F735" s="49">
        <f>E735-D735</f>
        <v/>
      </c>
      <c r="H735" s="16" t="n"/>
      <c r="J735" s="49">
        <f>I735-H735</f>
        <v/>
      </c>
      <c r="L735" s="16" t="n">
        <v>6219.54</v>
      </c>
      <c r="M735" t="n">
        <v>8671.32</v>
      </c>
      <c r="N735" s="49">
        <f>M735-L735</f>
        <v/>
      </c>
      <c r="P735" s="16" t="n"/>
      <c r="R735" s="49">
        <f>Q735-P735</f>
        <v/>
      </c>
      <c r="T735" s="16" t="n"/>
      <c r="V735" s="49">
        <f>U735-T735</f>
        <v/>
      </c>
      <c r="W735" s="49">
        <f>L735+P735+T735</f>
        <v/>
      </c>
      <c r="X735" s="49">
        <f>W735+D735+H735+Y735</f>
        <v/>
      </c>
      <c r="Z735" s="16" t="n">
        <v>513.54</v>
      </c>
      <c r="AA735" s="50">
        <f>Z735/(X735-Z735+AB735-AC735)</f>
        <v/>
      </c>
      <c r="AH735" s="49">
        <f>X735-Z735-AI735+AB735</f>
        <v/>
      </c>
    </row>
    <row r="736">
      <c r="A736" s="48" t="inlineStr">
        <is>
          <t>SC2 (MTP)</t>
        </is>
      </c>
      <c r="B736" s="48" t="inlineStr">
        <is>
          <t>12/04/2020</t>
        </is>
      </c>
      <c r="D736" s="16" t="n">
        <v>28.34</v>
      </c>
      <c r="E736" t="n">
        <v>28.34</v>
      </c>
      <c r="F736" s="49">
        <f>E736-D736</f>
        <v/>
      </c>
      <c r="H736" s="16" t="n"/>
      <c r="J736" s="49">
        <f>I736-H736</f>
        <v/>
      </c>
      <c r="L736" s="16" t="n">
        <v>4944.24</v>
      </c>
      <c r="M736" t="n">
        <v>4944.24</v>
      </c>
      <c r="N736" s="49">
        <f>M736-L736</f>
        <v/>
      </c>
      <c r="P736" s="16" t="n">
        <v>564.62</v>
      </c>
      <c r="Q736" s="14" t="n">
        <v>564.62</v>
      </c>
      <c r="R736" s="49">
        <f>Q736-P736</f>
        <v/>
      </c>
      <c r="T736" s="16" t="n"/>
      <c r="V736" s="49">
        <f>U736-T736</f>
        <v/>
      </c>
      <c r="W736" s="49">
        <f>L736+P736+T736</f>
        <v/>
      </c>
      <c r="X736" s="49">
        <f>W736+D736+H736+Y736</f>
        <v/>
      </c>
      <c r="Z736" s="16" t="n">
        <v>457.2</v>
      </c>
      <c r="AA736" s="50">
        <f>Z736/(X736-Z736+AB736-AC736)</f>
        <v/>
      </c>
      <c r="AH736" s="49">
        <f>X736-Z736-AI736+AB736</f>
        <v/>
      </c>
    </row>
    <row r="737">
      <c r="A737" s="48" t="inlineStr">
        <is>
          <t>SC2 (MTP)</t>
        </is>
      </c>
      <c r="B737" s="48" t="inlineStr">
        <is>
          <t>12/05/2020</t>
        </is>
      </c>
      <c r="D737" s="16" t="n">
        <v>264.87</v>
      </c>
      <c r="E737" t="n">
        <v>264.87</v>
      </c>
      <c r="F737" s="49">
        <f>E737-D737</f>
        <v/>
      </c>
      <c r="H737" s="16" t="n"/>
      <c r="J737" s="49">
        <f>I737-H737</f>
        <v/>
      </c>
      <c r="L737" s="16" t="n">
        <v>7513.37</v>
      </c>
      <c r="M737" s="14" t="n">
        <v>7513.37</v>
      </c>
      <c r="N737" s="49">
        <f>M737-L737</f>
        <v/>
      </c>
      <c r="P737" s="16" t="n">
        <v>1250.23</v>
      </c>
      <c r="Q737" s="14" t="n">
        <v>1250.23</v>
      </c>
      <c r="R737" s="49">
        <f>Q737-P737</f>
        <v/>
      </c>
      <c r="T737" s="16" t="n"/>
      <c r="V737" s="49">
        <f>U737-T737</f>
        <v/>
      </c>
      <c r="W737" s="49">
        <f>L737+P737+T737</f>
        <v/>
      </c>
      <c r="X737" s="49">
        <f>W737+D737+H737+Y737</f>
        <v/>
      </c>
      <c r="Z737" s="16" t="n">
        <v>745.47</v>
      </c>
      <c r="AA737" s="50">
        <f>Z737/(X737-Z737+AB737-AC737)</f>
        <v/>
      </c>
      <c r="AH737" s="49">
        <f>X737-Z737-AI737+AB737</f>
        <v/>
      </c>
    </row>
    <row r="738">
      <c r="A738" s="48" t="inlineStr">
        <is>
          <t>SC2 (MTP)</t>
        </is>
      </c>
      <c r="B738" s="48" t="inlineStr">
        <is>
          <t>12/06/2020</t>
        </is>
      </c>
      <c r="D738" s="16" t="n">
        <v>290</v>
      </c>
      <c r="E738" s="14" t="n">
        <v>290</v>
      </c>
      <c r="F738" s="49">
        <f>E738-D738</f>
        <v/>
      </c>
      <c r="H738" s="16" t="n"/>
      <c r="J738" s="49">
        <f>I738-H738</f>
        <v/>
      </c>
      <c r="L738" s="16" t="n">
        <v>5163.27</v>
      </c>
      <c r="M738" s="14" t="n">
        <v>5163.27</v>
      </c>
      <c r="N738" s="49">
        <f>M738-L738</f>
        <v/>
      </c>
      <c r="P738" s="16" t="n">
        <v>153.69</v>
      </c>
      <c r="Q738" s="14" t="n">
        <v>153.69</v>
      </c>
      <c r="R738" s="49">
        <f>Q738-P738</f>
        <v/>
      </c>
      <c r="T738" s="16" t="n"/>
      <c r="V738" s="49">
        <f>U738-T738</f>
        <v/>
      </c>
      <c r="W738" s="49">
        <f>L738+P738+T738</f>
        <v/>
      </c>
      <c r="X738" s="49">
        <f>W738+D738+H738+Y738</f>
        <v/>
      </c>
      <c r="Z738" s="16" t="n">
        <v>462.96</v>
      </c>
      <c r="AA738" s="50">
        <f>Z738/(X738-Z738+AB738-AC738)</f>
        <v/>
      </c>
      <c r="AH738" s="49">
        <f>X738-Z738-AI738+AB738</f>
        <v/>
      </c>
    </row>
    <row r="739">
      <c r="A739" s="48" t="inlineStr">
        <is>
          <t>SC2 (MTP)</t>
        </is>
      </c>
      <c r="B739" s="48" t="inlineStr">
        <is>
          <t>12/07/2020</t>
        </is>
      </c>
      <c r="D739" s="16" t="n"/>
      <c r="F739" s="49">
        <f>E739-D739</f>
        <v/>
      </c>
      <c r="H739" s="16" t="n"/>
      <c r="J739" s="49">
        <f>I739-H739</f>
        <v/>
      </c>
      <c r="L739" s="16" t="n">
        <v>1747.27</v>
      </c>
      <c r="M739" s="14" t="n">
        <v>1747.27</v>
      </c>
      <c r="N739" s="49">
        <f>M739-L739</f>
        <v/>
      </c>
      <c r="P739" s="16" t="n">
        <v>1741.82</v>
      </c>
      <c r="Q739" s="14" t="n">
        <v>1741.82</v>
      </c>
      <c r="R739" s="49">
        <f>Q739-P739</f>
        <v/>
      </c>
      <c r="T739" s="16" t="n"/>
      <c r="V739" s="49">
        <f>U739-T739</f>
        <v/>
      </c>
      <c r="W739" s="49">
        <f>L739+P739+T739</f>
        <v/>
      </c>
      <c r="X739" s="49">
        <f>W739+D739+H739+Y739</f>
        <v/>
      </c>
      <c r="Z739" s="16" t="n">
        <v>288.09</v>
      </c>
      <c r="AA739" s="50">
        <f>Z739/(X739-Z739+AB739-AC739)</f>
        <v/>
      </c>
      <c r="AH739" s="49">
        <f>X739-Z739-AI739+AB739</f>
        <v/>
      </c>
    </row>
    <row r="740">
      <c r="A740" s="48" t="inlineStr">
        <is>
          <t>SC2 (MTP)</t>
        </is>
      </c>
      <c r="B740" s="48" t="inlineStr">
        <is>
          <t>12/08/2020</t>
        </is>
      </c>
      <c r="D740" s="16" t="n"/>
      <c r="F740" s="49">
        <f>E740-D740</f>
        <v/>
      </c>
      <c r="H740" s="16" t="n"/>
      <c r="J740" s="49">
        <f>I740-H740</f>
        <v/>
      </c>
      <c r="L740" s="16" t="n">
        <v>6224.99</v>
      </c>
      <c r="M740" s="14" t="n">
        <v>6224.99</v>
      </c>
      <c r="N740" s="49">
        <f>M740-L740</f>
        <v/>
      </c>
      <c r="P740" s="16" t="n">
        <v>494.72</v>
      </c>
      <c r="Q740" s="14" t="n">
        <v>494.72</v>
      </c>
      <c r="R740" s="49">
        <f>Q740-P740</f>
        <v/>
      </c>
      <c r="T740" s="16" t="n"/>
      <c r="V740" s="49">
        <f>U740-T740</f>
        <v/>
      </c>
      <c r="W740" s="49">
        <f>L740+P740+T740</f>
        <v/>
      </c>
      <c r="X740" s="49">
        <f>W740+D740+H740+Y740</f>
        <v/>
      </c>
      <c r="Z740" s="16" t="n">
        <v>550.71</v>
      </c>
      <c r="AA740" s="50">
        <f>Z740/(X740-Z740+AB740-AC740)</f>
        <v/>
      </c>
      <c r="AB740" s="16" t="n">
        <v>-50</v>
      </c>
      <c r="AH740" s="49">
        <f>X740-Z740-AI740+AB740</f>
        <v/>
      </c>
    </row>
    <row r="741">
      <c r="A741" s="48" t="inlineStr">
        <is>
          <t>SC2 (MTP)</t>
        </is>
      </c>
      <c r="B741" s="48" t="inlineStr">
        <is>
          <t>12/09/2020</t>
        </is>
      </c>
      <c r="D741" s="16" t="n"/>
      <c r="F741" s="49">
        <f>E741-D741</f>
        <v/>
      </c>
      <c r="H741" s="16" t="n"/>
      <c r="J741" s="49">
        <f>I741-H741</f>
        <v/>
      </c>
      <c r="L741" s="16" t="n">
        <v>3382.41</v>
      </c>
      <c r="M741" s="14" t="n">
        <v>3382.41</v>
      </c>
      <c r="N741" s="49">
        <f>M741-L741</f>
        <v/>
      </c>
      <c r="P741" s="16" t="n"/>
      <c r="R741" s="49">
        <f>Q741-P741</f>
        <v/>
      </c>
      <c r="T741" s="16" t="n"/>
      <c r="V741" s="49">
        <f>U741-T741</f>
        <v/>
      </c>
      <c r="W741" s="49">
        <f>L741+P741+T741</f>
        <v/>
      </c>
      <c r="X741" s="49">
        <f>W741+D741+H741+Y741</f>
        <v/>
      </c>
      <c r="Y741" s="16" t="n">
        <v>50</v>
      </c>
      <c r="Z741" s="16" t="n">
        <v>283.41</v>
      </c>
      <c r="AA741" s="50">
        <f>Z741/(X741-Z741+AB741-AC741)</f>
        <v/>
      </c>
      <c r="AH741" s="49">
        <f>X741-Z741-AI741+AB741</f>
        <v/>
      </c>
    </row>
    <row r="742">
      <c r="A742" s="48" t="inlineStr">
        <is>
          <t>SC2 (MTP)</t>
        </is>
      </c>
      <c r="B742" s="48" t="inlineStr">
        <is>
          <t>12/10/2020</t>
        </is>
      </c>
      <c r="D742" s="19" t="n">
        <v>245</v>
      </c>
      <c r="F742" s="49">
        <f>E742-D742</f>
        <v/>
      </c>
      <c r="J742" s="49">
        <f>I742-H742</f>
        <v/>
      </c>
      <c r="L742" s="19" t="n">
        <v>2537.77</v>
      </c>
      <c r="M742" s="14" t="n">
        <v>2537.77</v>
      </c>
      <c r="N742" s="49">
        <f>M742-L742</f>
        <v/>
      </c>
      <c r="P742" s="19" t="n"/>
      <c r="R742" s="49">
        <f>Q742-P742</f>
        <v/>
      </c>
      <c r="T742" s="19" t="n"/>
      <c r="V742" s="49">
        <f>U742-T742</f>
        <v/>
      </c>
      <c r="W742" s="49">
        <f>L742+P742+T742</f>
        <v/>
      </c>
      <c r="X742" s="49">
        <f>W742+D742+H742+Y742</f>
        <v/>
      </c>
      <c r="Z742" s="19" t="n">
        <v>229.77</v>
      </c>
      <c r="AA742" s="50">
        <f>Z742/(X742-Z742+AB742-AC742)</f>
        <v/>
      </c>
      <c r="AH742" s="49">
        <f>X742-Z742-AI742+AB742</f>
        <v/>
      </c>
    </row>
    <row r="743">
      <c r="A743" s="48" t="inlineStr">
        <is>
          <t>SC2 (MTP)</t>
        </is>
      </c>
      <c r="B743" s="48" t="inlineStr">
        <is>
          <t>12/11/2020</t>
        </is>
      </c>
      <c r="D743" s="49" t="n">
        <v>17.44</v>
      </c>
      <c r="F743" s="49">
        <f>E743-D743</f>
        <v/>
      </c>
      <c r="H743" s="49" t="n">
        <v/>
      </c>
      <c r="J743" s="49">
        <f>I743-H743</f>
        <v/>
      </c>
      <c r="L743" s="49" t="n">
        <v>17140.3</v>
      </c>
      <c r="N743" s="49">
        <f>M743-L743</f>
        <v/>
      </c>
      <c r="P743" s="49" t="n">
        <v>541.73</v>
      </c>
      <c r="R743" s="49">
        <f>Q743-P743</f>
        <v/>
      </c>
      <c r="T743" s="49" t="n">
        <v/>
      </c>
      <c r="V743" s="49">
        <f>U743-T743</f>
        <v/>
      </c>
      <c r="W743" s="49">
        <f>L743+P743+T743</f>
        <v/>
      </c>
      <c r="X743" s="49">
        <f>W743+D743+H743+Y743</f>
        <v/>
      </c>
      <c r="Z743" s="49" t="n">
        <v>1461.42</v>
      </c>
      <c r="AA743" s="50">
        <f>Z743/(X743-Z743+AB743-AC743)</f>
        <v/>
      </c>
      <c r="AH743" s="49">
        <f>X743-Z743-AI743+AB743</f>
        <v/>
      </c>
    </row>
    <row r="744">
      <c r="A744" s="48" t="inlineStr">
        <is>
          <t>SC2 (MTP)</t>
        </is>
      </c>
      <c r="B744" s="48" t="inlineStr">
        <is>
          <t>12/12/2020</t>
        </is>
      </c>
      <c r="D744" s="49" t="n">
        <v>16.35</v>
      </c>
      <c r="F744" s="49">
        <f>E744-D744</f>
        <v/>
      </c>
      <c r="H744" s="49" t="n">
        <v/>
      </c>
      <c r="J744" s="49">
        <f>I744-H744</f>
        <v/>
      </c>
      <c r="L744" s="49" t="n">
        <v>7355.32</v>
      </c>
      <c r="N744" s="49">
        <f>M744-L744</f>
        <v/>
      </c>
      <c r="P744" s="49" t="n">
        <v>2158.2</v>
      </c>
      <c r="R744" s="49">
        <f>Q744-P744</f>
        <v/>
      </c>
      <c r="T744" s="49" t="n">
        <v/>
      </c>
      <c r="V744" s="49">
        <f>U744-T744</f>
        <v/>
      </c>
      <c r="W744" s="49">
        <f>L744+P744+T744</f>
        <v/>
      </c>
      <c r="X744" s="49">
        <f>W744+D744+H744+Y744</f>
        <v/>
      </c>
      <c r="Z744" s="49" t="n">
        <v>786.87</v>
      </c>
      <c r="AA744" s="50">
        <f>Z744/(X744-Z744+AB744-AC744)</f>
        <v/>
      </c>
      <c r="AH744" s="49">
        <f>X744-Z744-AI744+AB744</f>
        <v/>
      </c>
    </row>
    <row r="745">
      <c r="A745" s="48" t="inlineStr">
        <is>
          <t>SC2 (MTP)</t>
        </is>
      </c>
      <c r="B745" s="48" t="inlineStr">
        <is>
          <t>12/13/2020</t>
        </is>
      </c>
      <c r="D745" s="49" t="n">
        <v>147.15</v>
      </c>
      <c r="F745" s="49">
        <f>E745-D745</f>
        <v/>
      </c>
      <c r="H745" s="49" t="n">
        <v/>
      </c>
      <c r="J745" s="49">
        <f>I745-H745</f>
        <v/>
      </c>
      <c r="L745" s="49" t="n">
        <v>4883.2</v>
      </c>
      <c r="N745" s="49">
        <f>M745-L745</f>
        <v/>
      </c>
      <c r="P745" s="49" t="n">
        <v>792.4299999999999</v>
      </c>
      <c r="R745" s="49">
        <f>Q745-P745</f>
        <v/>
      </c>
      <c r="T745" s="49" t="n">
        <v/>
      </c>
      <c r="V745" s="49">
        <f>U745-T745</f>
        <v/>
      </c>
      <c r="W745" s="49">
        <f>L745+P745+T745</f>
        <v/>
      </c>
      <c r="X745" s="49">
        <f>W745+D745+H745+Y745</f>
        <v/>
      </c>
      <c r="Z745" s="49" t="n">
        <v>480.78</v>
      </c>
      <c r="AA745" s="50">
        <f>Z745/(X745-Z745+AB745-AC745)</f>
        <v/>
      </c>
      <c r="AH745" s="49">
        <f>X745-Z745-AI745+AB745</f>
        <v/>
      </c>
    </row>
    <row r="746">
      <c r="A746" s="48" t="inlineStr">
        <is>
          <t>SC2 (MTP)</t>
        </is>
      </c>
      <c r="B746" s="48" t="inlineStr">
        <is>
          <t>12/14/2020</t>
        </is>
      </c>
      <c r="D746" s="49" t="n">
        <v>42.51</v>
      </c>
      <c r="F746" s="49">
        <f>E746-D746</f>
        <v/>
      </c>
      <c r="H746" s="49" t="n">
        <v/>
      </c>
      <c r="J746" s="49">
        <f>I746-H746</f>
        <v/>
      </c>
      <c r="L746" s="49" t="n">
        <v>1217.39</v>
      </c>
      <c r="N746" s="49">
        <f>M746-L746</f>
        <v/>
      </c>
      <c r="P746" s="49" t="n">
        <v/>
      </c>
      <c r="R746" s="49">
        <f>Q746-P746</f>
        <v/>
      </c>
      <c r="T746" s="49" t="n">
        <v/>
      </c>
      <c r="V746" s="49">
        <f>U746-T746</f>
        <v/>
      </c>
      <c r="W746" s="49">
        <f>L746+P746+T746</f>
        <v/>
      </c>
      <c r="X746" s="49">
        <f>W746+D746+H746+Y746</f>
        <v/>
      </c>
      <c r="Z746" s="49" t="n">
        <v>99.90000000000001</v>
      </c>
      <c r="AA746" s="50">
        <f>Z746/(X746-Z746+AB746-AC746)</f>
        <v/>
      </c>
      <c r="AB746" s="49" t="n">
        <v>-50</v>
      </c>
      <c r="AH746" s="49">
        <f>X746-Z746-AI746+AB746</f>
        <v/>
      </c>
    </row>
    <row r="747">
      <c r="A747" s="48" t="inlineStr">
        <is>
          <t>SC2 (MTP)</t>
        </is>
      </c>
      <c r="B747" s="48" t="inlineStr">
        <is>
          <t>12/15/2020</t>
        </is>
      </c>
      <c r="D747" s="49" t="n">
        <v/>
      </c>
      <c r="F747" s="49">
        <f>E747-D747</f>
        <v/>
      </c>
      <c r="H747" s="49" t="n">
        <v/>
      </c>
      <c r="J747" s="49">
        <f>I747-H747</f>
        <v/>
      </c>
      <c r="L747" s="49" t="n">
        <v>1819.21</v>
      </c>
      <c r="N747" s="49">
        <f>M747-L747</f>
        <v/>
      </c>
      <c r="P747" s="49" t="n">
        <v>141.7</v>
      </c>
      <c r="R747" s="49">
        <f>Q747-P747</f>
        <v/>
      </c>
      <c r="T747" s="49" t="n">
        <v/>
      </c>
      <c r="V747" s="49">
        <f>U747-T747</f>
        <v/>
      </c>
      <c r="W747" s="49">
        <f>L747+P747+T747</f>
        <v/>
      </c>
      <c r="X747" s="49">
        <f>W747+D747+H747+Y747</f>
        <v/>
      </c>
      <c r="Z747" s="49" t="n">
        <v>161.91</v>
      </c>
      <c r="AA747" s="50">
        <f>Z747/(X747-Z747+AB747-AC747)</f>
        <v/>
      </c>
      <c r="AH747" s="49">
        <f>X747-Z747-AI747+AB747</f>
        <v/>
      </c>
    </row>
    <row r="748">
      <c r="A748" s="48" t="inlineStr">
        <is>
          <t>SC2 (MTP)</t>
        </is>
      </c>
      <c r="B748" s="48" t="inlineStr">
        <is>
          <t>12/16/2020</t>
        </is>
      </c>
      <c r="F748" s="49">
        <f>E748-D748</f>
        <v/>
      </c>
      <c r="J748" s="49">
        <f>I748-H748</f>
        <v/>
      </c>
      <c r="N748" s="49">
        <f>M748-L748</f>
        <v/>
      </c>
      <c r="R748" s="49">
        <f>Q748-P748</f>
        <v/>
      </c>
      <c r="V748" s="49">
        <f>U748-T748</f>
        <v/>
      </c>
      <c r="W748" s="49">
        <f>L748+P748+T748</f>
        <v/>
      </c>
      <c r="X748" s="49">
        <f>W748+D748+H748+Y748</f>
        <v/>
      </c>
      <c r="AA748" s="50">
        <f>Z748/(X748-Z748+AB748-AC748)</f>
        <v/>
      </c>
      <c r="AD748" s="49">
        <f>X748-Z748-AE748+AB748</f>
        <v/>
      </c>
    </row>
    <row r="749">
      <c r="A749" s="48" t="inlineStr">
        <is>
          <t>SC2 (MTP)</t>
        </is>
      </c>
      <c r="B749" s="48" t="inlineStr">
        <is>
          <t>12/17/2020</t>
        </is>
      </c>
      <c r="F749" s="49">
        <f>E749-D749</f>
        <v/>
      </c>
      <c r="J749" s="49">
        <f>I749-H749</f>
        <v/>
      </c>
      <c r="N749" s="49">
        <f>M749-L749</f>
        <v/>
      </c>
      <c r="R749" s="49">
        <f>Q749-P749</f>
        <v/>
      </c>
      <c r="V749" s="49">
        <f>U749-T749</f>
        <v/>
      </c>
      <c r="W749" s="49">
        <f>L749+P749+T749</f>
        <v/>
      </c>
      <c r="X749" s="49">
        <f>W749+D749+H749+Y749</f>
        <v/>
      </c>
      <c r="AA749" s="50">
        <f>Z749/(X749-Z749+AB749-AC749)</f>
        <v/>
      </c>
      <c r="AD749" s="49">
        <f>X749-Z749-AE749+AB749</f>
        <v/>
      </c>
    </row>
    <row r="750">
      <c r="A750" s="48" t="inlineStr">
        <is>
          <t>SC2 (MTP)</t>
        </is>
      </c>
      <c r="B750" s="48" t="inlineStr">
        <is>
          <t>12/18/2020</t>
        </is>
      </c>
      <c r="F750" s="49">
        <f>E750-D750</f>
        <v/>
      </c>
      <c r="J750" s="49">
        <f>I750-H750</f>
        <v/>
      </c>
      <c r="N750" s="49">
        <f>M750-L750</f>
        <v/>
      </c>
      <c r="R750" s="49">
        <f>Q750-P750</f>
        <v/>
      </c>
      <c r="V750" s="49">
        <f>U750-T750</f>
        <v/>
      </c>
      <c r="W750" s="49">
        <f>L750+P750+T750</f>
        <v/>
      </c>
      <c r="X750" s="49">
        <f>W750+D750+H750+Y750</f>
        <v/>
      </c>
      <c r="AA750" s="50">
        <f>Z750/(X750-Z750+AB750-AC750)</f>
        <v/>
      </c>
      <c r="AD750" s="49">
        <f>X750-Z750-AE750+AB750</f>
        <v/>
      </c>
    </row>
    <row r="751">
      <c r="A751" s="48" t="inlineStr">
        <is>
          <t>SC2 (MTP)</t>
        </is>
      </c>
      <c r="B751" s="48" t="inlineStr">
        <is>
          <t>12/19/2020</t>
        </is>
      </c>
      <c r="F751" s="49">
        <f>E751-D751</f>
        <v/>
      </c>
      <c r="J751" s="49">
        <f>I751-H751</f>
        <v/>
      </c>
      <c r="N751" s="49">
        <f>M751-L751</f>
        <v/>
      </c>
      <c r="R751" s="49">
        <f>Q751-P751</f>
        <v/>
      </c>
      <c r="V751" s="49">
        <f>U751-T751</f>
        <v/>
      </c>
      <c r="W751" s="49">
        <f>L751+P751+T751</f>
        <v/>
      </c>
      <c r="X751" s="49">
        <f>W751+D751+H751+Y751</f>
        <v/>
      </c>
      <c r="AA751" s="50">
        <f>Z751/(X751-Z751+AB751-AC751)</f>
        <v/>
      </c>
      <c r="AD751" s="49">
        <f>X751-Z751-AE751+AB751</f>
        <v/>
      </c>
    </row>
    <row r="752">
      <c r="A752" s="48" t="inlineStr">
        <is>
          <t>SC2 (MTP)</t>
        </is>
      </c>
      <c r="B752" s="48" t="inlineStr">
        <is>
          <t>12/20/2020</t>
        </is>
      </c>
      <c r="F752" s="49">
        <f>E752-D752</f>
        <v/>
      </c>
      <c r="J752" s="49">
        <f>I752-H752</f>
        <v/>
      </c>
      <c r="N752" s="49">
        <f>M752-L752</f>
        <v/>
      </c>
      <c r="R752" s="49">
        <f>Q752-P752</f>
        <v/>
      </c>
      <c r="V752" s="49">
        <f>U752-T752</f>
        <v/>
      </c>
      <c r="W752" s="49">
        <f>L752+P752+T752</f>
        <v/>
      </c>
      <c r="X752" s="49">
        <f>W752+D752+H752+Y752</f>
        <v/>
      </c>
      <c r="AA752" s="50">
        <f>Z752/(X752-Z752+AB752-AC752)</f>
        <v/>
      </c>
      <c r="AD752" s="49">
        <f>X752-Z752-AE752+AB752</f>
        <v/>
      </c>
    </row>
    <row r="753">
      <c r="A753" s="48" t="inlineStr">
        <is>
          <t>SC2 (MTP)</t>
        </is>
      </c>
      <c r="B753" s="48" t="inlineStr">
        <is>
          <t>12/21/2020</t>
        </is>
      </c>
      <c r="F753" s="49">
        <f>E753-D753</f>
        <v/>
      </c>
      <c r="J753" s="49">
        <f>I753-H753</f>
        <v/>
      </c>
      <c r="N753" s="49">
        <f>M753-L753</f>
        <v/>
      </c>
      <c r="R753" s="49">
        <f>Q753-P753</f>
        <v/>
      </c>
      <c r="V753" s="49">
        <f>U753-T753</f>
        <v/>
      </c>
      <c r="W753" s="49">
        <f>L753+P753+T753</f>
        <v/>
      </c>
      <c r="X753" s="49">
        <f>W753+D753+H753+Y753</f>
        <v/>
      </c>
      <c r="AA753" s="50">
        <f>Z753/(X753-Z753+AB753-AC753)</f>
        <v/>
      </c>
      <c r="AD753" s="49">
        <f>X753-Z753-AE753+AB753</f>
        <v/>
      </c>
    </row>
    <row r="754">
      <c r="A754" s="48" t="inlineStr">
        <is>
          <t>SC2 (MTP)</t>
        </is>
      </c>
      <c r="B754" s="48" t="inlineStr">
        <is>
          <t>12/22/2020</t>
        </is>
      </c>
      <c r="F754" s="49">
        <f>E754-D754</f>
        <v/>
      </c>
      <c r="J754" s="49">
        <f>I754-H754</f>
        <v/>
      </c>
      <c r="N754" s="49">
        <f>M754-L754</f>
        <v/>
      </c>
      <c r="R754" s="49">
        <f>Q754-P754</f>
        <v/>
      </c>
      <c r="V754" s="49">
        <f>U754-T754</f>
        <v/>
      </c>
      <c r="W754" s="49">
        <f>L754+P754+T754</f>
        <v/>
      </c>
      <c r="X754" s="49">
        <f>W754+D754+H754+Y754</f>
        <v/>
      </c>
      <c r="AA754" s="50">
        <f>Z754/(X754-Z754+AB754-AC754)</f>
        <v/>
      </c>
      <c r="AD754" s="49">
        <f>X754-Z754-AE754+AB754</f>
        <v/>
      </c>
    </row>
    <row r="755">
      <c r="A755" s="48" t="inlineStr">
        <is>
          <t>SC2 (MTP)</t>
        </is>
      </c>
      <c r="B755" s="48" t="inlineStr">
        <is>
          <t>12/23/2020</t>
        </is>
      </c>
      <c r="F755" s="49">
        <f>E755-D755</f>
        <v/>
      </c>
      <c r="J755" s="49">
        <f>I755-H755</f>
        <v/>
      </c>
      <c r="N755" s="49">
        <f>M755-L755</f>
        <v/>
      </c>
      <c r="R755" s="49">
        <f>Q755-P755</f>
        <v/>
      </c>
      <c r="V755" s="49">
        <f>U755-T755</f>
        <v/>
      </c>
      <c r="W755" s="49">
        <f>L755+P755+T755</f>
        <v/>
      </c>
      <c r="X755" s="49">
        <f>W755+D755+H755+Y755</f>
        <v/>
      </c>
      <c r="AA755" s="50">
        <f>Z755/(X755-Z755+AB755-AC755)</f>
        <v/>
      </c>
      <c r="AD755" s="49">
        <f>X755-Z755-AE755+AB755</f>
        <v/>
      </c>
    </row>
    <row r="756">
      <c r="A756" s="48" t="inlineStr">
        <is>
          <t>SC2 (MTP)</t>
        </is>
      </c>
      <c r="B756" s="48" t="inlineStr">
        <is>
          <t>12/24/2020</t>
        </is>
      </c>
      <c r="F756" s="49">
        <f>E756-D756</f>
        <v/>
      </c>
      <c r="J756" s="49">
        <f>I756-H756</f>
        <v/>
      </c>
      <c r="N756" s="49">
        <f>M756-L756</f>
        <v/>
      </c>
      <c r="R756" s="49">
        <f>Q756-P756</f>
        <v/>
      </c>
      <c r="V756" s="49">
        <f>U756-T756</f>
        <v/>
      </c>
      <c r="W756" s="49">
        <f>L756+P756+T756</f>
        <v/>
      </c>
      <c r="X756" s="49">
        <f>W756+D756+H756+Y756</f>
        <v/>
      </c>
      <c r="AA756" s="50">
        <f>Z756/(X756-Z756+AB756-AC756)</f>
        <v/>
      </c>
      <c r="AD756" s="49">
        <f>X756-Z756-AE756+AB756</f>
        <v/>
      </c>
    </row>
    <row r="757">
      <c r="A757" s="48" t="inlineStr">
        <is>
          <t>SC2 (MTP)</t>
        </is>
      </c>
      <c r="B757" s="48" t="inlineStr">
        <is>
          <t>12/25/2020</t>
        </is>
      </c>
      <c r="F757" s="49">
        <f>E757-D757</f>
        <v/>
      </c>
      <c r="J757" s="49">
        <f>I757-H757</f>
        <v/>
      </c>
      <c r="N757" s="49">
        <f>M757-L757</f>
        <v/>
      </c>
      <c r="R757" s="49">
        <f>Q757-P757</f>
        <v/>
      </c>
      <c r="V757" s="49">
        <f>U757-T757</f>
        <v/>
      </c>
      <c r="W757" s="49">
        <f>L757+P757+T757</f>
        <v/>
      </c>
      <c r="X757" s="49">
        <f>W757+D757+H757+Y757</f>
        <v/>
      </c>
      <c r="AA757" s="50">
        <f>Z757/(X757-Z757+AB757-AC757)</f>
        <v/>
      </c>
      <c r="AD757" s="49">
        <f>X757-Z757-AE757+AB757</f>
        <v/>
      </c>
    </row>
    <row r="758">
      <c r="A758" s="48" t="inlineStr">
        <is>
          <t>SC2 (MTP)</t>
        </is>
      </c>
      <c r="B758" s="48" t="inlineStr">
        <is>
          <t>12/26/2020</t>
        </is>
      </c>
      <c r="F758" s="49">
        <f>E758-D758</f>
        <v/>
      </c>
      <c r="J758" s="49">
        <f>I758-H758</f>
        <v/>
      </c>
      <c r="N758" s="49">
        <f>M758-L758</f>
        <v/>
      </c>
      <c r="R758" s="49">
        <f>Q758-P758</f>
        <v/>
      </c>
      <c r="V758" s="49">
        <f>U758-T758</f>
        <v/>
      </c>
      <c r="W758" s="49">
        <f>L758+P758+T758</f>
        <v/>
      </c>
      <c r="X758" s="49">
        <f>W758+D758+H758+Y758</f>
        <v/>
      </c>
      <c r="AA758" s="50">
        <f>Z758/(X758-Z758+AB758-AC758)</f>
        <v/>
      </c>
      <c r="AD758" s="49">
        <f>X758-Z758-AE758+AB758</f>
        <v/>
      </c>
    </row>
    <row r="759">
      <c r="A759" s="48" t="inlineStr">
        <is>
          <t>SC2 (MTP)</t>
        </is>
      </c>
      <c r="B759" s="48" t="inlineStr">
        <is>
          <t>12/27/2020</t>
        </is>
      </c>
      <c r="F759" s="49">
        <f>E759-D759</f>
        <v/>
      </c>
      <c r="J759" s="49">
        <f>I759-H759</f>
        <v/>
      </c>
      <c r="N759" s="49">
        <f>M759-L759</f>
        <v/>
      </c>
      <c r="R759" s="49">
        <f>Q759-P759</f>
        <v/>
      </c>
      <c r="V759" s="49">
        <f>U759-T759</f>
        <v/>
      </c>
      <c r="W759" s="49">
        <f>L759+P759+T759</f>
        <v/>
      </c>
      <c r="X759" s="49">
        <f>W759+D759+H759+Y759</f>
        <v/>
      </c>
      <c r="AA759" s="50">
        <f>Z759/(X759-Z759+AB759-AC759)</f>
        <v/>
      </c>
      <c r="AD759" s="49">
        <f>X759-Z759-AE759+AB759</f>
        <v/>
      </c>
    </row>
    <row r="760">
      <c r="A760" s="48" t="inlineStr">
        <is>
          <t>SC2 (MTP)</t>
        </is>
      </c>
      <c r="B760" s="48" t="inlineStr">
        <is>
          <t>12/28/2020</t>
        </is>
      </c>
      <c r="F760" s="49">
        <f>E760-D760</f>
        <v/>
      </c>
      <c r="J760" s="49">
        <f>I760-H760</f>
        <v/>
      </c>
      <c r="N760" s="49">
        <f>M760-L760</f>
        <v/>
      </c>
      <c r="R760" s="49">
        <f>Q760-P760</f>
        <v/>
      </c>
      <c r="V760" s="49">
        <f>U760-T760</f>
        <v/>
      </c>
      <c r="W760" s="49">
        <f>L760+P760+T760</f>
        <v/>
      </c>
      <c r="X760" s="49">
        <f>W760+D760+H760+Y760</f>
        <v/>
      </c>
      <c r="AA760" s="50">
        <f>Z760/(X760-Z760+AB760-AC760)</f>
        <v/>
      </c>
      <c r="AD760" s="49">
        <f>X760-Z760-AE760+AB760</f>
        <v/>
      </c>
    </row>
    <row r="761">
      <c r="A761" s="48" t="inlineStr">
        <is>
          <t>SC2 (MTP)</t>
        </is>
      </c>
      <c r="B761" s="48" t="inlineStr">
        <is>
          <t>12/29/2020</t>
        </is>
      </c>
      <c r="F761" s="49">
        <f>E761-D761</f>
        <v/>
      </c>
      <c r="J761" s="49">
        <f>I761-H761</f>
        <v/>
      </c>
      <c r="N761" s="49">
        <f>M761-L761</f>
        <v/>
      </c>
      <c r="R761" s="49">
        <f>Q761-P761</f>
        <v/>
      </c>
      <c r="V761" s="49">
        <f>U761-T761</f>
        <v/>
      </c>
      <c r="W761" s="49">
        <f>L761+P761+T761</f>
        <v/>
      </c>
      <c r="X761" s="49">
        <f>W761+D761+H761+Y761</f>
        <v/>
      </c>
      <c r="AA761" s="50">
        <f>Z761/(X761-Z761+AB761-AC761)</f>
        <v/>
      </c>
      <c r="AD761" s="49">
        <f>X761-Z761-AE761+AB761</f>
        <v/>
      </c>
    </row>
    <row r="762">
      <c r="A762" s="48" t="inlineStr">
        <is>
          <t>SC2 (MTP)</t>
        </is>
      </c>
      <c r="B762" s="48" t="inlineStr">
        <is>
          <t>12/30/2020</t>
        </is>
      </c>
      <c r="F762" s="49">
        <f>E762-D762</f>
        <v/>
      </c>
      <c r="J762" s="49">
        <f>I762-H762</f>
        <v/>
      </c>
      <c r="N762" s="49">
        <f>M762-L762</f>
        <v/>
      </c>
      <c r="R762" s="49">
        <f>Q762-P762</f>
        <v/>
      </c>
      <c r="V762" s="49">
        <f>U762-T762</f>
        <v/>
      </c>
      <c r="W762" s="49">
        <f>L762+P762+T762</f>
        <v/>
      </c>
      <c r="X762" s="49">
        <f>W762+D762+H762+Y762</f>
        <v/>
      </c>
      <c r="AA762" s="50">
        <f>Z762/(X762-Z762+AB762-AC762)</f>
        <v/>
      </c>
      <c r="AD762" s="49">
        <f>X762-Z762-AE762+AB762</f>
        <v/>
      </c>
    </row>
    <row r="763">
      <c r="A763" s="48" t="inlineStr">
        <is>
          <t>SC2 (MTP)</t>
        </is>
      </c>
      <c r="B763" s="48" t="inlineStr">
        <is>
          <t>12/31/2020</t>
        </is>
      </c>
      <c r="F763" s="49">
        <f>E763-D763</f>
        <v/>
      </c>
      <c r="J763" s="49">
        <f>I763-H763</f>
        <v/>
      </c>
      <c r="N763" s="49">
        <f>M763-L763</f>
        <v/>
      </c>
      <c r="R763" s="49">
        <f>Q763-P763</f>
        <v/>
      </c>
      <c r="V763" s="49">
        <f>U763-T763</f>
        <v/>
      </c>
      <c r="W763" s="49">
        <f>L763+P763+T763</f>
        <v/>
      </c>
      <c r="X763" s="49">
        <f>W763+D763+H763+Y763</f>
        <v/>
      </c>
      <c r="AA763" s="50">
        <f>Z763/(X763-Z763+AB763-AC763)</f>
        <v/>
      </c>
      <c r="AD763" s="49">
        <f>X763-Z763-AE763+AB763</f>
        <v/>
      </c>
    </row>
    <row r="764">
      <c r="A764" s="51" t="inlineStr">
        <is>
          <t>SC2 Total</t>
        </is>
      </c>
      <c r="B764" s="40" t="n"/>
      <c r="C764" s="40" t="n"/>
      <c r="D764" s="52">
        <f>SUM(D733:D763)</f>
        <v/>
      </c>
      <c r="E764" s="52">
        <f>SUM(E733:E763)</f>
        <v/>
      </c>
      <c r="F764" s="52">
        <f>E764-D764</f>
        <v/>
      </c>
      <c r="G764" s="40" t="n"/>
      <c r="H764" s="52">
        <f>SUM(H733:H763)</f>
        <v/>
      </c>
      <c r="I764" s="52">
        <f>SUM(I733:I763)</f>
        <v/>
      </c>
      <c r="J764" s="52">
        <f>I764-H764</f>
        <v/>
      </c>
      <c r="K764" s="40" t="n"/>
      <c r="L764" s="52">
        <f>SUM(L733:L763)</f>
        <v/>
      </c>
      <c r="M764" s="52">
        <f>SUM(M733:M763)</f>
        <v/>
      </c>
      <c r="N764" s="52">
        <f>M764-L764</f>
        <v/>
      </c>
      <c r="O764" s="40" t="n"/>
      <c r="P764" s="52">
        <f>SUM(P733:P763)</f>
        <v/>
      </c>
      <c r="Q764" s="52">
        <f>SUM(Q733:Q763)</f>
        <v/>
      </c>
      <c r="R764" s="52">
        <f>Q764-P764</f>
        <v/>
      </c>
      <c r="S764" s="40" t="n"/>
      <c r="T764" s="52">
        <f>SUM(T733:T763)</f>
        <v/>
      </c>
      <c r="U764" s="52">
        <f>SUM(U733:U763)</f>
        <v/>
      </c>
      <c r="V764" s="52">
        <f>U764-T764</f>
        <v/>
      </c>
      <c r="W764" s="52">
        <f>SUM(W733:W763)</f>
        <v/>
      </c>
      <c r="X764" s="52">
        <f>SUM(X733:X763)</f>
        <v/>
      </c>
      <c r="Y764" s="52">
        <f>SUM(Y733:Y763)</f>
        <v/>
      </c>
      <c r="Z764" s="52">
        <f>SUM(Z733:Z763)</f>
        <v/>
      </c>
      <c r="AA764" s="40" t="n"/>
      <c r="AB764" s="52">
        <f>SUM(AB733:AB763)</f>
        <v/>
      </c>
      <c r="AC764" s="40" t="n"/>
      <c r="AD764" s="52">
        <f>SUM(AD733:AD763)</f>
        <v/>
      </c>
      <c r="AE764" s="52">
        <f>SUM(AE733:AE763)</f>
        <v/>
      </c>
      <c r="AF764" s="40" t="n"/>
      <c r="AG764" s="40" t="n"/>
      <c r="AH764" s="52">
        <f>SUM(AH733:AH763)</f>
        <v/>
      </c>
      <c r="AI764" s="52">
        <f>SUM(AI733:AI763)</f>
        <v/>
      </c>
      <c r="AJ764" s="40" t="n"/>
      <c r="AK764" s="52">
        <f>SUM(AK733:AK763)</f>
        <v/>
      </c>
    </row>
    <row r="766">
      <c r="A766" s="48" t="inlineStr">
        <is>
          <t>SC5 (COLUMBIA)</t>
        </is>
      </c>
      <c r="B766" s="48" t="inlineStr">
        <is>
          <t>12/01/2020</t>
        </is>
      </c>
      <c r="D766" s="16" t="n"/>
      <c r="F766" s="49">
        <f>E766-D766</f>
        <v/>
      </c>
      <c r="H766" s="16" t="n"/>
      <c r="J766" s="49">
        <f>I766-H766</f>
        <v/>
      </c>
      <c r="L766" s="16" t="n">
        <v>654.48</v>
      </c>
      <c r="M766" t="n">
        <v>654.48</v>
      </c>
      <c r="N766" s="49">
        <f>M766-L766</f>
        <v/>
      </c>
      <c r="P766" s="16" t="n">
        <v>158.76</v>
      </c>
      <c r="Q766" s="14" t="n">
        <v>158.76</v>
      </c>
      <c r="R766" s="49">
        <f>Q766-P766</f>
        <v/>
      </c>
      <c r="T766" s="16" t="n"/>
      <c r="V766" s="49">
        <f>U766-T766</f>
        <v/>
      </c>
      <c r="W766" s="49">
        <f>L766+P766+T766</f>
        <v/>
      </c>
      <c r="X766" s="49">
        <f>W766+D766+H766+Y766</f>
        <v/>
      </c>
      <c r="Z766" s="16" t="n">
        <v>60.24</v>
      </c>
      <c r="AA766" s="50">
        <f>Z766/(X766-Z766+AB766-AC766)</f>
        <v/>
      </c>
      <c r="AH766" s="49">
        <f>X766-Z766-AI766+AB766</f>
        <v/>
      </c>
    </row>
    <row r="767">
      <c r="A767" s="48" t="inlineStr">
        <is>
          <t>SC5 (COLUMBIA)</t>
        </is>
      </c>
      <c r="B767" s="48" t="inlineStr">
        <is>
          <t>12/02/2020</t>
        </is>
      </c>
      <c r="D767" s="16" t="n"/>
      <c r="F767" s="49">
        <f>E767-D767</f>
        <v/>
      </c>
      <c r="H767" s="16" t="n"/>
      <c r="J767" s="49">
        <f>I767-H767</f>
        <v/>
      </c>
      <c r="L767" s="16" t="n">
        <v>2188.08</v>
      </c>
      <c r="M767" t="n">
        <v>2188.08</v>
      </c>
      <c r="N767" s="49">
        <f>M767-L767</f>
        <v/>
      </c>
      <c r="P767" s="16" t="n"/>
      <c r="R767" s="49">
        <f>Q767-P767</f>
        <v/>
      </c>
      <c r="T767" s="16" t="n"/>
      <c r="V767" s="49">
        <f>U767-T767</f>
        <v/>
      </c>
      <c r="W767" s="49">
        <f>L767+P767+T767</f>
        <v/>
      </c>
      <c r="X767" s="49">
        <f>W767+D767+H767+Y767</f>
        <v/>
      </c>
      <c r="Z767" s="16" t="n">
        <v>162.08</v>
      </c>
      <c r="AA767" s="50">
        <f>Z767/(X767-Z767+AB767-AC767)</f>
        <v/>
      </c>
      <c r="AH767" s="49">
        <f>X767-Z767-AI767+AB767</f>
        <v/>
      </c>
    </row>
    <row r="768">
      <c r="A768" s="48" t="inlineStr">
        <is>
          <t>SC5 (COLUMBIA)</t>
        </is>
      </c>
      <c r="B768" s="48" t="inlineStr">
        <is>
          <t>12/03/2020</t>
        </is>
      </c>
      <c r="D768" s="16" t="n"/>
      <c r="F768" s="49">
        <f>E768-D768</f>
        <v/>
      </c>
      <c r="H768" s="16" t="n"/>
      <c r="J768" s="49">
        <f>I768-H768</f>
        <v/>
      </c>
      <c r="L768" s="16" t="n">
        <v>1480.68</v>
      </c>
      <c r="M768" t="n">
        <v>1480.68</v>
      </c>
      <c r="N768" s="49">
        <f>M768-L768</f>
        <v/>
      </c>
      <c r="P768" s="16" t="n">
        <v>115.56</v>
      </c>
      <c r="Q768" s="14" t="n">
        <v>115.56</v>
      </c>
      <c r="R768" s="49">
        <f>Q768-P768</f>
        <v/>
      </c>
      <c r="T768" s="16" t="n"/>
      <c r="V768" s="49">
        <f>U768-T768</f>
        <v/>
      </c>
      <c r="W768" s="49">
        <f>L768+P768+T768</f>
        <v/>
      </c>
      <c r="X768" s="49">
        <f>W768+D768+H768+Y768</f>
        <v/>
      </c>
      <c r="Z768" s="16" t="n">
        <v>118.24</v>
      </c>
      <c r="AA768" s="50">
        <f>Z768/(X768-Z768+AB768-AC768)</f>
        <v/>
      </c>
      <c r="AH768" s="49">
        <f>X768-Z768-AI768+AB768</f>
        <v/>
      </c>
    </row>
    <row r="769">
      <c r="A769" s="48" t="inlineStr">
        <is>
          <t>SC5 (COLUMBIA)</t>
        </is>
      </c>
      <c r="B769" s="48" t="inlineStr">
        <is>
          <t>12/04/2020</t>
        </is>
      </c>
      <c r="D769" s="16" t="n"/>
      <c r="F769" s="49">
        <f>E769-D769</f>
        <v/>
      </c>
      <c r="H769" s="16" t="n"/>
      <c r="J769" s="49">
        <f>I769-H769</f>
        <v/>
      </c>
      <c r="L769" s="16" t="n">
        <v>1091.88</v>
      </c>
      <c r="M769" s="14" t="n">
        <v>1091.88</v>
      </c>
      <c r="N769" s="49">
        <f>M769-L769</f>
        <v/>
      </c>
      <c r="P769" s="16" t="n"/>
      <c r="R769" s="49">
        <f>Q769-P769</f>
        <v/>
      </c>
      <c r="T769" s="16" t="n"/>
      <c r="V769" s="49">
        <f>U769-T769</f>
        <v/>
      </c>
      <c r="W769" s="49">
        <f>L769+P769+T769</f>
        <v/>
      </c>
      <c r="X769" s="49">
        <f>W769+D769+H769+Y769</f>
        <v/>
      </c>
      <c r="Z769" s="16" t="n">
        <v>80.88</v>
      </c>
      <c r="AA769" s="50">
        <f>Z769/(X769-Z769+AB769-AC769)</f>
        <v/>
      </c>
      <c r="AH769" s="49">
        <f>X769-Z769-AI769+AB769</f>
        <v/>
      </c>
    </row>
    <row r="770">
      <c r="A770" s="48" t="inlineStr">
        <is>
          <t>SC5 (COLUMBIA)</t>
        </is>
      </c>
      <c r="B770" s="48" t="inlineStr">
        <is>
          <t>12/05/2020</t>
        </is>
      </c>
      <c r="D770" s="16" t="n"/>
      <c r="F770" s="49">
        <f>E770-D770</f>
        <v/>
      </c>
      <c r="H770" s="16" t="n"/>
      <c r="J770" s="49">
        <f>I770-H770</f>
        <v/>
      </c>
      <c r="L770" s="16" t="n">
        <v>3842.64</v>
      </c>
      <c r="M770" s="14" t="n">
        <v>3842.64</v>
      </c>
      <c r="N770" s="49">
        <f>M770-L770</f>
        <v/>
      </c>
      <c r="P770" s="16" t="n"/>
      <c r="R770" s="49">
        <f>Q770-P770</f>
        <v/>
      </c>
      <c r="T770" s="16" t="n"/>
      <c r="V770" s="49">
        <f>U770-T770</f>
        <v/>
      </c>
      <c r="W770" s="49">
        <f>L770+P770+T770</f>
        <v/>
      </c>
      <c r="X770" s="49">
        <f>W770+D770+H770+Y770</f>
        <v/>
      </c>
      <c r="Z770" s="16" t="n">
        <v>284.64</v>
      </c>
      <c r="AA770" s="50">
        <f>Z770/(X770-Z770+AB770-AC770)</f>
        <v/>
      </c>
      <c r="AH770" s="49">
        <f>X770-Z770-AI770+AB770</f>
        <v/>
      </c>
    </row>
    <row r="771">
      <c r="A771" s="48" t="inlineStr">
        <is>
          <t>SC5 (COLUMBIA)</t>
        </is>
      </c>
      <c r="B771" s="48" t="inlineStr">
        <is>
          <t>12/06/2020</t>
        </is>
      </c>
      <c r="D771" s="16" t="n"/>
      <c r="F771" s="49">
        <f>E771-D771</f>
        <v/>
      </c>
      <c r="H771" s="16" t="n"/>
      <c r="J771" s="49">
        <f>I771-H771</f>
        <v/>
      </c>
      <c r="L771" s="16" t="n">
        <v>1077.84</v>
      </c>
      <c r="M771" s="14" t="n">
        <v>1077.84</v>
      </c>
      <c r="N771" s="49">
        <f>M771-L771</f>
        <v/>
      </c>
      <c r="P771" s="16" t="n">
        <v>501.12</v>
      </c>
      <c r="Q771" s="14" t="n">
        <v>501.12</v>
      </c>
      <c r="R771" s="49">
        <f>Q771-P771</f>
        <v/>
      </c>
      <c r="T771" s="16" t="n"/>
      <c r="V771" s="49">
        <f>U771-T771</f>
        <v/>
      </c>
      <c r="W771" s="49">
        <f>L771+P771+T771</f>
        <v/>
      </c>
      <c r="X771" s="49">
        <f>W771+D771+H771+Y771</f>
        <v/>
      </c>
      <c r="Z771" s="16" t="n">
        <v>116.96</v>
      </c>
      <c r="AA771" s="50">
        <f>Z771/(X771-Z771+AB771-AC771)</f>
        <v/>
      </c>
      <c r="AH771" s="49">
        <f>X771-Z771-AI771+AB771</f>
        <v/>
      </c>
    </row>
    <row r="772">
      <c r="A772" s="48" t="inlineStr">
        <is>
          <t>SC5 (COLUMBIA)</t>
        </is>
      </c>
      <c r="B772" s="48" t="inlineStr">
        <is>
          <t>12/07/2020</t>
        </is>
      </c>
      <c r="D772" s="16" t="n"/>
      <c r="F772" s="49">
        <f>E772-D772</f>
        <v/>
      </c>
      <c r="H772" s="16" t="n"/>
      <c r="J772" s="49">
        <f>I772-H772</f>
        <v/>
      </c>
      <c r="L772" s="16" t="n">
        <v>679.3200000000001</v>
      </c>
      <c r="M772" s="14" t="n">
        <v>679.3200000000001</v>
      </c>
      <c r="N772" s="49">
        <f>M772-L772</f>
        <v/>
      </c>
      <c r="P772" s="16" t="n"/>
      <c r="R772" s="49">
        <f>Q772-P772</f>
        <v/>
      </c>
      <c r="T772" s="16" t="n">
        <v>421.2</v>
      </c>
      <c r="U772" t="n">
        <v>408.69</v>
      </c>
      <c r="V772" s="49">
        <f>U772-T772</f>
        <v/>
      </c>
      <c r="W772" s="49">
        <f>L772+P772+T772</f>
        <v/>
      </c>
      <c r="X772" s="49">
        <f>W772+D772+H772+Y772</f>
        <v/>
      </c>
      <c r="Z772" s="16" t="n">
        <v>81.52</v>
      </c>
      <c r="AA772" s="50">
        <f>Z772/(X772-Z772+AB772-AC772)</f>
        <v/>
      </c>
      <c r="AH772" s="49">
        <f>X772-Z772-AI772+AB772</f>
        <v/>
      </c>
    </row>
    <row r="773">
      <c r="A773" s="48" t="inlineStr">
        <is>
          <t>SC5 (COLUMBIA)</t>
        </is>
      </c>
      <c r="B773" s="48" t="inlineStr">
        <is>
          <t>12/08/2020</t>
        </is>
      </c>
      <c r="D773" s="16" t="n">
        <v>25</v>
      </c>
      <c r="F773" s="49">
        <f>E773-D773</f>
        <v/>
      </c>
      <c r="H773" s="16" t="n"/>
      <c r="J773" s="49">
        <f>I773-H773</f>
        <v/>
      </c>
      <c r="L773" s="16" t="n">
        <v>438.48</v>
      </c>
      <c r="M773" s="14" t="n">
        <v>438.48</v>
      </c>
      <c r="N773" s="49">
        <f>M773-L773</f>
        <v/>
      </c>
      <c r="P773" s="16" t="n"/>
      <c r="R773" s="49">
        <f>Q773-P773</f>
        <v/>
      </c>
      <c r="T773" s="16" t="n"/>
      <c r="V773" s="49">
        <f>U773-T773</f>
        <v/>
      </c>
      <c r="W773" s="49">
        <f>L773+P773+T773</f>
        <v/>
      </c>
      <c r="X773" s="49">
        <f>W773+D773+H773+Y773</f>
        <v/>
      </c>
      <c r="Z773" s="16" t="n">
        <v>32.48</v>
      </c>
      <c r="AA773" s="50">
        <f>Z773/(X773-Z773+AB773-AC773)</f>
        <v/>
      </c>
      <c r="AB773" s="16" t="n">
        <v>-25</v>
      </c>
      <c r="AH773" s="49">
        <f>X773-Z773-AI773+AB773</f>
        <v/>
      </c>
    </row>
    <row r="774">
      <c r="A774" s="48" t="inlineStr">
        <is>
          <t>SC5 (COLUMBIA)</t>
        </is>
      </c>
      <c r="B774" s="48" t="inlineStr">
        <is>
          <t>12/09/2020</t>
        </is>
      </c>
      <c r="D774" s="16" t="n">
        <v>305.64</v>
      </c>
      <c r="F774" s="49">
        <f>E774-D774</f>
        <v/>
      </c>
      <c r="H774" s="16" t="n"/>
      <c r="J774" s="49">
        <f>I774-H774</f>
        <v/>
      </c>
      <c r="L774" s="16" t="n">
        <v>856.4400000000001</v>
      </c>
      <c r="M774" s="14" t="n">
        <v>856.4400000000001</v>
      </c>
      <c r="N774" s="49">
        <f>M774-L774</f>
        <v/>
      </c>
      <c r="P774" s="16" t="n">
        <v>581.04</v>
      </c>
      <c r="Q774" s="14" t="n">
        <v>581.04</v>
      </c>
      <c r="R774" s="49">
        <f>Q774-P774</f>
        <v/>
      </c>
      <c r="T774" s="16" t="n"/>
      <c r="V774" s="49">
        <f>U774-T774</f>
        <v/>
      </c>
      <c r="W774" s="49">
        <f>L774+P774+T774</f>
        <v/>
      </c>
      <c r="X774" s="49">
        <f>W774+D774+H774+Y774</f>
        <v/>
      </c>
      <c r="Z774" s="16" t="n">
        <v>129.12</v>
      </c>
      <c r="AA774" s="50">
        <f>Z774/(X774-Z774+AB774-AC774)</f>
        <v/>
      </c>
      <c r="AH774" s="49">
        <f>X774-Z774-AI774+AB774</f>
        <v/>
      </c>
    </row>
    <row r="775">
      <c r="A775" s="48" t="inlineStr">
        <is>
          <t>SC5 (COLUMBIA)</t>
        </is>
      </c>
      <c r="B775" s="48" t="inlineStr">
        <is>
          <t>12/10/2020</t>
        </is>
      </c>
      <c r="D775" s="19" t="n"/>
      <c r="F775" s="49">
        <f>E775-D775</f>
        <v/>
      </c>
      <c r="J775" s="49">
        <f>I775-H775</f>
        <v/>
      </c>
      <c r="L775" s="19" t="n">
        <v>1807.92</v>
      </c>
      <c r="M775" s="14" t="n">
        <v>1807.92</v>
      </c>
      <c r="N775" s="49">
        <f>M775-L775</f>
        <v/>
      </c>
      <c r="P775" s="19" t="n">
        <v>57.24</v>
      </c>
      <c r="R775" s="49">
        <f>Q775-P775</f>
        <v/>
      </c>
      <c r="T775" s="19" t="n">
        <v>687.96</v>
      </c>
      <c r="U775" t="n">
        <v>667.71</v>
      </c>
      <c r="V775" s="49">
        <f>U775-T775</f>
        <v/>
      </c>
      <c r="W775" s="49">
        <f>L775+P775+T775</f>
        <v/>
      </c>
      <c r="X775" s="49">
        <f>W775+D775+H775+Y775</f>
        <v/>
      </c>
      <c r="Z775" s="19" t="n">
        <v>189.12</v>
      </c>
      <c r="AA775" s="50">
        <f>Z775/(X775-Z775+AB775-AC775)</f>
        <v/>
      </c>
      <c r="AH775" s="49">
        <f>X775-Z775-AI775+AB775</f>
        <v/>
      </c>
    </row>
    <row r="776">
      <c r="A776" s="48" t="inlineStr">
        <is>
          <t>SC5 (COLUMBIA)</t>
        </is>
      </c>
      <c r="B776" s="48" t="inlineStr">
        <is>
          <t>12/11/2020</t>
        </is>
      </c>
      <c r="D776" s="49" t="n">
        <v/>
      </c>
      <c r="F776" s="49">
        <f>E776-D776</f>
        <v/>
      </c>
      <c r="H776" s="49" t="n">
        <v/>
      </c>
      <c r="J776" s="49">
        <f>I776-H776</f>
        <v/>
      </c>
      <c r="L776" s="49" t="n">
        <v>2248.56</v>
      </c>
      <c r="N776" s="49">
        <f>M776-L776</f>
        <v/>
      </c>
      <c r="P776" s="49" t="n">
        <v/>
      </c>
      <c r="R776" s="49">
        <f>Q776-P776</f>
        <v/>
      </c>
      <c r="T776" s="49" t="n">
        <v/>
      </c>
      <c r="V776" s="49">
        <f>U776-T776</f>
        <v/>
      </c>
      <c r="W776" s="49">
        <f>L776+P776+T776</f>
        <v/>
      </c>
      <c r="X776" s="49">
        <f>W776+D776+H776+Y776</f>
        <v/>
      </c>
      <c r="Z776" s="49" t="n">
        <v>166.56</v>
      </c>
      <c r="AA776" s="50">
        <f>Z776/(X776-Z776+AB776-AC776)</f>
        <v/>
      </c>
      <c r="AH776" s="49">
        <f>X776-Z776-AI776+AB776</f>
        <v/>
      </c>
    </row>
    <row r="777">
      <c r="A777" s="48" t="inlineStr">
        <is>
          <t>SC5 (COLUMBIA)</t>
        </is>
      </c>
      <c r="B777" s="48" t="inlineStr">
        <is>
          <t>12/12/2020</t>
        </is>
      </c>
      <c r="D777" s="49" t="n">
        <v/>
      </c>
      <c r="F777" s="49">
        <f>E777-D777</f>
        <v/>
      </c>
      <c r="H777" s="49" t="n">
        <v/>
      </c>
      <c r="J777" s="49">
        <f>I777-H777</f>
        <v/>
      </c>
      <c r="L777" s="49" t="n">
        <v>4406.4</v>
      </c>
      <c r="N777" s="49">
        <f>M777-L777</f>
        <v/>
      </c>
      <c r="P777" s="49" t="n">
        <v>960.12</v>
      </c>
      <c r="R777" s="49">
        <f>Q777-P777</f>
        <v/>
      </c>
      <c r="T777" s="49" t="n">
        <v/>
      </c>
      <c r="V777" s="49">
        <f>U777-T777</f>
        <v/>
      </c>
      <c r="W777" s="49">
        <f>L777+P777+T777</f>
        <v/>
      </c>
      <c r="X777" s="49">
        <f>W777+D777+H777+Y777</f>
        <v/>
      </c>
      <c r="Z777" s="49" t="n">
        <v>419.6</v>
      </c>
      <c r="AA777" s="50">
        <f>Z777/(X777-Z777+AB777-AC777)</f>
        <v/>
      </c>
      <c r="AH777" s="49">
        <f>X777-Z777-AI777+AB777</f>
        <v/>
      </c>
    </row>
    <row r="778">
      <c r="A778" s="48" t="inlineStr">
        <is>
          <t>SC5 (COLUMBIA)</t>
        </is>
      </c>
      <c r="B778" s="48" t="inlineStr">
        <is>
          <t>12/13/2020</t>
        </is>
      </c>
      <c r="D778" s="49" t="n">
        <v/>
      </c>
      <c r="F778" s="49">
        <f>E778-D778</f>
        <v/>
      </c>
      <c r="H778" s="49" t="n">
        <v/>
      </c>
      <c r="J778" s="49">
        <f>I778-H778</f>
        <v/>
      </c>
      <c r="L778" s="49" t="n">
        <v>987.12</v>
      </c>
      <c r="N778" s="49">
        <f>M778-L778</f>
        <v/>
      </c>
      <c r="P778" s="49" t="n">
        <v/>
      </c>
      <c r="R778" s="49">
        <f>Q778-P778</f>
        <v/>
      </c>
      <c r="T778" s="49" t="n">
        <v>872.64</v>
      </c>
      <c r="U778" t="n">
        <v>847.03</v>
      </c>
      <c r="V778" s="49">
        <f>U778-T778</f>
        <v/>
      </c>
      <c r="W778" s="49">
        <f>L778+P778+T778</f>
        <v/>
      </c>
      <c r="X778" s="49">
        <f>W778+D778+H778+Y778</f>
        <v/>
      </c>
      <c r="Z778" s="49" t="n">
        <v>137.76</v>
      </c>
      <c r="AA778" s="50">
        <f>Z778/(X778-Z778+AB778-AC778)</f>
        <v/>
      </c>
      <c r="AH778" s="49">
        <f>X778-Z778-AI778+AB778</f>
        <v/>
      </c>
    </row>
    <row r="779">
      <c r="A779" s="48" t="inlineStr">
        <is>
          <t>SC5 (COLUMBIA)</t>
        </is>
      </c>
      <c r="B779" s="48" t="inlineStr">
        <is>
          <t>12/14/2020</t>
        </is>
      </c>
      <c r="D779" s="49" t="n">
        <v>40</v>
      </c>
      <c r="F779" s="49">
        <f>E779-D779</f>
        <v/>
      </c>
      <c r="H779" s="49" t="n">
        <v/>
      </c>
      <c r="J779" s="49">
        <f>I779-H779</f>
        <v/>
      </c>
      <c r="L779" s="49" t="n">
        <v>377.95</v>
      </c>
      <c r="N779" s="49">
        <f>M779-L779</f>
        <v/>
      </c>
      <c r="P779" s="49" t="n">
        <v/>
      </c>
      <c r="R779" s="49">
        <f>Q779-P779</f>
        <v/>
      </c>
      <c r="T779" s="49" t="n">
        <v/>
      </c>
      <c r="V779" s="49">
        <f>U779-T779</f>
        <v/>
      </c>
      <c r="W779" s="49">
        <f>L779+P779+T779</f>
        <v/>
      </c>
      <c r="X779" s="49">
        <f>W779+D779+H779+Y779</f>
        <v/>
      </c>
      <c r="Z779" s="49" t="n">
        <v>28</v>
      </c>
      <c r="AA779" s="50">
        <f>Z779/(X779-Z779+AB779-AC779)</f>
        <v/>
      </c>
      <c r="AB779" s="49" t="n">
        <v>-40</v>
      </c>
      <c r="AH779" s="49">
        <f>X779-Z779-AI779+AB779</f>
        <v/>
      </c>
      <c r="AI779" s="49" t="n">
        <v>103.95</v>
      </c>
    </row>
    <row r="780">
      <c r="A780" s="48" t="inlineStr">
        <is>
          <t>SC5 (COLUMBIA)</t>
        </is>
      </c>
      <c r="B780" s="48" t="inlineStr">
        <is>
          <t>12/15/2020</t>
        </is>
      </c>
      <c r="D780" s="49" t="n">
        <v/>
      </c>
      <c r="F780" s="49">
        <f>E780-D780</f>
        <v/>
      </c>
      <c r="H780" s="49" t="n">
        <v/>
      </c>
      <c r="J780" s="49">
        <f>I780-H780</f>
        <v/>
      </c>
      <c r="L780" s="49" t="n">
        <v>576.72</v>
      </c>
      <c r="N780" s="49">
        <f>M780-L780</f>
        <v/>
      </c>
      <c r="P780" s="49" t="n">
        <v/>
      </c>
      <c r="R780" s="49">
        <f>Q780-P780</f>
        <v/>
      </c>
      <c r="T780" s="49" t="n">
        <v>275.4</v>
      </c>
      <c r="V780" s="49">
        <f>U780-T780</f>
        <v/>
      </c>
      <c r="W780" s="49">
        <f>L780+P780+T780</f>
        <v/>
      </c>
      <c r="X780" s="49">
        <f>W780+D780+H780+Y780</f>
        <v/>
      </c>
      <c r="Z780" s="49" t="n">
        <v>63.12</v>
      </c>
      <c r="AA780" s="50">
        <f>Z780/(X780-Z780+AB780-AC780)</f>
        <v/>
      </c>
      <c r="AH780" s="49">
        <f>X780-Z780-AI780+AB780</f>
        <v/>
      </c>
    </row>
    <row r="781">
      <c r="A781" s="48" t="inlineStr">
        <is>
          <t>SC5 (COLUMBIA)</t>
        </is>
      </c>
      <c r="B781" s="48" t="inlineStr">
        <is>
          <t>12/16/2020</t>
        </is>
      </c>
      <c r="F781" s="49">
        <f>E781-D781</f>
        <v/>
      </c>
      <c r="J781" s="49">
        <f>I781-H781</f>
        <v/>
      </c>
      <c r="N781" s="49">
        <f>M781-L781</f>
        <v/>
      </c>
      <c r="R781" s="49">
        <f>Q781-P781</f>
        <v/>
      </c>
      <c r="V781" s="49">
        <f>U781-T781</f>
        <v/>
      </c>
      <c r="W781" s="49">
        <f>L781+P781+T781</f>
        <v/>
      </c>
      <c r="X781" s="49">
        <f>W781+D781+H781+Y781</f>
        <v/>
      </c>
      <c r="AA781" s="50">
        <f>Z781/(X781-Z781+AB781-AC781)</f>
        <v/>
      </c>
      <c r="AD781" s="49">
        <f>X781-Z781-AE781+AB781</f>
        <v/>
      </c>
    </row>
    <row r="782">
      <c r="A782" s="48" t="inlineStr">
        <is>
          <t>SC5 (COLUMBIA)</t>
        </is>
      </c>
      <c r="B782" s="48" t="inlineStr">
        <is>
          <t>12/17/2020</t>
        </is>
      </c>
      <c r="F782" s="49">
        <f>E782-D782</f>
        <v/>
      </c>
      <c r="J782" s="49">
        <f>I782-H782</f>
        <v/>
      </c>
      <c r="N782" s="49">
        <f>M782-L782</f>
        <v/>
      </c>
      <c r="R782" s="49">
        <f>Q782-P782</f>
        <v/>
      </c>
      <c r="V782" s="49">
        <f>U782-T782</f>
        <v/>
      </c>
      <c r="W782" s="49">
        <f>L782+P782+T782</f>
        <v/>
      </c>
      <c r="X782" s="49">
        <f>W782+D782+H782+Y782</f>
        <v/>
      </c>
      <c r="AA782" s="50">
        <f>Z782/(X782-Z782+AB782-AC782)</f>
        <v/>
      </c>
      <c r="AD782" s="49">
        <f>X782-Z782-AE782+AB782</f>
        <v/>
      </c>
    </row>
    <row r="783">
      <c r="A783" s="48" t="inlineStr">
        <is>
          <t>SC5 (COLUMBIA)</t>
        </is>
      </c>
      <c r="B783" s="48" t="inlineStr">
        <is>
          <t>12/18/2020</t>
        </is>
      </c>
      <c r="F783" s="49">
        <f>E783-D783</f>
        <v/>
      </c>
      <c r="J783" s="49">
        <f>I783-H783</f>
        <v/>
      </c>
      <c r="N783" s="49">
        <f>M783-L783</f>
        <v/>
      </c>
      <c r="R783" s="49">
        <f>Q783-P783</f>
        <v/>
      </c>
      <c r="V783" s="49">
        <f>U783-T783</f>
        <v/>
      </c>
      <c r="W783" s="49">
        <f>L783+P783+T783</f>
        <v/>
      </c>
      <c r="X783" s="49">
        <f>W783+D783+H783+Y783</f>
        <v/>
      </c>
      <c r="AA783" s="50">
        <f>Z783/(X783-Z783+AB783-AC783)</f>
        <v/>
      </c>
      <c r="AD783" s="49">
        <f>X783-Z783-AE783+AB783</f>
        <v/>
      </c>
    </row>
    <row r="784">
      <c r="A784" s="48" t="inlineStr">
        <is>
          <t>SC5 (COLUMBIA)</t>
        </is>
      </c>
      <c r="B784" s="48" t="inlineStr">
        <is>
          <t>12/19/2020</t>
        </is>
      </c>
      <c r="F784" s="49">
        <f>E784-D784</f>
        <v/>
      </c>
      <c r="J784" s="49">
        <f>I784-H784</f>
        <v/>
      </c>
      <c r="N784" s="49">
        <f>M784-L784</f>
        <v/>
      </c>
      <c r="R784" s="49">
        <f>Q784-P784</f>
        <v/>
      </c>
      <c r="V784" s="49">
        <f>U784-T784</f>
        <v/>
      </c>
      <c r="W784" s="49">
        <f>L784+P784+T784</f>
        <v/>
      </c>
      <c r="X784" s="49">
        <f>W784+D784+H784+Y784</f>
        <v/>
      </c>
      <c r="AA784" s="50">
        <f>Z784/(X784-Z784+AB784-AC784)</f>
        <v/>
      </c>
      <c r="AD784" s="49">
        <f>X784-Z784-AE784+AB784</f>
        <v/>
      </c>
    </row>
    <row r="785">
      <c r="A785" s="48" t="inlineStr">
        <is>
          <t>SC5 (COLUMBIA)</t>
        </is>
      </c>
      <c r="B785" s="48" t="inlineStr">
        <is>
          <t>12/20/2020</t>
        </is>
      </c>
      <c r="F785" s="49">
        <f>E785-D785</f>
        <v/>
      </c>
      <c r="J785" s="49">
        <f>I785-H785</f>
        <v/>
      </c>
      <c r="N785" s="49">
        <f>M785-L785</f>
        <v/>
      </c>
      <c r="R785" s="49">
        <f>Q785-P785</f>
        <v/>
      </c>
      <c r="V785" s="49">
        <f>U785-T785</f>
        <v/>
      </c>
      <c r="W785" s="49">
        <f>L785+P785+T785</f>
        <v/>
      </c>
      <c r="X785" s="49">
        <f>W785+D785+H785+Y785</f>
        <v/>
      </c>
      <c r="AA785" s="50">
        <f>Z785/(X785-Z785+AB785-AC785)</f>
        <v/>
      </c>
      <c r="AD785" s="49">
        <f>X785-Z785-AE785+AB785</f>
        <v/>
      </c>
    </row>
    <row r="786">
      <c r="A786" s="48" t="inlineStr">
        <is>
          <t>SC5 (COLUMBIA)</t>
        </is>
      </c>
      <c r="B786" s="48" t="inlineStr">
        <is>
          <t>12/21/2020</t>
        </is>
      </c>
      <c r="F786" s="49">
        <f>E786-D786</f>
        <v/>
      </c>
      <c r="J786" s="49">
        <f>I786-H786</f>
        <v/>
      </c>
      <c r="N786" s="49">
        <f>M786-L786</f>
        <v/>
      </c>
      <c r="R786" s="49">
        <f>Q786-P786</f>
        <v/>
      </c>
      <c r="V786" s="49">
        <f>U786-T786</f>
        <v/>
      </c>
      <c r="W786" s="49">
        <f>L786+P786+T786</f>
        <v/>
      </c>
      <c r="X786" s="49">
        <f>W786+D786+H786+Y786</f>
        <v/>
      </c>
      <c r="AA786" s="50">
        <f>Z786/(X786-Z786+AB786-AC786)</f>
        <v/>
      </c>
      <c r="AD786" s="49">
        <f>X786-Z786-AE786+AB786</f>
        <v/>
      </c>
    </row>
    <row r="787">
      <c r="A787" s="48" t="inlineStr">
        <is>
          <t>SC5 (COLUMBIA)</t>
        </is>
      </c>
      <c r="B787" s="48" t="inlineStr">
        <is>
          <t>12/22/2020</t>
        </is>
      </c>
      <c r="F787" s="49">
        <f>E787-D787</f>
        <v/>
      </c>
      <c r="J787" s="49">
        <f>I787-H787</f>
        <v/>
      </c>
      <c r="N787" s="49">
        <f>M787-L787</f>
        <v/>
      </c>
      <c r="R787" s="49">
        <f>Q787-P787</f>
        <v/>
      </c>
      <c r="V787" s="49">
        <f>U787-T787</f>
        <v/>
      </c>
      <c r="W787" s="49">
        <f>L787+P787+T787</f>
        <v/>
      </c>
      <c r="X787" s="49">
        <f>W787+D787+H787+Y787</f>
        <v/>
      </c>
      <c r="AA787" s="50">
        <f>Z787/(X787-Z787+AB787-AC787)</f>
        <v/>
      </c>
      <c r="AD787" s="49">
        <f>X787-Z787-AE787+AB787</f>
        <v/>
      </c>
    </row>
    <row r="788">
      <c r="A788" s="48" t="inlineStr">
        <is>
          <t>SC5 (COLUMBIA)</t>
        </is>
      </c>
      <c r="B788" s="48" t="inlineStr">
        <is>
          <t>12/23/2020</t>
        </is>
      </c>
      <c r="F788" s="49">
        <f>E788-D788</f>
        <v/>
      </c>
      <c r="J788" s="49">
        <f>I788-H788</f>
        <v/>
      </c>
      <c r="N788" s="49">
        <f>M788-L788</f>
        <v/>
      </c>
      <c r="R788" s="49">
        <f>Q788-P788</f>
        <v/>
      </c>
      <c r="V788" s="49">
        <f>U788-T788</f>
        <v/>
      </c>
      <c r="W788" s="49">
        <f>L788+P788+T788</f>
        <v/>
      </c>
      <c r="X788" s="49">
        <f>W788+D788+H788+Y788</f>
        <v/>
      </c>
      <c r="AA788" s="50">
        <f>Z788/(X788-Z788+AB788-AC788)</f>
        <v/>
      </c>
      <c r="AD788" s="49">
        <f>X788-Z788-AE788+AB788</f>
        <v/>
      </c>
    </row>
    <row r="789">
      <c r="A789" s="48" t="inlineStr">
        <is>
          <t>SC5 (COLUMBIA)</t>
        </is>
      </c>
      <c r="B789" s="48" t="inlineStr">
        <is>
          <t>12/24/2020</t>
        </is>
      </c>
      <c r="F789" s="49">
        <f>E789-D789</f>
        <v/>
      </c>
      <c r="J789" s="49">
        <f>I789-H789</f>
        <v/>
      </c>
      <c r="N789" s="49">
        <f>M789-L789</f>
        <v/>
      </c>
      <c r="R789" s="49">
        <f>Q789-P789</f>
        <v/>
      </c>
      <c r="V789" s="49">
        <f>U789-T789</f>
        <v/>
      </c>
      <c r="W789" s="49">
        <f>L789+P789+T789</f>
        <v/>
      </c>
      <c r="X789" s="49">
        <f>W789+D789+H789+Y789</f>
        <v/>
      </c>
      <c r="AA789" s="50">
        <f>Z789/(X789-Z789+AB789-AC789)</f>
        <v/>
      </c>
      <c r="AD789" s="49">
        <f>X789-Z789-AE789+AB789</f>
        <v/>
      </c>
    </row>
    <row r="790">
      <c r="A790" s="48" t="inlineStr">
        <is>
          <t>SC5 (COLUMBIA)</t>
        </is>
      </c>
      <c r="B790" s="48" t="inlineStr">
        <is>
          <t>12/25/2020</t>
        </is>
      </c>
      <c r="F790" s="49">
        <f>E790-D790</f>
        <v/>
      </c>
      <c r="J790" s="49">
        <f>I790-H790</f>
        <v/>
      </c>
      <c r="N790" s="49">
        <f>M790-L790</f>
        <v/>
      </c>
      <c r="R790" s="49">
        <f>Q790-P790</f>
        <v/>
      </c>
      <c r="V790" s="49">
        <f>U790-T790</f>
        <v/>
      </c>
      <c r="W790" s="49">
        <f>L790+P790+T790</f>
        <v/>
      </c>
      <c r="X790" s="49">
        <f>W790+D790+H790+Y790</f>
        <v/>
      </c>
      <c r="AA790" s="50">
        <f>Z790/(X790-Z790+AB790-AC790)</f>
        <v/>
      </c>
      <c r="AD790" s="49">
        <f>X790-Z790-AE790+AB790</f>
        <v/>
      </c>
    </row>
    <row r="791">
      <c r="A791" s="48" t="inlineStr">
        <is>
          <t>SC5 (COLUMBIA)</t>
        </is>
      </c>
      <c r="B791" s="48" t="inlineStr">
        <is>
          <t>12/26/2020</t>
        </is>
      </c>
      <c r="F791" s="49">
        <f>E791-D791</f>
        <v/>
      </c>
      <c r="J791" s="49">
        <f>I791-H791</f>
        <v/>
      </c>
      <c r="N791" s="49">
        <f>M791-L791</f>
        <v/>
      </c>
      <c r="R791" s="49">
        <f>Q791-P791</f>
        <v/>
      </c>
      <c r="V791" s="49">
        <f>U791-T791</f>
        <v/>
      </c>
      <c r="W791" s="49">
        <f>L791+P791+T791</f>
        <v/>
      </c>
      <c r="X791" s="49">
        <f>W791+D791+H791+Y791</f>
        <v/>
      </c>
      <c r="AA791" s="50">
        <f>Z791/(X791-Z791+AB791-AC791)</f>
        <v/>
      </c>
      <c r="AD791" s="49">
        <f>X791-Z791-AE791+AB791</f>
        <v/>
      </c>
    </row>
    <row r="792">
      <c r="A792" s="48" t="inlineStr">
        <is>
          <t>SC5 (COLUMBIA)</t>
        </is>
      </c>
      <c r="B792" s="48" t="inlineStr">
        <is>
          <t>12/27/2020</t>
        </is>
      </c>
      <c r="F792" s="49">
        <f>E792-D792</f>
        <v/>
      </c>
      <c r="J792" s="49">
        <f>I792-H792</f>
        <v/>
      </c>
      <c r="N792" s="49">
        <f>M792-L792</f>
        <v/>
      </c>
      <c r="R792" s="49">
        <f>Q792-P792</f>
        <v/>
      </c>
      <c r="V792" s="49">
        <f>U792-T792</f>
        <v/>
      </c>
      <c r="W792" s="49">
        <f>L792+P792+T792</f>
        <v/>
      </c>
      <c r="X792" s="49">
        <f>W792+D792+H792+Y792</f>
        <v/>
      </c>
      <c r="AA792" s="50">
        <f>Z792/(X792-Z792+AB792-AC792)</f>
        <v/>
      </c>
      <c r="AD792" s="49">
        <f>X792-Z792-AE792+AB792</f>
        <v/>
      </c>
    </row>
    <row r="793">
      <c r="A793" s="48" t="inlineStr">
        <is>
          <t>SC5 (COLUMBIA)</t>
        </is>
      </c>
      <c r="B793" s="48" t="inlineStr">
        <is>
          <t>12/28/2020</t>
        </is>
      </c>
      <c r="F793" s="49">
        <f>E793-D793</f>
        <v/>
      </c>
      <c r="J793" s="49">
        <f>I793-H793</f>
        <v/>
      </c>
      <c r="N793" s="49">
        <f>M793-L793</f>
        <v/>
      </c>
      <c r="R793" s="49">
        <f>Q793-P793</f>
        <v/>
      </c>
      <c r="V793" s="49">
        <f>U793-T793</f>
        <v/>
      </c>
      <c r="W793" s="49">
        <f>L793+P793+T793</f>
        <v/>
      </c>
      <c r="X793" s="49">
        <f>W793+D793+H793+Y793</f>
        <v/>
      </c>
      <c r="AA793" s="50">
        <f>Z793/(X793-Z793+AB793-AC793)</f>
        <v/>
      </c>
      <c r="AD793" s="49">
        <f>X793-Z793-AE793+AB793</f>
        <v/>
      </c>
    </row>
    <row r="794">
      <c r="A794" s="48" t="inlineStr">
        <is>
          <t>SC5 (COLUMBIA)</t>
        </is>
      </c>
      <c r="B794" s="48" t="inlineStr">
        <is>
          <t>12/29/2020</t>
        </is>
      </c>
      <c r="F794" s="49">
        <f>E794-D794</f>
        <v/>
      </c>
      <c r="J794" s="49">
        <f>I794-H794</f>
        <v/>
      </c>
      <c r="N794" s="49">
        <f>M794-L794</f>
        <v/>
      </c>
      <c r="R794" s="49">
        <f>Q794-P794</f>
        <v/>
      </c>
      <c r="V794" s="49">
        <f>U794-T794</f>
        <v/>
      </c>
      <c r="W794" s="49">
        <f>L794+P794+T794</f>
        <v/>
      </c>
      <c r="X794" s="49">
        <f>W794+D794+H794+Y794</f>
        <v/>
      </c>
      <c r="AA794" s="50">
        <f>Z794/(X794-Z794+AB794-AC794)</f>
        <v/>
      </c>
      <c r="AD794" s="49">
        <f>X794-Z794-AE794+AB794</f>
        <v/>
      </c>
    </row>
    <row r="795">
      <c r="A795" s="48" t="inlineStr">
        <is>
          <t>SC5 (COLUMBIA)</t>
        </is>
      </c>
      <c r="B795" s="48" t="inlineStr">
        <is>
          <t>12/30/2020</t>
        </is>
      </c>
      <c r="F795" s="49">
        <f>E795-D795</f>
        <v/>
      </c>
      <c r="J795" s="49">
        <f>I795-H795</f>
        <v/>
      </c>
      <c r="N795" s="49">
        <f>M795-L795</f>
        <v/>
      </c>
      <c r="R795" s="49">
        <f>Q795-P795</f>
        <v/>
      </c>
      <c r="V795" s="49">
        <f>U795-T795</f>
        <v/>
      </c>
      <c r="W795" s="49">
        <f>L795+P795+T795</f>
        <v/>
      </c>
      <c r="X795" s="49">
        <f>W795+D795+H795+Y795</f>
        <v/>
      </c>
      <c r="AA795" s="50">
        <f>Z795/(X795-Z795+AB795-AC795)</f>
        <v/>
      </c>
      <c r="AD795" s="49">
        <f>X795-Z795-AE795+AB795</f>
        <v/>
      </c>
    </row>
    <row r="796">
      <c r="A796" s="48" t="inlineStr">
        <is>
          <t>SC5 (COLUMBIA)</t>
        </is>
      </c>
      <c r="B796" s="48" t="inlineStr">
        <is>
          <t>12/31/2020</t>
        </is>
      </c>
      <c r="F796" s="49">
        <f>E796-D796</f>
        <v/>
      </c>
      <c r="J796" s="49">
        <f>I796-H796</f>
        <v/>
      </c>
      <c r="N796" s="49">
        <f>M796-L796</f>
        <v/>
      </c>
      <c r="R796" s="49">
        <f>Q796-P796</f>
        <v/>
      </c>
      <c r="V796" s="49">
        <f>U796-T796</f>
        <v/>
      </c>
      <c r="W796" s="49">
        <f>L796+P796+T796</f>
        <v/>
      </c>
      <c r="X796" s="49">
        <f>W796+D796+H796+Y796</f>
        <v/>
      </c>
      <c r="AA796" s="50">
        <f>Z796/(X796-Z796+AB796-AC796)</f>
        <v/>
      </c>
      <c r="AD796" s="49">
        <f>X796-Z796-AE796+AB796</f>
        <v/>
      </c>
    </row>
    <row r="797">
      <c r="A797" s="51" t="inlineStr">
        <is>
          <t>SC5 Total</t>
        </is>
      </c>
      <c r="B797" s="40" t="n"/>
      <c r="C797" s="40" t="n"/>
      <c r="D797" s="52">
        <f>SUM(D766:D796)</f>
        <v/>
      </c>
      <c r="E797" s="52">
        <f>SUM(E766:E796)</f>
        <v/>
      </c>
      <c r="F797" s="52">
        <f>E797-D797</f>
        <v/>
      </c>
      <c r="G797" s="40" t="n"/>
      <c r="H797" s="52">
        <f>SUM(H766:H796)</f>
        <v/>
      </c>
      <c r="I797" s="52">
        <f>SUM(I766:I796)</f>
        <v/>
      </c>
      <c r="J797" s="52">
        <f>I797-H797</f>
        <v/>
      </c>
      <c r="K797" s="40" t="n"/>
      <c r="L797" s="52">
        <f>SUM(L766:L796)</f>
        <v/>
      </c>
      <c r="M797" s="52">
        <f>SUM(M766:M796)</f>
        <v/>
      </c>
      <c r="N797" s="52">
        <f>M797-L797</f>
        <v/>
      </c>
      <c r="O797" s="40" t="n"/>
      <c r="P797" s="52">
        <f>SUM(P766:P796)</f>
        <v/>
      </c>
      <c r="Q797" s="52">
        <f>SUM(Q766:Q796)</f>
        <v/>
      </c>
      <c r="R797" s="52">
        <f>Q797-P797</f>
        <v/>
      </c>
      <c r="S797" s="40" t="n"/>
      <c r="T797" s="52">
        <f>SUM(T766:T796)</f>
        <v/>
      </c>
      <c r="U797" s="52">
        <f>SUM(U766:U796)</f>
        <v/>
      </c>
      <c r="V797" s="52">
        <f>U797-T797</f>
        <v/>
      </c>
      <c r="W797" s="52">
        <f>SUM(W766:W796)</f>
        <v/>
      </c>
      <c r="X797" s="52">
        <f>SUM(X766:X796)</f>
        <v/>
      </c>
      <c r="Y797" s="52">
        <f>SUM(Y766:Y796)</f>
        <v/>
      </c>
      <c r="Z797" s="52">
        <f>SUM(Z766:Z796)</f>
        <v/>
      </c>
      <c r="AA797" s="40" t="n"/>
      <c r="AB797" s="52">
        <f>SUM(AB766:AB796)</f>
        <v/>
      </c>
      <c r="AC797" s="40" t="n"/>
      <c r="AD797" s="52">
        <f>SUM(AD766:AD796)</f>
        <v/>
      </c>
      <c r="AE797" s="52">
        <f>SUM(AE766:AE796)</f>
        <v/>
      </c>
      <c r="AF797" s="40" t="n"/>
      <c r="AG797" s="40" t="n"/>
      <c r="AH797" s="52">
        <f>SUM(AH766:AH796)</f>
        <v/>
      </c>
      <c r="AI797" s="52">
        <f>SUM(AI766:AI796)</f>
        <v/>
      </c>
      <c r="AJ797" s="40" t="n"/>
      <c r="AK797" s="52">
        <f>SUM(AK766:AK796)</f>
        <v/>
      </c>
    </row>
    <row r="799">
      <c r="A799" s="48" t="inlineStr">
        <is>
          <t>TN (NASHVILLE)</t>
        </is>
      </c>
      <c r="B799" s="48" t="inlineStr">
        <is>
          <t>12/01/2020</t>
        </is>
      </c>
      <c r="D799" s="16" t="n"/>
      <c r="F799" s="49">
        <f>E799-D799</f>
        <v/>
      </c>
      <c r="H799" s="16" t="n"/>
      <c r="J799" s="49">
        <f>I799-H799</f>
        <v/>
      </c>
      <c r="L799" s="16" t="n">
        <v>4961.11</v>
      </c>
      <c r="M799" t="n">
        <v>4961.11</v>
      </c>
      <c r="N799" s="49">
        <f>M799-L799</f>
        <v/>
      </c>
      <c r="P799" s="16" t="n"/>
      <c r="R799" s="49">
        <f>Q799-P799</f>
        <v/>
      </c>
      <c r="T799" s="16" t="n"/>
      <c r="V799" s="49">
        <f>U799-T799</f>
        <v/>
      </c>
      <c r="W799" s="49">
        <f>L799+P799+T799</f>
        <v/>
      </c>
      <c r="X799" s="49">
        <f>W799+D799+H799+Y799</f>
        <v/>
      </c>
      <c r="Z799" s="16" t="n">
        <v>420.06</v>
      </c>
      <c r="AA799" s="50">
        <f>Z799/(X799-Z799+AB799-AC799)</f>
        <v/>
      </c>
      <c r="AH799" s="49">
        <f>X799-Z799-AI799+AB799</f>
        <v/>
      </c>
      <c r="AI799" s="16" t="n">
        <v>28.05</v>
      </c>
    </row>
    <row r="800">
      <c r="A800" s="48" t="inlineStr">
        <is>
          <t>TN (NASHVILLE)</t>
        </is>
      </c>
      <c r="B800" s="48" t="inlineStr">
        <is>
          <t>12/02/2020</t>
        </is>
      </c>
      <c r="D800" s="16" t="n"/>
      <c r="F800" s="49">
        <f>E800-D800</f>
        <v/>
      </c>
      <c r="H800" s="16" t="n"/>
      <c r="J800" s="49">
        <f>I800-H800</f>
        <v/>
      </c>
      <c r="L800" s="16" t="n">
        <v>3478.53</v>
      </c>
      <c r="M800" t="n">
        <v>3478.53</v>
      </c>
      <c r="N800" s="49">
        <f>M800-L800</f>
        <v/>
      </c>
      <c r="P800" s="16" t="n">
        <v>469.78</v>
      </c>
      <c r="Q800" s="14" t="n">
        <v>469.78</v>
      </c>
      <c r="R800" s="49">
        <f>Q800-P800</f>
        <v/>
      </c>
      <c r="T800" s="16" t="n"/>
      <c r="V800" s="49">
        <f>U800-T800</f>
        <v/>
      </c>
      <c r="W800" s="49">
        <f>L800+P800+T800</f>
        <v/>
      </c>
      <c r="X800" s="49">
        <f>W800+D800+H800+Y800</f>
        <v/>
      </c>
      <c r="Z800" s="16" t="n">
        <v>334.31</v>
      </c>
      <c r="AA800" s="50">
        <f>Z800/(X800-Z800+AB800-AC800)</f>
        <v/>
      </c>
      <c r="AH800" s="49">
        <f>X800-Z800-AI800+AB800</f>
        <v/>
      </c>
    </row>
    <row r="801">
      <c r="A801" s="48" t="inlineStr">
        <is>
          <t>TN (NASHVILLE)</t>
        </is>
      </c>
      <c r="B801" s="48" t="inlineStr">
        <is>
          <t>12/03/2020</t>
        </is>
      </c>
      <c r="D801" s="16" t="n">
        <v>45.97</v>
      </c>
      <c r="F801" s="49">
        <f>E801-D801</f>
        <v/>
      </c>
      <c r="H801" s="16" t="n"/>
      <c r="J801" s="49">
        <f>I801-H801</f>
        <v/>
      </c>
      <c r="L801" s="16" t="n">
        <v>2145.44</v>
      </c>
      <c r="M801" t="n">
        <v>2145.44</v>
      </c>
      <c r="N801" s="49">
        <f>M801-L801</f>
        <v/>
      </c>
      <c r="P801" s="16" t="n"/>
      <c r="R801" s="49">
        <f>Q801-P801</f>
        <v/>
      </c>
      <c r="T801" s="16" t="n"/>
      <c r="V801" s="49">
        <f>U801-T801</f>
        <v/>
      </c>
      <c r="W801" s="49">
        <f>L801+P801+T801</f>
        <v/>
      </c>
      <c r="X801" s="49">
        <f>W801+D801+H801+Y801</f>
        <v/>
      </c>
      <c r="Y801" s="16" t="n">
        <v>200</v>
      </c>
      <c r="Z801" s="16" t="n">
        <v>202.48</v>
      </c>
      <c r="AA801" s="50">
        <f>Z801/(X801-Z801+AB801-AC801)</f>
        <v/>
      </c>
      <c r="AH801" s="49">
        <f>X801-Z801-AI801+AB801</f>
        <v/>
      </c>
    </row>
    <row r="802">
      <c r="A802" s="48" t="inlineStr">
        <is>
          <t>TN (NASHVILLE)</t>
        </is>
      </c>
      <c r="B802" s="48" t="inlineStr">
        <is>
          <t>12/04/2020</t>
        </is>
      </c>
      <c r="D802" s="16" t="n"/>
      <c r="F802" s="49">
        <f>E802-D802</f>
        <v/>
      </c>
      <c r="H802" s="16" t="n"/>
      <c r="J802" s="49">
        <f>I802-H802</f>
        <v/>
      </c>
      <c r="L802" s="16" t="n">
        <v>6891.49</v>
      </c>
      <c r="M802" s="14" t="n">
        <v>6891.49</v>
      </c>
      <c r="N802" s="49">
        <f>M802-L802</f>
        <v/>
      </c>
      <c r="P802" s="16" t="n">
        <v>1419.16</v>
      </c>
      <c r="Q802" s="14" t="n">
        <v>1419.16</v>
      </c>
      <c r="R802" s="49">
        <f>Q802-P802</f>
        <v/>
      </c>
      <c r="T802" s="16" t="n"/>
      <c r="V802" s="49">
        <f>U802-T802</f>
        <v/>
      </c>
      <c r="W802" s="49">
        <f>L802+P802+T802</f>
        <v/>
      </c>
      <c r="X802" s="49">
        <f>W802+D802+H802+Y802</f>
        <v/>
      </c>
      <c r="Z802" s="16" t="n">
        <v>703.65</v>
      </c>
      <c r="AA802" s="50">
        <f>Z802/(X802-Z802+AB802-AC802)</f>
        <v/>
      </c>
      <c r="AH802" s="49">
        <f>X802-Z802-AI802+AB802</f>
        <v/>
      </c>
    </row>
    <row r="803">
      <c r="A803" s="48" t="inlineStr">
        <is>
          <t>TN (NASHVILLE)</t>
        </is>
      </c>
      <c r="B803" s="48" t="inlineStr">
        <is>
          <t>12/05/2020</t>
        </is>
      </c>
      <c r="D803" s="16" t="n">
        <v>76.05</v>
      </c>
      <c r="F803" s="49">
        <f>E803-D803</f>
        <v/>
      </c>
      <c r="H803" s="16" t="n"/>
      <c r="J803" s="49">
        <f>I803-H803</f>
        <v/>
      </c>
      <c r="L803" s="16" t="n">
        <v>12920.02</v>
      </c>
      <c r="M803" s="14" t="n">
        <v>12920.02</v>
      </c>
      <c r="N803" s="49">
        <f>M803-L803</f>
        <v/>
      </c>
      <c r="P803" s="16" t="n">
        <v>2636.21</v>
      </c>
      <c r="Q803" s="14" t="n">
        <v>2636.21</v>
      </c>
      <c r="R803" s="49">
        <f>Q803-P803</f>
        <v/>
      </c>
      <c r="T803" s="16" t="n"/>
      <c r="V803" s="49">
        <f>U803-T803</f>
        <v/>
      </c>
      <c r="W803" s="49">
        <f>L803+P803+T803</f>
        <v/>
      </c>
      <c r="X803" s="49">
        <f>W803+D803+H803+Y803</f>
        <v/>
      </c>
      <c r="Z803" s="16" t="n">
        <v>1323.58</v>
      </c>
      <c r="AA803" s="50">
        <f>Z803/(X803-Z803+AB803-AC803)</f>
        <v/>
      </c>
      <c r="AH803" s="49">
        <f>X803-Z803-AI803+AB803</f>
        <v/>
      </c>
    </row>
    <row r="804">
      <c r="A804" s="48" t="inlineStr">
        <is>
          <t>TN (NASHVILLE)</t>
        </is>
      </c>
      <c r="B804" s="48" t="inlineStr">
        <is>
          <t>12/06/2020</t>
        </is>
      </c>
      <c r="D804" s="16" t="n"/>
      <c r="F804" s="49">
        <f>E804-D804</f>
        <v/>
      </c>
      <c r="H804" s="16" t="n"/>
      <c r="J804" s="49">
        <f>I804-H804</f>
        <v/>
      </c>
      <c r="L804" s="16" t="n">
        <v>7658.42</v>
      </c>
      <c r="M804" s="14" t="n">
        <v>7658.42</v>
      </c>
      <c r="N804" s="49">
        <f>M804-L804</f>
        <v/>
      </c>
      <c r="P804" s="16" t="n">
        <v>1174.44</v>
      </c>
      <c r="Q804" s="14" t="n">
        <v>1174.44</v>
      </c>
      <c r="R804" s="49">
        <f>Q804-P804</f>
        <v/>
      </c>
      <c r="T804" s="16" t="n"/>
      <c r="V804" s="49">
        <f>U804-T804</f>
        <v/>
      </c>
      <c r="W804" s="49">
        <f>L804+P804+T804</f>
        <v/>
      </c>
      <c r="X804" s="49">
        <f>W804+D804+H804+Y804</f>
        <v/>
      </c>
      <c r="Z804" s="16" t="n">
        <v>747.86</v>
      </c>
      <c r="AA804" s="50">
        <f>Z804/(X804-Z804+AB804-AC804)</f>
        <v/>
      </c>
      <c r="AH804" s="49">
        <f>X804-Z804-AI804+AB804</f>
        <v/>
      </c>
    </row>
    <row r="805">
      <c r="A805" s="48" t="inlineStr">
        <is>
          <t>TN (NASHVILLE)</t>
        </is>
      </c>
      <c r="B805" s="48" t="inlineStr">
        <is>
          <t>12/07/2020</t>
        </is>
      </c>
      <c r="D805" s="16" t="n">
        <v>300</v>
      </c>
      <c r="F805" s="49">
        <f>E805-D805</f>
        <v/>
      </c>
      <c r="H805" s="16" t="n"/>
      <c r="J805" s="49">
        <f>I805-H805</f>
        <v/>
      </c>
      <c r="L805" s="16" t="n">
        <v>2066.37</v>
      </c>
      <c r="M805" s="14" t="n">
        <v>2066.37</v>
      </c>
      <c r="N805" s="49">
        <f>M805-L805</f>
        <v/>
      </c>
      <c r="P805" s="16" t="n">
        <v>134.38</v>
      </c>
      <c r="Q805" s="14" t="n">
        <v>134.38</v>
      </c>
      <c r="R805" s="49">
        <f>Q805-P805</f>
        <v/>
      </c>
      <c r="T805" s="16" t="n"/>
      <c r="V805" s="49">
        <f>U805-T805</f>
        <v/>
      </c>
      <c r="W805" s="49">
        <f>L805+P805+T805</f>
        <v/>
      </c>
      <c r="X805" s="49">
        <f>W805+D805+H805+Y805</f>
        <v/>
      </c>
      <c r="Z805" s="16" t="n">
        <v>211.75</v>
      </c>
      <c r="AA805" s="50">
        <f>Z805/(X805-Z805+AB805-AC805)</f>
        <v/>
      </c>
      <c r="AH805" s="49">
        <f>X805-Z805-AI805+AB805</f>
        <v/>
      </c>
    </row>
    <row r="806">
      <c r="A806" s="48" t="inlineStr">
        <is>
          <t>TN (NASHVILLE)</t>
        </is>
      </c>
      <c r="B806" s="48" t="inlineStr">
        <is>
          <t>12/08/2020</t>
        </is>
      </c>
      <c r="D806" s="16" t="n">
        <v>81.94</v>
      </c>
      <c r="E806" t="n">
        <v>503.96</v>
      </c>
      <c r="F806" s="49">
        <f>E806-D806</f>
        <v/>
      </c>
      <c r="H806" s="16" t="n"/>
      <c r="J806" s="49">
        <f>I806-H806</f>
        <v/>
      </c>
      <c r="L806" s="16" t="n">
        <v>3304.82</v>
      </c>
      <c r="M806" s="14" t="n">
        <v>3304.82</v>
      </c>
      <c r="N806" s="49">
        <f>M806-L806</f>
        <v/>
      </c>
      <c r="P806" s="16" t="n">
        <v>172.62</v>
      </c>
      <c r="Q806" s="14" t="n">
        <v>172.62</v>
      </c>
      <c r="R806" s="49">
        <f>Q806-P806</f>
        <v/>
      </c>
      <c r="T806" s="16" t="n"/>
      <c r="V806" s="49">
        <f>U806-T806</f>
        <v/>
      </c>
      <c r="W806" s="49">
        <f>L806+P806+T806</f>
        <v/>
      </c>
      <c r="X806" s="49">
        <f>W806+D806+H806+Y806</f>
        <v/>
      </c>
      <c r="Z806" s="16" t="n">
        <v>301.38</v>
      </c>
      <c r="AA806" s="50">
        <f>Z806/(X806-Z806+AB806-AC806)</f>
        <v/>
      </c>
      <c r="AH806" s="49">
        <f>X806-Z806-AI806+AB806</f>
        <v/>
      </c>
    </row>
    <row r="807">
      <c r="A807" s="48" t="inlineStr">
        <is>
          <t>TN (NASHVILLE)</t>
        </is>
      </c>
      <c r="B807" s="48" t="inlineStr">
        <is>
          <t>12/09/2020</t>
        </is>
      </c>
      <c r="D807" s="16" t="n"/>
      <c r="F807" s="49">
        <f>E807-D807</f>
        <v/>
      </c>
      <c r="H807" s="16" t="n"/>
      <c r="J807" s="49">
        <f>I807-H807</f>
        <v/>
      </c>
      <c r="L807" s="16" t="n">
        <v>5722.02</v>
      </c>
      <c r="M807" s="14" t="n">
        <v>5722.02</v>
      </c>
      <c r="N807" s="49">
        <f>M807-L807</f>
        <v/>
      </c>
      <c r="P807" s="16" t="n">
        <v>2558.64</v>
      </c>
      <c r="Q807" s="14" t="n">
        <v>2558.64</v>
      </c>
      <c r="R807" s="49">
        <f>Q807-P807</f>
        <v/>
      </c>
      <c r="T807" s="16" t="n"/>
      <c r="V807" s="49">
        <f>U807-T807</f>
        <v/>
      </c>
      <c r="W807" s="49">
        <f>L807+P807+T807</f>
        <v/>
      </c>
      <c r="X807" s="49">
        <f>W807+D807+H807+Y807</f>
        <v/>
      </c>
      <c r="Z807" s="16" t="n">
        <v>692.65</v>
      </c>
      <c r="AA807" s="50">
        <f>Z807/(X807-Z807+AB807-AC807)</f>
        <v/>
      </c>
      <c r="AB807" s="16" t="n">
        <v>-100</v>
      </c>
      <c r="AH807" s="49">
        <f>X807-Z807-AI807+AB807</f>
        <v/>
      </c>
    </row>
    <row r="808">
      <c r="A808" s="48" t="inlineStr">
        <is>
          <t>TN (NASHVILLE)</t>
        </is>
      </c>
      <c r="B808" s="48" t="inlineStr">
        <is>
          <t>12/10/2020</t>
        </is>
      </c>
      <c r="D808" s="19" t="n"/>
      <c r="F808" s="49">
        <f>E808-D808</f>
        <v/>
      </c>
      <c r="J808" s="49">
        <f>I808-H808</f>
        <v/>
      </c>
      <c r="L808" s="19" t="n">
        <v>2584.86</v>
      </c>
      <c r="M808" s="14" t="n">
        <v>2584.86</v>
      </c>
      <c r="N808" s="49">
        <f>M808-L808</f>
        <v/>
      </c>
      <c r="P808" s="19" t="n"/>
      <c r="R808" s="49">
        <f>Q808-P808</f>
        <v/>
      </c>
      <c r="T808" s="19" t="n"/>
      <c r="V808" s="49">
        <f>U808-T808</f>
        <v/>
      </c>
      <c r="W808" s="49">
        <f>L808+P808+T808</f>
        <v/>
      </c>
      <c r="X808" s="49">
        <f>W808+D808+H808+Y808</f>
        <v/>
      </c>
      <c r="Z808" s="19" t="n">
        <v>218.87</v>
      </c>
      <c r="AA808" s="50">
        <f>Z808/(X808-Z808+AB808-AC808)</f>
        <v/>
      </c>
      <c r="AH808" s="49">
        <f>X808-Z808-AI808+AB808</f>
        <v/>
      </c>
    </row>
    <row r="809">
      <c r="A809" s="48" t="inlineStr">
        <is>
          <t>TN (NASHVILLE)</t>
        </is>
      </c>
      <c r="B809" s="48" t="inlineStr">
        <is>
          <t>12/11/2020</t>
        </is>
      </c>
      <c r="D809" s="49" t="n">
        <v/>
      </c>
      <c r="F809" s="49">
        <f>E809-D809</f>
        <v/>
      </c>
      <c r="H809" s="49" t="n">
        <v/>
      </c>
      <c r="J809" s="49">
        <f>I809-H809</f>
        <v/>
      </c>
      <c r="L809" s="49" t="n">
        <v>3147.49</v>
      </c>
      <c r="N809" s="49">
        <f>M809-L809</f>
        <v/>
      </c>
      <c r="P809" s="49" t="n">
        <v/>
      </c>
      <c r="R809" s="49">
        <f>Q809-P809</f>
        <v/>
      </c>
      <c r="T809" s="49" t="n">
        <v/>
      </c>
      <c r="V809" s="49">
        <f>U809-T809</f>
        <v/>
      </c>
      <c r="W809" s="49">
        <f>L809+P809+T809</f>
        <v/>
      </c>
      <c r="X809" s="49">
        <f>W809+D809+H809+Y809</f>
        <v/>
      </c>
      <c r="Z809" s="49" t="n">
        <v>266.49</v>
      </c>
      <c r="AA809" s="50">
        <f>Z809/(X809-Z809+AB809-AC809)</f>
        <v/>
      </c>
      <c r="AH809" s="49">
        <f>X809-Z809-AI809+AB809</f>
        <v/>
      </c>
    </row>
    <row r="810">
      <c r="A810" s="48" t="inlineStr">
        <is>
          <t>TN (NASHVILLE)</t>
        </is>
      </c>
      <c r="B810" s="48" t="inlineStr">
        <is>
          <t>12/12/2020</t>
        </is>
      </c>
      <c r="D810" s="49" t="n">
        <v/>
      </c>
      <c r="F810" s="49">
        <f>E810-D810</f>
        <v/>
      </c>
      <c r="H810" s="49" t="n">
        <v/>
      </c>
      <c r="J810" s="49">
        <f>I810-H810</f>
        <v/>
      </c>
      <c r="L810" s="49" t="n">
        <v>7492.76</v>
      </c>
      <c r="N810" s="49">
        <f>M810-L810</f>
        <v/>
      </c>
      <c r="P810" s="49" t="n">
        <v>1426.82</v>
      </c>
      <c r="R810" s="49">
        <f>Q810-P810</f>
        <v/>
      </c>
      <c r="T810" s="49" t="n">
        <v/>
      </c>
      <c r="V810" s="49">
        <f>U810-T810</f>
        <v/>
      </c>
      <c r="W810" s="49">
        <f>L810+P810+T810</f>
        <v/>
      </c>
      <c r="X810" s="49">
        <f>W810+D810+H810+Y810</f>
        <v/>
      </c>
      <c r="Z810" s="49" t="n">
        <v>755.2</v>
      </c>
      <c r="AA810" s="50">
        <f>Z810/(X810-Z810+AB810-AC810)</f>
        <v/>
      </c>
      <c r="AH810" s="49">
        <f>X810-Z810-AI810+AB810</f>
        <v/>
      </c>
      <c r="AI810" s="49" t="n">
        <v>486.75</v>
      </c>
    </row>
    <row r="811">
      <c r="A811" s="48" t="inlineStr">
        <is>
          <t>TN (NASHVILLE)</t>
        </is>
      </c>
      <c r="B811" s="48" t="inlineStr">
        <is>
          <t>12/13/2020</t>
        </is>
      </c>
      <c r="D811" s="49" t="n">
        <v>40.42</v>
      </c>
      <c r="F811" s="49">
        <f>E811-D811</f>
        <v/>
      </c>
      <c r="H811" s="49" t="n">
        <v/>
      </c>
      <c r="J811" s="49">
        <f>I811-H811</f>
        <v/>
      </c>
      <c r="L811" s="49" t="n">
        <v>5572.92</v>
      </c>
      <c r="N811" s="49">
        <f>M811-L811</f>
        <v/>
      </c>
      <c r="P811" s="49" t="n">
        <v/>
      </c>
      <c r="R811" s="49">
        <f>Q811-P811</f>
        <v/>
      </c>
      <c r="T811" s="49" t="n">
        <v/>
      </c>
      <c r="V811" s="49">
        <f>U811-T811</f>
        <v/>
      </c>
      <c r="W811" s="49">
        <f>L811+P811+T811</f>
        <v/>
      </c>
      <c r="X811" s="49">
        <f>W811+D811+H811+Y811</f>
        <v/>
      </c>
      <c r="Z811" s="49" t="n">
        <v>458.34</v>
      </c>
      <c r="AA811" s="50">
        <f>Z811/(X811-Z811+AB811-AC811)</f>
        <v/>
      </c>
      <c r="AB811" s="49" t="n">
        <v>-200</v>
      </c>
      <c r="AH811" s="49">
        <f>X811-Z811-AI811+AB811</f>
        <v/>
      </c>
    </row>
    <row r="812">
      <c r="A812" s="48" t="inlineStr">
        <is>
          <t>TN (NASHVILLE)</t>
        </is>
      </c>
      <c r="B812" s="48" t="inlineStr">
        <is>
          <t>12/14/2020</t>
        </is>
      </c>
      <c r="D812" s="49" t="n">
        <v/>
      </c>
      <c r="F812" s="49">
        <f>E812-D812</f>
        <v/>
      </c>
      <c r="H812" s="49" t="n">
        <v/>
      </c>
      <c r="J812" s="49">
        <f>I812-H812</f>
        <v/>
      </c>
      <c r="L812" s="49" t="n">
        <v>1500</v>
      </c>
      <c r="N812" s="49">
        <f>M812-L812</f>
        <v/>
      </c>
      <c r="P812" s="49" t="n">
        <v/>
      </c>
      <c r="R812" s="49">
        <f>Q812-P812</f>
        <v/>
      </c>
      <c r="T812" s="49" t="n">
        <v/>
      </c>
      <c r="V812" s="49">
        <f>U812-T812</f>
        <v/>
      </c>
      <c r="W812" s="49">
        <f>L812+P812+T812</f>
        <v/>
      </c>
      <c r="X812" s="49">
        <f>W812+D812+H812+Y812</f>
        <v/>
      </c>
      <c r="Z812" s="49" t="n">
        <v>127</v>
      </c>
      <c r="AA812" s="50">
        <f>Z812/(X812-Z812+AB812-AC812)</f>
        <v/>
      </c>
      <c r="AH812" s="49">
        <f>X812-Z812-AI812+AB812</f>
        <v/>
      </c>
    </row>
    <row r="813">
      <c r="A813" s="48" t="inlineStr">
        <is>
          <t>TN (NASHVILLE)</t>
        </is>
      </c>
      <c r="B813" s="48" t="inlineStr">
        <is>
          <t>12/15/2020</t>
        </is>
      </c>
      <c r="D813" s="49" t="n">
        <v/>
      </c>
      <c r="F813" s="49">
        <f>E813-D813</f>
        <v/>
      </c>
      <c r="H813" s="49" t="n">
        <v/>
      </c>
      <c r="J813" s="49">
        <f>I813-H813</f>
        <v/>
      </c>
      <c r="L813" s="49" t="n">
        <v>4340.52</v>
      </c>
      <c r="N813" s="49">
        <f>M813-L813</f>
        <v/>
      </c>
      <c r="P813" s="49" t="n">
        <v/>
      </c>
      <c r="R813" s="49">
        <f>Q813-P813</f>
        <v/>
      </c>
      <c r="T813" s="49" t="n">
        <v/>
      </c>
      <c r="V813" s="49">
        <f>U813-T813</f>
        <v/>
      </c>
      <c r="W813" s="49">
        <f>L813+P813+T813</f>
        <v/>
      </c>
      <c r="X813" s="49">
        <f>W813+D813+H813+Y813</f>
        <v/>
      </c>
      <c r="Z813" s="49" t="n">
        <v>367.51</v>
      </c>
      <c r="AA813" s="50">
        <f>Z813/(X813-Z813+AB813-AC813)</f>
        <v/>
      </c>
      <c r="AH813" s="49">
        <f>X813-Z813-AI813+AB813</f>
        <v/>
      </c>
    </row>
    <row r="814">
      <c r="A814" s="48" t="inlineStr">
        <is>
          <t>TN (NASHVILLE)</t>
        </is>
      </c>
      <c r="B814" s="48" t="inlineStr">
        <is>
          <t>12/16/2020</t>
        </is>
      </c>
      <c r="F814" s="49">
        <f>E814-D814</f>
        <v/>
      </c>
      <c r="J814" s="49">
        <f>I814-H814</f>
        <v/>
      </c>
      <c r="N814" s="49">
        <f>M814-L814</f>
        <v/>
      </c>
      <c r="R814" s="49">
        <f>Q814-P814</f>
        <v/>
      </c>
      <c r="V814" s="49">
        <f>U814-T814</f>
        <v/>
      </c>
      <c r="W814" s="49">
        <f>L814+P814+T814</f>
        <v/>
      </c>
      <c r="X814" s="49">
        <f>W814+D814+H814+Y814</f>
        <v/>
      </c>
      <c r="AA814" s="50">
        <f>Z814/(X814-Z814+AB814-AC814)</f>
        <v/>
      </c>
      <c r="AD814" s="49">
        <f>X814-Z814-AE814+AB814</f>
        <v/>
      </c>
    </row>
    <row r="815">
      <c r="A815" s="48" t="inlineStr">
        <is>
          <t>TN (NASHVILLE)</t>
        </is>
      </c>
      <c r="B815" s="48" t="inlineStr">
        <is>
          <t>12/17/2020</t>
        </is>
      </c>
      <c r="F815" s="49">
        <f>E815-D815</f>
        <v/>
      </c>
      <c r="J815" s="49">
        <f>I815-H815</f>
        <v/>
      </c>
      <c r="N815" s="49">
        <f>M815-L815</f>
        <v/>
      </c>
      <c r="R815" s="49">
        <f>Q815-P815</f>
        <v/>
      </c>
      <c r="V815" s="49">
        <f>U815-T815</f>
        <v/>
      </c>
      <c r="W815" s="49">
        <f>L815+P815+T815</f>
        <v/>
      </c>
      <c r="X815" s="49">
        <f>W815+D815+H815+Y815</f>
        <v/>
      </c>
      <c r="AA815" s="50">
        <f>Z815/(X815-Z815+AB815-AC815)</f>
        <v/>
      </c>
      <c r="AD815" s="49">
        <f>X815-Z815-AE815+AB815</f>
        <v/>
      </c>
    </row>
    <row r="816">
      <c r="A816" s="48" t="inlineStr">
        <is>
          <t>TN (NASHVILLE)</t>
        </is>
      </c>
      <c r="B816" s="48" t="inlineStr">
        <is>
          <t>12/18/2020</t>
        </is>
      </c>
      <c r="F816" s="49">
        <f>E816-D816</f>
        <v/>
      </c>
      <c r="J816" s="49">
        <f>I816-H816</f>
        <v/>
      </c>
      <c r="N816" s="49">
        <f>M816-L816</f>
        <v/>
      </c>
      <c r="R816" s="49">
        <f>Q816-P816</f>
        <v/>
      </c>
      <c r="V816" s="49">
        <f>U816-T816</f>
        <v/>
      </c>
      <c r="W816" s="49">
        <f>L816+P816+T816</f>
        <v/>
      </c>
      <c r="X816" s="49">
        <f>W816+D816+H816+Y816</f>
        <v/>
      </c>
      <c r="AA816" s="50">
        <f>Z816/(X816-Z816+AB816-AC816)</f>
        <v/>
      </c>
      <c r="AD816" s="49">
        <f>X816-Z816-AE816+AB816</f>
        <v/>
      </c>
    </row>
    <row r="817">
      <c r="A817" s="48" t="inlineStr">
        <is>
          <t>TN (NASHVILLE)</t>
        </is>
      </c>
      <c r="B817" s="48" t="inlineStr">
        <is>
          <t>12/19/2020</t>
        </is>
      </c>
      <c r="F817" s="49">
        <f>E817-D817</f>
        <v/>
      </c>
      <c r="J817" s="49">
        <f>I817-H817</f>
        <v/>
      </c>
      <c r="N817" s="49">
        <f>M817-L817</f>
        <v/>
      </c>
      <c r="R817" s="49">
        <f>Q817-P817</f>
        <v/>
      </c>
      <c r="V817" s="49">
        <f>U817-T817</f>
        <v/>
      </c>
      <c r="W817" s="49">
        <f>L817+P817+T817</f>
        <v/>
      </c>
      <c r="X817" s="49">
        <f>W817+D817+H817+Y817</f>
        <v/>
      </c>
      <c r="AA817" s="50">
        <f>Z817/(X817-Z817+AB817-AC817)</f>
        <v/>
      </c>
      <c r="AD817" s="49">
        <f>X817-Z817-AE817+AB817</f>
        <v/>
      </c>
    </row>
    <row r="818">
      <c r="A818" s="48" t="inlineStr">
        <is>
          <t>TN (NASHVILLE)</t>
        </is>
      </c>
      <c r="B818" s="48" t="inlineStr">
        <is>
          <t>12/20/2020</t>
        </is>
      </c>
      <c r="F818" s="49">
        <f>E818-D818</f>
        <v/>
      </c>
      <c r="J818" s="49">
        <f>I818-H818</f>
        <v/>
      </c>
      <c r="N818" s="49">
        <f>M818-L818</f>
        <v/>
      </c>
      <c r="R818" s="49">
        <f>Q818-P818</f>
        <v/>
      </c>
      <c r="V818" s="49">
        <f>U818-T818</f>
        <v/>
      </c>
      <c r="W818" s="49">
        <f>L818+P818+T818</f>
        <v/>
      </c>
      <c r="X818" s="49">
        <f>W818+D818+H818+Y818</f>
        <v/>
      </c>
      <c r="AA818" s="50">
        <f>Z818/(X818-Z818+AB818-AC818)</f>
        <v/>
      </c>
      <c r="AD818" s="49">
        <f>X818-Z818-AE818+AB818</f>
        <v/>
      </c>
    </row>
    <row r="819">
      <c r="A819" s="48" t="inlineStr">
        <is>
          <t>TN (NASHVILLE)</t>
        </is>
      </c>
      <c r="B819" s="48" t="inlineStr">
        <is>
          <t>12/21/2020</t>
        </is>
      </c>
      <c r="F819" s="49">
        <f>E819-D819</f>
        <v/>
      </c>
      <c r="J819" s="49">
        <f>I819-H819</f>
        <v/>
      </c>
      <c r="N819" s="49">
        <f>M819-L819</f>
        <v/>
      </c>
      <c r="R819" s="49">
        <f>Q819-P819</f>
        <v/>
      </c>
      <c r="V819" s="49">
        <f>U819-T819</f>
        <v/>
      </c>
      <c r="W819" s="49">
        <f>L819+P819+T819</f>
        <v/>
      </c>
      <c r="X819" s="49">
        <f>W819+D819+H819+Y819</f>
        <v/>
      </c>
      <c r="AA819" s="50">
        <f>Z819/(X819-Z819+AB819-AC819)</f>
        <v/>
      </c>
      <c r="AD819" s="49">
        <f>X819-Z819-AE819+AB819</f>
        <v/>
      </c>
    </row>
    <row r="820">
      <c r="A820" s="48" t="inlineStr">
        <is>
          <t>TN (NASHVILLE)</t>
        </is>
      </c>
      <c r="B820" s="48" t="inlineStr">
        <is>
          <t>12/22/2020</t>
        </is>
      </c>
      <c r="F820" s="49">
        <f>E820-D820</f>
        <v/>
      </c>
      <c r="J820" s="49">
        <f>I820-H820</f>
        <v/>
      </c>
      <c r="N820" s="49">
        <f>M820-L820</f>
        <v/>
      </c>
      <c r="R820" s="49">
        <f>Q820-P820</f>
        <v/>
      </c>
      <c r="V820" s="49">
        <f>U820-T820</f>
        <v/>
      </c>
      <c r="W820" s="49">
        <f>L820+P820+T820</f>
        <v/>
      </c>
      <c r="X820" s="49">
        <f>W820+D820+H820+Y820</f>
        <v/>
      </c>
      <c r="AA820" s="50">
        <f>Z820/(X820-Z820+AB820-AC820)</f>
        <v/>
      </c>
      <c r="AD820" s="49">
        <f>X820-Z820-AE820+AB820</f>
        <v/>
      </c>
    </row>
    <row r="821">
      <c r="A821" s="48" t="inlineStr">
        <is>
          <t>TN (NASHVILLE)</t>
        </is>
      </c>
      <c r="B821" s="48" t="inlineStr">
        <is>
          <t>12/23/2020</t>
        </is>
      </c>
      <c r="F821" s="49">
        <f>E821-D821</f>
        <v/>
      </c>
      <c r="J821" s="49">
        <f>I821-H821</f>
        <v/>
      </c>
      <c r="N821" s="49">
        <f>M821-L821</f>
        <v/>
      </c>
      <c r="R821" s="49">
        <f>Q821-P821</f>
        <v/>
      </c>
      <c r="V821" s="49">
        <f>U821-T821</f>
        <v/>
      </c>
      <c r="W821" s="49">
        <f>L821+P821+T821</f>
        <v/>
      </c>
      <c r="X821" s="49">
        <f>W821+D821+H821+Y821</f>
        <v/>
      </c>
      <c r="AA821" s="50">
        <f>Z821/(X821-Z821+AB821-AC821)</f>
        <v/>
      </c>
      <c r="AD821" s="49">
        <f>X821-Z821-AE821+AB821</f>
        <v/>
      </c>
    </row>
    <row r="822">
      <c r="A822" s="48" t="inlineStr">
        <is>
          <t>TN (NASHVILLE)</t>
        </is>
      </c>
      <c r="B822" s="48" t="inlineStr">
        <is>
          <t>12/24/2020</t>
        </is>
      </c>
      <c r="F822" s="49">
        <f>E822-D822</f>
        <v/>
      </c>
      <c r="J822" s="49">
        <f>I822-H822</f>
        <v/>
      </c>
      <c r="N822" s="49">
        <f>M822-L822</f>
        <v/>
      </c>
      <c r="R822" s="49">
        <f>Q822-P822</f>
        <v/>
      </c>
      <c r="V822" s="49">
        <f>U822-T822</f>
        <v/>
      </c>
      <c r="W822" s="49">
        <f>L822+P822+T822</f>
        <v/>
      </c>
      <c r="X822" s="49">
        <f>W822+D822+H822+Y822</f>
        <v/>
      </c>
      <c r="AA822" s="50">
        <f>Z822/(X822-Z822+AB822-AC822)</f>
        <v/>
      </c>
      <c r="AD822" s="49">
        <f>X822-Z822-AE822+AB822</f>
        <v/>
      </c>
    </row>
    <row r="823">
      <c r="A823" s="48" t="inlineStr">
        <is>
          <t>TN (NASHVILLE)</t>
        </is>
      </c>
      <c r="B823" s="48" t="inlineStr">
        <is>
          <t>12/25/2020</t>
        </is>
      </c>
      <c r="F823" s="49">
        <f>E823-D823</f>
        <v/>
      </c>
      <c r="J823" s="49">
        <f>I823-H823</f>
        <v/>
      </c>
      <c r="N823" s="49">
        <f>M823-L823</f>
        <v/>
      </c>
      <c r="R823" s="49">
        <f>Q823-P823</f>
        <v/>
      </c>
      <c r="V823" s="49">
        <f>U823-T823</f>
        <v/>
      </c>
      <c r="W823" s="49">
        <f>L823+P823+T823</f>
        <v/>
      </c>
      <c r="X823" s="49">
        <f>W823+D823+H823+Y823</f>
        <v/>
      </c>
      <c r="AA823" s="50">
        <f>Z823/(X823-Z823+AB823-AC823)</f>
        <v/>
      </c>
      <c r="AD823" s="49">
        <f>X823-Z823-AE823+AB823</f>
        <v/>
      </c>
    </row>
    <row r="824">
      <c r="A824" s="48" t="inlineStr">
        <is>
          <t>TN (NASHVILLE)</t>
        </is>
      </c>
      <c r="B824" s="48" t="inlineStr">
        <is>
          <t>12/26/2020</t>
        </is>
      </c>
      <c r="F824" s="49">
        <f>E824-D824</f>
        <v/>
      </c>
      <c r="J824" s="49">
        <f>I824-H824</f>
        <v/>
      </c>
      <c r="N824" s="49">
        <f>M824-L824</f>
        <v/>
      </c>
      <c r="R824" s="49">
        <f>Q824-P824</f>
        <v/>
      </c>
      <c r="V824" s="49">
        <f>U824-T824</f>
        <v/>
      </c>
      <c r="W824" s="49">
        <f>L824+P824+T824</f>
        <v/>
      </c>
      <c r="X824" s="49">
        <f>W824+D824+H824+Y824</f>
        <v/>
      </c>
      <c r="AA824" s="50">
        <f>Z824/(X824-Z824+AB824-AC824)</f>
        <v/>
      </c>
      <c r="AD824" s="49">
        <f>X824-Z824-AE824+AB824</f>
        <v/>
      </c>
    </row>
    <row r="825">
      <c r="A825" s="48" t="inlineStr">
        <is>
          <t>TN (NASHVILLE)</t>
        </is>
      </c>
      <c r="B825" s="48" t="inlineStr">
        <is>
          <t>12/27/2020</t>
        </is>
      </c>
      <c r="F825" s="49">
        <f>E825-D825</f>
        <v/>
      </c>
      <c r="J825" s="49">
        <f>I825-H825</f>
        <v/>
      </c>
      <c r="N825" s="49">
        <f>M825-L825</f>
        <v/>
      </c>
      <c r="R825" s="49">
        <f>Q825-P825</f>
        <v/>
      </c>
      <c r="V825" s="49">
        <f>U825-T825</f>
        <v/>
      </c>
      <c r="W825" s="49">
        <f>L825+P825+T825</f>
        <v/>
      </c>
      <c r="X825" s="49">
        <f>W825+D825+H825+Y825</f>
        <v/>
      </c>
      <c r="AA825" s="50">
        <f>Z825/(X825-Z825+AB825-AC825)</f>
        <v/>
      </c>
      <c r="AD825" s="49">
        <f>X825-Z825-AE825+AB825</f>
        <v/>
      </c>
    </row>
    <row r="826">
      <c r="A826" s="48" t="inlineStr">
        <is>
          <t>TN (NASHVILLE)</t>
        </is>
      </c>
      <c r="B826" s="48" t="inlineStr">
        <is>
          <t>12/28/2020</t>
        </is>
      </c>
      <c r="F826" s="49">
        <f>E826-D826</f>
        <v/>
      </c>
      <c r="J826" s="49">
        <f>I826-H826</f>
        <v/>
      </c>
      <c r="N826" s="49">
        <f>M826-L826</f>
        <v/>
      </c>
      <c r="R826" s="49">
        <f>Q826-P826</f>
        <v/>
      </c>
      <c r="V826" s="49">
        <f>U826-T826</f>
        <v/>
      </c>
      <c r="W826" s="49">
        <f>L826+P826+T826</f>
        <v/>
      </c>
      <c r="X826" s="49">
        <f>W826+D826+H826+Y826</f>
        <v/>
      </c>
      <c r="AA826" s="50">
        <f>Z826/(X826-Z826+AB826-AC826)</f>
        <v/>
      </c>
      <c r="AD826" s="49">
        <f>X826-Z826-AE826+AB826</f>
        <v/>
      </c>
    </row>
    <row r="827">
      <c r="A827" s="48" t="inlineStr">
        <is>
          <t>TN (NASHVILLE)</t>
        </is>
      </c>
      <c r="B827" s="48" t="inlineStr">
        <is>
          <t>12/29/2020</t>
        </is>
      </c>
      <c r="F827" s="49">
        <f>E827-D827</f>
        <v/>
      </c>
      <c r="J827" s="49">
        <f>I827-H827</f>
        <v/>
      </c>
      <c r="N827" s="49">
        <f>M827-L827</f>
        <v/>
      </c>
      <c r="R827" s="49">
        <f>Q827-P827</f>
        <v/>
      </c>
      <c r="V827" s="49">
        <f>U827-T827</f>
        <v/>
      </c>
      <c r="W827" s="49">
        <f>L827+P827+T827</f>
        <v/>
      </c>
      <c r="X827" s="49">
        <f>W827+D827+H827+Y827</f>
        <v/>
      </c>
      <c r="AA827" s="50">
        <f>Z827/(X827-Z827+AB827-AC827)</f>
        <v/>
      </c>
      <c r="AD827" s="49">
        <f>X827-Z827-AE827+AB827</f>
        <v/>
      </c>
    </row>
    <row r="828">
      <c r="A828" s="48" t="inlineStr">
        <is>
          <t>TN (NASHVILLE)</t>
        </is>
      </c>
      <c r="B828" s="48" t="inlineStr">
        <is>
          <t>12/30/2020</t>
        </is>
      </c>
      <c r="F828" s="49">
        <f>E828-D828</f>
        <v/>
      </c>
      <c r="J828" s="49">
        <f>I828-H828</f>
        <v/>
      </c>
      <c r="N828" s="49">
        <f>M828-L828</f>
        <v/>
      </c>
      <c r="R828" s="49">
        <f>Q828-P828</f>
        <v/>
      </c>
      <c r="V828" s="49">
        <f>U828-T828</f>
        <v/>
      </c>
      <c r="W828" s="49">
        <f>L828+P828+T828</f>
        <v/>
      </c>
      <c r="X828" s="49">
        <f>W828+D828+H828+Y828</f>
        <v/>
      </c>
      <c r="AA828" s="50">
        <f>Z828/(X828-Z828+AB828-AC828)</f>
        <v/>
      </c>
      <c r="AD828" s="49">
        <f>X828-Z828-AE828+AB828</f>
        <v/>
      </c>
    </row>
    <row r="829">
      <c r="A829" s="48" t="inlineStr">
        <is>
          <t>TN (NASHVILLE)</t>
        </is>
      </c>
      <c r="B829" s="48" t="inlineStr">
        <is>
          <t>12/31/2020</t>
        </is>
      </c>
      <c r="F829" s="49">
        <f>E829-D829</f>
        <v/>
      </c>
      <c r="J829" s="49">
        <f>I829-H829</f>
        <v/>
      </c>
      <c r="N829" s="49">
        <f>M829-L829</f>
        <v/>
      </c>
      <c r="R829" s="49">
        <f>Q829-P829</f>
        <v/>
      </c>
      <c r="V829" s="49">
        <f>U829-T829</f>
        <v/>
      </c>
      <c r="W829" s="49">
        <f>L829+P829+T829</f>
        <v/>
      </c>
      <c r="X829" s="49">
        <f>W829+D829+H829+Y829</f>
        <v/>
      </c>
      <c r="AA829" s="50">
        <f>Z829/(X829-Z829+AB829-AC829)</f>
        <v/>
      </c>
      <c r="AD829" s="49">
        <f>X829-Z829-AE829+AB829</f>
        <v/>
      </c>
    </row>
    <row r="830">
      <c r="A830" s="51" t="inlineStr">
        <is>
          <t>TN Total</t>
        </is>
      </c>
      <c r="B830" s="40" t="n"/>
      <c r="C830" s="40" t="n"/>
      <c r="D830" s="52">
        <f>SUM(D799:D829)</f>
        <v/>
      </c>
      <c r="E830" s="52">
        <f>SUM(E799:E829)</f>
        <v/>
      </c>
      <c r="F830" s="52">
        <f>E830-D830</f>
        <v/>
      </c>
      <c r="G830" s="40" t="n"/>
      <c r="H830" s="52">
        <f>SUM(H799:H829)</f>
        <v/>
      </c>
      <c r="I830" s="52">
        <f>SUM(I799:I829)</f>
        <v/>
      </c>
      <c r="J830" s="52">
        <f>I830-H830</f>
        <v/>
      </c>
      <c r="K830" s="40" t="n"/>
      <c r="L830" s="52">
        <f>SUM(L799:L829)</f>
        <v/>
      </c>
      <c r="M830" s="52">
        <f>SUM(M799:M829)</f>
        <v/>
      </c>
      <c r="N830" s="52">
        <f>M830-L830</f>
        <v/>
      </c>
      <c r="O830" s="40" t="n"/>
      <c r="P830" s="52">
        <f>SUM(P799:P829)</f>
        <v/>
      </c>
      <c r="Q830" s="52">
        <f>SUM(Q799:Q829)</f>
        <v/>
      </c>
      <c r="R830" s="52">
        <f>Q830-P830</f>
        <v/>
      </c>
      <c r="S830" s="40" t="n"/>
      <c r="T830" s="52">
        <f>SUM(T799:T829)</f>
        <v/>
      </c>
      <c r="U830" s="52">
        <f>SUM(U799:U829)</f>
        <v/>
      </c>
      <c r="V830" s="52">
        <f>U830-T830</f>
        <v/>
      </c>
      <c r="W830" s="52">
        <f>SUM(W799:W829)</f>
        <v/>
      </c>
      <c r="X830" s="52">
        <f>SUM(X799:X829)</f>
        <v/>
      </c>
      <c r="Y830" s="52">
        <f>SUM(Y799:Y829)</f>
        <v/>
      </c>
      <c r="Z830" s="52">
        <f>SUM(Z799:Z829)</f>
        <v/>
      </c>
      <c r="AA830" s="40" t="n"/>
      <c r="AB830" s="52">
        <f>SUM(AB799:AB829)</f>
        <v/>
      </c>
      <c r="AC830" s="40" t="n"/>
      <c r="AD830" s="52">
        <f>SUM(AD799:AD829)</f>
        <v/>
      </c>
      <c r="AE830" s="52">
        <f>SUM(AE799:AE829)</f>
        <v/>
      </c>
      <c r="AF830" s="40" t="n"/>
      <c r="AG830" s="40" t="n"/>
      <c r="AH830" s="52">
        <f>SUM(AH799:AH829)</f>
        <v/>
      </c>
      <c r="AI830" s="52">
        <f>SUM(AI799:AI829)</f>
        <v/>
      </c>
      <c r="AJ830" s="40" t="n"/>
      <c r="AK830" s="52">
        <f>SUM(AK799:AK829)</f>
        <v/>
      </c>
    </row>
    <row r="832">
      <c r="A832" s="48" t="inlineStr">
        <is>
          <t>TN1 (MEMPHIS)</t>
        </is>
      </c>
      <c r="B832" s="48" t="inlineStr">
        <is>
          <t>12/01/2020</t>
        </is>
      </c>
      <c r="D832" s="16" t="n">
        <v>917.51</v>
      </c>
      <c r="F832" s="49">
        <f>E832-D832</f>
        <v/>
      </c>
      <c r="H832" s="16" t="n"/>
      <c r="J832" s="49">
        <f>I832-H832</f>
        <v/>
      </c>
      <c r="L832" s="16" t="n">
        <v>2265.89</v>
      </c>
      <c r="M832" t="n">
        <v>2265.89</v>
      </c>
      <c r="N832" s="49">
        <f>M832-L832</f>
        <v/>
      </c>
      <c r="P832" s="16" t="n"/>
      <c r="R832" s="49">
        <f>Q832-P832</f>
        <v/>
      </c>
      <c r="T832" s="16" t="n"/>
      <c r="V832" s="49">
        <f>U832-T832</f>
        <v/>
      </c>
      <c r="W832" s="49">
        <f>L832+P832+T832</f>
        <v/>
      </c>
      <c r="X832" s="49">
        <f>W832+D832+H832+Y832</f>
        <v/>
      </c>
      <c r="Z832" s="16" t="n">
        <v>282.81</v>
      </c>
      <c r="AA832" s="50">
        <f>Z832/(X832-Z832+AB832-AC832)</f>
        <v/>
      </c>
      <c r="AH832" s="49">
        <f>X832-Z832-AI832+AB832</f>
        <v/>
      </c>
    </row>
    <row r="833">
      <c r="A833" s="48" t="inlineStr">
        <is>
          <t>TN1 (MEMPHIS)</t>
        </is>
      </c>
      <c r="B833" s="48" t="inlineStr">
        <is>
          <t>12/02/2020</t>
        </is>
      </c>
      <c r="D833" s="16" t="n"/>
      <c r="F833" s="49">
        <f>E833-D833</f>
        <v/>
      </c>
      <c r="H833" s="16" t="n"/>
      <c r="J833" s="49">
        <f>I833-H833</f>
        <v/>
      </c>
      <c r="L833" s="16" t="n">
        <v>4260.5</v>
      </c>
      <c r="M833" t="n">
        <v>4260.5</v>
      </c>
      <c r="N833" s="49">
        <f>M833-L833</f>
        <v/>
      </c>
      <c r="P833" s="16" t="n"/>
      <c r="R833" s="49">
        <f>Q833-P833</f>
        <v/>
      </c>
      <c r="T833" s="16" t="n"/>
      <c r="V833" s="49">
        <f>U833-T833</f>
        <v/>
      </c>
      <c r="W833" s="49">
        <f>L833+P833+T833</f>
        <v/>
      </c>
      <c r="X833" s="49">
        <f>W833+D833+H833+Y833</f>
        <v/>
      </c>
      <c r="Z833" s="16" t="n">
        <v>378.5</v>
      </c>
      <c r="AA833" s="50">
        <f>Z833/(X833-Z833+AB833-AC833)</f>
        <v/>
      </c>
      <c r="AH833" s="49">
        <f>X833-Z833-AI833+AB833</f>
        <v/>
      </c>
    </row>
    <row r="834">
      <c r="A834" s="48" t="inlineStr">
        <is>
          <t>TN1 (MEMPHIS)</t>
        </is>
      </c>
      <c r="B834" s="48" t="inlineStr">
        <is>
          <t>12/03/2020</t>
        </is>
      </c>
      <c r="D834" s="16" t="n"/>
      <c r="F834" s="49">
        <f>E834-D834</f>
        <v/>
      </c>
      <c r="H834" s="16" t="n"/>
      <c r="J834" s="49">
        <f>I834-H834</f>
        <v/>
      </c>
      <c r="L834" s="16" t="n">
        <v>2254.27</v>
      </c>
      <c r="M834" t="n">
        <v>2254.27</v>
      </c>
      <c r="N834" s="49">
        <f>M834-L834</f>
        <v/>
      </c>
      <c r="P834" s="16" t="n"/>
      <c r="R834" s="49">
        <f>Q834-P834</f>
        <v/>
      </c>
      <c r="T834" s="16" t="n"/>
      <c r="V834" s="49">
        <f>U834-T834</f>
        <v/>
      </c>
      <c r="W834" s="49">
        <f>L834+P834+T834</f>
        <v/>
      </c>
      <c r="X834" s="49">
        <f>W834+D834+H834+Y834</f>
        <v/>
      </c>
      <c r="Z834" s="16" t="n">
        <v>200.27</v>
      </c>
      <c r="AA834" s="50">
        <f>Z834/(X834-Z834+AB834-AC834)</f>
        <v/>
      </c>
      <c r="AH834" s="49">
        <f>X834-Z834-AI834+AB834</f>
        <v/>
      </c>
    </row>
    <row r="835">
      <c r="A835" s="48" t="inlineStr">
        <is>
          <t>TN1 (MEMPHIS)</t>
        </is>
      </c>
      <c r="B835" s="48" t="inlineStr">
        <is>
          <t>12/04/2020</t>
        </is>
      </c>
      <c r="D835" s="16" t="n"/>
      <c r="F835" s="49">
        <f>E835-D835</f>
        <v/>
      </c>
      <c r="H835" s="16" t="n"/>
      <c r="J835" s="49">
        <f>I835-H835</f>
        <v/>
      </c>
      <c r="L835" s="16" t="n">
        <v>2814</v>
      </c>
      <c r="M835" s="14" t="n">
        <v>2814</v>
      </c>
      <c r="N835" s="49">
        <f>M835-L835</f>
        <v/>
      </c>
      <c r="P835" s="16" t="n">
        <v>72.44</v>
      </c>
      <c r="Q835" s="14" t="n">
        <v>72.44</v>
      </c>
      <c r="R835" s="49">
        <f>Q835-P835</f>
        <v/>
      </c>
      <c r="T835" s="16" t="n"/>
      <c r="V835" s="49">
        <f>U835-T835</f>
        <v/>
      </c>
      <c r="W835" s="49">
        <f>L835+P835+T835</f>
        <v/>
      </c>
      <c r="X835" s="49">
        <f>W835+D835+H835+Y835</f>
        <v/>
      </c>
      <c r="Z835" s="16" t="n">
        <v>256.44</v>
      </c>
      <c r="AA835" s="50">
        <f>Z835/(X835-Z835+AB835-AC835)</f>
        <v/>
      </c>
      <c r="AH835" s="49">
        <f>X835-Z835-AI835+AB835</f>
        <v/>
      </c>
    </row>
    <row r="836">
      <c r="A836" s="48" t="inlineStr">
        <is>
          <t>TN1 (MEMPHIS)</t>
        </is>
      </c>
      <c r="B836" s="48" t="inlineStr">
        <is>
          <t>12/05/2020</t>
        </is>
      </c>
      <c r="D836" s="16" t="n">
        <v>965.8</v>
      </c>
      <c r="E836" t="n">
        <v>1368.84</v>
      </c>
      <c r="F836" s="49">
        <f>E836-D836</f>
        <v/>
      </c>
      <c r="H836" s="16" t="n"/>
      <c r="J836" s="49">
        <f>I836-H836</f>
        <v/>
      </c>
      <c r="L836" s="16" t="n">
        <v>7202.43</v>
      </c>
      <c r="M836" s="14" t="n">
        <v>7202.43</v>
      </c>
      <c r="N836" s="49">
        <f>M836-L836</f>
        <v/>
      </c>
      <c r="P836" s="16" t="n">
        <v>701.3</v>
      </c>
      <c r="Q836" s="14" t="n">
        <v>701.3</v>
      </c>
      <c r="R836" s="49">
        <f>Q836-P836</f>
        <v/>
      </c>
      <c r="T836" s="16" t="n"/>
      <c r="V836" s="49">
        <f>U836-T836</f>
        <v/>
      </c>
      <c r="W836" s="49">
        <f>L836+P836+T836</f>
        <v/>
      </c>
      <c r="X836" s="49">
        <f>W836+D836+H836+Y836</f>
        <v/>
      </c>
      <c r="Y836" s="16" t="n">
        <v>200</v>
      </c>
      <c r="Z836" s="16" t="n">
        <v>783.53</v>
      </c>
      <c r="AA836" s="50">
        <f>Z836/(X836-Z836+AB836-AC836)</f>
        <v/>
      </c>
      <c r="AB836" s="16" t="n">
        <v>-250</v>
      </c>
      <c r="AH836" s="49">
        <f>X836-Z836-AI836+AB836</f>
        <v/>
      </c>
    </row>
    <row r="837">
      <c r="A837" s="48" t="inlineStr">
        <is>
          <t>TN1 (MEMPHIS)</t>
        </is>
      </c>
      <c r="B837" s="48" t="inlineStr">
        <is>
          <t>12/06/2020</t>
        </is>
      </c>
      <c r="D837" s="16" t="n">
        <v>900</v>
      </c>
      <c r="F837" s="49">
        <f>E837-D837</f>
        <v/>
      </c>
      <c r="H837" s="16" t="n"/>
      <c r="J837" s="49">
        <f>I837-H837</f>
        <v/>
      </c>
      <c r="L837" s="16" t="n">
        <v>4352.64</v>
      </c>
      <c r="M837" s="14" t="n">
        <v>4352.64</v>
      </c>
      <c r="N837" s="49">
        <f>M837-L837</f>
        <v/>
      </c>
      <c r="P837" s="16" t="n"/>
      <c r="R837" s="49">
        <f>Q837-P837</f>
        <v/>
      </c>
      <c r="T837" s="16" t="n"/>
      <c r="V837" s="49">
        <f>U837-T837</f>
        <v/>
      </c>
      <c r="W837" s="49">
        <f>L837+P837+T837</f>
        <v/>
      </c>
      <c r="X837" s="49">
        <f>W837+D837+H837+Y837</f>
        <v/>
      </c>
      <c r="Z837" s="16" t="n">
        <v>466.64</v>
      </c>
      <c r="AA837" s="50">
        <f>Z837/(X837-Z837+AB837-AC837)</f>
        <v/>
      </c>
      <c r="AH837" s="49">
        <f>X837-Z837-AI837+AB837</f>
        <v/>
      </c>
    </row>
    <row r="838">
      <c r="A838" s="48" t="inlineStr">
        <is>
          <t>TN1 (MEMPHIS)</t>
        </is>
      </c>
      <c r="B838" s="48" t="inlineStr">
        <is>
          <t>12/07/2020</t>
        </is>
      </c>
      <c r="D838" s="16" t="n">
        <v>30.74</v>
      </c>
      <c r="E838" t="n">
        <v>1445.21</v>
      </c>
      <c r="F838" s="49">
        <f>E838-D838</f>
        <v/>
      </c>
      <c r="H838" s="16" t="n"/>
      <c r="J838" s="49">
        <f>I838-H838</f>
        <v/>
      </c>
      <c r="L838" s="16" t="n">
        <v>158.04</v>
      </c>
      <c r="M838" s="14" t="n">
        <v>158.04</v>
      </c>
      <c r="N838" s="49">
        <f>M838-L838</f>
        <v/>
      </c>
      <c r="P838" s="16" t="n"/>
      <c r="R838" s="49">
        <f>Q838-P838</f>
        <v/>
      </c>
      <c r="T838" s="16" t="n"/>
      <c r="V838" s="49">
        <f>U838-T838</f>
        <v/>
      </c>
      <c r="W838" s="49">
        <f>L838+P838+T838</f>
        <v/>
      </c>
      <c r="X838" s="49">
        <f>W838+D838+H838+Y838</f>
        <v/>
      </c>
      <c r="Z838" s="16" t="n">
        <v>16.78</v>
      </c>
      <c r="AA838" s="50">
        <f>Z838/(X838-Z838+AB838-AC838)</f>
        <v/>
      </c>
      <c r="AH838" s="49">
        <f>X838-Z838-AI838+AB838</f>
        <v/>
      </c>
    </row>
    <row r="839">
      <c r="A839" s="48" t="inlineStr">
        <is>
          <t>TN1 (MEMPHIS)</t>
        </is>
      </c>
      <c r="B839" s="48" t="inlineStr">
        <is>
          <t>12/08/2020</t>
        </is>
      </c>
      <c r="D839" s="16" t="n"/>
      <c r="F839" s="49">
        <f>E839-D839</f>
        <v/>
      </c>
      <c r="H839" s="16" t="n"/>
      <c r="J839" s="49">
        <f>I839-H839</f>
        <v/>
      </c>
      <c r="L839" s="16" t="n">
        <v>1311.51</v>
      </c>
      <c r="M839" s="14" t="n">
        <v>1311.51</v>
      </c>
      <c r="N839" s="49">
        <f>M839-L839</f>
        <v/>
      </c>
      <c r="P839" s="16" t="n"/>
      <c r="R839" s="49">
        <f>Q839-P839</f>
        <v/>
      </c>
      <c r="T839" s="16" t="n"/>
      <c r="V839" s="49">
        <f>U839-T839</f>
        <v/>
      </c>
      <c r="W839" s="49">
        <f>L839+P839+T839</f>
        <v/>
      </c>
      <c r="X839" s="49">
        <f>W839+D839+H839+Y839</f>
        <v/>
      </c>
      <c r="Z839" s="16" t="n">
        <v>116.51</v>
      </c>
      <c r="AA839" s="50">
        <f>Z839/(X839-Z839+AB839-AC839)</f>
        <v/>
      </c>
      <c r="AH839" s="49">
        <f>X839-Z839-AI839+AB839</f>
        <v/>
      </c>
    </row>
    <row r="840">
      <c r="A840" s="48" t="inlineStr">
        <is>
          <t>TN1 (MEMPHIS)</t>
        </is>
      </c>
      <c r="B840" s="48" t="inlineStr">
        <is>
          <t>12/09/2020</t>
        </is>
      </c>
      <c r="D840" s="16" t="n"/>
      <c r="F840" s="49">
        <f>E840-D840</f>
        <v/>
      </c>
      <c r="H840" s="16" t="n"/>
      <c r="J840" s="49">
        <f>I840-H840</f>
        <v/>
      </c>
      <c r="L840" s="16" t="n">
        <v>3338.6</v>
      </c>
      <c r="M840" s="14" t="n">
        <v>3338.6</v>
      </c>
      <c r="N840" s="49">
        <f>M840-L840</f>
        <v/>
      </c>
      <c r="P840" s="16" t="n">
        <v>2433.16</v>
      </c>
      <c r="Q840" s="14" t="n">
        <v>2433.16</v>
      </c>
      <c r="R840" s="49">
        <f>Q840-P840</f>
        <v/>
      </c>
      <c r="T840" s="16" t="n"/>
      <c r="V840" s="49">
        <f>U840-T840</f>
        <v/>
      </c>
      <c r="W840" s="49">
        <f>L840+P840+T840</f>
        <v/>
      </c>
      <c r="X840" s="49">
        <f>W840+D840+H840+Y840</f>
        <v/>
      </c>
      <c r="Z840" s="16" t="n">
        <v>512.76</v>
      </c>
      <c r="AA840" s="50">
        <f>Z840/(X840-Z840+AB840-AC840)</f>
        <v/>
      </c>
      <c r="AH840" s="49">
        <f>X840-Z840-AI840+AB840</f>
        <v/>
      </c>
    </row>
    <row r="841">
      <c r="A841" s="48" t="inlineStr">
        <is>
          <t>TN1 (MEMPHIS)</t>
        </is>
      </c>
      <c r="B841" s="48" t="inlineStr">
        <is>
          <t>12/10/2020</t>
        </is>
      </c>
      <c r="D841" s="19" t="n"/>
      <c r="F841" s="49">
        <f>E841-D841</f>
        <v/>
      </c>
      <c r="J841" s="49">
        <f>I841-H841</f>
        <v/>
      </c>
      <c r="L841" s="19" t="n">
        <v>976.78</v>
      </c>
      <c r="M841" s="14" t="n">
        <v>976.78</v>
      </c>
      <c r="N841" s="49">
        <f>M841-L841</f>
        <v/>
      </c>
      <c r="P841" s="19" t="n">
        <v>434.62</v>
      </c>
      <c r="R841" s="49">
        <f>Q841-P841</f>
        <v/>
      </c>
      <c r="T841" s="19" t="n"/>
      <c r="V841" s="49">
        <f>U841-T841</f>
        <v/>
      </c>
      <c r="W841" s="49">
        <f>L841+P841+T841</f>
        <v/>
      </c>
      <c r="X841" s="49">
        <f>W841+D841+H841+Y841</f>
        <v/>
      </c>
      <c r="Z841" s="19" t="n">
        <v>125.4</v>
      </c>
      <c r="AA841" s="50">
        <f>Z841/(X841-Z841+AB841-AC841)</f>
        <v/>
      </c>
      <c r="AH841" s="49">
        <f>X841-Z841-AI841+AB841</f>
        <v/>
      </c>
    </row>
    <row r="842">
      <c r="A842" s="48" t="inlineStr">
        <is>
          <t>TN1 (MEMPHIS)</t>
        </is>
      </c>
      <c r="B842" s="48" t="inlineStr">
        <is>
          <t>12/11/2020</t>
        </is>
      </c>
      <c r="D842" s="49" t="n">
        <v>800</v>
      </c>
      <c r="F842" s="49">
        <f>E842-D842</f>
        <v/>
      </c>
      <c r="H842" s="49" t="n">
        <v/>
      </c>
      <c r="J842" s="49">
        <f>I842-H842</f>
        <v/>
      </c>
      <c r="L842" s="49" t="n">
        <v>4872.4</v>
      </c>
      <c r="N842" s="49">
        <f>M842-L842</f>
        <v/>
      </c>
      <c r="P842" s="49" t="n">
        <v>777.04</v>
      </c>
      <c r="R842" s="49">
        <f>Q842-P842</f>
        <v/>
      </c>
      <c r="T842" s="49" t="n">
        <v/>
      </c>
      <c r="V842" s="49">
        <f>U842-T842</f>
        <v/>
      </c>
      <c r="W842" s="49">
        <f>L842+P842+T842</f>
        <v/>
      </c>
      <c r="X842" s="49">
        <f>W842+D842+H842+Y842</f>
        <v/>
      </c>
      <c r="Z842" s="49" t="n">
        <v>577.4</v>
      </c>
      <c r="AA842" s="50">
        <f>Z842/(X842-Z842+AB842-AC842)</f>
        <v/>
      </c>
      <c r="AH842" s="49">
        <f>X842-Z842-AI842+AB842</f>
        <v/>
      </c>
    </row>
    <row r="843">
      <c r="A843" s="48" t="inlineStr">
        <is>
          <t>TN1 (MEMPHIS)</t>
        </is>
      </c>
      <c r="B843" s="48" t="inlineStr">
        <is>
          <t>12/12/2020</t>
        </is>
      </c>
      <c r="D843" s="49" t="n">
        <v/>
      </c>
      <c r="F843" s="49">
        <f>E843-D843</f>
        <v/>
      </c>
      <c r="H843" s="49" t="n">
        <v/>
      </c>
      <c r="J843" s="49">
        <f>I843-H843</f>
        <v/>
      </c>
      <c r="L843" s="49" t="n">
        <v>7615.46</v>
      </c>
      <c r="N843" s="49">
        <f>M843-L843</f>
        <v/>
      </c>
      <c r="P843" s="49" t="n">
        <v>195.36</v>
      </c>
      <c r="R843" s="49">
        <f>Q843-P843</f>
        <v/>
      </c>
      <c r="T843" s="49" t="n">
        <v/>
      </c>
      <c r="V843" s="49">
        <f>U843-T843</f>
        <v/>
      </c>
      <c r="W843" s="49">
        <f>L843+P843+T843</f>
        <v/>
      </c>
      <c r="X843" s="49">
        <f>W843+D843+H843+Y843</f>
        <v/>
      </c>
      <c r="Z843" s="49" t="n">
        <v>693.9</v>
      </c>
      <c r="AA843" s="50">
        <f>Z843/(X843-Z843+AB843-AC843)</f>
        <v/>
      </c>
      <c r="AH843" s="49">
        <f>X843-Z843-AI843+AB843</f>
        <v/>
      </c>
    </row>
    <row r="844">
      <c r="A844" s="48" t="inlineStr">
        <is>
          <t>TN1 (MEMPHIS)</t>
        </is>
      </c>
      <c r="B844" s="48" t="inlineStr">
        <is>
          <t>12/13/2020</t>
        </is>
      </c>
      <c r="D844" s="49" t="n">
        <v/>
      </c>
      <c r="F844" s="49">
        <f>E844-D844</f>
        <v/>
      </c>
      <c r="H844" s="49" t="n">
        <v/>
      </c>
      <c r="J844" s="49">
        <f>I844-H844</f>
        <v/>
      </c>
      <c r="L844" s="49" t="n">
        <v>2648.28</v>
      </c>
      <c r="N844" s="49">
        <f>M844-L844</f>
        <v/>
      </c>
      <c r="P844" s="49" t="n">
        <v>144.87</v>
      </c>
      <c r="R844" s="49">
        <f>Q844-P844</f>
        <v/>
      </c>
      <c r="T844" s="49" t="n">
        <v/>
      </c>
      <c r="V844" s="49">
        <f>U844-T844</f>
        <v/>
      </c>
      <c r="W844" s="49">
        <f>L844+P844+T844</f>
        <v/>
      </c>
      <c r="X844" s="49">
        <f>W844+D844+H844+Y844</f>
        <v/>
      </c>
      <c r="Z844" s="49" t="n">
        <v>248.14</v>
      </c>
      <c r="AA844" s="50">
        <f>Z844/(X844-Z844+AB844-AC844)</f>
        <v/>
      </c>
      <c r="AH844" s="49">
        <f>X844-Z844-AI844+AB844</f>
        <v/>
      </c>
    </row>
    <row r="845">
      <c r="A845" s="48" t="inlineStr">
        <is>
          <t>TN1 (MEMPHIS)</t>
        </is>
      </c>
      <c r="B845" s="48" t="inlineStr">
        <is>
          <t>12/14/2020</t>
        </is>
      </c>
      <c r="D845" s="49" t="n">
        <v>103.17</v>
      </c>
      <c r="F845" s="49">
        <f>E845-D845</f>
        <v/>
      </c>
      <c r="H845" s="49" t="n">
        <v/>
      </c>
      <c r="J845" s="49">
        <f>I845-H845</f>
        <v/>
      </c>
      <c r="L845" s="49" t="n">
        <v>142.68</v>
      </c>
      <c r="N845" s="49">
        <f>M845-L845</f>
        <v/>
      </c>
      <c r="P845" s="49" t="n">
        <v>341.32</v>
      </c>
      <c r="R845" s="49">
        <f>Q845-P845</f>
        <v/>
      </c>
      <c r="T845" s="49" t="n">
        <v/>
      </c>
      <c r="V845" s="49">
        <f>U845-T845</f>
        <v/>
      </c>
      <c r="W845" s="49">
        <f>L845+P845+T845</f>
        <v/>
      </c>
      <c r="X845" s="49">
        <f>W845+D845+H845+Y845</f>
        <v/>
      </c>
      <c r="Z845" s="49" t="n">
        <v>52.16</v>
      </c>
      <c r="AA845" s="50">
        <f>Z845/(X845-Z845+AB845-AC845)</f>
        <v/>
      </c>
      <c r="AH845" s="49">
        <f>X845-Z845-AI845+AB845</f>
        <v/>
      </c>
    </row>
    <row r="846">
      <c r="A846" s="48" t="inlineStr">
        <is>
          <t>TN1 (MEMPHIS)</t>
        </is>
      </c>
      <c r="B846" s="48" t="inlineStr">
        <is>
          <t>12/15/2020</t>
        </is>
      </c>
      <c r="D846" s="49" t="n">
        <v>21.95</v>
      </c>
      <c r="F846" s="49">
        <f>E846-D846</f>
        <v/>
      </c>
      <c r="H846" s="49" t="n">
        <v/>
      </c>
      <c r="J846" s="49">
        <f>I846-H846</f>
        <v/>
      </c>
      <c r="L846" s="49" t="n">
        <v>654.1</v>
      </c>
      <c r="N846" s="49">
        <f>M846-L846</f>
        <v/>
      </c>
      <c r="P846" s="49" t="n">
        <v>1173.22</v>
      </c>
      <c r="R846" s="49">
        <f>Q846-P846</f>
        <v/>
      </c>
      <c r="T846" s="49" t="n">
        <v/>
      </c>
      <c r="V846" s="49">
        <f>U846-T846</f>
        <v/>
      </c>
      <c r="W846" s="49">
        <f>L846+P846+T846</f>
        <v/>
      </c>
      <c r="X846" s="49">
        <f>W846+D846+H846+Y846</f>
        <v/>
      </c>
      <c r="Z846" s="49" t="n">
        <v>164.29</v>
      </c>
      <c r="AA846" s="50">
        <f>Z846/(X846-Z846+AB846-AC846)</f>
        <v/>
      </c>
      <c r="AH846" s="49">
        <f>X846-Z846-AI846+AB846</f>
        <v/>
      </c>
    </row>
    <row r="847">
      <c r="A847" s="48" t="inlineStr">
        <is>
          <t>TN1 (MEMPHIS)</t>
        </is>
      </c>
      <c r="B847" s="48" t="inlineStr">
        <is>
          <t>12/16/2020</t>
        </is>
      </c>
      <c r="F847" s="49">
        <f>E847-D847</f>
        <v/>
      </c>
      <c r="J847" s="49">
        <f>I847-H847</f>
        <v/>
      </c>
      <c r="N847" s="49">
        <f>M847-L847</f>
        <v/>
      </c>
      <c r="R847" s="49">
        <f>Q847-P847</f>
        <v/>
      </c>
      <c r="V847" s="49">
        <f>U847-T847</f>
        <v/>
      </c>
      <c r="W847" s="49">
        <f>L847+P847+T847</f>
        <v/>
      </c>
      <c r="X847" s="49">
        <f>W847+D847+H847+Y847</f>
        <v/>
      </c>
      <c r="AA847" s="50">
        <f>Z847/(X847-Z847+AB847-AC847)</f>
        <v/>
      </c>
      <c r="AD847" s="49">
        <f>X847-Z847-AE847+AB847</f>
        <v/>
      </c>
    </row>
    <row r="848">
      <c r="A848" s="48" t="inlineStr">
        <is>
          <t>TN1 (MEMPHIS)</t>
        </is>
      </c>
      <c r="B848" s="48" t="inlineStr">
        <is>
          <t>12/17/2020</t>
        </is>
      </c>
      <c r="F848" s="49">
        <f>E848-D848</f>
        <v/>
      </c>
      <c r="J848" s="49">
        <f>I848-H848</f>
        <v/>
      </c>
      <c r="N848" s="49">
        <f>M848-L848</f>
        <v/>
      </c>
      <c r="R848" s="49">
        <f>Q848-P848</f>
        <v/>
      </c>
      <c r="V848" s="49">
        <f>U848-T848</f>
        <v/>
      </c>
      <c r="W848" s="49">
        <f>L848+P848+T848</f>
        <v/>
      </c>
      <c r="X848" s="49">
        <f>W848+D848+H848+Y848</f>
        <v/>
      </c>
      <c r="AA848" s="50">
        <f>Z848/(X848-Z848+AB848-AC848)</f>
        <v/>
      </c>
      <c r="AD848" s="49">
        <f>X848-Z848-AE848+AB848</f>
        <v/>
      </c>
    </row>
    <row r="849">
      <c r="A849" s="48" t="inlineStr">
        <is>
          <t>TN1 (MEMPHIS)</t>
        </is>
      </c>
      <c r="B849" s="48" t="inlineStr">
        <is>
          <t>12/18/2020</t>
        </is>
      </c>
      <c r="F849" s="49">
        <f>E849-D849</f>
        <v/>
      </c>
      <c r="J849" s="49">
        <f>I849-H849</f>
        <v/>
      </c>
      <c r="N849" s="49">
        <f>M849-L849</f>
        <v/>
      </c>
      <c r="R849" s="49">
        <f>Q849-P849</f>
        <v/>
      </c>
      <c r="V849" s="49">
        <f>U849-T849</f>
        <v/>
      </c>
      <c r="W849" s="49">
        <f>L849+P849+T849</f>
        <v/>
      </c>
      <c r="X849" s="49">
        <f>W849+D849+H849+Y849</f>
        <v/>
      </c>
      <c r="AA849" s="50">
        <f>Z849/(X849-Z849+AB849-AC849)</f>
        <v/>
      </c>
      <c r="AD849" s="49">
        <f>X849-Z849-AE849+AB849</f>
        <v/>
      </c>
    </row>
    <row r="850">
      <c r="A850" s="48" t="inlineStr">
        <is>
          <t>TN1 (MEMPHIS)</t>
        </is>
      </c>
      <c r="B850" s="48" t="inlineStr">
        <is>
          <t>12/19/2020</t>
        </is>
      </c>
      <c r="F850" s="49">
        <f>E850-D850</f>
        <v/>
      </c>
      <c r="J850" s="49">
        <f>I850-H850</f>
        <v/>
      </c>
      <c r="N850" s="49">
        <f>M850-L850</f>
        <v/>
      </c>
      <c r="R850" s="49">
        <f>Q850-P850</f>
        <v/>
      </c>
      <c r="V850" s="49">
        <f>U850-T850</f>
        <v/>
      </c>
      <c r="W850" s="49">
        <f>L850+P850+T850</f>
        <v/>
      </c>
      <c r="X850" s="49">
        <f>W850+D850+H850+Y850</f>
        <v/>
      </c>
      <c r="AA850" s="50">
        <f>Z850/(X850-Z850+AB850-AC850)</f>
        <v/>
      </c>
      <c r="AD850" s="49">
        <f>X850-Z850-AE850+AB850</f>
        <v/>
      </c>
    </row>
    <row r="851">
      <c r="A851" s="48" t="inlineStr">
        <is>
          <t>TN1 (MEMPHIS)</t>
        </is>
      </c>
      <c r="B851" s="48" t="inlineStr">
        <is>
          <t>12/20/2020</t>
        </is>
      </c>
      <c r="F851" s="49">
        <f>E851-D851</f>
        <v/>
      </c>
      <c r="J851" s="49">
        <f>I851-H851</f>
        <v/>
      </c>
      <c r="N851" s="49">
        <f>M851-L851</f>
        <v/>
      </c>
      <c r="R851" s="49">
        <f>Q851-P851</f>
        <v/>
      </c>
      <c r="V851" s="49">
        <f>U851-T851</f>
        <v/>
      </c>
      <c r="W851" s="49">
        <f>L851+P851+T851</f>
        <v/>
      </c>
      <c r="X851" s="49">
        <f>W851+D851+H851+Y851</f>
        <v/>
      </c>
      <c r="AA851" s="50">
        <f>Z851/(X851-Z851+AB851-AC851)</f>
        <v/>
      </c>
      <c r="AD851" s="49">
        <f>X851-Z851-AE851+AB851</f>
        <v/>
      </c>
    </row>
    <row r="852">
      <c r="A852" s="48" t="inlineStr">
        <is>
          <t>TN1 (MEMPHIS)</t>
        </is>
      </c>
      <c r="B852" s="48" t="inlineStr">
        <is>
          <t>12/21/2020</t>
        </is>
      </c>
      <c r="F852" s="49">
        <f>E852-D852</f>
        <v/>
      </c>
      <c r="J852" s="49">
        <f>I852-H852</f>
        <v/>
      </c>
      <c r="N852" s="49">
        <f>M852-L852</f>
        <v/>
      </c>
      <c r="R852" s="49">
        <f>Q852-P852</f>
        <v/>
      </c>
      <c r="V852" s="49">
        <f>U852-T852</f>
        <v/>
      </c>
      <c r="W852" s="49">
        <f>L852+P852+T852</f>
        <v/>
      </c>
      <c r="X852" s="49">
        <f>W852+D852+H852+Y852</f>
        <v/>
      </c>
      <c r="AA852" s="50">
        <f>Z852/(X852-Z852+AB852-AC852)</f>
        <v/>
      </c>
      <c r="AD852" s="49">
        <f>X852-Z852-AE852+AB852</f>
        <v/>
      </c>
    </row>
    <row r="853">
      <c r="A853" s="48" t="inlineStr">
        <is>
          <t>TN1 (MEMPHIS)</t>
        </is>
      </c>
      <c r="B853" s="48" t="inlineStr">
        <is>
          <t>12/22/2020</t>
        </is>
      </c>
      <c r="F853" s="49">
        <f>E853-D853</f>
        <v/>
      </c>
      <c r="J853" s="49">
        <f>I853-H853</f>
        <v/>
      </c>
      <c r="N853" s="49">
        <f>M853-L853</f>
        <v/>
      </c>
      <c r="R853" s="49">
        <f>Q853-P853</f>
        <v/>
      </c>
      <c r="V853" s="49">
        <f>U853-T853</f>
        <v/>
      </c>
      <c r="W853" s="49">
        <f>L853+P853+T853</f>
        <v/>
      </c>
      <c r="X853" s="49">
        <f>W853+D853+H853+Y853</f>
        <v/>
      </c>
      <c r="AA853" s="50">
        <f>Z853/(X853-Z853+AB853-AC853)</f>
        <v/>
      </c>
      <c r="AD853" s="49">
        <f>X853-Z853-AE853+AB853</f>
        <v/>
      </c>
    </row>
    <row r="854">
      <c r="A854" s="48" t="inlineStr">
        <is>
          <t>TN1 (MEMPHIS)</t>
        </is>
      </c>
      <c r="B854" s="48" t="inlineStr">
        <is>
          <t>12/23/2020</t>
        </is>
      </c>
      <c r="F854" s="49">
        <f>E854-D854</f>
        <v/>
      </c>
      <c r="J854" s="49">
        <f>I854-H854</f>
        <v/>
      </c>
      <c r="N854" s="49">
        <f>M854-L854</f>
        <v/>
      </c>
      <c r="R854" s="49">
        <f>Q854-P854</f>
        <v/>
      </c>
      <c r="V854" s="49">
        <f>U854-T854</f>
        <v/>
      </c>
      <c r="W854" s="49">
        <f>L854+P854+T854</f>
        <v/>
      </c>
      <c r="X854" s="49">
        <f>W854+D854+H854+Y854</f>
        <v/>
      </c>
      <c r="AA854" s="50">
        <f>Z854/(X854-Z854+AB854-AC854)</f>
        <v/>
      </c>
      <c r="AD854" s="49">
        <f>X854-Z854-AE854+AB854</f>
        <v/>
      </c>
    </row>
    <row r="855">
      <c r="A855" s="48" t="inlineStr">
        <is>
          <t>TN1 (MEMPHIS)</t>
        </is>
      </c>
      <c r="B855" s="48" t="inlineStr">
        <is>
          <t>12/24/2020</t>
        </is>
      </c>
      <c r="F855" s="49">
        <f>E855-D855</f>
        <v/>
      </c>
      <c r="J855" s="49">
        <f>I855-H855</f>
        <v/>
      </c>
      <c r="N855" s="49">
        <f>M855-L855</f>
        <v/>
      </c>
      <c r="R855" s="49">
        <f>Q855-P855</f>
        <v/>
      </c>
      <c r="V855" s="49">
        <f>U855-T855</f>
        <v/>
      </c>
      <c r="W855" s="49">
        <f>L855+P855+T855</f>
        <v/>
      </c>
      <c r="X855" s="49">
        <f>W855+D855+H855+Y855</f>
        <v/>
      </c>
      <c r="AA855" s="50">
        <f>Z855/(X855-Z855+AB855-AC855)</f>
        <v/>
      </c>
      <c r="AD855" s="49">
        <f>X855-Z855-AE855+AB855</f>
        <v/>
      </c>
    </row>
    <row r="856">
      <c r="A856" s="48" t="inlineStr">
        <is>
          <t>TN1 (MEMPHIS)</t>
        </is>
      </c>
      <c r="B856" s="48" t="inlineStr">
        <is>
          <t>12/25/2020</t>
        </is>
      </c>
      <c r="F856" s="49">
        <f>E856-D856</f>
        <v/>
      </c>
      <c r="J856" s="49">
        <f>I856-H856</f>
        <v/>
      </c>
      <c r="N856" s="49">
        <f>M856-L856</f>
        <v/>
      </c>
      <c r="R856" s="49">
        <f>Q856-P856</f>
        <v/>
      </c>
      <c r="V856" s="49">
        <f>U856-T856</f>
        <v/>
      </c>
      <c r="W856" s="49">
        <f>L856+P856+T856</f>
        <v/>
      </c>
      <c r="X856" s="49">
        <f>W856+D856+H856+Y856</f>
        <v/>
      </c>
      <c r="AA856" s="50">
        <f>Z856/(X856-Z856+AB856-AC856)</f>
        <v/>
      </c>
      <c r="AD856" s="49">
        <f>X856-Z856-AE856+AB856</f>
        <v/>
      </c>
    </row>
    <row r="857">
      <c r="A857" s="48" t="inlineStr">
        <is>
          <t>TN1 (MEMPHIS)</t>
        </is>
      </c>
      <c r="B857" s="48" t="inlineStr">
        <is>
          <t>12/26/2020</t>
        </is>
      </c>
      <c r="F857" s="49">
        <f>E857-D857</f>
        <v/>
      </c>
      <c r="J857" s="49">
        <f>I857-H857</f>
        <v/>
      </c>
      <c r="N857" s="49">
        <f>M857-L857</f>
        <v/>
      </c>
      <c r="R857" s="49">
        <f>Q857-P857</f>
        <v/>
      </c>
      <c r="V857" s="49">
        <f>U857-T857</f>
        <v/>
      </c>
      <c r="W857" s="49">
        <f>L857+P857+T857</f>
        <v/>
      </c>
      <c r="X857" s="49">
        <f>W857+D857+H857+Y857</f>
        <v/>
      </c>
      <c r="AA857" s="50">
        <f>Z857/(X857-Z857+AB857-AC857)</f>
        <v/>
      </c>
      <c r="AD857" s="49">
        <f>X857-Z857-AE857+AB857</f>
        <v/>
      </c>
    </row>
    <row r="858">
      <c r="A858" s="48" t="inlineStr">
        <is>
          <t>TN1 (MEMPHIS)</t>
        </is>
      </c>
      <c r="B858" s="48" t="inlineStr">
        <is>
          <t>12/27/2020</t>
        </is>
      </c>
      <c r="F858" s="49">
        <f>E858-D858</f>
        <v/>
      </c>
      <c r="J858" s="49">
        <f>I858-H858</f>
        <v/>
      </c>
      <c r="N858" s="49">
        <f>M858-L858</f>
        <v/>
      </c>
      <c r="R858" s="49">
        <f>Q858-P858</f>
        <v/>
      </c>
      <c r="V858" s="49">
        <f>U858-T858</f>
        <v/>
      </c>
      <c r="W858" s="49">
        <f>L858+P858+T858</f>
        <v/>
      </c>
      <c r="X858" s="49">
        <f>W858+D858+H858+Y858</f>
        <v/>
      </c>
      <c r="AA858" s="50">
        <f>Z858/(X858-Z858+AB858-AC858)</f>
        <v/>
      </c>
      <c r="AD858" s="49">
        <f>X858-Z858-AE858+AB858</f>
        <v/>
      </c>
    </row>
    <row r="859">
      <c r="A859" s="48" t="inlineStr">
        <is>
          <t>TN1 (MEMPHIS)</t>
        </is>
      </c>
      <c r="B859" s="48" t="inlineStr">
        <is>
          <t>12/28/2020</t>
        </is>
      </c>
      <c r="F859" s="49">
        <f>E859-D859</f>
        <v/>
      </c>
      <c r="J859" s="49">
        <f>I859-H859</f>
        <v/>
      </c>
      <c r="N859" s="49">
        <f>M859-L859</f>
        <v/>
      </c>
      <c r="R859" s="49">
        <f>Q859-P859</f>
        <v/>
      </c>
      <c r="V859" s="49">
        <f>U859-T859</f>
        <v/>
      </c>
      <c r="W859" s="49">
        <f>L859+P859+T859</f>
        <v/>
      </c>
      <c r="X859" s="49">
        <f>W859+D859+H859+Y859</f>
        <v/>
      </c>
      <c r="AA859" s="50">
        <f>Z859/(X859-Z859+AB859-AC859)</f>
        <v/>
      </c>
      <c r="AD859" s="49">
        <f>X859-Z859-AE859+AB859</f>
        <v/>
      </c>
    </row>
    <row r="860">
      <c r="A860" s="48" t="inlineStr">
        <is>
          <t>TN1 (MEMPHIS)</t>
        </is>
      </c>
      <c r="B860" s="48" t="inlineStr">
        <is>
          <t>12/29/2020</t>
        </is>
      </c>
      <c r="F860" s="49">
        <f>E860-D860</f>
        <v/>
      </c>
      <c r="J860" s="49">
        <f>I860-H860</f>
        <v/>
      </c>
      <c r="N860" s="49">
        <f>M860-L860</f>
        <v/>
      </c>
      <c r="R860" s="49">
        <f>Q860-P860</f>
        <v/>
      </c>
      <c r="V860" s="49">
        <f>U860-T860</f>
        <v/>
      </c>
      <c r="W860" s="49">
        <f>L860+P860+T860</f>
        <v/>
      </c>
      <c r="X860" s="49">
        <f>W860+D860+H860+Y860</f>
        <v/>
      </c>
      <c r="AA860" s="50">
        <f>Z860/(X860-Z860+AB860-AC860)</f>
        <v/>
      </c>
      <c r="AD860" s="49">
        <f>X860-Z860-AE860+AB860</f>
        <v/>
      </c>
    </row>
    <row r="861">
      <c r="A861" s="48" t="inlineStr">
        <is>
          <t>TN1 (MEMPHIS)</t>
        </is>
      </c>
      <c r="B861" s="48" t="inlineStr">
        <is>
          <t>12/30/2020</t>
        </is>
      </c>
      <c r="F861" s="49">
        <f>E861-D861</f>
        <v/>
      </c>
      <c r="J861" s="49">
        <f>I861-H861</f>
        <v/>
      </c>
      <c r="N861" s="49">
        <f>M861-L861</f>
        <v/>
      </c>
      <c r="R861" s="49">
        <f>Q861-P861</f>
        <v/>
      </c>
      <c r="V861" s="49">
        <f>U861-T861</f>
        <v/>
      </c>
      <c r="W861" s="49">
        <f>L861+P861+T861</f>
        <v/>
      </c>
      <c r="X861" s="49">
        <f>W861+D861+H861+Y861</f>
        <v/>
      </c>
      <c r="AA861" s="50">
        <f>Z861/(X861-Z861+AB861-AC861)</f>
        <v/>
      </c>
      <c r="AD861" s="49">
        <f>X861-Z861-AE861+AB861</f>
        <v/>
      </c>
    </row>
    <row r="862">
      <c r="A862" s="48" t="inlineStr">
        <is>
          <t>TN1 (MEMPHIS)</t>
        </is>
      </c>
      <c r="B862" s="48" t="inlineStr">
        <is>
          <t>12/31/2020</t>
        </is>
      </c>
      <c r="F862" s="49">
        <f>E862-D862</f>
        <v/>
      </c>
      <c r="J862" s="49">
        <f>I862-H862</f>
        <v/>
      </c>
      <c r="N862" s="49">
        <f>M862-L862</f>
        <v/>
      </c>
      <c r="R862" s="49">
        <f>Q862-P862</f>
        <v/>
      </c>
      <c r="V862" s="49">
        <f>U862-T862</f>
        <v/>
      </c>
      <c r="W862" s="49">
        <f>L862+P862+T862</f>
        <v/>
      </c>
      <c r="X862" s="49">
        <f>W862+D862+H862+Y862</f>
        <v/>
      </c>
      <c r="AA862" s="50">
        <f>Z862/(X862-Z862+AB862-AC862)</f>
        <v/>
      </c>
      <c r="AD862" s="49">
        <f>X862-Z862-AE862+AB862</f>
        <v/>
      </c>
    </row>
    <row r="863">
      <c r="A863" s="51" t="inlineStr">
        <is>
          <t>TN1 Total</t>
        </is>
      </c>
      <c r="B863" s="40" t="n"/>
      <c r="C863" s="40" t="n"/>
      <c r="D863" s="52">
        <f>SUM(D832:D862)</f>
        <v/>
      </c>
      <c r="E863" s="52">
        <f>SUM(E832:E862)</f>
        <v/>
      </c>
      <c r="F863" s="52">
        <f>E863-D863</f>
        <v/>
      </c>
      <c r="G863" s="40" t="n"/>
      <c r="H863" s="52">
        <f>SUM(H832:H862)</f>
        <v/>
      </c>
      <c r="I863" s="52">
        <f>SUM(I832:I862)</f>
        <v/>
      </c>
      <c r="J863" s="52">
        <f>I863-H863</f>
        <v/>
      </c>
      <c r="K863" s="40" t="n"/>
      <c r="L863" s="52">
        <f>SUM(L832:L862)</f>
        <v/>
      </c>
      <c r="M863" s="52">
        <f>SUM(M832:M862)</f>
        <v/>
      </c>
      <c r="N863" s="52">
        <f>M863-L863</f>
        <v/>
      </c>
      <c r="O863" s="40" t="n"/>
      <c r="P863" s="52">
        <f>SUM(P832:P862)</f>
        <v/>
      </c>
      <c r="Q863" s="52">
        <f>SUM(Q832:Q862)</f>
        <v/>
      </c>
      <c r="R863" s="52">
        <f>Q863-P863</f>
        <v/>
      </c>
      <c r="S863" s="40" t="n"/>
      <c r="T863" s="52">
        <f>SUM(T832:T862)</f>
        <v/>
      </c>
      <c r="U863" s="52">
        <f>SUM(U832:U862)</f>
        <v/>
      </c>
      <c r="V863" s="52">
        <f>U863-T863</f>
        <v/>
      </c>
      <c r="W863" s="52">
        <f>SUM(W832:W862)</f>
        <v/>
      </c>
      <c r="X863" s="52">
        <f>SUM(X832:X862)</f>
        <v/>
      </c>
      <c r="Y863" s="52">
        <f>SUM(Y832:Y862)</f>
        <v/>
      </c>
      <c r="Z863" s="52">
        <f>SUM(Z832:Z862)</f>
        <v/>
      </c>
      <c r="AA863" s="40" t="n"/>
      <c r="AB863" s="52">
        <f>SUM(AB832:AB862)</f>
        <v/>
      </c>
      <c r="AC863" s="40" t="n"/>
      <c r="AD863" s="52">
        <f>SUM(AD832:AD862)</f>
        <v/>
      </c>
      <c r="AE863" s="52">
        <f>SUM(AE832:AE862)</f>
        <v/>
      </c>
      <c r="AF863" s="40" t="n"/>
      <c r="AG863" s="40" t="n"/>
      <c r="AH863" s="52">
        <f>SUM(AH832:AH862)</f>
        <v/>
      </c>
      <c r="AI863" s="52">
        <f>SUM(AI832:AI862)</f>
        <v/>
      </c>
      <c r="AJ863" s="40" t="n"/>
      <c r="AK863" s="52">
        <f>SUM(AK832:AK862)</f>
        <v/>
      </c>
    </row>
    <row r="865">
      <c r="A865" s="48" t="inlineStr">
        <is>
          <t>TN2 (KNOXVILLE)</t>
        </is>
      </c>
      <c r="B865" s="48" t="inlineStr">
        <is>
          <t>12/01/2020</t>
        </is>
      </c>
      <c r="D865" s="16" t="n">
        <v>40.42</v>
      </c>
      <c r="E865" t="n">
        <v>40.42</v>
      </c>
      <c r="F865" s="49">
        <f>E865-D865</f>
        <v/>
      </c>
      <c r="H865" s="16" t="n"/>
      <c r="J865" s="49">
        <f>I865-H865</f>
        <v/>
      </c>
      <c r="L865" s="16" t="n">
        <v>375.83</v>
      </c>
      <c r="M865" t="n">
        <v>375.83</v>
      </c>
      <c r="N865" s="49">
        <f>M865-L865</f>
        <v/>
      </c>
      <c r="P865" s="16" t="n"/>
      <c r="R865" s="49">
        <f>Q865-P865</f>
        <v/>
      </c>
      <c r="T865" s="16" t="n"/>
      <c r="V865" s="49">
        <f>U865-T865</f>
        <v/>
      </c>
      <c r="W865" s="49">
        <f>L865+P865+T865</f>
        <v/>
      </c>
      <c r="X865" s="49">
        <f>W865+D865+H865+Y865</f>
        <v/>
      </c>
      <c r="Z865" s="16" t="n">
        <v>35.25</v>
      </c>
      <c r="AA865" s="50">
        <f>Z865/(X865-Z865+AB865-AC865)</f>
        <v/>
      </c>
      <c r="AH865" s="49">
        <f>X865-Z865-AI865+AB865</f>
        <v/>
      </c>
    </row>
    <row r="866">
      <c r="A866" s="48" t="inlineStr">
        <is>
          <t>TN2 (KNOXVILLE)</t>
        </is>
      </c>
      <c r="B866" s="48" t="inlineStr">
        <is>
          <t>12/02/2020</t>
        </is>
      </c>
      <c r="D866" s="16" t="n"/>
      <c r="F866" s="49">
        <f>E866-D866</f>
        <v/>
      </c>
      <c r="H866" s="16" t="n"/>
      <c r="J866" s="49">
        <f>I866-H866</f>
        <v/>
      </c>
      <c r="L866" s="16" t="n">
        <v>954.85</v>
      </c>
      <c r="M866" t="n">
        <v>954.85</v>
      </c>
      <c r="N866" s="49">
        <f>M866-L866</f>
        <v/>
      </c>
      <c r="P866" s="16" t="n"/>
      <c r="R866" s="49">
        <f>Q866-P866</f>
        <v/>
      </c>
      <c r="T866" s="16" t="n"/>
      <c r="V866" s="49">
        <f>U866-T866</f>
        <v/>
      </c>
      <c r="W866" s="49">
        <f>L866+P866+T866</f>
        <v/>
      </c>
      <c r="X866" s="49">
        <f>W866+D866+H866+Y866</f>
        <v/>
      </c>
      <c r="Z866" s="16" t="n">
        <v>80.84999999999999</v>
      </c>
      <c r="AA866" s="50">
        <f>Z866/(X866-Z866+AB866-AC866)</f>
        <v/>
      </c>
      <c r="AH866" s="49">
        <f>X866-Z866-AI866+AB866</f>
        <v/>
      </c>
    </row>
    <row r="867">
      <c r="A867" s="48" t="inlineStr">
        <is>
          <t>TN2 (KNOXVILLE)</t>
        </is>
      </c>
      <c r="B867" s="48" t="inlineStr">
        <is>
          <t>12/03/2020</t>
        </is>
      </c>
      <c r="D867" s="16" t="n"/>
      <c r="F867" s="49">
        <f>E867-D867</f>
        <v/>
      </c>
      <c r="H867" s="16" t="n"/>
      <c r="J867" s="49">
        <f>I867-H867</f>
        <v/>
      </c>
      <c r="L867" s="16" t="n">
        <v>670.8</v>
      </c>
      <c r="M867" t="n">
        <v>670.8</v>
      </c>
      <c r="N867" s="49">
        <f>M867-L867</f>
        <v/>
      </c>
      <c r="P867" s="16" t="n"/>
      <c r="R867" s="49">
        <f>Q867-P867</f>
        <v/>
      </c>
      <c r="T867" s="16" t="n"/>
      <c r="V867" s="49">
        <f>U867-T867</f>
        <v/>
      </c>
      <c r="W867" s="49">
        <f>L867+P867+T867</f>
        <v/>
      </c>
      <c r="X867" s="49">
        <f>W867+D867+H867+Y867</f>
        <v/>
      </c>
      <c r="Z867" s="16" t="n">
        <v>56.8</v>
      </c>
      <c r="AA867" s="50">
        <f>Z867/(X867-Z867+AB867-AC867)</f>
        <v/>
      </c>
      <c r="AH867" s="49">
        <f>X867-Z867-AI867+AB867</f>
        <v/>
      </c>
    </row>
    <row r="868">
      <c r="A868" s="48" t="inlineStr">
        <is>
          <t>TN2 (KNOXVILLE)</t>
        </is>
      </c>
      <c r="B868" s="48" t="inlineStr">
        <is>
          <t>12/04/2020</t>
        </is>
      </c>
      <c r="D868" s="16" t="n">
        <v>572.47</v>
      </c>
      <c r="E868" t="n">
        <v>572.47</v>
      </c>
      <c r="F868" s="49">
        <f>E868-D868</f>
        <v/>
      </c>
      <c r="H868" s="16" t="n"/>
      <c r="J868" s="49">
        <f>I868-H868</f>
        <v/>
      </c>
      <c r="L868" s="16" t="n">
        <v>2732.35</v>
      </c>
      <c r="M868" s="14" t="n">
        <v>2732.35</v>
      </c>
      <c r="N868" s="49">
        <f>M868-L868</f>
        <v/>
      </c>
      <c r="P868" s="16" t="n"/>
      <c r="R868" s="49">
        <f>Q868-P868</f>
        <v/>
      </c>
      <c r="T868" s="16" t="n"/>
      <c r="V868" s="49">
        <f>U868-T868</f>
        <v/>
      </c>
      <c r="W868" s="49">
        <f>L868+P868+T868</f>
        <v/>
      </c>
      <c r="X868" s="49">
        <f>W868+D868+H868+Y868</f>
        <v/>
      </c>
      <c r="Z868" s="16" t="n">
        <v>279.82</v>
      </c>
      <c r="AA868" s="50">
        <f>Z868/(X868-Z868+AB868-AC868)</f>
        <v/>
      </c>
      <c r="AH868" s="49">
        <f>X868-Z868-AI868+AB868</f>
        <v/>
      </c>
    </row>
    <row r="869">
      <c r="A869" s="48" t="inlineStr">
        <is>
          <t>TN2 (KNOXVILLE)</t>
        </is>
      </c>
      <c r="B869" s="48" t="inlineStr">
        <is>
          <t>12/05/2020</t>
        </is>
      </c>
      <c r="D869" s="16" t="n">
        <v>92.86</v>
      </c>
      <c r="E869" t="n">
        <v>92.86</v>
      </c>
      <c r="F869" s="49">
        <f>E869-D869</f>
        <v/>
      </c>
      <c r="H869" s="16" t="n"/>
      <c r="J869" s="49">
        <f>I869-H869</f>
        <v/>
      </c>
      <c r="L869" s="16" t="n">
        <v>2723.63</v>
      </c>
      <c r="M869" s="14" t="n">
        <v>2723.63</v>
      </c>
      <c r="N869" s="49">
        <f>M869-L869</f>
        <v/>
      </c>
      <c r="P869" s="16" t="n">
        <v>344.14</v>
      </c>
      <c r="Q869" s="14" t="n">
        <v>344.14</v>
      </c>
      <c r="R869" s="49">
        <f>Q869-P869</f>
        <v/>
      </c>
      <c r="T869" s="16" t="n"/>
      <c r="V869" s="49">
        <f>U869-T869</f>
        <v/>
      </c>
      <c r="W869" s="49">
        <f>L869+P869+T869</f>
        <v/>
      </c>
      <c r="X869" s="49">
        <f>W869+D869+H869+Y869</f>
        <v/>
      </c>
      <c r="Z869" s="16" t="n">
        <v>267.62</v>
      </c>
      <c r="AA869" s="50">
        <f>Z869/(X869-Z869+AB869-AC869)</f>
        <v/>
      </c>
      <c r="AH869" s="49">
        <f>X869-Z869-AI869+AB869</f>
        <v/>
      </c>
    </row>
    <row r="870">
      <c r="A870" s="48" t="inlineStr">
        <is>
          <t>TN2 (KNOXVILLE)</t>
        </is>
      </c>
      <c r="B870" s="48" t="inlineStr">
        <is>
          <t>12/06/2020</t>
        </is>
      </c>
      <c r="D870" s="16" t="n">
        <v>97.23</v>
      </c>
      <c r="E870" t="n">
        <v>97.23</v>
      </c>
      <c r="F870" s="49">
        <f>E870-D870</f>
        <v/>
      </c>
      <c r="H870" s="16" t="n"/>
      <c r="J870" s="49">
        <f>I870-H870</f>
        <v/>
      </c>
      <c r="L870" s="16" t="n">
        <v>2566.28</v>
      </c>
      <c r="M870" s="14" t="n">
        <v>2566.28</v>
      </c>
      <c r="N870" s="49">
        <f>M870-L870</f>
        <v/>
      </c>
      <c r="P870" s="16" t="n">
        <v>2003.65</v>
      </c>
      <c r="Q870" s="14" t="n">
        <v>2003.65</v>
      </c>
      <c r="R870" s="49">
        <f>Q870-P870</f>
        <v/>
      </c>
      <c r="T870" s="16" t="n"/>
      <c r="V870" s="49">
        <f>U870-T870</f>
        <v/>
      </c>
      <c r="W870" s="49">
        <f>L870+P870+T870</f>
        <v/>
      </c>
      <c r="X870" s="49">
        <f>W870+D870+H870+Y870</f>
        <v/>
      </c>
      <c r="Z870" s="16" t="n">
        <v>395.16</v>
      </c>
      <c r="AA870" s="50">
        <f>Z870/(X870-Z870+AB870-AC870)</f>
        <v/>
      </c>
      <c r="AH870" s="49">
        <f>X870-Z870-AI870+AB870</f>
        <v/>
      </c>
    </row>
    <row r="871">
      <c r="A871" s="48" t="inlineStr">
        <is>
          <t>TN2 (KNOXVILLE)</t>
        </is>
      </c>
      <c r="B871" s="48" t="inlineStr">
        <is>
          <t>12/07/2020</t>
        </is>
      </c>
      <c r="D871" s="16" t="n"/>
      <c r="F871" s="49">
        <f>E871-D871</f>
        <v/>
      </c>
      <c r="H871" s="16" t="n"/>
      <c r="J871" s="49">
        <f>I871-H871</f>
        <v/>
      </c>
      <c r="L871" s="16" t="n">
        <v>2991.27</v>
      </c>
      <c r="M871" s="14" t="n">
        <v>2991.27</v>
      </c>
      <c r="N871" s="49">
        <f>M871-L871</f>
        <v/>
      </c>
      <c r="P871" s="16" t="n"/>
      <c r="R871" s="49">
        <f>Q871-P871</f>
        <v/>
      </c>
      <c r="T871" s="16" t="n"/>
      <c r="V871" s="49">
        <f>U871-T871</f>
        <v/>
      </c>
      <c r="W871" s="49">
        <f>L871+P871+T871</f>
        <v/>
      </c>
      <c r="X871" s="49">
        <f>W871+D871+H871+Y871</f>
        <v/>
      </c>
      <c r="Z871" s="16" t="n">
        <v>253.27</v>
      </c>
      <c r="AA871" s="50">
        <f>Z871/(X871-Z871+AB871-AC871)</f>
        <v/>
      </c>
      <c r="AH871" s="49">
        <f>X871-Z871-AI871+AB871</f>
        <v/>
      </c>
    </row>
    <row r="872">
      <c r="A872" s="48" t="inlineStr">
        <is>
          <t>TN2 (KNOXVILLE)</t>
        </is>
      </c>
      <c r="B872" s="48" t="inlineStr">
        <is>
          <t>12/08/2020</t>
        </is>
      </c>
      <c r="D872" s="16" t="n">
        <v>2.94</v>
      </c>
      <c r="F872" s="49">
        <f>E872-D872</f>
        <v/>
      </c>
      <c r="H872" s="16" t="n"/>
      <c r="J872" s="49">
        <f>I872-H872</f>
        <v/>
      </c>
      <c r="L872" s="16" t="n">
        <v>946.45</v>
      </c>
      <c r="M872" s="14" t="n">
        <v>946.45</v>
      </c>
      <c r="N872" s="49">
        <f>M872-L872</f>
        <v/>
      </c>
      <c r="P872" s="16" t="n">
        <v>199.93</v>
      </c>
      <c r="Q872" s="14" t="n">
        <v>199.93</v>
      </c>
      <c r="R872" s="49">
        <f>Q872-P872</f>
        <v/>
      </c>
      <c r="T872" s="16" t="n"/>
      <c r="V872" s="49">
        <f>U872-T872</f>
        <v/>
      </c>
      <c r="W872" s="49">
        <f>L872+P872+T872</f>
        <v/>
      </c>
      <c r="X872" s="49">
        <f>W872+D872+H872+Y872</f>
        <v/>
      </c>
      <c r="Z872" s="16" t="n">
        <v>97.31999999999999</v>
      </c>
      <c r="AA872" s="50">
        <f>Z872/(X872-Z872+AB872-AC872)</f>
        <v/>
      </c>
      <c r="AH872" s="49">
        <f>X872-Z872-AI872+AB872</f>
        <v/>
      </c>
    </row>
    <row r="873">
      <c r="A873" s="48" t="inlineStr">
        <is>
          <t>TN2 (KNOXVILLE)</t>
        </is>
      </c>
      <c r="B873" s="48" t="inlineStr">
        <is>
          <t>12/09/2020</t>
        </is>
      </c>
      <c r="D873" s="16" t="n"/>
      <c r="F873" s="49">
        <f>E873-D873</f>
        <v/>
      </c>
      <c r="H873" s="16" t="n"/>
      <c r="J873" s="49">
        <f>I873-H873</f>
        <v/>
      </c>
      <c r="L873" s="16" t="n">
        <v>109.25</v>
      </c>
      <c r="M873" s="14" t="n">
        <v>109.25</v>
      </c>
      <c r="N873" s="49">
        <f>M873-L873</f>
        <v/>
      </c>
      <c r="P873" s="16" t="n"/>
      <c r="R873" s="49">
        <f>Q873-P873</f>
        <v/>
      </c>
      <c r="T873" s="16" t="n"/>
      <c r="V873" s="49">
        <f>U873-T873</f>
        <v/>
      </c>
      <c r="W873" s="49">
        <f>L873+P873+T873</f>
        <v/>
      </c>
      <c r="X873" s="49">
        <f>W873+D873+H873+Y873</f>
        <v/>
      </c>
      <c r="Z873" s="16" t="n">
        <v>9.25</v>
      </c>
      <c r="AA873" s="50">
        <f>Z873/(X873-Z873+AB873-AC873)</f>
        <v/>
      </c>
      <c r="AH873" s="49">
        <f>X873-Z873-AI873+AB873</f>
        <v/>
      </c>
    </row>
    <row r="874">
      <c r="A874" s="48" t="inlineStr">
        <is>
          <t>TN2 (KNOXVILLE)</t>
        </is>
      </c>
      <c r="B874" s="48" t="inlineStr">
        <is>
          <t>12/10/2020</t>
        </is>
      </c>
      <c r="D874" s="19" t="n"/>
      <c r="F874" s="49">
        <f>E874-D874</f>
        <v/>
      </c>
      <c r="J874" s="49">
        <f>I874-H874</f>
        <v/>
      </c>
      <c r="L874" s="19" t="n">
        <v>80.84999999999999</v>
      </c>
      <c r="M874" s="14" t="n">
        <v>80.84999999999999</v>
      </c>
      <c r="N874" s="49">
        <f>M874-L874</f>
        <v/>
      </c>
      <c r="P874" s="19" t="n">
        <v>692.64</v>
      </c>
      <c r="R874" s="49">
        <f>Q874-P874</f>
        <v/>
      </c>
      <c r="T874" s="19" t="n"/>
      <c r="V874" s="49">
        <f>U874-T874</f>
        <v/>
      </c>
      <c r="W874" s="49">
        <f>L874+P874+T874</f>
        <v/>
      </c>
      <c r="X874" s="49">
        <f>W874+D874+H874+Y874</f>
        <v/>
      </c>
      <c r="Z874" s="19" t="n">
        <v>65.48999999999999</v>
      </c>
      <c r="AA874" s="50">
        <f>Z874/(X874-Z874+AB874-AC874)</f>
        <v/>
      </c>
      <c r="AH874" s="49">
        <f>X874-Z874-AI874+AB874</f>
        <v/>
      </c>
    </row>
    <row r="875">
      <c r="A875" s="48" t="inlineStr">
        <is>
          <t>TN2 (KNOXVILLE)</t>
        </is>
      </c>
      <c r="B875" s="48" t="inlineStr">
        <is>
          <t>12/11/2020</t>
        </is>
      </c>
      <c r="D875" s="49" t="n">
        <v/>
      </c>
      <c r="F875" s="49">
        <f>E875-D875</f>
        <v/>
      </c>
      <c r="H875" s="49" t="n">
        <v/>
      </c>
      <c r="J875" s="49">
        <f>I875-H875</f>
        <v/>
      </c>
      <c r="L875" s="49" t="n">
        <v>857.62</v>
      </c>
      <c r="N875" s="49">
        <f>M875-L875</f>
        <v/>
      </c>
      <c r="P875" s="49" t="n">
        <v>615.01</v>
      </c>
      <c r="R875" s="49">
        <f>Q875-P875</f>
        <v/>
      </c>
      <c r="T875" s="49" t="n">
        <v/>
      </c>
      <c r="V875" s="49">
        <f>U875-T875</f>
        <v/>
      </c>
      <c r="W875" s="49">
        <f>L875+P875+T875</f>
        <v/>
      </c>
      <c r="X875" s="49">
        <f>W875+D875+H875+Y875</f>
        <v/>
      </c>
      <c r="Z875" s="49" t="n">
        <v>124.68</v>
      </c>
      <c r="AA875" s="50">
        <f>Z875/(X875-Z875+AB875-AC875)</f>
        <v/>
      </c>
      <c r="AH875" s="49">
        <f>X875-Z875-AI875+AB875</f>
        <v/>
      </c>
    </row>
    <row r="876">
      <c r="A876" s="48" t="inlineStr">
        <is>
          <t>TN2 (KNOXVILLE)</t>
        </is>
      </c>
      <c r="B876" s="48" t="inlineStr">
        <is>
          <t>12/12/2020</t>
        </is>
      </c>
      <c r="D876" s="49" t="n">
        <v/>
      </c>
      <c r="F876" s="49">
        <f>E876-D876</f>
        <v/>
      </c>
      <c r="H876" s="49" t="n">
        <v/>
      </c>
      <c r="J876" s="49">
        <f>I876-H876</f>
        <v/>
      </c>
      <c r="L876" s="49" t="n">
        <v>2554.27</v>
      </c>
      <c r="N876" s="49">
        <f>M876-L876</f>
        <v/>
      </c>
      <c r="P876" s="49" t="n">
        <v>2463.59</v>
      </c>
      <c r="R876" s="49">
        <f>Q876-P876</f>
        <v/>
      </c>
      <c r="T876" s="49" t="n">
        <v/>
      </c>
      <c r="V876" s="49">
        <f>U876-T876</f>
        <v/>
      </c>
      <c r="W876" s="49">
        <f>L876+P876+T876</f>
        <v/>
      </c>
      <c r="X876" s="49">
        <f>W876+D876+H876+Y876</f>
        <v/>
      </c>
      <c r="Z876" s="49" t="n">
        <v>424.85</v>
      </c>
      <c r="AA876" s="50">
        <f>Z876/(X876-Z876+AB876-AC876)</f>
        <v/>
      </c>
      <c r="AH876" s="49">
        <f>X876-Z876-AI876+AB876</f>
        <v/>
      </c>
    </row>
    <row r="877">
      <c r="A877" s="48" t="inlineStr">
        <is>
          <t>TN2 (KNOXVILLE)</t>
        </is>
      </c>
      <c r="B877" s="48" t="inlineStr">
        <is>
          <t>12/13/2020</t>
        </is>
      </c>
      <c r="D877" s="49" t="n">
        <v/>
      </c>
      <c r="F877" s="49">
        <f>E877-D877</f>
        <v/>
      </c>
      <c r="H877" s="49" t="n">
        <v/>
      </c>
      <c r="J877" s="49">
        <f>I877-H877</f>
        <v/>
      </c>
      <c r="L877" s="49" t="n">
        <v>1720.69</v>
      </c>
      <c r="N877" s="49">
        <f>M877-L877</f>
        <v/>
      </c>
      <c r="P877" s="49" t="n">
        <v>1022.58</v>
      </c>
      <c r="R877" s="49">
        <f>Q877-P877</f>
        <v/>
      </c>
      <c r="T877" s="49" t="n">
        <v/>
      </c>
      <c r="V877" s="49">
        <f>U877-T877</f>
        <v/>
      </c>
      <c r="W877" s="49">
        <f>L877+P877+T877</f>
        <v/>
      </c>
      <c r="X877" s="49">
        <f>W877+D877+H877+Y877</f>
        <v/>
      </c>
      <c r="Z877" s="49" t="n">
        <v>232.27</v>
      </c>
      <c r="AA877" s="50">
        <f>Z877/(X877-Z877+AB877-AC877)</f>
        <v/>
      </c>
      <c r="AH877" s="49">
        <f>X877-Z877-AI877+AB877</f>
        <v/>
      </c>
    </row>
    <row r="878">
      <c r="A878" s="48" t="inlineStr">
        <is>
          <t>TN2 (KNOXVILLE)</t>
        </is>
      </c>
      <c r="B878" s="48" t="inlineStr">
        <is>
          <t>12/14/2020</t>
        </is>
      </c>
      <c r="D878" s="49" t="n">
        <v/>
      </c>
      <c r="F878" s="49">
        <f>E878-D878</f>
        <v/>
      </c>
      <c r="H878" s="49" t="n">
        <v/>
      </c>
      <c r="J878" s="49">
        <f>I878-H878</f>
        <v/>
      </c>
      <c r="L878" s="49" t="n">
        <v>2435.26</v>
      </c>
      <c r="N878" s="49">
        <f>M878-L878</f>
        <v/>
      </c>
      <c r="P878" s="49" t="n">
        <v>207.58</v>
      </c>
      <c r="R878" s="49">
        <f>Q878-P878</f>
        <v/>
      </c>
      <c r="T878" s="49" t="n">
        <v/>
      </c>
      <c r="V878" s="49">
        <f>U878-T878</f>
        <v/>
      </c>
      <c r="W878" s="49">
        <f>L878+P878+T878</f>
        <v/>
      </c>
      <c r="X878" s="49">
        <f>W878+D878+H878+Y878</f>
        <v/>
      </c>
      <c r="Z878" s="49" t="n">
        <v>206.83</v>
      </c>
      <c r="AA878" s="50">
        <f>Z878/(X878-Z878+AB878-AC878)</f>
        <v/>
      </c>
      <c r="AB878" s="49" t="n">
        <v>-200</v>
      </c>
      <c r="AH878" s="49">
        <f>X878-Z878-AI878+AB878</f>
        <v/>
      </c>
    </row>
    <row r="879">
      <c r="A879" s="48" t="inlineStr">
        <is>
          <t>TN2 (KNOXVILLE)</t>
        </is>
      </c>
      <c r="B879" s="48" t="inlineStr">
        <is>
          <t>12/15/2020</t>
        </is>
      </c>
      <c r="D879" s="49" t="n">
        <v/>
      </c>
      <c r="F879" s="49">
        <f>E879-D879</f>
        <v/>
      </c>
      <c r="H879" s="49" t="n">
        <v/>
      </c>
      <c r="J879" s="49">
        <f>I879-H879</f>
        <v/>
      </c>
      <c r="L879" s="49" t="n">
        <v>6128.94</v>
      </c>
      <c r="N879" s="49">
        <f>M879-L879</f>
        <v/>
      </c>
      <c r="P879" s="49" t="n">
        <v>815.01</v>
      </c>
      <c r="R879" s="49">
        <f>Q879-P879</f>
        <v/>
      </c>
      <c r="T879" s="49" t="n">
        <v/>
      </c>
      <c r="V879" s="49">
        <f>U879-T879</f>
        <v/>
      </c>
      <c r="W879" s="49">
        <f>L879+P879+T879</f>
        <v/>
      </c>
      <c r="X879" s="49">
        <f>W879+D879+H879+Y879</f>
        <v/>
      </c>
      <c r="Z879" s="49" t="n">
        <v>587.9299999999999</v>
      </c>
      <c r="AA879" s="50">
        <f>Z879/(X879-Z879+AB879-AC879)</f>
        <v/>
      </c>
      <c r="AH879" s="49">
        <f>X879-Z879-AI879+AB879</f>
        <v/>
      </c>
    </row>
    <row r="880">
      <c r="A880" s="48" t="inlineStr">
        <is>
          <t>TN2 (KNOXVILLE)</t>
        </is>
      </c>
      <c r="B880" s="48" t="inlineStr">
        <is>
          <t>12/16/2020</t>
        </is>
      </c>
      <c r="F880" s="49">
        <f>E880-D880</f>
        <v/>
      </c>
      <c r="J880" s="49">
        <f>I880-H880</f>
        <v/>
      </c>
      <c r="N880" s="49">
        <f>M880-L880</f>
        <v/>
      </c>
      <c r="R880" s="49">
        <f>Q880-P880</f>
        <v/>
      </c>
      <c r="V880" s="49">
        <f>U880-T880</f>
        <v/>
      </c>
      <c r="W880" s="49">
        <f>L880+P880+T880</f>
        <v/>
      </c>
      <c r="X880" s="49">
        <f>W880+D880+H880+Y880</f>
        <v/>
      </c>
      <c r="AA880" s="50">
        <f>Z880/(X880-Z880+AB880-AC880)</f>
        <v/>
      </c>
      <c r="AD880" s="49">
        <f>X880-Z880-AE880+AB880</f>
        <v/>
      </c>
    </row>
    <row r="881">
      <c r="A881" s="48" t="inlineStr">
        <is>
          <t>TN2 (KNOXVILLE)</t>
        </is>
      </c>
      <c r="B881" s="48" t="inlineStr">
        <is>
          <t>12/17/2020</t>
        </is>
      </c>
      <c r="F881" s="49">
        <f>E881-D881</f>
        <v/>
      </c>
      <c r="J881" s="49">
        <f>I881-H881</f>
        <v/>
      </c>
      <c r="N881" s="49">
        <f>M881-L881</f>
        <v/>
      </c>
      <c r="R881" s="49">
        <f>Q881-P881</f>
        <v/>
      </c>
      <c r="V881" s="49">
        <f>U881-T881</f>
        <v/>
      </c>
      <c r="W881" s="49">
        <f>L881+P881+T881</f>
        <v/>
      </c>
      <c r="X881" s="49">
        <f>W881+D881+H881+Y881</f>
        <v/>
      </c>
      <c r="AA881" s="50">
        <f>Z881/(X881-Z881+AB881-AC881)</f>
        <v/>
      </c>
      <c r="AD881" s="49">
        <f>X881-Z881-AE881+AB881</f>
        <v/>
      </c>
    </row>
    <row r="882">
      <c r="A882" s="48" t="inlineStr">
        <is>
          <t>TN2 (KNOXVILLE)</t>
        </is>
      </c>
      <c r="B882" s="48" t="inlineStr">
        <is>
          <t>12/18/2020</t>
        </is>
      </c>
      <c r="F882" s="49">
        <f>E882-D882</f>
        <v/>
      </c>
      <c r="J882" s="49">
        <f>I882-H882</f>
        <v/>
      </c>
      <c r="N882" s="49">
        <f>M882-L882</f>
        <v/>
      </c>
      <c r="R882" s="49">
        <f>Q882-P882</f>
        <v/>
      </c>
      <c r="V882" s="49">
        <f>U882-T882</f>
        <v/>
      </c>
      <c r="W882" s="49">
        <f>L882+P882+T882</f>
        <v/>
      </c>
      <c r="X882" s="49">
        <f>W882+D882+H882+Y882</f>
        <v/>
      </c>
      <c r="AA882" s="50">
        <f>Z882/(X882-Z882+AB882-AC882)</f>
        <v/>
      </c>
      <c r="AD882" s="49">
        <f>X882-Z882-AE882+AB882</f>
        <v/>
      </c>
    </row>
    <row r="883">
      <c r="A883" s="48" t="inlineStr">
        <is>
          <t>TN2 (KNOXVILLE)</t>
        </is>
      </c>
      <c r="B883" s="48" t="inlineStr">
        <is>
          <t>12/19/2020</t>
        </is>
      </c>
      <c r="F883" s="49">
        <f>E883-D883</f>
        <v/>
      </c>
      <c r="J883" s="49">
        <f>I883-H883</f>
        <v/>
      </c>
      <c r="N883" s="49">
        <f>M883-L883</f>
        <v/>
      </c>
      <c r="R883" s="49">
        <f>Q883-P883</f>
        <v/>
      </c>
      <c r="V883" s="49">
        <f>U883-T883</f>
        <v/>
      </c>
      <c r="W883" s="49">
        <f>L883+P883+T883</f>
        <v/>
      </c>
      <c r="X883" s="49">
        <f>W883+D883+H883+Y883</f>
        <v/>
      </c>
      <c r="AA883" s="50">
        <f>Z883/(X883-Z883+AB883-AC883)</f>
        <v/>
      </c>
      <c r="AD883" s="49">
        <f>X883-Z883-AE883+AB883</f>
        <v/>
      </c>
    </row>
    <row r="884">
      <c r="A884" s="48" t="inlineStr">
        <is>
          <t>TN2 (KNOXVILLE)</t>
        </is>
      </c>
      <c r="B884" s="48" t="inlineStr">
        <is>
          <t>12/20/2020</t>
        </is>
      </c>
      <c r="F884" s="49">
        <f>E884-D884</f>
        <v/>
      </c>
      <c r="J884" s="49">
        <f>I884-H884</f>
        <v/>
      </c>
      <c r="N884" s="49">
        <f>M884-L884</f>
        <v/>
      </c>
      <c r="R884" s="49">
        <f>Q884-P884</f>
        <v/>
      </c>
      <c r="V884" s="49">
        <f>U884-T884</f>
        <v/>
      </c>
      <c r="W884" s="49">
        <f>L884+P884+T884</f>
        <v/>
      </c>
      <c r="X884" s="49">
        <f>W884+D884+H884+Y884</f>
        <v/>
      </c>
      <c r="AA884" s="50">
        <f>Z884/(X884-Z884+AB884-AC884)</f>
        <v/>
      </c>
      <c r="AD884" s="49">
        <f>X884-Z884-AE884+AB884</f>
        <v/>
      </c>
    </row>
    <row r="885">
      <c r="A885" s="48" t="inlineStr">
        <is>
          <t>TN2 (KNOXVILLE)</t>
        </is>
      </c>
      <c r="B885" s="48" t="inlineStr">
        <is>
          <t>12/21/2020</t>
        </is>
      </c>
      <c r="F885" s="49">
        <f>E885-D885</f>
        <v/>
      </c>
      <c r="J885" s="49">
        <f>I885-H885</f>
        <v/>
      </c>
      <c r="N885" s="49">
        <f>M885-L885</f>
        <v/>
      </c>
      <c r="R885" s="49">
        <f>Q885-P885</f>
        <v/>
      </c>
      <c r="V885" s="49">
        <f>U885-T885</f>
        <v/>
      </c>
      <c r="W885" s="49">
        <f>L885+P885+T885</f>
        <v/>
      </c>
      <c r="X885" s="49">
        <f>W885+D885+H885+Y885</f>
        <v/>
      </c>
      <c r="AA885" s="50">
        <f>Z885/(X885-Z885+AB885-AC885)</f>
        <v/>
      </c>
      <c r="AD885" s="49">
        <f>X885-Z885-AE885+AB885</f>
        <v/>
      </c>
    </row>
    <row r="886">
      <c r="A886" s="48" t="inlineStr">
        <is>
          <t>TN2 (KNOXVILLE)</t>
        </is>
      </c>
      <c r="B886" s="48" t="inlineStr">
        <is>
          <t>12/22/2020</t>
        </is>
      </c>
      <c r="F886" s="49">
        <f>E886-D886</f>
        <v/>
      </c>
      <c r="J886" s="49">
        <f>I886-H886</f>
        <v/>
      </c>
      <c r="N886" s="49">
        <f>M886-L886</f>
        <v/>
      </c>
      <c r="R886" s="49">
        <f>Q886-P886</f>
        <v/>
      </c>
      <c r="V886" s="49">
        <f>U886-T886</f>
        <v/>
      </c>
      <c r="W886" s="49">
        <f>L886+P886+T886</f>
        <v/>
      </c>
      <c r="X886" s="49">
        <f>W886+D886+H886+Y886</f>
        <v/>
      </c>
      <c r="AA886" s="50">
        <f>Z886/(X886-Z886+AB886-AC886)</f>
        <v/>
      </c>
      <c r="AD886" s="49">
        <f>X886-Z886-AE886+AB886</f>
        <v/>
      </c>
    </row>
    <row r="887">
      <c r="A887" s="48" t="inlineStr">
        <is>
          <t>TN2 (KNOXVILLE)</t>
        </is>
      </c>
      <c r="B887" s="48" t="inlineStr">
        <is>
          <t>12/23/2020</t>
        </is>
      </c>
      <c r="F887" s="49">
        <f>E887-D887</f>
        <v/>
      </c>
      <c r="J887" s="49">
        <f>I887-H887</f>
        <v/>
      </c>
      <c r="N887" s="49">
        <f>M887-L887</f>
        <v/>
      </c>
      <c r="R887" s="49">
        <f>Q887-P887</f>
        <v/>
      </c>
      <c r="V887" s="49">
        <f>U887-T887</f>
        <v/>
      </c>
      <c r="W887" s="49">
        <f>L887+P887+T887</f>
        <v/>
      </c>
      <c r="X887" s="49">
        <f>W887+D887+H887+Y887</f>
        <v/>
      </c>
      <c r="AA887" s="50">
        <f>Z887/(X887-Z887+AB887-AC887)</f>
        <v/>
      </c>
      <c r="AD887" s="49">
        <f>X887-Z887-AE887+AB887</f>
        <v/>
      </c>
    </row>
    <row r="888">
      <c r="A888" s="48" t="inlineStr">
        <is>
          <t>TN2 (KNOXVILLE)</t>
        </is>
      </c>
      <c r="B888" s="48" t="inlineStr">
        <is>
          <t>12/24/2020</t>
        </is>
      </c>
      <c r="F888" s="49">
        <f>E888-D888</f>
        <v/>
      </c>
      <c r="J888" s="49">
        <f>I888-H888</f>
        <v/>
      </c>
      <c r="N888" s="49">
        <f>M888-L888</f>
        <v/>
      </c>
      <c r="R888" s="49">
        <f>Q888-P888</f>
        <v/>
      </c>
      <c r="V888" s="49">
        <f>U888-T888</f>
        <v/>
      </c>
      <c r="W888" s="49">
        <f>L888+P888+T888</f>
        <v/>
      </c>
      <c r="X888" s="49">
        <f>W888+D888+H888+Y888</f>
        <v/>
      </c>
      <c r="AA888" s="50">
        <f>Z888/(X888-Z888+AB888-AC888)</f>
        <v/>
      </c>
      <c r="AD888" s="49">
        <f>X888-Z888-AE888+AB888</f>
        <v/>
      </c>
    </row>
    <row r="889">
      <c r="A889" s="48" t="inlineStr">
        <is>
          <t>TN2 (KNOXVILLE)</t>
        </is>
      </c>
      <c r="B889" s="48" t="inlineStr">
        <is>
          <t>12/25/2020</t>
        </is>
      </c>
      <c r="F889" s="49">
        <f>E889-D889</f>
        <v/>
      </c>
      <c r="J889" s="49">
        <f>I889-H889</f>
        <v/>
      </c>
      <c r="N889" s="49">
        <f>M889-L889</f>
        <v/>
      </c>
      <c r="R889" s="49">
        <f>Q889-P889</f>
        <v/>
      </c>
      <c r="V889" s="49">
        <f>U889-T889</f>
        <v/>
      </c>
      <c r="W889" s="49">
        <f>L889+P889+T889</f>
        <v/>
      </c>
      <c r="X889" s="49">
        <f>W889+D889+H889+Y889</f>
        <v/>
      </c>
      <c r="AA889" s="50">
        <f>Z889/(X889-Z889+AB889-AC889)</f>
        <v/>
      </c>
      <c r="AD889" s="49">
        <f>X889-Z889-AE889+AB889</f>
        <v/>
      </c>
    </row>
    <row r="890">
      <c r="A890" s="48" t="inlineStr">
        <is>
          <t>TN2 (KNOXVILLE)</t>
        </is>
      </c>
      <c r="B890" s="48" t="inlineStr">
        <is>
          <t>12/26/2020</t>
        </is>
      </c>
      <c r="F890" s="49">
        <f>E890-D890</f>
        <v/>
      </c>
      <c r="J890" s="49">
        <f>I890-H890</f>
        <v/>
      </c>
      <c r="N890" s="49">
        <f>M890-L890</f>
        <v/>
      </c>
      <c r="R890" s="49">
        <f>Q890-P890</f>
        <v/>
      </c>
      <c r="V890" s="49">
        <f>U890-T890</f>
        <v/>
      </c>
      <c r="W890" s="49">
        <f>L890+P890+T890</f>
        <v/>
      </c>
      <c r="X890" s="49">
        <f>W890+D890+H890+Y890</f>
        <v/>
      </c>
      <c r="AA890" s="50">
        <f>Z890/(X890-Z890+AB890-AC890)</f>
        <v/>
      </c>
      <c r="AD890" s="49">
        <f>X890-Z890-AE890+AB890</f>
        <v/>
      </c>
    </row>
    <row r="891">
      <c r="A891" s="48" t="inlineStr">
        <is>
          <t>TN2 (KNOXVILLE)</t>
        </is>
      </c>
      <c r="B891" s="48" t="inlineStr">
        <is>
          <t>12/27/2020</t>
        </is>
      </c>
      <c r="F891" s="49">
        <f>E891-D891</f>
        <v/>
      </c>
      <c r="J891" s="49">
        <f>I891-H891</f>
        <v/>
      </c>
      <c r="N891" s="49">
        <f>M891-L891</f>
        <v/>
      </c>
      <c r="R891" s="49">
        <f>Q891-P891</f>
        <v/>
      </c>
      <c r="V891" s="49">
        <f>U891-T891</f>
        <v/>
      </c>
      <c r="W891" s="49">
        <f>L891+P891+T891</f>
        <v/>
      </c>
      <c r="X891" s="49">
        <f>W891+D891+H891+Y891</f>
        <v/>
      </c>
      <c r="AA891" s="50">
        <f>Z891/(X891-Z891+AB891-AC891)</f>
        <v/>
      </c>
      <c r="AD891" s="49">
        <f>X891-Z891-AE891+AB891</f>
        <v/>
      </c>
    </row>
    <row r="892">
      <c r="A892" s="48" t="inlineStr">
        <is>
          <t>TN2 (KNOXVILLE)</t>
        </is>
      </c>
      <c r="B892" s="48" t="inlineStr">
        <is>
          <t>12/28/2020</t>
        </is>
      </c>
      <c r="F892" s="49">
        <f>E892-D892</f>
        <v/>
      </c>
      <c r="J892" s="49">
        <f>I892-H892</f>
        <v/>
      </c>
      <c r="N892" s="49">
        <f>M892-L892</f>
        <v/>
      </c>
      <c r="R892" s="49">
        <f>Q892-P892</f>
        <v/>
      </c>
      <c r="V892" s="49">
        <f>U892-T892</f>
        <v/>
      </c>
      <c r="W892" s="49">
        <f>L892+P892+T892</f>
        <v/>
      </c>
      <c r="X892" s="49">
        <f>W892+D892+H892+Y892</f>
        <v/>
      </c>
      <c r="AA892" s="50">
        <f>Z892/(X892-Z892+AB892-AC892)</f>
        <v/>
      </c>
      <c r="AD892" s="49">
        <f>X892-Z892-AE892+AB892</f>
        <v/>
      </c>
    </row>
    <row r="893">
      <c r="A893" s="48" t="inlineStr">
        <is>
          <t>TN2 (KNOXVILLE)</t>
        </is>
      </c>
      <c r="B893" s="48" t="inlineStr">
        <is>
          <t>12/29/2020</t>
        </is>
      </c>
      <c r="F893" s="49">
        <f>E893-D893</f>
        <v/>
      </c>
      <c r="J893" s="49">
        <f>I893-H893</f>
        <v/>
      </c>
      <c r="N893" s="49">
        <f>M893-L893</f>
        <v/>
      </c>
      <c r="R893" s="49">
        <f>Q893-P893</f>
        <v/>
      </c>
      <c r="V893" s="49">
        <f>U893-T893</f>
        <v/>
      </c>
      <c r="W893" s="49">
        <f>L893+P893+T893</f>
        <v/>
      </c>
      <c r="X893" s="49">
        <f>W893+D893+H893+Y893</f>
        <v/>
      </c>
      <c r="AA893" s="50">
        <f>Z893/(X893-Z893+AB893-AC893)</f>
        <v/>
      </c>
      <c r="AD893" s="49">
        <f>X893-Z893-AE893+AB893</f>
        <v/>
      </c>
    </row>
    <row r="894">
      <c r="A894" s="48" t="inlineStr">
        <is>
          <t>TN2 (KNOXVILLE)</t>
        </is>
      </c>
      <c r="B894" s="48" t="inlineStr">
        <is>
          <t>12/30/2020</t>
        </is>
      </c>
      <c r="F894" s="49">
        <f>E894-D894</f>
        <v/>
      </c>
      <c r="J894" s="49">
        <f>I894-H894</f>
        <v/>
      </c>
      <c r="N894" s="49">
        <f>M894-L894</f>
        <v/>
      </c>
      <c r="R894" s="49">
        <f>Q894-P894</f>
        <v/>
      </c>
      <c r="V894" s="49">
        <f>U894-T894</f>
        <v/>
      </c>
      <c r="W894" s="49">
        <f>L894+P894+T894</f>
        <v/>
      </c>
      <c r="X894" s="49">
        <f>W894+D894+H894+Y894</f>
        <v/>
      </c>
      <c r="AA894" s="50">
        <f>Z894/(X894-Z894+AB894-AC894)</f>
        <v/>
      </c>
      <c r="AD894" s="49">
        <f>X894-Z894-AE894+AB894</f>
        <v/>
      </c>
    </row>
    <row r="895">
      <c r="A895" s="48" t="inlineStr">
        <is>
          <t>TN2 (KNOXVILLE)</t>
        </is>
      </c>
      <c r="B895" s="48" t="inlineStr">
        <is>
          <t>12/31/2020</t>
        </is>
      </c>
      <c r="F895" s="49">
        <f>E895-D895</f>
        <v/>
      </c>
      <c r="J895" s="49">
        <f>I895-H895</f>
        <v/>
      </c>
      <c r="N895" s="49">
        <f>M895-L895</f>
        <v/>
      </c>
      <c r="R895" s="49">
        <f>Q895-P895</f>
        <v/>
      </c>
      <c r="V895" s="49">
        <f>U895-T895</f>
        <v/>
      </c>
      <c r="W895" s="49">
        <f>L895+P895+T895</f>
        <v/>
      </c>
      <c r="X895" s="49">
        <f>W895+D895+H895+Y895</f>
        <v/>
      </c>
      <c r="AA895" s="50">
        <f>Z895/(X895-Z895+AB895-AC895)</f>
        <v/>
      </c>
      <c r="AD895" s="49">
        <f>X895-Z895-AE895+AB895</f>
        <v/>
      </c>
    </row>
    <row r="896">
      <c r="A896" s="51" t="inlineStr">
        <is>
          <t>TN2 Total</t>
        </is>
      </c>
      <c r="B896" s="40" t="n"/>
      <c r="C896" s="40" t="n"/>
      <c r="D896" s="52">
        <f>SUM(D865:D895)</f>
        <v/>
      </c>
      <c r="E896" s="52">
        <f>SUM(E865:E895)</f>
        <v/>
      </c>
      <c r="F896" s="52">
        <f>E896-D896</f>
        <v/>
      </c>
      <c r="G896" s="40" t="n"/>
      <c r="H896" s="52">
        <f>SUM(H865:H895)</f>
        <v/>
      </c>
      <c r="I896" s="52">
        <f>SUM(I865:I895)</f>
        <v/>
      </c>
      <c r="J896" s="52">
        <f>I896-H896</f>
        <v/>
      </c>
      <c r="K896" s="40" t="n"/>
      <c r="L896" s="52">
        <f>SUM(L865:L895)</f>
        <v/>
      </c>
      <c r="M896" s="52">
        <f>SUM(M865:M895)</f>
        <v/>
      </c>
      <c r="N896" s="52">
        <f>M896-L896</f>
        <v/>
      </c>
      <c r="O896" s="40" t="n"/>
      <c r="P896" s="52">
        <f>SUM(P865:P895)</f>
        <v/>
      </c>
      <c r="Q896" s="52">
        <f>SUM(Q865:Q895)</f>
        <v/>
      </c>
      <c r="R896" s="52">
        <f>Q896-P896</f>
        <v/>
      </c>
      <c r="S896" s="40" t="n"/>
      <c r="T896" s="52">
        <f>SUM(T865:T895)</f>
        <v/>
      </c>
      <c r="U896" s="52">
        <f>SUM(U865:U895)</f>
        <v/>
      </c>
      <c r="V896" s="52">
        <f>U896-T896</f>
        <v/>
      </c>
      <c r="W896" s="52">
        <f>SUM(W865:W895)</f>
        <v/>
      </c>
      <c r="X896" s="52">
        <f>SUM(X865:X895)</f>
        <v/>
      </c>
      <c r="Y896" s="52">
        <f>SUM(Y865:Y895)</f>
        <v/>
      </c>
      <c r="Z896" s="52">
        <f>SUM(Z865:Z895)</f>
        <v/>
      </c>
      <c r="AA896" s="40" t="n"/>
      <c r="AB896" s="52">
        <f>SUM(AB865:AB895)</f>
        <v/>
      </c>
      <c r="AC896" s="40" t="n"/>
      <c r="AD896" s="52">
        <f>SUM(AD865:AD895)</f>
        <v/>
      </c>
      <c r="AE896" s="52">
        <f>SUM(AE865:AE895)</f>
        <v/>
      </c>
      <c r="AF896" s="40" t="n"/>
      <c r="AG896" s="40" t="n"/>
      <c r="AH896" s="52">
        <f>SUM(AH865:AH895)</f>
        <v/>
      </c>
      <c r="AI896" s="52">
        <f>SUM(AI865:AI895)</f>
        <v/>
      </c>
      <c r="AJ896" s="40" t="n"/>
      <c r="AK896" s="52">
        <f>SUM(AK865:AK895)</f>
        <v/>
      </c>
    </row>
    <row r="897">
      <c r="D897" s="1" t="inlineStr">
        <is>
          <t>$0.08 not deposited from Novmber</t>
        </is>
      </c>
    </row>
    <row r="898">
      <c r="A898" s="48" t="inlineStr">
        <is>
          <t>TN3 (CHATTANOOGA)</t>
        </is>
      </c>
      <c r="B898" s="48" t="inlineStr">
        <is>
          <t>12/01/2020</t>
        </is>
      </c>
      <c r="D898" s="16" t="n"/>
      <c r="F898" s="49">
        <f>E898-D898</f>
        <v/>
      </c>
      <c r="H898" s="16" t="n"/>
      <c r="J898" s="49">
        <f>I898-H898</f>
        <v/>
      </c>
      <c r="L898" s="16" t="n">
        <v>2848.95</v>
      </c>
      <c r="M898" t="n">
        <v>2848.95</v>
      </c>
      <c r="N898" s="49">
        <f>M898-L898</f>
        <v/>
      </c>
      <c r="P898" s="16" t="n">
        <v>189</v>
      </c>
      <c r="Q898" s="14" t="n">
        <v>189</v>
      </c>
      <c r="R898" s="49">
        <f>Q898-P898</f>
        <v/>
      </c>
      <c r="T898" s="16" t="n"/>
      <c r="V898" s="49">
        <f>U898-T898</f>
        <v/>
      </c>
      <c r="W898" s="49">
        <f>L898+P898+T898</f>
        <v/>
      </c>
      <c r="X898" s="49">
        <f>W898+D898+H898+Y898</f>
        <v/>
      </c>
      <c r="Z898" s="16" t="n">
        <v>206.95</v>
      </c>
      <c r="AA898" s="50">
        <f>Z898/(X898-Z898+AB898-AC898)</f>
        <v/>
      </c>
      <c r="AC898" s="16" t="n">
        <v>594</v>
      </c>
      <c r="AH898" s="49">
        <f>X898-Z898-AI898+AB898</f>
        <v/>
      </c>
    </row>
    <row r="899">
      <c r="A899" s="48" t="inlineStr">
        <is>
          <t>TN3 (CHATTANOOGA)</t>
        </is>
      </c>
      <c r="B899" s="48" t="inlineStr">
        <is>
          <t>12/02/2020</t>
        </is>
      </c>
      <c r="D899" s="16" t="n"/>
      <c r="F899" s="49">
        <f>E899-D899</f>
        <v/>
      </c>
      <c r="H899" s="16" t="n"/>
      <c r="J899" s="49">
        <f>I899-H899</f>
        <v/>
      </c>
      <c r="L899" s="16" t="n">
        <v>1351.43</v>
      </c>
      <c r="M899" t="n">
        <v>1351.43</v>
      </c>
      <c r="N899" s="49">
        <f>M899-L899</f>
        <v/>
      </c>
      <c r="P899" s="16" t="n">
        <v>867.45</v>
      </c>
      <c r="Q899" s="14" t="n">
        <v>867.45</v>
      </c>
      <c r="R899" s="49">
        <f>Q899-P899</f>
        <v/>
      </c>
      <c r="T899" s="16" t="n"/>
      <c r="V899" s="49">
        <f>U899-T899</f>
        <v/>
      </c>
      <c r="W899" s="49">
        <f>L899+P899+T899</f>
        <v/>
      </c>
      <c r="X899" s="49">
        <f>W899+D899+H899+Y899</f>
        <v/>
      </c>
      <c r="Z899" s="16" t="n">
        <v>187.88</v>
      </c>
      <c r="AA899" s="50">
        <f>Z899/(X899-Z899+AB899-AC899)</f>
        <v/>
      </c>
      <c r="AH899" s="49">
        <f>X899-Z899-AI899+AB899</f>
        <v/>
      </c>
    </row>
    <row r="900">
      <c r="A900" s="48" t="inlineStr">
        <is>
          <t>TN3 (CHATTANOOGA)</t>
        </is>
      </c>
      <c r="B900" s="48" t="inlineStr">
        <is>
          <t>12/03/2020</t>
        </is>
      </c>
      <c r="D900" s="16" t="n"/>
      <c r="F900" s="49">
        <f>E900-D900</f>
        <v/>
      </c>
      <c r="H900" s="16" t="n"/>
      <c r="J900" s="49">
        <f>I900-H900</f>
        <v/>
      </c>
      <c r="L900" s="16" t="n">
        <v>832.48</v>
      </c>
      <c r="M900" t="n">
        <v>832.48</v>
      </c>
      <c r="N900" s="49">
        <f>M900-L900</f>
        <v/>
      </c>
      <c r="P900" s="16" t="n"/>
      <c r="R900" s="49">
        <f>Q900-P900</f>
        <v/>
      </c>
      <c r="T900" s="16" t="n"/>
      <c r="V900" s="49">
        <f>U900-T900</f>
        <v/>
      </c>
      <c r="W900" s="49">
        <f>L900+P900+T900</f>
        <v/>
      </c>
      <c r="X900" s="49">
        <f>W900+D900+H900+Y900</f>
        <v/>
      </c>
      <c r="Z900" s="16" t="n">
        <v>70.48</v>
      </c>
      <c r="AA900" s="50">
        <f>Z900/(X900-Z900+AB900-AC900)</f>
        <v/>
      </c>
      <c r="AH900" s="49">
        <f>X900-Z900-AI900+AB900</f>
        <v/>
      </c>
    </row>
    <row r="901">
      <c r="A901" s="48" t="inlineStr">
        <is>
          <t>TN3 (CHATTANOOGA)</t>
        </is>
      </c>
      <c r="B901" s="48" t="inlineStr">
        <is>
          <t>12/04/2020</t>
        </is>
      </c>
      <c r="D901" s="16" t="n"/>
      <c r="F901" s="49">
        <f>E901-D901</f>
        <v/>
      </c>
      <c r="H901" s="16" t="n"/>
      <c r="J901" s="49">
        <f>I901-H901</f>
        <v/>
      </c>
      <c r="L901" s="16" t="n">
        <v>632.55</v>
      </c>
      <c r="M901" s="14" t="n">
        <v>632.55</v>
      </c>
      <c r="N901" s="49">
        <f>M901-L901</f>
        <v/>
      </c>
      <c r="P901" s="16" t="n"/>
      <c r="R901" s="49">
        <f>Q901-P901</f>
        <v/>
      </c>
      <c r="T901" s="16" t="n"/>
      <c r="V901" s="49">
        <f>U901-T901</f>
        <v/>
      </c>
      <c r="W901" s="49">
        <f>L901+P901+T901</f>
        <v/>
      </c>
      <c r="X901" s="49">
        <f>W901+D901+H901+Y901</f>
        <v/>
      </c>
      <c r="Z901" s="16" t="n">
        <v>53.55</v>
      </c>
      <c r="AA901" s="50">
        <f>Z901/(X901-Z901+AB901-AC901)</f>
        <v/>
      </c>
      <c r="AH901" s="49">
        <f>X901-Z901-AI901+AB901</f>
        <v/>
      </c>
    </row>
    <row r="902">
      <c r="A902" s="48" t="inlineStr">
        <is>
          <t>TN3 (CHATTANOOGA)</t>
        </is>
      </c>
      <c r="B902" s="48" t="inlineStr">
        <is>
          <t>12/05/2020</t>
        </is>
      </c>
      <c r="D902" s="16" t="n"/>
      <c r="F902" s="49">
        <f>E902-D902</f>
        <v/>
      </c>
      <c r="H902" s="16" t="n"/>
      <c r="J902" s="49">
        <f>I902-H902</f>
        <v/>
      </c>
      <c r="L902" s="16" t="n">
        <v>791.04</v>
      </c>
      <c r="M902" s="14" t="n">
        <v>791.04</v>
      </c>
      <c r="N902" s="49">
        <f>M902-L902</f>
        <v/>
      </c>
      <c r="P902" s="16" t="n"/>
      <c r="R902" s="49">
        <f>Q902-P902</f>
        <v/>
      </c>
      <c r="T902" s="16" t="n"/>
      <c r="V902" s="49">
        <f>U902-T902</f>
        <v/>
      </c>
      <c r="W902" s="49">
        <f>L902+P902+T902</f>
        <v/>
      </c>
      <c r="X902" s="49">
        <f>W902+D902+H902+Y902</f>
        <v/>
      </c>
      <c r="Z902" s="16" t="n">
        <v>50.04</v>
      </c>
      <c r="AA902" s="50">
        <f>Z902/(X902-Z902+AB902-AC902)</f>
        <v/>
      </c>
      <c r="AB902" s="16" t="n">
        <v>-200</v>
      </c>
      <c r="AH902" s="49">
        <f>X902-Z902-AI902+AB902</f>
        <v/>
      </c>
    </row>
    <row r="903">
      <c r="A903" s="48" t="inlineStr">
        <is>
          <t>TN3 (CHATTANOOGA)</t>
        </is>
      </c>
      <c r="B903" s="48" t="inlineStr">
        <is>
          <t>12/06/2020</t>
        </is>
      </c>
      <c r="D903" s="16" t="n"/>
      <c r="F903" s="49">
        <f>E903-D903</f>
        <v/>
      </c>
      <c r="H903" s="16" t="n"/>
      <c r="J903" s="49">
        <f>I903-H903</f>
        <v/>
      </c>
      <c r="L903" s="16" t="n">
        <v>3089.6</v>
      </c>
      <c r="M903" s="14" t="n">
        <v>3089.6</v>
      </c>
      <c r="N903" s="49">
        <f>M903-L903</f>
        <v/>
      </c>
      <c r="P903" s="16" t="n"/>
      <c r="R903" s="49">
        <f>Q903-P903</f>
        <v/>
      </c>
      <c r="T903" s="16" t="n"/>
      <c r="V903" s="49">
        <f>U903-T903</f>
        <v/>
      </c>
      <c r="W903" s="49">
        <f>L903+P903+T903</f>
        <v/>
      </c>
      <c r="X903" s="49">
        <f>W903+D903+H903+Y903</f>
        <v/>
      </c>
      <c r="Z903" s="16" t="n">
        <v>261.6</v>
      </c>
      <c r="AA903" s="50">
        <f>Z903/(X903-Z903+AB903-AC903)</f>
        <v/>
      </c>
      <c r="AH903" s="49">
        <f>X903-Z903-AI903+AB903</f>
        <v/>
      </c>
    </row>
    <row r="904">
      <c r="A904" s="48" t="inlineStr">
        <is>
          <t>TN3 (CHATTANOOGA)</t>
        </is>
      </c>
      <c r="B904" s="48" t="inlineStr">
        <is>
          <t>12/07/2020</t>
        </is>
      </c>
      <c r="D904" s="16" t="n"/>
      <c r="F904" s="49">
        <f>E904-D904</f>
        <v/>
      </c>
      <c r="H904" s="16" t="n"/>
      <c r="J904" s="49">
        <f>I904-H904</f>
        <v/>
      </c>
      <c r="L904" s="16" t="n">
        <v>620.55</v>
      </c>
      <c r="M904" s="14" t="n">
        <v>620.55</v>
      </c>
      <c r="N904" s="49">
        <f>M904-L904</f>
        <v/>
      </c>
      <c r="P904" s="16" t="n"/>
      <c r="R904" s="49">
        <f>Q904-P904</f>
        <v/>
      </c>
      <c r="T904" s="16" t="n"/>
      <c r="V904" s="49">
        <f>U904-T904</f>
        <v/>
      </c>
      <c r="W904" s="49">
        <f>L904+P904+T904</f>
        <v/>
      </c>
      <c r="X904" s="49">
        <f>W904+D904+H904+Y904</f>
        <v/>
      </c>
      <c r="Z904" s="16" t="n">
        <v>52.55</v>
      </c>
      <c r="AA904" s="50">
        <f>Z904/(X904-Z904+AB904-AC904)</f>
        <v/>
      </c>
      <c r="AH904" s="49">
        <f>X904-Z904-AI904+AB904</f>
        <v/>
      </c>
    </row>
    <row r="905">
      <c r="A905" s="48" t="inlineStr">
        <is>
          <t>TN3 (CHATTANOOGA)</t>
        </is>
      </c>
      <c r="B905" s="48" t="inlineStr">
        <is>
          <t>12/08/2020</t>
        </is>
      </c>
      <c r="D905" s="16" t="n"/>
      <c r="F905" s="49">
        <f>E905-D905</f>
        <v/>
      </c>
      <c r="H905" s="16" t="n"/>
      <c r="J905" s="49">
        <f>I905-H905</f>
        <v/>
      </c>
      <c r="L905" s="16" t="n">
        <v>228.92</v>
      </c>
      <c r="M905" s="14" t="n">
        <v>228.92</v>
      </c>
      <c r="N905" s="49">
        <f>M905-L905</f>
        <v/>
      </c>
      <c r="P905" s="16" t="n">
        <v>34.96</v>
      </c>
      <c r="Q905" s="14" t="n">
        <v>34.96</v>
      </c>
      <c r="R905" s="49">
        <f>Q905-P905</f>
        <v/>
      </c>
      <c r="T905" s="16" t="n"/>
      <c r="V905" s="49">
        <f>U905-T905</f>
        <v/>
      </c>
      <c r="W905" s="49">
        <f>L905+P905+T905</f>
        <v/>
      </c>
      <c r="X905" s="49">
        <f>W905+D905+H905+Y905</f>
        <v/>
      </c>
      <c r="Z905" s="16" t="n">
        <v>13.88</v>
      </c>
      <c r="AA905" s="50">
        <f>Z905/(X905-Z905+AB905-AC905)</f>
        <v/>
      </c>
      <c r="AB905" s="16" t="n">
        <v>-100</v>
      </c>
      <c r="AH905" s="49">
        <f>X905-Z905-AI905+AB905</f>
        <v/>
      </c>
    </row>
    <row r="906">
      <c r="A906" s="48" t="inlineStr">
        <is>
          <t>TN3 (CHATTANOOGA)</t>
        </is>
      </c>
      <c r="B906" s="48" t="inlineStr">
        <is>
          <t>12/09/2020</t>
        </is>
      </c>
      <c r="D906" s="16" t="n"/>
      <c r="F906" s="49">
        <f>E906-D906</f>
        <v/>
      </c>
      <c r="H906" s="16" t="n"/>
      <c r="J906" s="49">
        <f>I906-H906</f>
        <v/>
      </c>
      <c r="L906" s="16" t="n">
        <v>1348.15</v>
      </c>
      <c r="M906" s="14" t="n">
        <v>1348.15</v>
      </c>
      <c r="N906" s="49">
        <f>M906-L906</f>
        <v/>
      </c>
      <c r="P906" s="16" t="n">
        <v>349.6</v>
      </c>
      <c r="Q906" s="14" t="n">
        <v>349.6</v>
      </c>
      <c r="R906" s="49">
        <f>Q906-P906</f>
        <v/>
      </c>
      <c r="T906" s="16" t="n"/>
      <c r="V906" s="49">
        <f>U906-T906</f>
        <v/>
      </c>
      <c r="W906" s="49">
        <f>L906+P906+T906</f>
        <v/>
      </c>
      <c r="X906" s="49">
        <f>W906+D906+H906+Y906</f>
        <v/>
      </c>
      <c r="Z906" s="16" t="n">
        <v>143.75</v>
      </c>
      <c r="AA906" s="50">
        <f>Z906/(X906-Z906+AB906-AC906)</f>
        <v/>
      </c>
      <c r="AH906" s="49">
        <f>X906-Z906-AI906+AB906</f>
        <v/>
      </c>
    </row>
    <row r="907">
      <c r="A907" s="48" t="inlineStr">
        <is>
          <t>TN3 (CHATTANOOGA)</t>
        </is>
      </c>
      <c r="B907" s="48" t="inlineStr">
        <is>
          <t>12/10/2020</t>
        </is>
      </c>
      <c r="D907" s="19" t="n"/>
      <c r="F907" s="49">
        <f>E907-D907</f>
        <v/>
      </c>
      <c r="J907" s="49">
        <f>I907-H907</f>
        <v/>
      </c>
      <c r="L907" s="19" t="n">
        <v>3092.43</v>
      </c>
      <c r="M907" s="14" t="n">
        <v>3092.43</v>
      </c>
      <c r="N907" s="49">
        <f>M907-L907</f>
        <v/>
      </c>
      <c r="P907" s="19" t="n">
        <v>1002.92</v>
      </c>
      <c r="R907" s="49">
        <f>Q907-P907</f>
        <v/>
      </c>
      <c r="T907" s="19" t="n"/>
      <c r="V907" s="49">
        <f>U907-T907</f>
        <v/>
      </c>
      <c r="W907" s="49">
        <f>L907+P907+T907</f>
        <v/>
      </c>
      <c r="X907" s="49">
        <f>W907+D907+H907+Y907</f>
        <v/>
      </c>
      <c r="Z907" s="19" t="n">
        <v>321.35</v>
      </c>
      <c r="AA907" s="50">
        <f>Z907/(X907-Z907+AB907-AC907)</f>
        <v/>
      </c>
      <c r="AB907" s="19" t="n">
        <v>-300</v>
      </c>
      <c r="AH907" s="49">
        <f>X907-Z907-AI907+AB907</f>
        <v/>
      </c>
    </row>
    <row r="908">
      <c r="A908" s="48" t="inlineStr">
        <is>
          <t>TN3 (CHATTANOOGA)</t>
        </is>
      </c>
      <c r="B908" s="48" t="inlineStr">
        <is>
          <t>12/11/2020</t>
        </is>
      </c>
      <c r="D908" s="49" t="n">
        <v/>
      </c>
      <c r="F908" s="49">
        <f>E908-D908</f>
        <v/>
      </c>
      <c r="H908" s="49" t="n">
        <v/>
      </c>
      <c r="J908" s="49">
        <f>I908-H908</f>
        <v/>
      </c>
      <c r="L908" s="49" t="n">
        <v>2776.05</v>
      </c>
      <c r="N908" s="49">
        <f>M908-L908</f>
        <v/>
      </c>
      <c r="P908" s="49" t="n">
        <v/>
      </c>
      <c r="R908" s="49">
        <f>Q908-P908</f>
        <v/>
      </c>
      <c r="T908" s="49" t="n">
        <v/>
      </c>
      <c r="V908" s="49">
        <f>U908-T908</f>
        <v/>
      </c>
      <c r="W908" s="49">
        <f>L908+P908+T908</f>
        <v/>
      </c>
      <c r="X908" s="49">
        <f>W908+D908+H908+Y908</f>
        <v/>
      </c>
      <c r="Z908" s="49" t="n">
        <v>235.04</v>
      </c>
      <c r="AA908" s="50">
        <f>Z908/(X908-Z908+AB908-AC908)</f>
        <v/>
      </c>
      <c r="AH908" s="49">
        <f>X908-Z908-AI908+AB908</f>
        <v/>
      </c>
    </row>
    <row r="909">
      <c r="A909" s="48" t="inlineStr">
        <is>
          <t>TN3 (CHATTANOOGA)</t>
        </is>
      </c>
      <c r="B909" s="48" t="inlineStr">
        <is>
          <t>12/12/2020</t>
        </is>
      </c>
      <c r="D909" s="49" t="n">
        <v/>
      </c>
      <c r="F909" s="49">
        <f>E909-D909</f>
        <v/>
      </c>
      <c r="H909" s="49" t="n">
        <v/>
      </c>
      <c r="J909" s="49">
        <f>I909-H909</f>
        <v/>
      </c>
      <c r="L909" s="49" t="n">
        <v>2400.23</v>
      </c>
      <c r="N909" s="49">
        <f>M909-L909</f>
        <v/>
      </c>
      <c r="P909" s="49" t="n">
        <v/>
      </c>
      <c r="R909" s="49">
        <f>Q909-P909</f>
        <v/>
      </c>
      <c r="T909" s="49" t="n">
        <v/>
      </c>
      <c r="V909" s="49">
        <f>U909-T909</f>
        <v/>
      </c>
      <c r="W909" s="49">
        <f>L909+P909+T909</f>
        <v/>
      </c>
      <c r="X909" s="49">
        <f>W909+D909+H909+Y909</f>
        <v/>
      </c>
      <c r="Z909" s="49" t="n">
        <v>203.22</v>
      </c>
      <c r="AA909" s="50">
        <f>Z909/(X909-Z909+AB909-AC909)</f>
        <v/>
      </c>
      <c r="AH909" s="49">
        <f>X909-Z909-AI909+AB909</f>
        <v/>
      </c>
    </row>
    <row r="910">
      <c r="A910" s="48" t="inlineStr">
        <is>
          <t>TN3 (CHATTANOOGA)</t>
        </is>
      </c>
      <c r="B910" s="48" t="inlineStr">
        <is>
          <t>12/13/2020</t>
        </is>
      </c>
      <c r="D910" s="49" t="n">
        <v/>
      </c>
      <c r="F910" s="49">
        <f>E910-D910</f>
        <v/>
      </c>
      <c r="H910" s="49" t="n">
        <v/>
      </c>
      <c r="J910" s="49">
        <f>I910-H910</f>
        <v/>
      </c>
      <c r="L910" s="49" t="n">
        <v>2236.36</v>
      </c>
      <c r="N910" s="49">
        <f>M910-L910</f>
        <v/>
      </c>
      <c r="P910" s="49" t="n">
        <v/>
      </c>
      <c r="R910" s="49">
        <f>Q910-P910</f>
        <v/>
      </c>
      <c r="T910" s="49" t="n">
        <v/>
      </c>
      <c r="V910" s="49">
        <f>U910-T910</f>
        <v/>
      </c>
      <c r="W910" s="49">
        <f>L910+P910+T910</f>
        <v/>
      </c>
      <c r="X910" s="49">
        <f>W910+D910+H910+Y910</f>
        <v/>
      </c>
      <c r="Z910" s="49" t="n">
        <v>189.35</v>
      </c>
      <c r="AA910" s="50">
        <f>Z910/(X910-Z910+AB910-AC910)</f>
        <v/>
      </c>
      <c r="AH910" s="49">
        <f>X910-Z910-AI910+AB910</f>
        <v/>
      </c>
    </row>
    <row r="911">
      <c r="A911" s="48" t="inlineStr">
        <is>
          <t>TN3 (CHATTANOOGA)</t>
        </is>
      </c>
      <c r="B911" s="48" t="inlineStr">
        <is>
          <t>12/14/2020</t>
        </is>
      </c>
      <c r="D911" s="49" t="n">
        <v/>
      </c>
      <c r="F911" s="49">
        <f>E911-D911</f>
        <v/>
      </c>
      <c r="H911" s="49" t="n">
        <v/>
      </c>
      <c r="J911" s="49">
        <f>I911-H911</f>
        <v/>
      </c>
      <c r="L911" s="49" t="n">
        <v>1524.04</v>
      </c>
      <c r="N911" s="49">
        <f>M911-L911</f>
        <v/>
      </c>
      <c r="P911" s="49" t="n">
        <v/>
      </c>
      <c r="R911" s="49">
        <f>Q911-P911</f>
        <v/>
      </c>
      <c r="T911" s="49" t="n">
        <v/>
      </c>
      <c r="V911" s="49">
        <f>U911-T911</f>
        <v/>
      </c>
      <c r="W911" s="49">
        <f>L911+P911+T911</f>
        <v/>
      </c>
      <c r="X911" s="49">
        <f>W911+D911+H911+Y911</f>
        <v/>
      </c>
      <c r="Z911" s="49" t="n">
        <v>129.04</v>
      </c>
      <c r="AA911" s="50">
        <f>Z911/(X911-Z911+AB911-AC911)</f>
        <v/>
      </c>
      <c r="AH911" s="49">
        <f>X911-Z911-AI911+AB911</f>
        <v/>
      </c>
    </row>
    <row r="912">
      <c r="A912" s="48" t="inlineStr">
        <is>
          <t>TN3 (CHATTANOOGA)</t>
        </is>
      </c>
      <c r="B912" s="48" t="inlineStr">
        <is>
          <t>12/15/2020</t>
        </is>
      </c>
      <c r="D912" s="49" t="n">
        <v/>
      </c>
      <c r="F912" s="49">
        <f>E912-D912</f>
        <v/>
      </c>
      <c r="H912" s="49" t="n">
        <v/>
      </c>
      <c r="J912" s="49">
        <f>I912-H912</f>
        <v/>
      </c>
      <c r="L912" s="49" t="n">
        <v>754.92</v>
      </c>
      <c r="N912" s="49">
        <f>M912-L912</f>
        <v/>
      </c>
      <c r="P912" s="49" t="n">
        <v/>
      </c>
      <c r="R912" s="49">
        <f>Q912-P912</f>
        <v/>
      </c>
      <c r="T912" s="49" t="n">
        <v/>
      </c>
      <c r="V912" s="49">
        <f>U912-T912</f>
        <v/>
      </c>
      <c r="W912" s="49">
        <f>L912+P912+T912</f>
        <v/>
      </c>
      <c r="X912" s="49">
        <f>W912+D912+H912+Y912</f>
        <v/>
      </c>
      <c r="Z912" s="49" t="n">
        <v>63.92</v>
      </c>
      <c r="AA912" s="50">
        <f>Z912/(X912-Z912+AB912-AC912)</f>
        <v/>
      </c>
      <c r="AH912" s="49">
        <f>X912-Z912-AI912+AB912</f>
        <v/>
      </c>
    </row>
    <row r="913">
      <c r="A913" s="48" t="inlineStr">
        <is>
          <t>TN3 (CHATTANOOGA)</t>
        </is>
      </c>
      <c r="B913" s="48" t="inlineStr">
        <is>
          <t>12/16/2020</t>
        </is>
      </c>
      <c r="F913" s="49">
        <f>E913-D913</f>
        <v/>
      </c>
      <c r="J913" s="49">
        <f>I913-H913</f>
        <v/>
      </c>
      <c r="N913" s="49">
        <f>M913-L913</f>
        <v/>
      </c>
      <c r="R913" s="49">
        <f>Q913-P913</f>
        <v/>
      </c>
      <c r="V913" s="49">
        <f>U913-T913</f>
        <v/>
      </c>
      <c r="W913" s="49">
        <f>L913+P913+T913</f>
        <v/>
      </c>
      <c r="X913" s="49">
        <f>W913+D913+H913+Y913</f>
        <v/>
      </c>
      <c r="AA913" s="50">
        <f>Z913/(X913-Z913+AB913-AC913)</f>
        <v/>
      </c>
      <c r="AD913" s="49">
        <f>X913-Z913-AE913+AB913</f>
        <v/>
      </c>
    </row>
    <row r="914">
      <c r="A914" s="48" t="inlineStr">
        <is>
          <t>TN3 (CHATTANOOGA)</t>
        </is>
      </c>
      <c r="B914" s="48" t="inlineStr">
        <is>
          <t>12/17/2020</t>
        </is>
      </c>
      <c r="F914" s="49">
        <f>E914-D914</f>
        <v/>
      </c>
      <c r="J914" s="49">
        <f>I914-H914</f>
        <v/>
      </c>
      <c r="N914" s="49">
        <f>M914-L914</f>
        <v/>
      </c>
      <c r="R914" s="49">
        <f>Q914-P914</f>
        <v/>
      </c>
      <c r="V914" s="49">
        <f>U914-T914</f>
        <v/>
      </c>
      <c r="W914" s="49">
        <f>L914+P914+T914</f>
        <v/>
      </c>
      <c r="X914" s="49">
        <f>W914+D914+H914+Y914</f>
        <v/>
      </c>
      <c r="AA914" s="50">
        <f>Z914/(X914-Z914+AB914-AC914)</f>
        <v/>
      </c>
      <c r="AD914" s="49">
        <f>X914-Z914-AE914+AB914</f>
        <v/>
      </c>
    </row>
    <row r="915">
      <c r="A915" s="48" t="inlineStr">
        <is>
          <t>TN3 (CHATTANOOGA)</t>
        </is>
      </c>
      <c r="B915" s="48" t="inlineStr">
        <is>
          <t>12/18/2020</t>
        </is>
      </c>
      <c r="F915" s="49">
        <f>E915-D915</f>
        <v/>
      </c>
      <c r="J915" s="49">
        <f>I915-H915</f>
        <v/>
      </c>
      <c r="N915" s="49">
        <f>M915-L915</f>
        <v/>
      </c>
      <c r="R915" s="49">
        <f>Q915-P915</f>
        <v/>
      </c>
      <c r="V915" s="49">
        <f>U915-T915</f>
        <v/>
      </c>
      <c r="W915" s="49">
        <f>L915+P915+T915</f>
        <v/>
      </c>
      <c r="X915" s="49">
        <f>W915+D915+H915+Y915</f>
        <v/>
      </c>
      <c r="AA915" s="50">
        <f>Z915/(X915-Z915+AB915-AC915)</f>
        <v/>
      </c>
      <c r="AD915" s="49">
        <f>X915-Z915-AE915+AB915</f>
        <v/>
      </c>
    </row>
    <row r="916">
      <c r="A916" s="48" t="inlineStr">
        <is>
          <t>TN3 (CHATTANOOGA)</t>
        </is>
      </c>
      <c r="B916" s="48" t="inlineStr">
        <is>
          <t>12/19/2020</t>
        </is>
      </c>
      <c r="F916" s="49">
        <f>E916-D916</f>
        <v/>
      </c>
      <c r="J916" s="49">
        <f>I916-H916</f>
        <v/>
      </c>
      <c r="N916" s="49">
        <f>M916-L916</f>
        <v/>
      </c>
      <c r="R916" s="49">
        <f>Q916-P916</f>
        <v/>
      </c>
      <c r="V916" s="49">
        <f>U916-T916</f>
        <v/>
      </c>
      <c r="W916" s="49">
        <f>L916+P916+T916</f>
        <v/>
      </c>
      <c r="X916" s="49">
        <f>W916+D916+H916+Y916</f>
        <v/>
      </c>
      <c r="AA916" s="50">
        <f>Z916/(X916-Z916+AB916-AC916)</f>
        <v/>
      </c>
      <c r="AD916" s="49">
        <f>X916-Z916-AE916+AB916</f>
        <v/>
      </c>
    </row>
    <row r="917">
      <c r="A917" s="48" t="inlineStr">
        <is>
          <t>TN3 (CHATTANOOGA)</t>
        </is>
      </c>
      <c r="B917" s="48" t="inlineStr">
        <is>
          <t>12/20/2020</t>
        </is>
      </c>
      <c r="F917" s="49">
        <f>E917-D917</f>
        <v/>
      </c>
      <c r="J917" s="49">
        <f>I917-H917</f>
        <v/>
      </c>
      <c r="N917" s="49">
        <f>M917-L917</f>
        <v/>
      </c>
      <c r="R917" s="49">
        <f>Q917-P917</f>
        <v/>
      </c>
      <c r="V917" s="49">
        <f>U917-T917</f>
        <v/>
      </c>
      <c r="W917" s="49">
        <f>L917+P917+T917</f>
        <v/>
      </c>
      <c r="X917" s="49">
        <f>W917+D917+H917+Y917</f>
        <v/>
      </c>
      <c r="AA917" s="50">
        <f>Z917/(X917-Z917+AB917-AC917)</f>
        <v/>
      </c>
      <c r="AD917" s="49">
        <f>X917-Z917-AE917+AB917</f>
        <v/>
      </c>
    </row>
    <row r="918">
      <c r="A918" s="48" t="inlineStr">
        <is>
          <t>TN3 (CHATTANOOGA)</t>
        </is>
      </c>
      <c r="B918" s="48" t="inlineStr">
        <is>
          <t>12/21/2020</t>
        </is>
      </c>
      <c r="F918" s="49">
        <f>E918-D918</f>
        <v/>
      </c>
      <c r="J918" s="49">
        <f>I918-H918</f>
        <v/>
      </c>
      <c r="N918" s="49">
        <f>M918-L918</f>
        <v/>
      </c>
      <c r="R918" s="49">
        <f>Q918-P918</f>
        <v/>
      </c>
      <c r="V918" s="49">
        <f>U918-T918</f>
        <v/>
      </c>
      <c r="W918" s="49">
        <f>L918+P918+T918</f>
        <v/>
      </c>
      <c r="X918" s="49">
        <f>W918+D918+H918+Y918</f>
        <v/>
      </c>
      <c r="AA918" s="50">
        <f>Z918/(X918-Z918+AB918-AC918)</f>
        <v/>
      </c>
      <c r="AD918" s="49">
        <f>X918-Z918-AE918+AB918</f>
        <v/>
      </c>
    </row>
    <row r="919">
      <c r="A919" s="48" t="inlineStr">
        <is>
          <t>TN3 (CHATTANOOGA)</t>
        </is>
      </c>
      <c r="B919" s="48" t="inlineStr">
        <is>
          <t>12/22/2020</t>
        </is>
      </c>
      <c r="F919" s="49">
        <f>E919-D919</f>
        <v/>
      </c>
      <c r="J919" s="49">
        <f>I919-H919</f>
        <v/>
      </c>
      <c r="N919" s="49">
        <f>M919-L919</f>
        <v/>
      </c>
      <c r="R919" s="49">
        <f>Q919-P919</f>
        <v/>
      </c>
      <c r="V919" s="49">
        <f>U919-T919</f>
        <v/>
      </c>
      <c r="W919" s="49">
        <f>L919+P919+T919</f>
        <v/>
      </c>
      <c r="X919" s="49">
        <f>W919+D919+H919+Y919</f>
        <v/>
      </c>
      <c r="AA919" s="50">
        <f>Z919/(X919-Z919+AB919-AC919)</f>
        <v/>
      </c>
      <c r="AD919" s="49">
        <f>X919-Z919-AE919+AB919</f>
        <v/>
      </c>
    </row>
    <row r="920">
      <c r="A920" s="48" t="inlineStr">
        <is>
          <t>TN3 (CHATTANOOGA)</t>
        </is>
      </c>
      <c r="B920" s="48" t="inlineStr">
        <is>
          <t>12/23/2020</t>
        </is>
      </c>
      <c r="F920" s="49">
        <f>E920-D920</f>
        <v/>
      </c>
      <c r="J920" s="49">
        <f>I920-H920</f>
        <v/>
      </c>
      <c r="N920" s="49">
        <f>M920-L920</f>
        <v/>
      </c>
      <c r="R920" s="49">
        <f>Q920-P920</f>
        <v/>
      </c>
      <c r="V920" s="49">
        <f>U920-T920</f>
        <v/>
      </c>
      <c r="W920" s="49">
        <f>L920+P920+T920</f>
        <v/>
      </c>
      <c r="X920" s="49">
        <f>W920+D920+H920+Y920</f>
        <v/>
      </c>
      <c r="AA920" s="50">
        <f>Z920/(X920-Z920+AB920-AC920)</f>
        <v/>
      </c>
      <c r="AD920" s="49">
        <f>X920-Z920-AE920+AB920</f>
        <v/>
      </c>
    </row>
    <row r="921">
      <c r="A921" s="48" t="inlineStr">
        <is>
          <t>TN3 (CHATTANOOGA)</t>
        </is>
      </c>
      <c r="B921" s="48" t="inlineStr">
        <is>
          <t>12/24/2020</t>
        </is>
      </c>
      <c r="F921" s="49">
        <f>E921-D921</f>
        <v/>
      </c>
      <c r="J921" s="49">
        <f>I921-H921</f>
        <v/>
      </c>
      <c r="N921" s="49">
        <f>M921-L921</f>
        <v/>
      </c>
      <c r="R921" s="49">
        <f>Q921-P921</f>
        <v/>
      </c>
      <c r="V921" s="49">
        <f>U921-T921</f>
        <v/>
      </c>
      <c r="W921" s="49">
        <f>L921+P921+T921</f>
        <v/>
      </c>
      <c r="X921" s="49">
        <f>W921+D921+H921+Y921</f>
        <v/>
      </c>
      <c r="AA921" s="50">
        <f>Z921/(X921-Z921+AB921-AC921)</f>
        <v/>
      </c>
      <c r="AD921" s="49">
        <f>X921-Z921-AE921+AB921</f>
        <v/>
      </c>
    </row>
    <row r="922">
      <c r="A922" s="48" t="inlineStr">
        <is>
          <t>TN3 (CHATTANOOGA)</t>
        </is>
      </c>
      <c r="B922" s="48" t="inlineStr">
        <is>
          <t>12/25/2020</t>
        </is>
      </c>
      <c r="F922" s="49">
        <f>E922-D922</f>
        <v/>
      </c>
      <c r="J922" s="49">
        <f>I922-H922</f>
        <v/>
      </c>
      <c r="N922" s="49">
        <f>M922-L922</f>
        <v/>
      </c>
      <c r="R922" s="49">
        <f>Q922-P922</f>
        <v/>
      </c>
      <c r="V922" s="49">
        <f>U922-T922</f>
        <v/>
      </c>
      <c r="W922" s="49">
        <f>L922+P922+T922</f>
        <v/>
      </c>
      <c r="X922" s="49">
        <f>W922+D922+H922+Y922</f>
        <v/>
      </c>
      <c r="AA922" s="50">
        <f>Z922/(X922-Z922+AB922-AC922)</f>
        <v/>
      </c>
      <c r="AD922" s="49">
        <f>X922-Z922-AE922+AB922</f>
        <v/>
      </c>
    </row>
    <row r="923">
      <c r="A923" s="48" t="inlineStr">
        <is>
          <t>TN3 (CHATTANOOGA)</t>
        </is>
      </c>
      <c r="B923" s="48" t="inlineStr">
        <is>
          <t>12/26/2020</t>
        </is>
      </c>
      <c r="F923" s="49">
        <f>E923-D923</f>
        <v/>
      </c>
      <c r="J923" s="49">
        <f>I923-H923</f>
        <v/>
      </c>
      <c r="N923" s="49">
        <f>M923-L923</f>
        <v/>
      </c>
      <c r="R923" s="49">
        <f>Q923-P923</f>
        <v/>
      </c>
      <c r="V923" s="49">
        <f>U923-T923</f>
        <v/>
      </c>
      <c r="W923" s="49">
        <f>L923+P923+T923</f>
        <v/>
      </c>
      <c r="X923" s="49">
        <f>W923+D923+H923+Y923</f>
        <v/>
      </c>
      <c r="AA923" s="50">
        <f>Z923/(X923-Z923+AB923-AC923)</f>
        <v/>
      </c>
      <c r="AD923" s="49">
        <f>X923-Z923-AE923+AB923</f>
        <v/>
      </c>
    </row>
    <row r="924">
      <c r="A924" s="48" t="inlineStr">
        <is>
          <t>TN3 (CHATTANOOGA)</t>
        </is>
      </c>
      <c r="B924" s="48" t="inlineStr">
        <is>
          <t>12/27/2020</t>
        </is>
      </c>
      <c r="F924" s="49">
        <f>E924-D924</f>
        <v/>
      </c>
      <c r="J924" s="49">
        <f>I924-H924</f>
        <v/>
      </c>
      <c r="N924" s="49">
        <f>M924-L924</f>
        <v/>
      </c>
      <c r="R924" s="49">
        <f>Q924-P924</f>
        <v/>
      </c>
      <c r="V924" s="49">
        <f>U924-T924</f>
        <v/>
      </c>
      <c r="W924" s="49">
        <f>L924+P924+T924</f>
        <v/>
      </c>
      <c r="X924" s="49">
        <f>W924+D924+H924+Y924</f>
        <v/>
      </c>
      <c r="AA924" s="50">
        <f>Z924/(X924-Z924+AB924-AC924)</f>
        <v/>
      </c>
      <c r="AD924" s="49">
        <f>X924-Z924-AE924+AB924</f>
        <v/>
      </c>
    </row>
    <row r="925">
      <c r="A925" s="48" t="inlineStr">
        <is>
          <t>TN3 (CHATTANOOGA)</t>
        </is>
      </c>
      <c r="B925" s="48" t="inlineStr">
        <is>
          <t>12/28/2020</t>
        </is>
      </c>
      <c r="F925" s="49">
        <f>E925-D925</f>
        <v/>
      </c>
      <c r="J925" s="49">
        <f>I925-H925</f>
        <v/>
      </c>
      <c r="N925" s="49">
        <f>M925-L925</f>
        <v/>
      </c>
      <c r="R925" s="49">
        <f>Q925-P925</f>
        <v/>
      </c>
      <c r="V925" s="49">
        <f>U925-T925</f>
        <v/>
      </c>
      <c r="W925" s="49">
        <f>L925+P925+T925</f>
        <v/>
      </c>
      <c r="X925" s="49">
        <f>W925+D925+H925+Y925</f>
        <v/>
      </c>
      <c r="AA925" s="50">
        <f>Z925/(X925-Z925+AB925-AC925)</f>
        <v/>
      </c>
      <c r="AD925" s="49">
        <f>X925-Z925-AE925+AB925</f>
        <v/>
      </c>
    </row>
    <row r="926">
      <c r="A926" s="48" t="inlineStr">
        <is>
          <t>TN3 (CHATTANOOGA)</t>
        </is>
      </c>
      <c r="B926" s="48" t="inlineStr">
        <is>
          <t>12/29/2020</t>
        </is>
      </c>
      <c r="F926" s="49">
        <f>E926-D926</f>
        <v/>
      </c>
      <c r="J926" s="49">
        <f>I926-H926</f>
        <v/>
      </c>
      <c r="N926" s="49">
        <f>M926-L926</f>
        <v/>
      </c>
      <c r="R926" s="49">
        <f>Q926-P926</f>
        <v/>
      </c>
      <c r="V926" s="49">
        <f>U926-T926</f>
        <v/>
      </c>
      <c r="W926" s="49">
        <f>L926+P926+T926</f>
        <v/>
      </c>
      <c r="X926" s="49">
        <f>W926+D926+H926+Y926</f>
        <v/>
      </c>
      <c r="AA926" s="50">
        <f>Z926/(X926-Z926+AB926-AC926)</f>
        <v/>
      </c>
      <c r="AD926" s="49">
        <f>X926-Z926-AE926+AB926</f>
        <v/>
      </c>
    </row>
    <row r="927">
      <c r="A927" s="48" t="inlineStr">
        <is>
          <t>TN3 (CHATTANOOGA)</t>
        </is>
      </c>
      <c r="B927" s="48" t="inlineStr">
        <is>
          <t>12/30/2020</t>
        </is>
      </c>
      <c r="F927" s="49">
        <f>E927-D927</f>
        <v/>
      </c>
      <c r="J927" s="49">
        <f>I927-H927</f>
        <v/>
      </c>
      <c r="N927" s="49">
        <f>M927-L927</f>
        <v/>
      </c>
      <c r="R927" s="49">
        <f>Q927-P927</f>
        <v/>
      </c>
      <c r="V927" s="49">
        <f>U927-T927</f>
        <v/>
      </c>
      <c r="W927" s="49">
        <f>L927+P927+T927</f>
        <v/>
      </c>
      <c r="X927" s="49">
        <f>W927+D927+H927+Y927</f>
        <v/>
      </c>
      <c r="AA927" s="50">
        <f>Z927/(X927-Z927+AB927-AC927)</f>
        <v/>
      </c>
      <c r="AD927" s="49">
        <f>X927-Z927-AE927+AB927</f>
        <v/>
      </c>
    </row>
    <row r="928">
      <c r="A928" s="48" t="inlineStr">
        <is>
          <t>TN3 (CHATTANOOGA)</t>
        </is>
      </c>
      <c r="B928" s="48" t="inlineStr">
        <is>
          <t>12/31/2020</t>
        </is>
      </c>
      <c r="F928" s="49">
        <f>E928-D928</f>
        <v/>
      </c>
      <c r="J928" s="49">
        <f>I928-H928</f>
        <v/>
      </c>
      <c r="N928" s="49">
        <f>M928-L928</f>
        <v/>
      </c>
      <c r="R928" s="49">
        <f>Q928-P928</f>
        <v/>
      </c>
      <c r="V928" s="49">
        <f>U928-T928</f>
        <v/>
      </c>
      <c r="W928" s="49">
        <f>L928+P928+T928</f>
        <v/>
      </c>
      <c r="X928" s="49">
        <f>W928+D928+H928+Y928</f>
        <v/>
      </c>
      <c r="AA928" s="50">
        <f>Z928/(X928-Z928+AB928-AC928)</f>
        <v/>
      </c>
      <c r="AD928" s="49">
        <f>X928-Z928-AE928+AB928</f>
        <v/>
      </c>
    </row>
    <row r="929">
      <c r="A929" s="51" t="inlineStr">
        <is>
          <t>TN3 Total</t>
        </is>
      </c>
      <c r="B929" s="40" t="n"/>
      <c r="C929" s="40" t="n"/>
      <c r="D929" s="52">
        <f>SUM(D898:D928)</f>
        <v/>
      </c>
      <c r="E929" s="52">
        <f>SUM(E898:E928)</f>
        <v/>
      </c>
      <c r="F929" s="52">
        <f>E929-D929</f>
        <v/>
      </c>
      <c r="G929" s="40" t="n"/>
      <c r="H929" s="52">
        <f>SUM(H898:H928)</f>
        <v/>
      </c>
      <c r="I929" s="52">
        <f>SUM(I898:I928)</f>
        <v/>
      </c>
      <c r="J929" s="52">
        <f>I929-H929</f>
        <v/>
      </c>
      <c r="K929" s="40" t="n"/>
      <c r="L929" s="52">
        <f>SUM(L898:L928)</f>
        <v/>
      </c>
      <c r="M929" s="52">
        <f>SUM(M898:M928)</f>
        <v/>
      </c>
      <c r="N929" s="52">
        <f>M929-L929</f>
        <v/>
      </c>
      <c r="O929" s="40" t="n"/>
      <c r="P929" s="52">
        <f>SUM(P898:P928)</f>
        <v/>
      </c>
      <c r="Q929" s="52">
        <f>SUM(Q898:Q928)</f>
        <v/>
      </c>
      <c r="R929" s="52">
        <f>Q929-P929</f>
        <v/>
      </c>
      <c r="S929" s="40" t="n"/>
      <c r="T929" s="52">
        <f>SUM(T898:T928)</f>
        <v/>
      </c>
      <c r="U929" s="52">
        <f>SUM(U898:U928)</f>
        <v/>
      </c>
      <c r="V929" s="52">
        <f>U929-T929</f>
        <v/>
      </c>
      <c r="W929" s="52">
        <f>SUM(W898:W928)</f>
        <v/>
      </c>
      <c r="X929" s="52">
        <f>SUM(X898:X928)</f>
        <v/>
      </c>
      <c r="Y929" s="52">
        <f>SUM(Y898:Y928)</f>
        <v/>
      </c>
      <c r="Z929" s="52">
        <f>SUM(Z898:Z928)</f>
        <v/>
      </c>
      <c r="AA929" s="40" t="n"/>
      <c r="AB929" s="52">
        <f>SUM(AB898:AB928)</f>
        <v/>
      </c>
      <c r="AC929" s="40" t="n"/>
      <c r="AD929" s="52">
        <f>SUM(AD898:AD928)</f>
        <v/>
      </c>
      <c r="AE929" s="52">
        <f>SUM(AE898:AE928)</f>
        <v/>
      </c>
      <c r="AF929" s="40" t="n"/>
      <c r="AG929" s="40" t="n"/>
      <c r="AH929" s="52">
        <f>SUM(AH898:AH928)</f>
        <v/>
      </c>
      <c r="AI929" s="52">
        <f>SUM(AI898:AI928)</f>
        <v/>
      </c>
      <c r="AJ929" s="40" t="n"/>
      <c r="AK929" s="52">
        <f>SUM(AK898:AK928)</f>
        <v/>
      </c>
    </row>
    <row r="931">
      <c r="A931" s="48" t="inlineStr">
        <is>
          <t>TX (DALLAS)</t>
        </is>
      </c>
      <c r="B931" s="48" t="inlineStr">
        <is>
          <t>12/01/2020</t>
        </is>
      </c>
      <c r="D931" s="16" t="n">
        <v>21.65</v>
      </c>
      <c r="E931" t="n">
        <v>21.65</v>
      </c>
      <c r="F931" s="49">
        <f>E931-D931</f>
        <v/>
      </c>
      <c r="H931" s="16" t="n"/>
      <c r="J931" s="49">
        <f>I931-H931</f>
        <v/>
      </c>
      <c r="L931" s="16" t="n">
        <v>1304.42</v>
      </c>
      <c r="M931" t="n">
        <v>1304.42</v>
      </c>
      <c r="N931" s="49">
        <f>M931-L931</f>
        <v/>
      </c>
      <c r="P931" s="16" t="n"/>
      <c r="R931" s="49">
        <f>Q931-P931</f>
        <v/>
      </c>
      <c r="T931" s="16" t="n"/>
      <c r="V931" s="49">
        <f>U931-T931</f>
        <v/>
      </c>
      <c r="W931" s="49">
        <f>L931+P931+T931</f>
        <v/>
      </c>
      <c r="X931" s="49">
        <f>W931+D931+H931+Y931</f>
        <v/>
      </c>
      <c r="Z931" s="16" t="n">
        <v>101.07</v>
      </c>
      <c r="AA931" s="50">
        <f>Z931/(X931-Z931+AB931-AC931)</f>
        <v/>
      </c>
      <c r="AH931" s="49">
        <f>X931-Z931-AI931+AB931</f>
        <v/>
      </c>
    </row>
    <row r="932">
      <c r="A932" s="48" t="inlineStr">
        <is>
          <t>TX (DALLAS)</t>
        </is>
      </c>
      <c r="B932" s="48" t="inlineStr">
        <is>
          <t>12/02/2020</t>
        </is>
      </c>
      <c r="D932" s="16" t="n">
        <v>22.73</v>
      </c>
      <c r="E932" t="n">
        <v>22.73</v>
      </c>
      <c r="F932" s="49">
        <f>E932-D932</f>
        <v/>
      </c>
      <c r="H932" s="16" t="n"/>
      <c r="J932" s="49">
        <f>I932-H932</f>
        <v/>
      </c>
      <c r="L932" s="16" t="n">
        <v>2187.73</v>
      </c>
      <c r="M932" t="n">
        <v>2187.73</v>
      </c>
      <c r="N932" s="49">
        <f>M932-L932</f>
        <v/>
      </c>
      <c r="P932" s="16" t="n">
        <v>2130.36</v>
      </c>
      <c r="Q932" s="14" t="n">
        <v>2130.36</v>
      </c>
      <c r="R932" s="49">
        <f>Q932-P932</f>
        <v/>
      </c>
      <c r="T932" s="16" t="n"/>
      <c r="V932" s="49">
        <f>U932-T932</f>
        <v/>
      </c>
      <c r="W932" s="49">
        <f>L932+P932+T932</f>
        <v/>
      </c>
      <c r="X932" s="49">
        <f>W932+D932+H932+Y932</f>
        <v/>
      </c>
      <c r="Z932" s="16" t="n">
        <v>330.82</v>
      </c>
      <c r="AA932" s="50">
        <f>Z932/(X932-Z932+AB932-AC932)</f>
        <v/>
      </c>
      <c r="AH932" s="49">
        <f>X932-Z932-AI932+AB932</f>
        <v/>
      </c>
    </row>
    <row r="933">
      <c r="A933" s="48" t="inlineStr">
        <is>
          <t>TX (DALLAS)</t>
        </is>
      </c>
      <c r="B933" s="48" t="inlineStr">
        <is>
          <t>12/03/2020</t>
        </is>
      </c>
      <c r="D933" s="16" t="n">
        <v>1100.9</v>
      </c>
      <c r="E933" t="n">
        <v>1100.9</v>
      </c>
      <c r="F933" s="49">
        <f>E933-D933</f>
        <v/>
      </c>
      <c r="H933" s="16" t="n"/>
      <c r="J933" s="49">
        <f>I933-H933</f>
        <v/>
      </c>
      <c r="L933" s="16" t="n">
        <v>1627.08</v>
      </c>
      <c r="M933" t="n">
        <v>1627.08</v>
      </c>
      <c r="N933" s="49">
        <f>M933-L933</f>
        <v/>
      </c>
      <c r="P933" s="16" t="n"/>
      <c r="R933" s="49">
        <f>Q933-P933</f>
        <v/>
      </c>
      <c r="T933" s="16" t="n"/>
      <c r="V933" s="49">
        <f>U933-T933</f>
        <v/>
      </c>
      <c r="W933" s="49">
        <f>L933+P933+T933</f>
        <v/>
      </c>
      <c r="X933" s="49">
        <f>W933+D933+H933+Y933</f>
        <v/>
      </c>
      <c r="Z933" s="16" t="n">
        <v>207.91</v>
      </c>
      <c r="AA933" s="50">
        <f>Z933/(X933-Z933+AB933-AC933)</f>
        <v/>
      </c>
      <c r="AH933" s="49">
        <f>X933-Z933-AI933+AB933</f>
        <v/>
      </c>
    </row>
    <row r="934">
      <c r="A934" s="48" t="inlineStr">
        <is>
          <t>TX (DALLAS)</t>
        </is>
      </c>
      <c r="B934" s="48" t="inlineStr">
        <is>
          <t>12/04/2020</t>
        </is>
      </c>
      <c r="D934" s="16" t="n">
        <v>36.81</v>
      </c>
      <c r="E934" t="n">
        <v>36.81</v>
      </c>
      <c r="F934" s="49">
        <f>E934-D934</f>
        <v/>
      </c>
      <c r="H934" s="16" t="n"/>
      <c r="J934" s="49">
        <f>I934-H934</f>
        <v/>
      </c>
      <c r="L934" s="16" t="n">
        <v>2000.46</v>
      </c>
      <c r="M934" s="14" t="n">
        <v>2000.46</v>
      </c>
      <c r="N934" s="49">
        <f>M934-L934</f>
        <v/>
      </c>
      <c r="P934" s="16" t="n">
        <v>938.53</v>
      </c>
      <c r="Q934" s="14" t="n">
        <v>938.53</v>
      </c>
      <c r="R934" s="49">
        <f>Q934-P934</f>
        <v/>
      </c>
      <c r="T934" s="16" t="n"/>
      <c r="V934" s="49">
        <f>U934-T934</f>
        <v/>
      </c>
      <c r="W934" s="49">
        <f>L934+P934+T934</f>
        <v/>
      </c>
      <c r="X934" s="49">
        <f>W934+D934+H934+Y934</f>
        <v/>
      </c>
      <c r="Z934" s="16" t="n">
        <v>226.8</v>
      </c>
      <c r="AA934" s="50">
        <f>Z934/(X934-Z934+AB934-AC934)</f>
        <v/>
      </c>
      <c r="AH934" s="49">
        <f>X934-Z934-AI934+AB934</f>
        <v/>
      </c>
    </row>
    <row r="935">
      <c r="A935" s="48" t="inlineStr">
        <is>
          <t>TX (DALLAS)</t>
        </is>
      </c>
      <c r="B935" s="48" t="inlineStr">
        <is>
          <t>12/05/2020</t>
        </is>
      </c>
      <c r="D935" s="16" t="n">
        <v>310</v>
      </c>
      <c r="E935" t="n">
        <v>310</v>
      </c>
      <c r="F935" s="49">
        <f>E935-D935</f>
        <v/>
      </c>
      <c r="H935" s="16" t="n"/>
      <c r="J935" s="49">
        <f>I935-H935</f>
        <v/>
      </c>
      <c r="L935" s="16" t="n">
        <v>1472.88</v>
      </c>
      <c r="M935" s="14" t="n">
        <v>1472.88</v>
      </c>
      <c r="N935" s="49">
        <f>M935-L935</f>
        <v/>
      </c>
      <c r="P935" s="16" t="n">
        <v>336.66</v>
      </c>
      <c r="Q935" s="14" t="n">
        <v>336.66</v>
      </c>
      <c r="R935" s="49">
        <f>Q935-P935</f>
        <v/>
      </c>
      <c r="T935" s="16" t="n"/>
      <c r="V935" s="49">
        <f>U935-T935</f>
        <v/>
      </c>
      <c r="W935" s="49">
        <f>L935+P935+T935</f>
        <v/>
      </c>
      <c r="X935" s="49">
        <f>W935+D935+H935+Y935</f>
        <v/>
      </c>
      <c r="Z935" s="16" t="n">
        <v>161.55</v>
      </c>
      <c r="AA935" s="50">
        <f>Z935/(X935-Z935+AB935-AC935)</f>
        <v/>
      </c>
      <c r="AH935" s="49">
        <f>X935-Z935-AI935+AB935</f>
        <v/>
      </c>
    </row>
    <row r="936">
      <c r="A936" s="48" t="inlineStr">
        <is>
          <t>TX (DALLAS)</t>
        </is>
      </c>
      <c r="B936" s="48" t="inlineStr">
        <is>
          <t>12/06/2020</t>
        </is>
      </c>
      <c r="D936" s="16" t="n">
        <v>280</v>
      </c>
      <c r="E936" t="n">
        <v>280</v>
      </c>
      <c r="F936" s="49">
        <f>E936-D936</f>
        <v/>
      </c>
      <c r="H936" s="16" t="n"/>
      <c r="J936" s="49">
        <f>I936-H936</f>
        <v/>
      </c>
      <c r="L936" s="16" t="n">
        <v>4703.85</v>
      </c>
      <c r="M936" s="14" t="n">
        <v>4703.85</v>
      </c>
      <c r="N936" s="49">
        <f>M936-L936</f>
        <v/>
      </c>
      <c r="P936" s="16" t="n">
        <v>31.39</v>
      </c>
      <c r="Q936" s="14" t="n">
        <v>31.39</v>
      </c>
      <c r="R936" s="49">
        <f>Q936-P936</f>
        <v/>
      </c>
      <c r="T936" s="16" t="n"/>
      <c r="V936" s="49">
        <f>U936-T936</f>
        <v/>
      </c>
      <c r="W936" s="49">
        <f>L936+P936+T936</f>
        <v/>
      </c>
      <c r="X936" s="49">
        <f>W936+D936+H936+Y936</f>
        <v/>
      </c>
      <c r="Z936" s="16" t="n">
        <v>382.24</v>
      </c>
      <c r="AA936" s="50">
        <f>Z936/(X936-Z936+AB936-AC936)</f>
        <v/>
      </c>
      <c r="AH936" s="49">
        <f>X936-Z936-AI936+AB936</f>
        <v/>
      </c>
    </row>
    <row r="937">
      <c r="A937" s="48" t="inlineStr">
        <is>
          <t>TX (DALLAS)</t>
        </is>
      </c>
      <c r="B937" s="48" t="inlineStr">
        <is>
          <t>12/07/2020</t>
        </is>
      </c>
      <c r="D937" s="16" t="n">
        <v>203.51</v>
      </c>
      <c r="E937" s="14" t="n">
        <v>203.51</v>
      </c>
      <c r="F937" s="49">
        <f>E937-D937</f>
        <v/>
      </c>
      <c r="H937" s="16" t="n"/>
      <c r="J937" s="49">
        <f>I937-H937</f>
        <v/>
      </c>
      <c r="L937" s="16" t="n">
        <v>549.91</v>
      </c>
      <c r="M937" s="14" t="n">
        <v>549.91</v>
      </c>
      <c r="N937" s="49">
        <f>M937-L937</f>
        <v/>
      </c>
      <c r="P937" s="16" t="n">
        <v>345.32</v>
      </c>
      <c r="Q937" s="14" t="n">
        <v>345.32</v>
      </c>
      <c r="R937" s="49">
        <f>Q937-P937</f>
        <v/>
      </c>
      <c r="T937" s="16" t="n"/>
      <c r="V937" s="49">
        <f>U937-T937</f>
        <v/>
      </c>
      <c r="W937" s="49">
        <f>L937+P937+T937</f>
        <v/>
      </c>
      <c r="X937" s="49">
        <f>W937+D937+H937+Y937</f>
        <v/>
      </c>
      <c r="Z937" s="16" t="n">
        <v>83.73999999999999</v>
      </c>
      <c r="AA937" s="50">
        <f>Z937/(X937-Z937+AB937-AC937)</f>
        <v/>
      </c>
      <c r="AH937" s="49">
        <f>X937-Z937-AI937+AB937</f>
        <v/>
      </c>
    </row>
    <row r="938">
      <c r="A938" s="48" t="inlineStr">
        <is>
          <t>TX (DALLAS)</t>
        </is>
      </c>
      <c r="B938" s="48" t="inlineStr">
        <is>
          <t>12/08/2020</t>
        </is>
      </c>
      <c r="D938" s="16" t="n">
        <v>9.74</v>
      </c>
      <c r="E938" s="14" t="n">
        <v>9.74</v>
      </c>
      <c r="F938" s="49">
        <f>E938-D938</f>
        <v/>
      </c>
      <c r="H938" s="16" t="n"/>
      <c r="J938" s="49">
        <f>I938-H938</f>
        <v/>
      </c>
      <c r="L938" s="16" t="n">
        <v>1253.54</v>
      </c>
      <c r="M938" s="14" t="n">
        <v>1253.54</v>
      </c>
      <c r="N938" s="49">
        <f>M938-L938</f>
        <v/>
      </c>
      <c r="P938" s="16" t="n"/>
      <c r="R938" s="49">
        <f>Q938-P938</f>
        <v/>
      </c>
      <c r="T938" s="16" t="n"/>
      <c r="V938" s="49">
        <f>U938-T938</f>
        <v/>
      </c>
      <c r="W938" s="49">
        <f>L938+P938+T938</f>
        <v/>
      </c>
      <c r="X938" s="49">
        <f>W938+D938+H938+Y938</f>
        <v/>
      </c>
      <c r="Z938" s="16" t="n">
        <v>96.28</v>
      </c>
      <c r="AA938" s="50">
        <f>Z938/(X938-Z938+AB938-AC938)</f>
        <v/>
      </c>
      <c r="AH938" s="49">
        <f>X938-Z938-AI938+AB938</f>
        <v/>
      </c>
    </row>
    <row r="939">
      <c r="A939" s="48" t="inlineStr">
        <is>
          <t>TX (DALLAS)</t>
        </is>
      </c>
      <c r="B939" s="48" t="inlineStr">
        <is>
          <t>12/09/2020</t>
        </is>
      </c>
      <c r="D939" s="16" t="n"/>
      <c r="F939" s="49">
        <f>E939-D939</f>
        <v/>
      </c>
      <c r="H939" s="16" t="n"/>
      <c r="J939" s="49">
        <f>I939-H939</f>
        <v/>
      </c>
      <c r="L939" s="16" t="n">
        <v>2390.17</v>
      </c>
      <c r="M939" s="14" t="n">
        <v>2390.17</v>
      </c>
      <c r="N939" s="49">
        <f>M939-L939</f>
        <v/>
      </c>
      <c r="P939" s="16" t="n"/>
      <c r="R939" s="49">
        <f>Q939-P939</f>
        <v/>
      </c>
      <c r="T939" s="16" t="n"/>
      <c r="V939" s="49">
        <f>U939-T939</f>
        <v/>
      </c>
      <c r="W939" s="49">
        <f>L939+P939+T939</f>
        <v/>
      </c>
      <c r="X939" s="49">
        <f>W939+D939+H939+Y939</f>
        <v/>
      </c>
      <c r="Z939" s="16" t="n">
        <v>182.17</v>
      </c>
      <c r="AA939" s="50">
        <f>Z939/(X939-Z939+AB939-AC939)</f>
        <v/>
      </c>
      <c r="AH939" s="49">
        <f>X939-Z939-AI939+AB939</f>
        <v/>
      </c>
    </row>
    <row r="940">
      <c r="A940" s="48" t="inlineStr">
        <is>
          <t>TX (DALLAS)</t>
        </is>
      </c>
      <c r="B940" s="48" t="inlineStr">
        <is>
          <t>12/10/2020</t>
        </is>
      </c>
      <c r="D940" s="19" t="n"/>
      <c r="F940" s="49">
        <f>E940-D940</f>
        <v/>
      </c>
      <c r="J940" s="49">
        <f>I940-H940</f>
        <v/>
      </c>
      <c r="L940" s="19" t="n">
        <v>597.54</v>
      </c>
      <c r="M940" s="14" t="n">
        <v>597.54</v>
      </c>
      <c r="N940" s="49">
        <f>M940-L940</f>
        <v/>
      </c>
      <c r="P940" s="19" t="n">
        <v>176.45</v>
      </c>
      <c r="R940" s="49">
        <f>Q940-P940</f>
        <v/>
      </c>
      <c r="T940" s="19" t="n"/>
      <c r="V940" s="49">
        <f>U940-T940</f>
        <v/>
      </c>
      <c r="W940" s="49">
        <f>L940+P940+T940</f>
        <v/>
      </c>
      <c r="X940" s="49">
        <f>W940+D940+H940+Y940</f>
        <v/>
      </c>
      <c r="Z940" s="19" t="n">
        <v>58.99</v>
      </c>
      <c r="AA940" s="50">
        <f>Z940/(X940-Z940+AB940-AC940)</f>
        <v/>
      </c>
      <c r="AH940" s="49">
        <f>X940-Z940-AI940+AB940</f>
        <v/>
      </c>
    </row>
    <row r="941">
      <c r="A941" s="48" t="inlineStr">
        <is>
          <t>TX (DALLAS)</t>
        </is>
      </c>
      <c r="B941" s="48" t="inlineStr">
        <is>
          <t>12/11/2020</t>
        </is>
      </c>
      <c r="D941" s="49" t="n">
        <v>40.05</v>
      </c>
      <c r="F941" s="49">
        <f>E941-D941</f>
        <v/>
      </c>
      <c r="H941" s="49" t="n">
        <v/>
      </c>
      <c r="J941" s="49">
        <f>I941-H941</f>
        <v/>
      </c>
      <c r="L941" s="49" t="n">
        <v>1549.32</v>
      </c>
      <c r="N941" s="49">
        <f>M941-L941</f>
        <v/>
      </c>
      <c r="P941" s="49" t="n">
        <v/>
      </c>
      <c r="R941" s="49">
        <f>Q941-P941</f>
        <v/>
      </c>
      <c r="T941" s="49" t="n">
        <v/>
      </c>
      <c r="V941" s="49">
        <f>U941-T941</f>
        <v/>
      </c>
      <c r="W941" s="49">
        <f>L941+P941+T941</f>
        <v/>
      </c>
      <c r="X941" s="49">
        <f>W941+D941+H941+Y941</f>
        <v/>
      </c>
      <c r="Z941" s="49" t="n">
        <v>45.38</v>
      </c>
      <c r="AA941" s="50">
        <f>Z941/(X941-Z941+AB941-AC941)</f>
        <v/>
      </c>
      <c r="AC941" s="49" t="n">
        <v>994</v>
      </c>
      <c r="AH941" s="49">
        <f>X941-Z941-AI941+AB941</f>
        <v/>
      </c>
    </row>
    <row r="942">
      <c r="A942" s="48" t="inlineStr">
        <is>
          <t>TX (DALLAS)</t>
        </is>
      </c>
      <c r="B942" s="48" t="inlineStr">
        <is>
          <t>12/12/2020</t>
        </is>
      </c>
      <c r="D942" s="49" t="n">
        <v>80.09999999999999</v>
      </c>
      <c r="F942" s="49">
        <f>E942-D942</f>
        <v/>
      </c>
      <c r="H942" s="49" t="n">
        <v/>
      </c>
      <c r="J942" s="49">
        <f>I942-H942</f>
        <v/>
      </c>
      <c r="L942" s="49" t="n">
        <v>3891.61</v>
      </c>
      <c r="N942" s="49">
        <f>M942-L942</f>
        <v/>
      </c>
      <c r="P942" s="49" t="n">
        <v>193.77</v>
      </c>
      <c r="R942" s="49">
        <f>Q942-P942</f>
        <v/>
      </c>
      <c r="T942" s="49" t="n">
        <v/>
      </c>
      <c r="V942" s="49">
        <f>U942-T942</f>
        <v/>
      </c>
      <c r="W942" s="49">
        <f>L942+P942+T942</f>
        <v/>
      </c>
      <c r="X942" s="49">
        <f>W942+D942+H942+Y942</f>
        <v/>
      </c>
      <c r="Z942" s="49" t="n">
        <v>317.46</v>
      </c>
      <c r="AA942" s="50">
        <f>Z942/(X942-Z942+AB942-AC942)</f>
        <v/>
      </c>
      <c r="AC942" s="49" t="n">
        <v>0</v>
      </c>
      <c r="AH942" s="49">
        <f>X942-Z942-AI942+AB942</f>
        <v/>
      </c>
    </row>
    <row r="943">
      <c r="A943" s="48" t="inlineStr">
        <is>
          <t>TX (DALLAS)</t>
        </is>
      </c>
      <c r="B943" s="48" t="inlineStr">
        <is>
          <t>12/13/2020</t>
        </is>
      </c>
      <c r="D943" s="49" t="n">
        <v>85.52</v>
      </c>
      <c r="F943" s="49">
        <f>E943-D943</f>
        <v/>
      </c>
      <c r="H943" s="49" t="n">
        <v/>
      </c>
      <c r="J943" s="49">
        <f>I943-H943</f>
        <v/>
      </c>
      <c r="L943" s="49" t="n">
        <v>2625.06</v>
      </c>
      <c r="N943" s="49">
        <f>M943-L943</f>
        <v/>
      </c>
      <c r="P943" s="49" t="n">
        <v>235.99</v>
      </c>
      <c r="R943" s="49">
        <f>Q943-P943</f>
        <v/>
      </c>
      <c r="T943" s="49" t="n">
        <v/>
      </c>
      <c r="V943" s="49">
        <f>U943-T943</f>
        <v/>
      </c>
      <c r="W943" s="49">
        <f>L943+P943+T943</f>
        <v/>
      </c>
      <c r="X943" s="49">
        <f>W943+D943+H943+Y943</f>
        <v/>
      </c>
      <c r="Z943" s="49" t="n">
        <v>224.56</v>
      </c>
      <c r="AA943" s="50">
        <f>Z943/(X943-Z943+AB943-AC943)</f>
        <v/>
      </c>
      <c r="AC943" s="49" t="n">
        <v>0</v>
      </c>
      <c r="AH943" s="49">
        <f>X943-Z943-AI943+AB943</f>
        <v/>
      </c>
    </row>
    <row r="944">
      <c r="A944" s="48" t="inlineStr">
        <is>
          <t>TX (DALLAS)</t>
        </is>
      </c>
      <c r="B944" s="48" t="inlineStr">
        <is>
          <t>12/14/2020</t>
        </is>
      </c>
      <c r="D944" s="49" t="n">
        <v>207.84</v>
      </c>
      <c r="F944" s="49">
        <f>E944-D944</f>
        <v/>
      </c>
      <c r="H944" s="49" t="n">
        <v/>
      </c>
      <c r="J944" s="49">
        <f>I944-H944</f>
        <v/>
      </c>
      <c r="L944" s="49" t="n">
        <v>2607.77</v>
      </c>
      <c r="N944" s="49">
        <f>M944-L944</f>
        <v/>
      </c>
      <c r="P944" s="49" t="n">
        <v>45.47</v>
      </c>
      <c r="R944" s="49">
        <f>Q944-P944</f>
        <v/>
      </c>
      <c r="T944" s="49" t="n">
        <v/>
      </c>
      <c r="V944" s="49">
        <f>U944-T944</f>
        <v/>
      </c>
      <c r="W944" s="49">
        <f>L944+P944+T944</f>
        <v/>
      </c>
      <c r="X944" s="49">
        <f>W944+D944+H944+Y944</f>
        <v/>
      </c>
      <c r="Z944" s="49" t="n">
        <v>218.05</v>
      </c>
      <c r="AA944" s="50">
        <f>Z944/(X944-Z944+AB944-AC944)</f>
        <v/>
      </c>
      <c r="AC944" s="49" t="n">
        <v>0</v>
      </c>
      <c r="AH944" s="49">
        <f>X944-Z944-AI944+AB944</f>
        <v/>
      </c>
    </row>
    <row r="945">
      <c r="A945" s="48" t="inlineStr">
        <is>
          <t>TX (DALLAS)</t>
        </is>
      </c>
      <c r="B945" s="48" t="inlineStr">
        <is>
          <t>12/15/2020</t>
        </is>
      </c>
      <c r="D945" s="49" t="n">
        <v>79.02</v>
      </c>
      <c r="F945" s="49">
        <f>E945-D945</f>
        <v/>
      </c>
      <c r="H945" s="49" t="n">
        <v/>
      </c>
      <c r="J945" s="49">
        <f>I945-H945</f>
        <v/>
      </c>
      <c r="L945" s="49" t="n">
        <v>239.23</v>
      </c>
      <c r="N945" s="49">
        <f>M945-L945</f>
        <v/>
      </c>
      <c r="P945" s="49" t="n">
        <v/>
      </c>
      <c r="R945" s="49">
        <f>Q945-P945</f>
        <v/>
      </c>
      <c r="T945" s="49" t="n">
        <v/>
      </c>
      <c r="V945" s="49">
        <f>U945-T945</f>
        <v/>
      </c>
      <c r="W945" s="49">
        <f>L945+P945+T945</f>
        <v/>
      </c>
      <c r="X945" s="49">
        <f>W945+D945+H945+Y945</f>
        <v/>
      </c>
      <c r="Z945" s="49" t="n">
        <v>24.25</v>
      </c>
      <c r="AA945" s="50">
        <f>Z945/(X945-Z945+AB945-AC945)</f>
        <v/>
      </c>
      <c r="AC945" s="49" t="n">
        <v>0</v>
      </c>
      <c r="AH945" s="49">
        <f>X945-Z945-AI945+AB945</f>
        <v/>
      </c>
    </row>
    <row r="946">
      <c r="A946" s="48" t="inlineStr">
        <is>
          <t>TX (DALLAS)</t>
        </is>
      </c>
      <c r="B946" s="48" t="inlineStr">
        <is>
          <t>12/16/2020</t>
        </is>
      </c>
      <c r="F946" s="49">
        <f>E946-D946</f>
        <v/>
      </c>
      <c r="J946" s="49">
        <f>I946-H946</f>
        <v/>
      </c>
      <c r="N946" s="49">
        <f>M946-L946</f>
        <v/>
      </c>
      <c r="R946" s="49">
        <f>Q946-P946</f>
        <v/>
      </c>
      <c r="V946" s="49">
        <f>U946-T946</f>
        <v/>
      </c>
      <c r="W946" s="49">
        <f>L946+P946+T946</f>
        <v/>
      </c>
      <c r="X946" s="49">
        <f>W946+D946+H946+Y946</f>
        <v/>
      </c>
      <c r="AA946" s="50">
        <f>Z946/(X946-Z946+AB946-AC946)</f>
        <v/>
      </c>
      <c r="AD946" s="49">
        <f>X946-Z946-AE946+AB946</f>
        <v/>
      </c>
    </row>
    <row r="947">
      <c r="A947" s="48" t="inlineStr">
        <is>
          <t>TX (DALLAS)</t>
        </is>
      </c>
      <c r="B947" s="48" t="inlineStr">
        <is>
          <t>12/17/2020</t>
        </is>
      </c>
      <c r="F947" s="49">
        <f>E947-D947</f>
        <v/>
      </c>
      <c r="J947" s="49">
        <f>I947-H947</f>
        <v/>
      </c>
      <c r="N947" s="49">
        <f>M947-L947</f>
        <v/>
      </c>
      <c r="R947" s="49">
        <f>Q947-P947</f>
        <v/>
      </c>
      <c r="V947" s="49">
        <f>U947-T947</f>
        <v/>
      </c>
      <c r="W947" s="49">
        <f>L947+P947+T947</f>
        <v/>
      </c>
      <c r="X947" s="49">
        <f>W947+D947+H947+Y947</f>
        <v/>
      </c>
      <c r="AA947" s="50">
        <f>Z947/(X947-Z947+AB947-AC947)</f>
        <v/>
      </c>
      <c r="AD947" s="49">
        <f>X947-Z947-AE947+AB947</f>
        <v/>
      </c>
    </row>
    <row r="948">
      <c r="A948" s="48" t="inlineStr">
        <is>
          <t>TX (DALLAS)</t>
        </is>
      </c>
      <c r="B948" s="48" t="inlineStr">
        <is>
          <t>12/18/2020</t>
        </is>
      </c>
      <c r="F948" s="49">
        <f>E948-D948</f>
        <v/>
      </c>
      <c r="J948" s="49">
        <f>I948-H948</f>
        <v/>
      </c>
      <c r="N948" s="49">
        <f>M948-L948</f>
        <v/>
      </c>
      <c r="R948" s="49">
        <f>Q948-P948</f>
        <v/>
      </c>
      <c r="V948" s="49">
        <f>U948-T948</f>
        <v/>
      </c>
      <c r="W948" s="49">
        <f>L948+P948+T948</f>
        <v/>
      </c>
      <c r="X948" s="49">
        <f>W948+D948+H948+Y948</f>
        <v/>
      </c>
      <c r="AA948" s="50">
        <f>Z948/(X948-Z948+AB948-AC948)</f>
        <v/>
      </c>
      <c r="AD948" s="49">
        <f>X948-Z948-AE948+AB948</f>
        <v/>
      </c>
    </row>
    <row r="949">
      <c r="A949" s="48" t="inlineStr">
        <is>
          <t>TX (DALLAS)</t>
        </is>
      </c>
      <c r="B949" s="48" t="inlineStr">
        <is>
          <t>12/19/2020</t>
        </is>
      </c>
      <c r="F949" s="49">
        <f>E949-D949</f>
        <v/>
      </c>
      <c r="J949" s="49">
        <f>I949-H949</f>
        <v/>
      </c>
      <c r="N949" s="49">
        <f>M949-L949</f>
        <v/>
      </c>
      <c r="R949" s="49">
        <f>Q949-P949</f>
        <v/>
      </c>
      <c r="V949" s="49">
        <f>U949-T949</f>
        <v/>
      </c>
      <c r="W949" s="49">
        <f>L949+P949+T949</f>
        <v/>
      </c>
      <c r="X949" s="49">
        <f>W949+D949+H949+Y949</f>
        <v/>
      </c>
      <c r="AA949" s="50">
        <f>Z949/(X949-Z949+AB949-AC949)</f>
        <v/>
      </c>
      <c r="AD949" s="49">
        <f>X949-Z949-AE949+AB949</f>
        <v/>
      </c>
    </row>
    <row r="950">
      <c r="A950" s="48" t="inlineStr">
        <is>
          <t>TX (DALLAS)</t>
        </is>
      </c>
      <c r="B950" s="48" t="inlineStr">
        <is>
          <t>12/20/2020</t>
        </is>
      </c>
      <c r="F950" s="49">
        <f>E950-D950</f>
        <v/>
      </c>
      <c r="J950" s="49">
        <f>I950-H950</f>
        <v/>
      </c>
      <c r="N950" s="49">
        <f>M950-L950</f>
        <v/>
      </c>
      <c r="R950" s="49">
        <f>Q950-P950</f>
        <v/>
      </c>
      <c r="V950" s="49">
        <f>U950-T950</f>
        <v/>
      </c>
      <c r="W950" s="49">
        <f>L950+P950+T950</f>
        <v/>
      </c>
      <c r="X950" s="49">
        <f>W950+D950+H950+Y950</f>
        <v/>
      </c>
      <c r="AA950" s="50">
        <f>Z950/(X950-Z950+AB950-AC950)</f>
        <v/>
      </c>
      <c r="AD950" s="49">
        <f>X950-Z950-AE950+AB950</f>
        <v/>
      </c>
    </row>
    <row r="951">
      <c r="A951" s="48" t="inlineStr">
        <is>
          <t>TX (DALLAS)</t>
        </is>
      </c>
      <c r="B951" s="48" t="inlineStr">
        <is>
          <t>12/21/2020</t>
        </is>
      </c>
      <c r="F951" s="49">
        <f>E951-D951</f>
        <v/>
      </c>
      <c r="J951" s="49">
        <f>I951-H951</f>
        <v/>
      </c>
      <c r="N951" s="49">
        <f>M951-L951</f>
        <v/>
      </c>
      <c r="R951" s="49">
        <f>Q951-P951</f>
        <v/>
      </c>
      <c r="V951" s="49">
        <f>U951-T951</f>
        <v/>
      </c>
      <c r="W951" s="49">
        <f>L951+P951+T951</f>
        <v/>
      </c>
      <c r="X951" s="49">
        <f>W951+D951+H951+Y951</f>
        <v/>
      </c>
      <c r="AA951" s="50">
        <f>Z951/(X951-Z951+AB951-AC951)</f>
        <v/>
      </c>
      <c r="AD951" s="49">
        <f>X951-Z951-AE951+AB951</f>
        <v/>
      </c>
    </row>
    <row r="952">
      <c r="A952" s="48" t="inlineStr">
        <is>
          <t>TX (DALLAS)</t>
        </is>
      </c>
      <c r="B952" s="48" t="inlineStr">
        <is>
          <t>12/22/2020</t>
        </is>
      </c>
      <c r="F952" s="49">
        <f>E952-D952</f>
        <v/>
      </c>
      <c r="J952" s="49">
        <f>I952-H952</f>
        <v/>
      </c>
      <c r="N952" s="49">
        <f>M952-L952</f>
        <v/>
      </c>
      <c r="R952" s="49">
        <f>Q952-P952</f>
        <v/>
      </c>
      <c r="V952" s="49">
        <f>U952-T952</f>
        <v/>
      </c>
      <c r="W952" s="49">
        <f>L952+P952+T952</f>
        <v/>
      </c>
      <c r="X952" s="49">
        <f>W952+D952+H952+Y952</f>
        <v/>
      </c>
      <c r="AA952" s="50">
        <f>Z952/(X952-Z952+AB952-AC952)</f>
        <v/>
      </c>
      <c r="AD952" s="49">
        <f>X952-Z952-AE952+AB952</f>
        <v/>
      </c>
    </row>
    <row r="953">
      <c r="A953" s="48" t="inlineStr">
        <is>
          <t>TX (DALLAS)</t>
        </is>
      </c>
      <c r="B953" s="48" t="inlineStr">
        <is>
          <t>12/23/2020</t>
        </is>
      </c>
      <c r="F953" s="49">
        <f>E953-D953</f>
        <v/>
      </c>
      <c r="J953" s="49">
        <f>I953-H953</f>
        <v/>
      </c>
      <c r="N953" s="49">
        <f>M953-L953</f>
        <v/>
      </c>
      <c r="R953" s="49">
        <f>Q953-P953</f>
        <v/>
      </c>
      <c r="V953" s="49">
        <f>U953-T953</f>
        <v/>
      </c>
      <c r="W953" s="49">
        <f>L953+P953+T953</f>
        <v/>
      </c>
      <c r="X953" s="49">
        <f>W953+D953+H953+Y953</f>
        <v/>
      </c>
      <c r="AA953" s="50">
        <f>Z953/(X953-Z953+AB953-AC953)</f>
        <v/>
      </c>
      <c r="AD953" s="49">
        <f>X953-Z953-AE953+AB953</f>
        <v/>
      </c>
    </row>
    <row r="954">
      <c r="A954" s="48" t="inlineStr">
        <is>
          <t>TX (DALLAS)</t>
        </is>
      </c>
      <c r="B954" s="48" t="inlineStr">
        <is>
          <t>12/24/2020</t>
        </is>
      </c>
      <c r="F954" s="49">
        <f>E954-D954</f>
        <v/>
      </c>
      <c r="J954" s="49">
        <f>I954-H954</f>
        <v/>
      </c>
      <c r="N954" s="49">
        <f>M954-L954</f>
        <v/>
      </c>
      <c r="R954" s="49">
        <f>Q954-P954</f>
        <v/>
      </c>
      <c r="V954" s="49">
        <f>U954-T954</f>
        <v/>
      </c>
      <c r="W954" s="49">
        <f>L954+P954+T954</f>
        <v/>
      </c>
      <c r="X954" s="49">
        <f>W954+D954+H954+Y954</f>
        <v/>
      </c>
      <c r="AA954" s="50">
        <f>Z954/(X954-Z954+AB954-AC954)</f>
        <v/>
      </c>
      <c r="AD954" s="49">
        <f>X954-Z954-AE954+AB954</f>
        <v/>
      </c>
    </row>
    <row r="955">
      <c r="A955" s="48" t="inlineStr">
        <is>
          <t>TX (DALLAS)</t>
        </is>
      </c>
      <c r="B955" s="48" t="inlineStr">
        <is>
          <t>12/25/2020</t>
        </is>
      </c>
      <c r="F955" s="49">
        <f>E955-D955</f>
        <v/>
      </c>
      <c r="J955" s="49">
        <f>I955-H955</f>
        <v/>
      </c>
      <c r="N955" s="49">
        <f>M955-L955</f>
        <v/>
      </c>
      <c r="R955" s="49">
        <f>Q955-P955</f>
        <v/>
      </c>
      <c r="V955" s="49">
        <f>U955-T955</f>
        <v/>
      </c>
      <c r="W955" s="49">
        <f>L955+P955+T955</f>
        <v/>
      </c>
      <c r="X955" s="49">
        <f>W955+D955+H955+Y955</f>
        <v/>
      </c>
      <c r="AA955" s="50">
        <f>Z955/(X955-Z955+AB955-AC955)</f>
        <v/>
      </c>
      <c r="AD955" s="49">
        <f>X955-Z955-AE955+AB955</f>
        <v/>
      </c>
    </row>
    <row r="956">
      <c r="A956" s="48" t="inlineStr">
        <is>
          <t>TX (DALLAS)</t>
        </is>
      </c>
      <c r="B956" s="48" t="inlineStr">
        <is>
          <t>12/26/2020</t>
        </is>
      </c>
      <c r="F956" s="49">
        <f>E956-D956</f>
        <v/>
      </c>
      <c r="J956" s="49">
        <f>I956-H956</f>
        <v/>
      </c>
      <c r="N956" s="49">
        <f>M956-L956</f>
        <v/>
      </c>
      <c r="R956" s="49">
        <f>Q956-P956</f>
        <v/>
      </c>
      <c r="V956" s="49">
        <f>U956-T956</f>
        <v/>
      </c>
      <c r="W956" s="49">
        <f>L956+P956+T956</f>
        <v/>
      </c>
      <c r="X956" s="49">
        <f>W956+D956+H956+Y956</f>
        <v/>
      </c>
      <c r="AA956" s="50">
        <f>Z956/(X956-Z956+AB956-AC956)</f>
        <v/>
      </c>
      <c r="AD956" s="49">
        <f>X956-Z956-AE956+AB956</f>
        <v/>
      </c>
    </row>
    <row r="957">
      <c r="A957" s="48" t="inlineStr">
        <is>
          <t>TX (DALLAS)</t>
        </is>
      </c>
      <c r="B957" s="48" t="inlineStr">
        <is>
          <t>12/27/2020</t>
        </is>
      </c>
      <c r="F957" s="49">
        <f>E957-D957</f>
        <v/>
      </c>
      <c r="J957" s="49">
        <f>I957-H957</f>
        <v/>
      </c>
      <c r="N957" s="49">
        <f>M957-L957</f>
        <v/>
      </c>
      <c r="R957" s="49">
        <f>Q957-P957</f>
        <v/>
      </c>
      <c r="V957" s="49">
        <f>U957-T957</f>
        <v/>
      </c>
      <c r="W957" s="49">
        <f>L957+P957+T957</f>
        <v/>
      </c>
      <c r="X957" s="49">
        <f>W957+D957+H957+Y957</f>
        <v/>
      </c>
      <c r="AA957" s="50">
        <f>Z957/(X957-Z957+AB957-AC957)</f>
        <v/>
      </c>
      <c r="AD957" s="49">
        <f>X957-Z957-AE957+AB957</f>
        <v/>
      </c>
    </row>
    <row r="958">
      <c r="A958" s="48" t="inlineStr">
        <is>
          <t>TX (DALLAS)</t>
        </is>
      </c>
      <c r="B958" s="48" t="inlineStr">
        <is>
          <t>12/28/2020</t>
        </is>
      </c>
      <c r="F958" s="49">
        <f>E958-D958</f>
        <v/>
      </c>
      <c r="J958" s="49">
        <f>I958-H958</f>
        <v/>
      </c>
      <c r="N958" s="49">
        <f>M958-L958</f>
        <v/>
      </c>
      <c r="R958" s="49">
        <f>Q958-P958</f>
        <v/>
      </c>
      <c r="V958" s="49">
        <f>U958-T958</f>
        <v/>
      </c>
      <c r="W958" s="49">
        <f>L958+P958+T958</f>
        <v/>
      </c>
      <c r="X958" s="49">
        <f>W958+D958+H958+Y958</f>
        <v/>
      </c>
      <c r="AA958" s="50">
        <f>Z958/(X958-Z958+AB958-AC958)</f>
        <v/>
      </c>
      <c r="AD958" s="49">
        <f>X958-Z958-AE958+AB958</f>
        <v/>
      </c>
    </row>
    <row r="959">
      <c r="A959" s="48" t="inlineStr">
        <is>
          <t>TX (DALLAS)</t>
        </is>
      </c>
      <c r="B959" s="48" t="inlineStr">
        <is>
          <t>12/29/2020</t>
        </is>
      </c>
      <c r="F959" s="49">
        <f>E959-D959</f>
        <v/>
      </c>
      <c r="J959" s="49">
        <f>I959-H959</f>
        <v/>
      </c>
      <c r="N959" s="49">
        <f>M959-L959</f>
        <v/>
      </c>
      <c r="R959" s="49">
        <f>Q959-P959</f>
        <v/>
      </c>
      <c r="V959" s="49">
        <f>U959-T959</f>
        <v/>
      </c>
      <c r="W959" s="49">
        <f>L959+P959+T959</f>
        <v/>
      </c>
      <c r="X959" s="49">
        <f>W959+D959+H959+Y959</f>
        <v/>
      </c>
      <c r="AA959" s="50">
        <f>Z959/(X959-Z959+AB959-AC959)</f>
        <v/>
      </c>
      <c r="AD959" s="49">
        <f>X959-Z959-AE959+AB959</f>
        <v/>
      </c>
    </row>
    <row r="960">
      <c r="A960" s="48" t="inlineStr">
        <is>
          <t>TX (DALLAS)</t>
        </is>
      </c>
      <c r="B960" s="48" t="inlineStr">
        <is>
          <t>12/30/2020</t>
        </is>
      </c>
      <c r="F960" s="49">
        <f>E960-D960</f>
        <v/>
      </c>
      <c r="J960" s="49">
        <f>I960-H960</f>
        <v/>
      </c>
      <c r="N960" s="49">
        <f>M960-L960</f>
        <v/>
      </c>
      <c r="R960" s="49">
        <f>Q960-P960</f>
        <v/>
      </c>
      <c r="V960" s="49">
        <f>U960-T960</f>
        <v/>
      </c>
      <c r="W960" s="49">
        <f>L960+P960+T960</f>
        <v/>
      </c>
      <c r="X960" s="49">
        <f>W960+D960+H960+Y960</f>
        <v/>
      </c>
      <c r="AA960" s="50">
        <f>Z960/(X960-Z960+AB960-AC960)</f>
        <v/>
      </c>
      <c r="AD960" s="49">
        <f>X960-Z960-AE960+AB960</f>
        <v/>
      </c>
    </row>
    <row r="961">
      <c r="A961" s="48" t="inlineStr">
        <is>
          <t>TX (DALLAS)</t>
        </is>
      </c>
      <c r="B961" s="48" t="inlineStr">
        <is>
          <t>12/31/2020</t>
        </is>
      </c>
      <c r="F961" s="49">
        <f>E961-D961</f>
        <v/>
      </c>
      <c r="J961" s="49">
        <f>I961-H961</f>
        <v/>
      </c>
      <c r="N961" s="49">
        <f>M961-L961</f>
        <v/>
      </c>
      <c r="R961" s="49">
        <f>Q961-P961</f>
        <v/>
      </c>
      <c r="V961" s="49">
        <f>U961-T961</f>
        <v/>
      </c>
      <c r="W961" s="49">
        <f>L961+P961+T961</f>
        <v/>
      </c>
      <c r="X961" s="49">
        <f>W961+D961+H961+Y961</f>
        <v/>
      </c>
      <c r="AA961" s="50">
        <f>Z961/(X961-Z961+AB961-AC961)</f>
        <v/>
      </c>
      <c r="AD961" s="49">
        <f>X961-Z961-AE961+AB961</f>
        <v/>
      </c>
    </row>
    <row r="962">
      <c r="A962" s="51" t="inlineStr">
        <is>
          <t>TX Total</t>
        </is>
      </c>
      <c r="B962" s="40" t="n"/>
      <c r="C962" s="40" t="n"/>
      <c r="D962" s="52">
        <f>SUM(D931:D961)</f>
        <v/>
      </c>
      <c r="E962" s="52">
        <f>SUM(E931:E961)</f>
        <v/>
      </c>
      <c r="F962" s="52">
        <f>E962-D962</f>
        <v/>
      </c>
      <c r="G962" s="40" t="n"/>
      <c r="H962" s="52">
        <f>SUM(H931:H961)</f>
        <v/>
      </c>
      <c r="I962" s="52">
        <f>SUM(I931:I961)</f>
        <v/>
      </c>
      <c r="J962" s="52">
        <f>I962-H962</f>
        <v/>
      </c>
      <c r="K962" s="40" t="n"/>
      <c r="L962" s="52">
        <f>SUM(L931:L961)</f>
        <v/>
      </c>
      <c r="M962" s="52">
        <f>SUM(M931:M961)</f>
        <v/>
      </c>
      <c r="N962" s="52">
        <f>M962-L962</f>
        <v/>
      </c>
      <c r="O962" s="40" t="n"/>
      <c r="P962" s="52">
        <f>SUM(P931:P961)</f>
        <v/>
      </c>
      <c r="Q962" s="52">
        <f>SUM(Q931:Q961)</f>
        <v/>
      </c>
      <c r="R962" s="52">
        <f>Q962-P962</f>
        <v/>
      </c>
      <c r="S962" s="40" t="n"/>
      <c r="T962" s="52">
        <f>SUM(T931:T961)</f>
        <v/>
      </c>
      <c r="U962" s="52">
        <f>SUM(U931:U961)</f>
        <v/>
      </c>
      <c r="V962" s="52">
        <f>U962-T962</f>
        <v/>
      </c>
      <c r="W962" s="52">
        <f>SUM(W931:W961)</f>
        <v/>
      </c>
      <c r="X962" s="52">
        <f>SUM(X931:X961)</f>
        <v/>
      </c>
      <c r="Y962" s="52">
        <f>SUM(Y931:Y961)</f>
        <v/>
      </c>
      <c r="Z962" s="52">
        <f>SUM(Z931:Z961)</f>
        <v/>
      </c>
      <c r="AA962" s="40" t="n"/>
      <c r="AB962" s="52">
        <f>SUM(AB931:AB961)</f>
        <v/>
      </c>
      <c r="AC962" s="40" t="n"/>
      <c r="AD962" s="52">
        <f>SUM(AD931:AD961)</f>
        <v/>
      </c>
      <c r="AE962" s="52">
        <f>SUM(AE931:AE961)</f>
        <v/>
      </c>
      <c r="AF962" s="40" t="n"/>
      <c r="AG962" s="40" t="n"/>
      <c r="AH962" s="52">
        <f>SUM(AH931:AH961)</f>
        <v/>
      </c>
      <c r="AI962" s="52">
        <f>SUM(AI931:AI961)</f>
        <v/>
      </c>
      <c r="AJ962" s="40" t="n"/>
      <c r="AK962" s="52">
        <f>SUM(AK931:AK961)</f>
        <v/>
      </c>
    </row>
    <row r="964">
      <c r="A964" s="48" t="inlineStr">
        <is>
          <t>TX1 (HOUSTON)</t>
        </is>
      </c>
      <c r="B964" s="48" t="inlineStr">
        <is>
          <t>12/01/2020</t>
        </is>
      </c>
      <c r="D964" s="16" t="n"/>
      <c r="F964" s="49">
        <f>E964-D964</f>
        <v/>
      </c>
      <c r="H964" s="16" t="n"/>
      <c r="J964" s="49">
        <f>I964-H964</f>
        <v/>
      </c>
      <c r="L964" s="16" t="n">
        <v>992.66</v>
      </c>
      <c r="M964" t="n">
        <v>992.66</v>
      </c>
      <c r="N964" s="49">
        <f>M964-L964</f>
        <v/>
      </c>
      <c r="P964" s="16" t="n"/>
      <c r="R964" s="49">
        <f>Q964-P964</f>
        <v/>
      </c>
      <c r="T964" s="16" t="n"/>
      <c r="V964" s="49">
        <f>U964-T964</f>
        <v/>
      </c>
      <c r="W964" s="49">
        <f>L964+P964+T964</f>
        <v/>
      </c>
      <c r="X964" s="49">
        <f>W964+D964+H964+Y964</f>
        <v/>
      </c>
      <c r="Z964" s="16" t="n">
        <v>75.66</v>
      </c>
      <c r="AA964" s="50">
        <f>Z964/(X964-Z964+AB964-AC964)</f>
        <v/>
      </c>
      <c r="AH964" s="49">
        <f>X964-Z964-AI964+AB964</f>
        <v/>
      </c>
    </row>
    <row r="965">
      <c r="A965" s="48" t="inlineStr">
        <is>
          <t>TX1 (HOUSTON)</t>
        </is>
      </c>
      <c r="B965" s="48" t="inlineStr">
        <is>
          <t>12/02/2020</t>
        </is>
      </c>
      <c r="F965" s="49">
        <f>E965-D965</f>
        <v/>
      </c>
      <c r="J965" s="49">
        <f>I965-H965</f>
        <v/>
      </c>
      <c r="N965" s="49">
        <f>M965-L965</f>
        <v/>
      </c>
      <c r="R965" s="49">
        <f>Q965-P965</f>
        <v/>
      </c>
      <c r="V965" s="49">
        <f>U965-T965</f>
        <v/>
      </c>
      <c r="W965" s="49">
        <f>L965+P965+T965</f>
        <v/>
      </c>
      <c r="X965" s="49">
        <f>W965+D965+H965+Y965</f>
        <v/>
      </c>
      <c r="AA965" s="50">
        <f>Z965/(X965-Z965+AB965-AC965)</f>
        <v/>
      </c>
      <c r="AH965" s="49">
        <f>X965-Z965-AI965+AB965</f>
        <v/>
      </c>
    </row>
    <row r="966">
      <c r="A966" s="48" t="inlineStr">
        <is>
          <t>TX1 (HOUSTON)</t>
        </is>
      </c>
      <c r="B966" s="48" t="inlineStr">
        <is>
          <t>12/03/2020</t>
        </is>
      </c>
      <c r="F966" s="49">
        <f>E966-D966</f>
        <v/>
      </c>
      <c r="J966" s="49">
        <f>I966-H966</f>
        <v/>
      </c>
      <c r="N966" s="49">
        <f>M966-L966</f>
        <v/>
      </c>
      <c r="R966" s="49">
        <f>Q966-P966</f>
        <v/>
      </c>
      <c r="V966" s="49">
        <f>U966-T966</f>
        <v/>
      </c>
      <c r="W966" s="49">
        <f>L966+P966+T966</f>
        <v/>
      </c>
      <c r="X966" s="49">
        <f>W966+D966+H966+Y966</f>
        <v/>
      </c>
      <c r="AA966" s="50">
        <f>Z966/(X966-Z966+AB966-AC966)</f>
        <v/>
      </c>
      <c r="AH966" s="49">
        <f>X966-Z966-AI966+AB966</f>
        <v/>
      </c>
    </row>
    <row r="967">
      <c r="A967" s="48" t="inlineStr">
        <is>
          <t>TX1 (HOUSTON)</t>
        </is>
      </c>
      <c r="B967" s="48" t="inlineStr">
        <is>
          <t>12/04/2020</t>
        </is>
      </c>
      <c r="D967" s="16" t="n"/>
      <c r="F967" s="49">
        <f>E967-D967</f>
        <v/>
      </c>
      <c r="H967" s="16" t="n"/>
      <c r="J967" s="49">
        <f>I967-H967</f>
        <v/>
      </c>
      <c r="L967" s="16" t="n">
        <v>1676.8</v>
      </c>
      <c r="M967" t="n">
        <v>1676.8</v>
      </c>
      <c r="N967" s="49">
        <f>M967-L967</f>
        <v/>
      </c>
      <c r="P967" s="16" t="n"/>
      <c r="R967" s="49">
        <f>Q967-P967</f>
        <v/>
      </c>
      <c r="T967" s="16" t="n"/>
      <c r="V967" s="49">
        <f>U967-T967</f>
        <v/>
      </c>
      <c r="W967" s="49">
        <f>L967+P967+T967</f>
        <v/>
      </c>
      <c r="X967" s="49">
        <f>W967+D967+H967+Y967</f>
        <v/>
      </c>
      <c r="Z967" s="16" t="n">
        <v>127.8</v>
      </c>
      <c r="AA967" s="50">
        <f>Z967/(X967-Z967+AB967-AC967)</f>
        <v/>
      </c>
      <c r="AH967" s="49">
        <f>X967-Z967-AI967+AB967</f>
        <v/>
      </c>
    </row>
    <row r="968">
      <c r="A968" s="48" t="inlineStr">
        <is>
          <t>TX1 (HOUSTON)</t>
        </is>
      </c>
      <c r="B968" s="48" t="inlineStr">
        <is>
          <t>12/05/2020</t>
        </is>
      </c>
      <c r="D968" s="16" t="n"/>
      <c r="F968" s="49">
        <f>E968-D968</f>
        <v/>
      </c>
      <c r="H968" s="16" t="n"/>
      <c r="J968" s="49">
        <f>I968-H968</f>
        <v/>
      </c>
      <c r="L968" s="16" t="n">
        <v>1511.18</v>
      </c>
      <c r="M968" t="n">
        <v>1511.18</v>
      </c>
      <c r="N968" s="49">
        <f>M968-L968</f>
        <v/>
      </c>
      <c r="P968" s="16" t="n"/>
      <c r="R968" s="49">
        <f>Q968-P968</f>
        <v/>
      </c>
      <c r="T968" s="16" t="n"/>
      <c r="V968" s="49">
        <f>U968-T968</f>
        <v/>
      </c>
      <c r="W968" s="49">
        <f>L968+P968+T968</f>
        <v/>
      </c>
      <c r="X968" s="49">
        <f>W968+D968+H968+Y968</f>
        <v/>
      </c>
      <c r="Z968" s="16" t="n">
        <v>115.18</v>
      </c>
      <c r="AA968" s="50">
        <f>Z968/(X968-Z968+AB968-AC968)</f>
        <v/>
      </c>
      <c r="AH968" s="49">
        <f>X968-Z968-AI968+AB968</f>
        <v/>
      </c>
    </row>
    <row r="969">
      <c r="A969" s="48" t="inlineStr">
        <is>
          <t>TX1 (HOUSTON)</t>
        </is>
      </c>
      <c r="B969" s="48" t="inlineStr">
        <is>
          <t>12/06/2020</t>
        </is>
      </c>
      <c r="D969" s="16" t="n"/>
      <c r="F969" s="49">
        <f>E969-D969</f>
        <v/>
      </c>
      <c r="H969" s="16" t="n"/>
      <c r="J969" s="49">
        <f>I969-H969</f>
        <v/>
      </c>
      <c r="L969" s="16" t="n">
        <v>1430.19</v>
      </c>
      <c r="M969" s="14" t="n">
        <v>1430.19</v>
      </c>
      <c r="N969" s="49">
        <f>M969-L969</f>
        <v/>
      </c>
      <c r="P969" s="16" t="n">
        <v>575.89</v>
      </c>
      <c r="Q969" s="14" t="n">
        <v>575.89</v>
      </c>
      <c r="R969" s="49">
        <f>Q969-P969</f>
        <v/>
      </c>
      <c r="T969" s="16" t="n"/>
      <c r="V969" s="49">
        <f>U969-T969</f>
        <v/>
      </c>
      <c r="W969" s="49">
        <f>L969+P969+T969</f>
        <v/>
      </c>
      <c r="X969" s="49">
        <f>W969+D969+H969+Y969</f>
        <v/>
      </c>
      <c r="Z969" s="16" t="n">
        <v>149.08</v>
      </c>
      <c r="AA969" s="50">
        <f>Z969/(X969-Z969+AB969-AC969)</f>
        <v/>
      </c>
      <c r="AB969" s="16" t="n">
        <v>-50</v>
      </c>
      <c r="AH969" s="49">
        <f>X969-Z969-AI969+AB969</f>
        <v/>
      </c>
    </row>
    <row r="970">
      <c r="A970" s="48" t="inlineStr">
        <is>
          <t>TX1 (HOUSTON)</t>
        </is>
      </c>
      <c r="B970" s="48" t="inlineStr">
        <is>
          <t>12/07/2020</t>
        </is>
      </c>
      <c r="D970" s="16" t="n"/>
      <c r="F970" s="49">
        <f>E970-D970</f>
        <v/>
      </c>
      <c r="H970" s="16" t="n"/>
      <c r="J970" s="49">
        <f>I970-H970</f>
        <v/>
      </c>
      <c r="L970" s="16" t="n">
        <v>909.3</v>
      </c>
      <c r="M970" s="14" t="n">
        <v>909.3</v>
      </c>
      <c r="N970" s="49">
        <f>M970-L970</f>
        <v/>
      </c>
      <c r="P970" s="16" t="n">
        <v>257.64</v>
      </c>
      <c r="Q970" s="14" t="n">
        <v>257.64</v>
      </c>
      <c r="R970" s="49">
        <f>Q970-P970</f>
        <v/>
      </c>
      <c r="T970" s="16" t="n"/>
      <c r="V970" s="49">
        <f>U970-T970</f>
        <v/>
      </c>
      <c r="W970" s="49">
        <f>L970+P970+T970</f>
        <v/>
      </c>
      <c r="X970" s="49">
        <f>W970+D970+H970+Y970</f>
        <v/>
      </c>
      <c r="Z970" s="16" t="n">
        <v>88.94</v>
      </c>
      <c r="AA970" s="50">
        <f>Z970/(X970-Z970+AB970-AC970)</f>
        <v/>
      </c>
      <c r="AH970" s="49">
        <f>X970-Z970-AI970+AB970</f>
        <v/>
      </c>
    </row>
    <row r="971">
      <c r="A971" s="48" t="inlineStr">
        <is>
          <t>TX1 (HOUSTON)</t>
        </is>
      </c>
      <c r="B971" s="48" t="inlineStr">
        <is>
          <t>12/08/2020</t>
        </is>
      </c>
      <c r="D971" s="16" t="n"/>
      <c r="F971" s="49">
        <f>E971-D971</f>
        <v/>
      </c>
      <c r="H971" s="16" t="n"/>
      <c r="J971" s="49">
        <f>I971-H971</f>
        <v/>
      </c>
      <c r="L971" s="16" t="n">
        <v>4950.28</v>
      </c>
      <c r="M971" s="14" t="n">
        <v>4950.28</v>
      </c>
      <c r="N971" s="49">
        <f>M971-L971</f>
        <v/>
      </c>
      <c r="P971" s="16" t="n"/>
      <c r="R971" s="49">
        <f>Q971-P971</f>
        <v/>
      </c>
      <c r="T971" s="16" t="n"/>
      <c r="V971" s="49">
        <f>U971-T971</f>
        <v/>
      </c>
      <c r="W971" s="49">
        <f>L971+P971+T971</f>
        <v/>
      </c>
      <c r="X971" s="49">
        <f>W971+D971+H971+Y971</f>
        <v/>
      </c>
      <c r="Z971" s="16" t="n">
        <v>377.28</v>
      </c>
      <c r="AA971" s="50">
        <f>Z971/(X971-Z971+AB971-AC971)</f>
        <v/>
      </c>
      <c r="AH971" s="49">
        <f>X971-Z971-AI971+AB971</f>
        <v/>
      </c>
    </row>
    <row r="972">
      <c r="A972" s="48" t="inlineStr">
        <is>
          <t>TX1 (HOUSTON)</t>
        </is>
      </c>
      <c r="B972" s="48" t="inlineStr">
        <is>
          <t>12/09/2020</t>
        </is>
      </c>
      <c r="D972" s="16" t="n"/>
      <c r="F972" s="49">
        <f>E972-D972</f>
        <v/>
      </c>
      <c r="H972" s="16" t="n"/>
      <c r="J972" s="49">
        <f>I972-H972</f>
        <v/>
      </c>
      <c r="L972" s="16" t="n">
        <v>724.1900000000001</v>
      </c>
      <c r="M972" s="14" t="n">
        <v>724.1900000000001</v>
      </c>
      <c r="N972" s="49">
        <f>M972-L972</f>
        <v/>
      </c>
      <c r="P972" s="16" t="n">
        <v>322.59</v>
      </c>
      <c r="Q972" s="14" t="n">
        <v>322.59</v>
      </c>
      <c r="R972" s="49">
        <f>Q972-P972</f>
        <v/>
      </c>
      <c r="T972" s="16" t="n"/>
      <c r="V972" s="49">
        <f>U972-T972</f>
        <v/>
      </c>
      <c r="W972" s="49">
        <f>L972+P972+T972</f>
        <v/>
      </c>
      <c r="X972" s="49">
        <f>W972+D972+H972+Y972</f>
        <v/>
      </c>
      <c r="Z972" s="16" t="n">
        <v>79.78</v>
      </c>
      <c r="AA972" s="50">
        <f>Z972/(X972-Z972+AB972-AC972)</f>
        <v/>
      </c>
      <c r="AH972" s="49">
        <f>X972-Z972-AI972+AB972</f>
        <v/>
      </c>
    </row>
    <row r="973">
      <c r="A973" s="48" t="inlineStr">
        <is>
          <t>TX1 (HOUSTON)</t>
        </is>
      </c>
      <c r="B973" s="48" t="inlineStr">
        <is>
          <t>12/10/2020</t>
        </is>
      </c>
      <c r="D973" s="19" t="n"/>
      <c r="F973" s="49">
        <f>E973-D973</f>
        <v/>
      </c>
      <c r="J973" s="49">
        <f>I973-H973</f>
        <v/>
      </c>
      <c r="L973" s="19" t="n">
        <v>833.12</v>
      </c>
      <c r="M973" s="14" t="n">
        <v>833.12</v>
      </c>
      <c r="N973" s="49">
        <f>M973-L973</f>
        <v/>
      </c>
      <c r="P973" s="19" t="n">
        <v>1043.53</v>
      </c>
      <c r="R973" s="49">
        <f>Q973-P973</f>
        <v/>
      </c>
      <c r="T973" s="19" t="n"/>
      <c r="V973" s="49">
        <f>U973-T973</f>
        <v/>
      </c>
      <c r="W973" s="49">
        <f>L973+P973+T973</f>
        <v/>
      </c>
      <c r="X973" s="49">
        <f>W973+D973+H973+Y973</f>
        <v/>
      </c>
      <c r="Y973" s="19" t="n">
        <v>100</v>
      </c>
      <c r="Z973" s="19" t="n">
        <v>150.65</v>
      </c>
      <c r="AA973" s="50">
        <f>Z973/(X973-Z973+AB973-AC973)</f>
        <v/>
      </c>
      <c r="AH973" s="49">
        <f>X973-Z973-AI973+AB973</f>
        <v/>
      </c>
    </row>
    <row r="974">
      <c r="A974" s="48" t="inlineStr">
        <is>
          <t>TX1 (HOUSTON)</t>
        </is>
      </c>
      <c r="B974" s="48" t="inlineStr">
        <is>
          <t>12/11/2020</t>
        </is>
      </c>
      <c r="D974" s="49" t="n">
        <v>43.3</v>
      </c>
      <c r="F974" s="49">
        <f>E974-D974</f>
        <v/>
      </c>
      <c r="H974" s="49" t="n">
        <v/>
      </c>
      <c r="J974" s="49">
        <f>I974-H974</f>
        <v/>
      </c>
      <c r="L974" s="49" t="n">
        <v>2138.96</v>
      </c>
      <c r="N974" s="49">
        <f>M974-L974</f>
        <v/>
      </c>
      <c r="P974" s="49" t="n">
        <v/>
      </c>
      <c r="R974" s="49">
        <f>Q974-P974</f>
        <v/>
      </c>
      <c r="T974" s="49" t="n">
        <v/>
      </c>
      <c r="V974" s="49">
        <f>U974-T974</f>
        <v/>
      </c>
      <c r="W974" s="49">
        <f>L974+P974+T974</f>
        <v/>
      </c>
      <c r="X974" s="49">
        <f>W974+D974+H974+Y974</f>
        <v/>
      </c>
      <c r="Z974" s="49" t="n">
        <v>147.26</v>
      </c>
      <c r="AA974" s="50">
        <f>Z974/(X974-Z974+AB974-AC974)</f>
        <v/>
      </c>
      <c r="AB974" s="49" t="n">
        <v>-250</v>
      </c>
      <c r="AH974" s="49">
        <f>X974-Z974-AI974+AB974</f>
        <v/>
      </c>
    </row>
    <row r="975">
      <c r="A975" s="48" t="inlineStr">
        <is>
          <t>TX1 (HOUSTON)</t>
        </is>
      </c>
      <c r="B975" s="48" t="inlineStr">
        <is>
          <t>12/12/2020</t>
        </is>
      </c>
      <c r="D975" s="49" t="n">
        <v>1067.35</v>
      </c>
      <c r="F975" s="49">
        <f>E975-D975</f>
        <v/>
      </c>
      <c r="H975" s="49" t="n">
        <v/>
      </c>
      <c r="J975" s="49">
        <f>I975-H975</f>
        <v/>
      </c>
      <c r="L975" s="49" t="n">
        <v>6458.58</v>
      </c>
      <c r="N975" s="49">
        <f>M975-L975</f>
        <v/>
      </c>
      <c r="P975" s="49" t="n">
        <v>310.68</v>
      </c>
      <c r="R975" s="49">
        <f>Q975-P975</f>
        <v/>
      </c>
      <c r="T975" s="49" t="n">
        <v/>
      </c>
      <c r="V975" s="49">
        <f>U975-T975</f>
        <v/>
      </c>
      <c r="W975" s="49">
        <f>L975+P975+T975</f>
        <v/>
      </c>
      <c r="X975" s="49">
        <f>W975+D975+H975+Y975</f>
        <v/>
      </c>
      <c r="Z975" s="49" t="n">
        <v>597.25</v>
      </c>
      <c r="AA975" s="50">
        <f>Z975/(X975-Z975+AB975-AC975)</f>
        <v/>
      </c>
      <c r="AH975" s="49">
        <f>X975-Z975-AI975+AB975</f>
        <v/>
      </c>
    </row>
    <row r="976">
      <c r="A976" s="48" t="inlineStr">
        <is>
          <t>TX1 (HOUSTON)</t>
        </is>
      </c>
      <c r="B976" s="48" t="inlineStr">
        <is>
          <t>12/13/2020</t>
        </is>
      </c>
      <c r="D976" s="49" t="n">
        <v/>
      </c>
      <c r="F976" s="49">
        <f>E976-D976</f>
        <v/>
      </c>
      <c r="H976" s="49" t="n">
        <v/>
      </c>
      <c r="J976" s="49">
        <f>I976-H976</f>
        <v/>
      </c>
      <c r="L976" s="49" t="n">
        <v>1490.61</v>
      </c>
      <c r="N976" s="49">
        <f>M976-L976</f>
        <v/>
      </c>
      <c r="P976" s="49" t="n">
        <v/>
      </c>
      <c r="R976" s="49">
        <f>Q976-P976</f>
        <v/>
      </c>
      <c r="T976" s="49" t="n">
        <v/>
      </c>
      <c r="V976" s="49">
        <f>U976-T976</f>
        <v/>
      </c>
      <c r="W976" s="49">
        <f>L976+P976+T976</f>
        <v/>
      </c>
      <c r="X976" s="49">
        <f>W976+D976+H976+Y976</f>
        <v/>
      </c>
      <c r="Z976" s="49" t="n">
        <v>113.6</v>
      </c>
      <c r="AA976" s="50">
        <f>Z976/(X976-Z976+AB976-AC976)</f>
        <v/>
      </c>
      <c r="AH976" s="49">
        <f>X976-Z976-AI976+AB976</f>
        <v/>
      </c>
    </row>
    <row r="977">
      <c r="A977" s="48" t="inlineStr">
        <is>
          <t>TX1 (HOUSTON)</t>
        </is>
      </c>
      <c r="B977" s="48" t="inlineStr">
        <is>
          <t>12/14/2020</t>
        </is>
      </c>
      <c r="D977" s="49" t="n">
        <v/>
      </c>
      <c r="F977" s="49">
        <f>E977-D977</f>
        <v/>
      </c>
      <c r="H977" s="49" t="n">
        <v/>
      </c>
      <c r="J977" s="49">
        <f>I977-H977</f>
        <v/>
      </c>
      <c r="L977" s="49" t="n">
        <v>2095.73</v>
      </c>
      <c r="N977" s="49">
        <f>M977-L977</f>
        <v/>
      </c>
      <c r="P977" s="49" t="n">
        <v/>
      </c>
      <c r="R977" s="49">
        <f>Q977-P977</f>
        <v/>
      </c>
      <c r="T977" s="49" t="n">
        <v/>
      </c>
      <c r="V977" s="49">
        <f>U977-T977</f>
        <v/>
      </c>
      <c r="W977" s="49">
        <f>L977+P977+T977</f>
        <v/>
      </c>
      <c r="X977" s="49">
        <f>W977+D977+H977+Y977</f>
        <v/>
      </c>
      <c r="Z977" s="49" t="n">
        <v>159.72</v>
      </c>
      <c r="AA977" s="50">
        <f>Z977/(X977-Z977+AB977-AC977)</f>
        <v/>
      </c>
      <c r="AH977" s="49">
        <f>X977-Z977-AI977+AB977</f>
        <v/>
      </c>
    </row>
    <row r="978">
      <c r="A978" s="48" t="inlineStr">
        <is>
          <t>TX1 (HOUSTON)</t>
        </is>
      </c>
      <c r="B978" s="48" t="inlineStr">
        <is>
          <t>12/15/2020</t>
        </is>
      </c>
      <c r="D978" s="49" t="n">
        <v/>
      </c>
      <c r="F978" s="49">
        <f>E978-D978</f>
        <v/>
      </c>
      <c r="H978" s="49" t="n">
        <v/>
      </c>
      <c r="J978" s="49">
        <f>I978-H978</f>
        <v/>
      </c>
      <c r="L978" s="49" t="n">
        <v>80.11</v>
      </c>
      <c r="N978" s="49">
        <f>M978-L978</f>
        <v/>
      </c>
      <c r="P978" s="49" t="n">
        <v/>
      </c>
      <c r="R978" s="49">
        <f>Q978-P978</f>
        <v/>
      </c>
      <c r="T978" s="49" t="n">
        <v/>
      </c>
      <c r="V978" s="49">
        <f>U978-T978</f>
        <v/>
      </c>
      <c r="W978" s="49">
        <f>L978+P978+T978</f>
        <v/>
      </c>
      <c r="X978" s="49">
        <f>W978+D978+H978+Y978</f>
        <v/>
      </c>
      <c r="Z978" s="49" t="n">
        <v>6.11</v>
      </c>
      <c r="AA978" s="50">
        <f>Z978/(X978-Z978+AB978-AC978)</f>
        <v/>
      </c>
      <c r="AH978" s="49">
        <f>X978-Z978-AI978+AB978</f>
        <v/>
      </c>
    </row>
    <row r="979">
      <c r="A979" s="48" t="inlineStr">
        <is>
          <t>TX1 (HOUSTON)</t>
        </is>
      </c>
      <c r="B979" s="48" t="inlineStr">
        <is>
          <t>12/16/2020</t>
        </is>
      </c>
      <c r="F979" s="49">
        <f>E979-D979</f>
        <v/>
      </c>
      <c r="J979" s="49">
        <f>I979-H979</f>
        <v/>
      </c>
      <c r="N979" s="49">
        <f>M979-L979</f>
        <v/>
      </c>
      <c r="R979" s="49">
        <f>Q979-P979</f>
        <v/>
      </c>
      <c r="V979" s="49">
        <f>U979-T979</f>
        <v/>
      </c>
      <c r="W979" s="49">
        <f>L979+P979+T979</f>
        <v/>
      </c>
      <c r="X979" s="49">
        <f>W979+D979+H979+Y979</f>
        <v/>
      </c>
      <c r="AA979" s="50">
        <f>Z979/(X979-Z979+AB979-AC979)</f>
        <v/>
      </c>
      <c r="AD979" s="49">
        <f>X979-Z979-AE979+AB979</f>
        <v/>
      </c>
    </row>
    <row r="980">
      <c r="A980" s="48" t="inlineStr">
        <is>
          <t>TX1 (HOUSTON)</t>
        </is>
      </c>
      <c r="B980" s="48" t="inlineStr">
        <is>
          <t>12/17/2020</t>
        </is>
      </c>
      <c r="F980" s="49">
        <f>E980-D980</f>
        <v/>
      </c>
      <c r="J980" s="49">
        <f>I980-H980</f>
        <v/>
      </c>
      <c r="N980" s="49">
        <f>M980-L980</f>
        <v/>
      </c>
      <c r="R980" s="49">
        <f>Q980-P980</f>
        <v/>
      </c>
      <c r="V980" s="49">
        <f>U980-T980</f>
        <v/>
      </c>
      <c r="W980" s="49">
        <f>L980+P980+T980</f>
        <v/>
      </c>
      <c r="X980" s="49">
        <f>W980+D980+H980+Y980</f>
        <v/>
      </c>
      <c r="AA980" s="50">
        <f>Z980/(X980-Z980+AB980-AC980)</f>
        <v/>
      </c>
      <c r="AD980" s="49">
        <f>X980-Z980-AE980+AB980</f>
        <v/>
      </c>
    </row>
    <row r="981">
      <c r="A981" s="48" t="inlineStr">
        <is>
          <t>TX1 (HOUSTON)</t>
        </is>
      </c>
      <c r="B981" s="48" t="inlineStr">
        <is>
          <t>12/18/2020</t>
        </is>
      </c>
      <c r="F981" s="49">
        <f>E981-D981</f>
        <v/>
      </c>
      <c r="J981" s="49">
        <f>I981-H981</f>
        <v/>
      </c>
      <c r="N981" s="49">
        <f>M981-L981</f>
        <v/>
      </c>
      <c r="R981" s="49">
        <f>Q981-P981</f>
        <v/>
      </c>
      <c r="V981" s="49">
        <f>U981-T981</f>
        <v/>
      </c>
      <c r="W981" s="49">
        <f>L981+P981+T981</f>
        <v/>
      </c>
      <c r="X981" s="49">
        <f>W981+D981+H981+Y981</f>
        <v/>
      </c>
      <c r="AA981" s="50">
        <f>Z981/(X981-Z981+AB981-AC981)</f>
        <v/>
      </c>
      <c r="AD981" s="49">
        <f>X981-Z981-AE981+AB981</f>
        <v/>
      </c>
    </row>
    <row r="982">
      <c r="A982" s="48" t="inlineStr">
        <is>
          <t>TX1 (HOUSTON)</t>
        </is>
      </c>
      <c r="B982" s="48" t="inlineStr">
        <is>
          <t>12/19/2020</t>
        </is>
      </c>
      <c r="F982" s="49">
        <f>E982-D982</f>
        <v/>
      </c>
      <c r="J982" s="49">
        <f>I982-H982</f>
        <v/>
      </c>
      <c r="N982" s="49">
        <f>M982-L982</f>
        <v/>
      </c>
      <c r="R982" s="49">
        <f>Q982-P982</f>
        <v/>
      </c>
      <c r="V982" s="49">
        <f>U982-T982</f>
        <v/>
      </c>
      <c r="W982" s="49">
        <f>L982+P982+T982</f>
        <v/>
      </c>
      <c r="X982" s="49">
        <f>W982+D982+H982+Y982</f>
        <v/>
      </c>
      <c r="AA982" s="50">
        <f>Z982/(X982-Z982+AB982-AC982)</f>
        <v/>
      </c>
      <c r="AD982" s="49">
        <f>X982-Z982-AE982+AB982</f>
        <v/>
      </c>
    </row>
    <row r="983">
      <c r="A983" s="48" t="inlineStr">
        <is>
          <t>TX1 (HOUSTON)</t>
        </is>
      </c>
      <c r="B983" s="48" t="inlineStr">
        <is>
          <t>12/20/2020</t>
        </is>
      </c>
      <c r="F983" s="49">
        <f>E983-D983</f>
        <v/>
      </c>
      <c r="J983" s="49">
        <f>I983-H983</f>
        <v/>
      </c>
      <c r="N983" s="49">
        <f>M983-L983</f>
        <v/>
      </c>
      <c r="R983" s="49">
        <f>Q983-P983</f>
        <v/>
      </c>
      <c r="V983" s="49">
        <f>U983-T983</f>
        <v/>
      </c>
      <c r="W983" s="49">
        <f>L983+P983+T983</f>
        <v/>
      </c>
      <c r="X983" s="49">
        <f>W983+D983+H983+Y983</f>
        <v/>
      </c>
      <c r="AA983" s="50">
        <f>Z983/(X983-Z983+AB983-AC983)</f>
        <v/>
      </c>
      <c r="AD983" s="49">
        <f>X983-Z983-AE983+AB983</f>
        <v/>
      </c>
    </row>
    <row r="984">
      <c r="A984" s="48" t="inlineStr">
        <is>
          <t>TX1 (HOUSTON)</t>
        </is>
      </c>
      <c r="B984" s="48" t="inlineStr">
        <is>
          <t>12/21/2020</t>
        </is>
      </c>
      <c r="F984" s="49">
        <f>E984-D984</f>
        <v/>
      </c>
      <c r="J984" s="49">
        <f>I984-H984</f>
        <v/>
      </c>
      <c r="N984" s="49">
        <f>M984-L984</f>
        <v/>
      </c>
      <c r="R984" s="49">
        <f>Q984-P984</f>
        <v/>
      </c>
      <c r="V984" s="49">
        <f>U984-T984</f>
        <v/>
      </c>
      <c r="W984" s="49">
        <f>L984+P984+T984</f>
        <v/>
      </c>
      <c r="X984" s="49">
        <f>W984+D984+H984+Y984</f>
        <v/>
      </c>
      <c r="AA984" s="50">
        <f>Z984/(X984-Z984+AB984-AC984)</f>
        <v/>
      </c>
      <c r="AD984" s="49">
        <f>X984-Z984-AE984+AB984</f>
        <v/>
      </c>
    </row>
    <row r="985">
      <c r="A985" s="48" t="inlineStr">
        <is>
          <t>TX1 (HOUSTON)</t>
        </is>
      </c>
      <c r="B985" s="48" t="inlineStr">
        <is>
          <t>12/22/2020</t>
        </is>
      </c>
      <c r="F985" s="49">
        <f>E985-D985</f>
        <v/>
      </c>
      <c r="J985" s="49">
        <f>I985-H985</f>
        <v/>
      </c>
      <c r="N985" s="49">
        <f>M985-L985</f>
        <v/>
      </c>
      <c r="R985" s="49">
        <f>Q985-P985</f>
        <v/>
      </c>
      <c r="V985" s="49">
        <f>U985-T985</f>
        <v/>
      </c>
      <c r="W985" s="49">
        <f>L985+P985+T985</f>
        <v/>
      </c>
      <c r="X985" s="49">
        <f>W985+D985+H985+Y985</f>
        <v/>
      </c>
      <c r="AA985" s="50">
        <f>Z985/(X985-Z985+AB985-AC985)</f>
        <v/>
      </c>
      <c r="AD985" s="49">
        <f>X985-Z985-AE985+AB985</f>
        <v/>
      </c>
    </row>
    <row r="986">
      <c r="A986" s="48" t="inlineStr">
        <is>
          <t>TX1 (HOUSTON)</t>
        </is>
      </c>
      <c r="B986" s="48" t="inlineStr">
        <is>
          <t>12/23/2020</t>
        </is>
      </c>
      <c r="F986" s="49">
        <f>E986-D986</f>
        <v/>
      </c>
      <c r="J986" s="49">
        <f>I986-H986</f>
        <v/>
      </c>
      <c r="N986" s="49">
        <f>M986-L986</f>
        <v/>
      </c>
      <c r="R986" s="49">
        <f>Q986-P986</f>
        <v/>
      </c>
      <c r="V986" s="49">
        <f>U986-T986</f>
        <v/>
      </c>
      <c r="W986" s="49">
        <f>L986+P986+T986</f>
        <v/>
      </c>
      <c r="X986" s="49">
        <f>W986+D986+H986+Y986</f>
        <v/>
      </c>
      <c r="AA986" s="50">
        <f>Z986/(X986-Z986+AB986-AC986)</f>
        <v/>
      </c>
      <c r="AD986" s="49">
        <f>X986-Z986-AE986+AB986</f>
        <v/>
      </c>
    </row>
    <row r="987">
      <c r="A987" s="48" t="inlineStr">
        <is>
          <t>TX1 (HOUSTON)</t>
        </is>
      </c>
      <c r="B987" s="48" t="inlineStr">
        <is>
          <t>12/24/2020</t>
        </is>
      </c>
      <c r="F987" s="49">
        <f>E987-D987</f>
        <v/>
      </c>
      <c r="J987" s="49">
        <f>I987-H987</f>
        <v/>
      </c>
      <c r="N987" s="49">
        <f>M987-L987</f>
        <v/>
      </c>
      <c r="R987" s="49">
        <f>Q987-P987</f>
        <v/>
      </c>
      <c r="V987" s="49">
        <f>U987-T987</f>
        <v/>
      </c>
      <c r="W987" s="49">
        <f>L987+P987+T987</f>
        <v/>
      </c>
      <c r="X987" s="49">
        <f>W987+D987+H987+Y987</f>
        <v/>
      </c>
      <c r="AA987" s="50">
        <f>Z987/(X987-Z987+AB987-AC987)</f>
        <v/>
      </c>
      <c r="AD987" s="49">
        <f>X987-Z987-AE987+AB987</f>
        <v/>
      </c>
    </row>
    <row r="988">
      <c r="A988" s="48" t="inlineStr">
        <is>
          <t>TX1 (HOUSTON)</t>
        </is>
      </c>
      <c r="B988" s="48" t="inlineStr">
        <is>
          <t>12/25/2020</t>
        </is>
      </c>
      <c r="F988" s="49">
        <f>E988-D988</f>
        <v/>
      </c>
      <c r="J988" s="49">
        <f>I988-H988</f>
        <v/>
      </c>
      <c r="N988" s="49">
        <f>M988-L988</f>
        <v/>
      </c>
      <c r="R988" s="49">
        <f>Q988-P988</f>
        <v/>
      </c>
      <c r="V988" s="49">
        <f>U988-T988</f>
        <v/>
      </c>
      <c r="W988" s="49">
        <f>L988+P988+T988</f>
        <v/>
      </c>
      <c r="X988" s="49">
        <f>W988+D988+H988+Y988</f>
        <v/>
      </c>
      <c r="AA988" s="50">
        <f>Z988/(X988-Z988+AB988-AC988)</f>
        <v/>
      </c>
      <c r="AD988" s="49">
        <f>X988-Z988-AE988+AB988</f>
        <v/>
      </c>
    </row>
    <row r="989">
      <c r="A989" s="48" t="inlineStr">
        <is>
          <t>TX1 (HOUSTON)</t>
        </is>
      </c>
      <c r="B989" s="48" t="inlineStr">
        <is>
          <t>12/26/2020</t>
        </is>
      </c>
      <c r="F989" s="49">
        <f>E989-D989</f>
        <v/>
      </c>
      <c r="J989" s="49">
        <f>I989-H989</f>
        <v/>
      </c>
      <c r="N989" s="49">
        <f>M989-L989</f>
        <v/>
      </c>
      <c r="R989" s="49">
        <f>Q989-P989</f>
        <v/>
      </c>
      <c r="V989" s="49">
        <f>U989-T989</f>
        <v/>
      </c>
      <c r="W989" s="49">
        <f>L989+P989+T989</f>
        <v/>
      </c>
      <c r="X989" s="49">
        <f>W989+D989+H989+Y989</f>
        <v/>
      </c>
      <c r="AA989" s="50">
        <f>Z989/(X989-Z989+AB989-AC989)</f>
        <v/>
      </c>
      <c r="AD989" s="49">
        <f>X989-Z989-AE989+AB989</f>
        <v/>
      </c>
    </row>
    <row r="990">
      <c r="A990" s="48" t="inlineStr">
        <is>
          <t>TX1 (HOUSTON)</t>
        </is>
      </c>
      <c r="B990" s="48" t="inlineStr">
        <is>
          <t>12/27/2020</t>
        </is>
      </c>
      <c r="F990" s="49">
        <f>E990-D990</f>
        <v/>
      </c>
      <c r="J990" s="49">
        <f>I990-H990</f>
        <v/>
      </c>
      <c r="N990" s="49">
        <f>M990-L990</f>
        <v/>
      </c>
      <c r="R990" s="49">
        <f>Q990-P990</f>
        <v/>
      </c>
      <c r="V990" s="49">
        <f>U990-T990</f>
        <v/>
      </c>
      <c r="W990" s="49">
        <f>L990+P990+T990</f>
        <v/>
      </c>
      <c r="X990" s="49">
        <f>W990+D990+H990+Y990</f>
        <v/>
      </c>
      <c r="AA990" s="50">
        <f>Z990/(X990-Z990+AB990-AC990)</f>
        <v/>
      </c>
      <c r="AD990" s="49">
        <f>X990-Z990-AE990+AB990</f>
        <v/>
      </c>
    </row>
    <row r="991">
      <c r="A991" s="48" t="inlineStr">
        <is>
          <t>TX1 (HOUSTON)</t>
        </is>
      </c>
      <c r="B991" s="48" t="inlineStr">
        <is>
          <t>12/28/2020</t>
        </is>
      </c>
      <c r="F991" s="49">
        <f>E991-D991</f>
        <v/>
      </c>
      <c r="J991" s="49">
        <f>I991-H991</f>
        <v/>
      </c>
      <c r="N991" s="49">
        <f>M991-L991</f>
        <v/>
      </c>
      <c r="R991" s="49">
        <f>Q991-P991</f>
        <v/>
      </c>
      <c r="V991" s="49">
        <f>U991-T991</f>
        <v/>
      </c>
      <c r="W991" s="49">
        <f>L991+P991+T991</f>
        <v/>
      </c>
      <c r="X991" s="49">
        <f>W991+D991+H991+Y991</f>
        <v/>
      </c>
      <c r="AA991" s="50">
        <f>Z991/(X991-Z991+AB991-AC991)</f>
        <v/>
      </c>
      <c r="AD991" s="49">
        <f>X991-Z991-AE991+AB991</f>
        <v/>
      </c>
    </row>
    <row r="992">
      <c r="A992" s="48" t="inlineStr">
        <is>
          <t>TX1 (HOUSTON)</t>
        </is>
      </c>
      <c r="B992" s="48" t="inlineStr">
        <is>
          <t>12/29/2020</t>
        </is>
      </c>
      <c r="F992" s="49">
        <f>E992-D992</f>
        <v/>
      </c>
      <c r="J992" s="49">
        <f>I992-H992</f>
        <v/>
      </c>
      <c r="N992" s="49">
        <f>M992-L992</f>
        <v/>
      </c>
      <c r="R992" s="49">
        <f>Q992-P992</f>
        <v/>
      </c>
      <c r="V992" s="49">
        <f>U992-T992</f>
        <v/>
      </c>
      <c r="W992" s="49">
        <f>L992+P992+T992</f>
        <v/>
      </c>
      <c r="X992" s="49">
        <f>W992+D992+H992+Y992</f>
        <v/>
      </c>
      <c r="AA992" s="50">
        <f>Z992/(X992-Z992+AB992-AC992)</f>
        <v/>
      </c>
      <c r="AD992" s="49">
        <f>X992-Z992-AE992+AB992</f>
        <v/>
      </c>
    </row>
    <row r="993">
      <c r="A993" s="48" t="inlineStr">
        <is>
          <t>TX1 (HOUSTON)</t>
        </is>
      </c>
      <c r="B993" s="48" t="inlineStr">
        <is>
          <t>12/30/2020</t>
        </is>
      </c>
      <c r="F993" s="49">
        <f>E993-D993</f>
        <v/>
      </c>
      <c r="J993" s="49">
        <f>I993-H993</f>
        <v/>
      </c>
      <c r="N993" s="49">
        <f>M993-L993</f>
        <v/>
      </c>
      <c r="R993" s="49">
        <f>Q993-P993</f>
        <v/>
      </c>
      <c r="V993" s="49">
        <f>U993-T993</f>
        <v/>
      </c>
      <c r="W993" s="49">
        <f>L993+P993+T993</f>
        <v/>
      </c>
      <c r="X993" s="49">
        <f>W993+D993+H993+Y993</f>
        <v/>
      </c>
      <c r="AA993" s="50">
        <f>Z993/(X993-Z993+AB993-AC993)</f>
        <v/>
      </c>
      <c r="AD993" s="49">
        <f>X993-Z993-AE993+AB993</f>
        <v/>
      </c>
    </row>
    <row r="994">
      <c r="A994" s="48" t="inlineStr">
        <is>
          <t>TX1 (HOUSTON)</t>
        </is>
      </c>
      <c r="B994" s="48" t="inlineStr">
        <is>
          <t>12/31/2020</t>
        </is>
      </c>
      <c r="F994" s="49">
        <f>E994-D994</f>
        <v/>
      </c>
      <c r="J994" s="49">
        <f>I994-H994</f>
        <v/>
      </c>
      <c r="N994" s="49">
        <f>M994-L994</f>
        <v/>
      </c>
      <c r="R994" s="49">
        <f>Q994-P994</f>
        <v/>
      </c>
      <c r="V994" s="49">
        <f>U994-T994</f>
        <v/>
      </c>
      <c r="W994" s="49">
        <f>L994+P994+T994</f>
        <v/>
      </c>
      <c r="X994" s="49">
        <f>W994+D994+H994+Y994</f>
        <v/>
      </c>
      <c r="AA994" s="50">
        <f>Z994/(X994-Z994+AB994-AC994)</f>
        <v/>
      </c>
      <c r="AD994" s="49">
        <f>X994-Z994-AE994+AB994</f>
        <v/>
      </c>
    </row>
    <row r="995">
      <c r="A995" s="51" t="inlineStr">
        <is>
          <t>TX1 Total</t>
        </is>
      </c>
      <c r="B995" s="40" t="n"/>
      <c r="C995" s="40" t="n"/>
      <c r="D995" s="52">
        <f>SUM(D964:D994)</f>
        <v/>
      </c>
      <c r="E995" s="52">
        <f>SUM(E964:E994)</f>
        <v/>
      </c>
      <c r="F995" s="52">
        <f>E995-D995</f>
        <v/>
      </c>
      <c r="G995" s="40" t="n"/>
      <c r="H995" s="52">
        <f>SUM(H964:H994)</f>
        <v/>
      </c>
      <c r="I995" s="52">
        <f>SUM(I964:I994)</f>
        <v/>
      </c>
      <c r="J995" s="52">
        <f>I995-H995</f>
        <v/>
      </c>
      <c r="K995" s="40" t="n"/>
      <c r="L995" s="52">
        <f>SUM(L964:L994)</f>
        <v/>
      </c>
      <c r="M995" s="52">
        <f>SUM(M964:M994)</f>
        <v/>
      </c>
      <c r="N995" s="52">
        <f>M995-L995</f>
        <v/>
      </c>
      <c r="O995" s="40" t="n"/>
      <c r="P995" s="52">
        <f>SUM(P964:P994)</f>
        <v/>
      </c>
      <c r="Q995" s="52">
        <f>SUM(Q964:Q994)</f>
        <v/>
      </c>
      <c r="R995" s="52">
        <f>Q995-P995</f>
        <v/>
      </c>
      <c r="S995" s="40" t="n"/>
      <c r="T995" s="52">
        <f>SUM(T964:T994)</f>
        <v/>
      </c>
      <c r="U995" s="52">
        <f>SUM(U964:U994)</f>
        <v/>
      </c>
      <c r="V995" s="52">
        <f>U995-T995</f>
        <v/>
      </c>
      <c r="W995" s="52">
        <f>SUM(W964:W994)</f>
        <v/>
      </c>
      <c r="X995" s="52">
        <f>SUM(X964:X994)</f>
        <v/>
      </c>
      <c r="Y995" s="52">
        <f>SUM(Y964:Y994)</f>
        <v/>
      </c>
      <c r="Z995" s="52">
        <f>SUM(Z964:Z994)</f>
        <v/>
      </c>
      <c r="AA995" s="40" t="n"/>
      <c r="AB995" s="52">
        <f>SUM(AB964:AB994)</f>
        <v/>
      </c>
      <c r="AC995" s="40" t="n"/>
      <c r="AD995" s="52">
        <f>SUM(AD964:AD994)</f>
        <v/>
      </c>
      <c r="AE995" s="52">
        <f>SUM(AE964:AE994)</f>
        <v/>
      </c>
      <c r="AF995" s="40" t="n"/>
      <c r="AG995" s="40" t="n"/>
      <c r="AH995" s="52">
        <f>SUM(AH964:AH994)</f>
        <v/>
      </c>
      <c r="AI995" s="52">
        <f>SUM(AI964:AI994)</f>
        <v/>
      </c>
      <c r="AJ995" s="40" t="n"/>
      <c r="AK995" s="52">
        <f>SUM(AK964:AK994)</f>
        <v/>
      </c>
    </row>
    <row r="997">
      <c r="A997" s="48" t="inlineStr">
        <is>
          <t>TX2 (AUSTIN)</t>
        </is>
      </c>
      <c r="B997" s="48" t="inlineStr">
        <is>
          <t>12/01/2020</t>
        </is>
      </c>
      <c r="D997" s="16" t="n"/>
      <c r="F997" s="49">
        <f>E997-D997</f>
        <v/>
      </c>
      <c r="H997" s="16" t="n"/>
      <c r="J997" s="49">
        <f>I997-H997</f>
        <v/>
      </c>
      <c r="L997" s="16" t="n">
        <v>3974.96</v>
      </c>
      <c r="M997" t="n">
        <v>3974.96</v>
      </c>
      <c r="N997" s="49">
        <f>M997-L997</f>
        <v/>
      </c>
      <c r="P997" s="16" t="n"/>
      <c r="R997" s="49">
        <f>Q997-P997</f>
        <v/>
      </c>
      <c r="T997" s="16" t="n"/>
      <c r="V997" s="49">
        <f>U997-T997</f>
        <v/>
      </c>
      <c r="W997" s="49">
        <f>L997+P997+T997</f>
        <v/>
      </c>
      <c r="X997" s="49">
        <f>W997+D997+H997+Y997</f>
        <v/>
      </c>
      <c r="Z997" s="16" t="n">
        <v>302.96</v>
      </c>
      <c r="AA997" s="50">
        <f>Z997/(X997-Z997+AB997-AC997)</f>
        <v/>
      </c>
      <c r="AC997" s="16" t="n"/>
      <c r="AH997" s="49">
        <f>X997-Z997-AI997+AB997</f>
        <v/>
      </c>
    </row>
    <row r="998">
      <c r="A998" s="48" t="inlineStr">
        <is>
          <t>TX2 (AUSTIN)</t>
        </is>
      </c>
      <c r="B998" s="48" t="inlineStr">
        <is>
          <t>12/02/2020</t>
        </is>
      </c>
      <c r="D998" s="16" t="n"/>
      <c r="F998" s="49">
        <f>E998-D998</f>
        <v/>
      </c>
      <c r="H998" s="16" t="n"/>
      <c r="J998" s="49">
        <f>I998-H998</f>
        <v/>
      </c>
      <c r="L998" s="16" t="n">
        <v>5218.75</v>
      </c>
      <c r="M998" t="n">
        <v>5218.75</v>
      </c>
      <c r="N998" s="49">
        <f>M998-L998</f>
        <v/>
      </c>
      <c r="P998" s="16" t="n">
        <v>1643.24</v>
      </c>
      <c r="Q998" s="14" t="n">
        <v>1643.24</v>
      </c>
      <c r="R998" s="49">
        <f>Q998-P998</f>
        <v/>
      </c>
      <c r="T998" s="16" t="n"/>
      <c r="V998" s="49">
        <f>U998-T998</f>
        <v/>
      </c>
      <c r="W998" s="49">
        <f>L998+P998+T998</f>
        <v/>
      </c>
      <c r="X998" s="49">
        <f>W998+D998+H998+Y998</f>
        <v/>
      </c>
      <c r="Z998" s="16" t="n">
        <v>522.99</v>
      </c>
      <c r="AA998" s="50">
        <f>Z998/(X998-Z998+AB998-AC998)</f>
        <v/>
      </c>
      <c r="AC998" s="16" t="n"/>
      <c r="AH998" s="49">
        <f>X998-Z998-AI998+AB998</f>
        <v/>
      </c>
      <c r="AI998" s="16" t="n">
        <v>28</v>
      </c>
    </row>
    <row r="999">
      <c r="A999" s="48" t="inlineStr">
        <is>
          <t>TX2 (AUSTIN)</t>
        </is>
      </c>
      <c r="B999" s="48" t="inlineStr">
        <is>
          <t>12/03/2020</t>
        </is>
      </c>
      <c r="D999" s="16" t="n"/>
      <c r="F999" s="49">
        <f>E999-D999</f>
        <v/>
      </c>
      <c r="H999" s="16" t="n">
        <v>250</v>
      </c>
      <c r="I999" t="n">
        <v>250</v>
      </c>
      <c r="J999" s="49">
        <f>I999-H999</f>
        <v/>
      </c>
      <c r="L999" s="16" t="n">
        <v>337.74</v>
      </c>
      <c r="M999" s="14" t="n">
        <v>337.74</v>
      </c>
      <c r="N999" s="49">
        <f>M999-L999</f>
        <v/>
      </c>
      <c r="P999" s="16" t="n"/>
      <c r="R999" s="49">
        <f>Q999-P999</f>
        <v/>
      </c>
      <c r="T999" s="16" t="n"/>
      <c r="V999" s="49">
        <f>U999-T999</f>
        <v/>
      </c>
      <c r="W999" s="49">
        <f>L999+P999+T999</f>
        <v/>
      </c>
      <c r="X999" s="49">
        <f>W999+D999+H999+Y999</f>
        <v/>
      </c>
      <c r="Z999" s="16" t="n">
        <v>25.74</v>
      </c>
      <c r="AA999" s="50">
        <f>Z999/(X999-Z999+AB999-AC999)</f>
        <v/>
      </c>
      <c r="AB999" s="16" t="n">
        <v>-250</v>
      </c>
      <c r="AC999" s="16" t="n"/>
      <c r="AH999" s="49">
        <f>X999-Z999-AI999+AB999</f>
        <v/>
      </c>
    </row>
    <row r="1000">
      <c r="A1000" s="48" t="inlineStr">
        <is>
          <t>TX2 (AUSTIN)</t>
        </is>
      </c>
      <c r="B1000" s="48" t="inlineStr">
        <is>
          <t>12/04/2020</t>
        </is>
      </c>
      <c r="D1000" s="16" t="n">
        <v>200</v>
      </c>
      <c r="E1000" t="n">
        <v>200</v>
      </c>
      <c r="F1000" s="49">
        <f>E1000-D1000</f>
        <v/>
      </c>
      <c r="H1000" s="16" t="n">
        <v>552.08</v>
      </c>
      <c r="I1000" s="14" t="n">
        <v>552.08</v>
      </c>
      <c r="J1000" s="49">
        <f>I1000-H1000</f>
        <v/>
      </c>
      <c r="L1000" s="16" t="n">
        <v>3249.6</v>
      </c>
      <c r="M1000" s="14" t="n">
        <v>3249.6</v>
      </c>
      <c r="N1000" s="49">
        <f>M1000-L1000</f>
        <v/>
      </c>
      <c r="P1000" s="16" t="n"/>
      <c r="R1000" s="49">
        <f>Q1000-P1000</f>
        <v/>
      </c>
      <c r="T1000" s="16" t="n"/>
      <c r="V1000" s="49">
        <f>U1000-T1000</f>
        <v/>
      </c>
      <c r="W1000" s="49">
        <f>L1000+P1000+T1000</f>
        <v/>
      </c>
      <c r="X1000" s="49">
        <f>W1000+D1000+H1000+Y1000</f>
        <v/>
      </c>
      <c r="Z1000" s="16" t="n">
        <v>230.68</v>
      </c>
      <c r="AA1000" s="50">
        <f>Z1000/(X1000-Z1000+AB1000-AC1000)</f>
        <v/>
      </c>
      <c r="AB1000" s="16" t="n">
        <v>-200</v>
      </c>
      <c r="AC1000" s="16" t="n">
        <v>775</v>
      </c>
      <c r="AH1000" s="49">
        <f>X1000-Z1000-AI1000+AB1000</f>
        <v/>
      </c>
    </row>
    <row r="1001">
      <c r="A1001" s="48" t="inlineStr">
        <is>
          <t>TX2 (AUSTIN)</t>
        </is>
      </c>
      <c r="B1001" s="48" t="inlineStr">
        <is>
          <t>12/05/2020</t>
        </is>
      </c>
      <c r="D1001" s="16" t="n"/>
      <c r="F1001" s="49">
        <f>E1001-D1001</f>
        <v/>
      </c>
      <c r="H1001" s="16" t="n"/>
      <c r="J1001" s="49">
        <f>I1001-H1001</f>
        <v/>
      </c>
      <c r="L1001" s="16" t="n">
        <v>10874.85</v>
      </c>
      <c r="M1001" s="14" t="n">
        <v>10874.85</v>
      </c>
      <c r="N1001" s="49">
        <f>M1001-L1001</f>
        <v/>
      </c>
      <c r="P1001" s="16" t="n">
        <v>411.35</v>
      </c>
      <c r="Q1001" s="14" t="n">
        <v>411.35</v>
      </c>
      <c r="R1001" s="49">
        <f>Q1001-P1001</f>
        <v/>
      </c>
      <c r="T1001" s="16" t="n"/>
      <c r="V1001" s="49">
        <f>U1001-T1001</f>
        <v/>
      </c>
      <c r="W1001" s="49">
        <f>L1001+P1001+T1001</f>
        <v/>
      </c>
      <c r="X1001" s="49">
        <f>W1001+D1001+H1001+Y1001</f>
        <v/>
      </c>
      <c r="Z1001" s="16" t="n">
        <v>860.1799999999999</v>
      </c>
      <c r="AA1001" s="50">
        <f>Z1001/(X1001-Z1001+AB1001-AC1001)</f>
        <v/>
      </c>
      <c r="AC1001" s="16" t="n"/>
      <c r="AH1001" s="49">
        <f>X1001-Z1001-AI1001+AB1001</f>
        <v/>
      </c>
    </row>
    <row r="1002">
      <c r="A1002" s="48" t="inlineStr">
        <is>
          <t>TX2 (AUSTIN)</t>
        </is>
      </c>
      <c r="B1002" s="48" t="inlineStr">
        <is>
          <t>12/06/2020</t>
        </is>
      </c>
      <c r="D1002" s="16" t="n">
        <v>17.32</v>
      </c>
      <c r="E1002" t="n">
        <v>17.32</v>
      </c>
      <c r="F1002" s="49">
        <f>E1002-D1002</f>
        <v/>
      </c>
      <c r="H1002" s="16" t="n"/>
      <c r="J1002" s="49">
        <f>I1002-H1002</f>
        <v/>
      </c>
      <c r="L1002" s="16" t="n">
        <v>1850.01</v>
      </c>
      <c r="M1002" s="14" t="n">
        <v>1850.01</v>
      </c>
      <c r="N1002" s="49">
        <f>M1002-L1002</f>
        <v/>
      </c>
      <c r="P1002" s="16" t="n">
        <v>565.0700000000001</v>
      </c>
      <c r="Q1002" s="14" t="n">
        <v>565.0700000000001</v>
      </c>
      <c r="R1002" s="49">
        <f>Q1002-P1002</f>
        <v/>
      </c>
      <c r="T1002" s="16" t="n"/>
      <c r="V1002" s="49">
        <f>U1002-T1002</f>
        <v/>
      </c>
      <c r="W1002" s="49">
        <f>L1002+P1002+T1002</f>
        <v/>
      </c>
      <c r="X1002" s="49">
        <f>W1002+D1002+H1002+Y1002</f>
        <v/>
      </c>
      <c r="Z1002" s="16" t="n">
        <v>185.4</v>
      </c>
      <c r="AA1002" s="50">
        <f>Z1002/(X1002-Z1002+AB1002-AC1002)</f>
        <v/>
      </c>
      <c r="AC1002" s="16" t="n"/>
      <c r="AH1002" s="49">
        <f>X1002-Z1002-AI1002+AB1002</f>
        <v/>
      </c>
    </row>
    <row r="1003">
      <c r="A1003" s="48" t="inlineStr">
        <is>
          <t>TX2 (AUSTIN)</t>
        </is>
      </c>
      <c r="B1003" s="48" t="inlineStr">
        <is>
          <t>12/07/2020</t>
        </is>
      </c>
      <c r="D1003" s="16" t="n"/>
      <c r="F1003" s="49">
        <f>E1003-D1003</f>
        <v/>
      </c>
      <c r="H1003" s="16" t="n"/>
      <c r="J1003" s="49">
        <f>I1003-H1003</f>
        <v/>
      </c>
      <c r="L1003" s="16" t="n">
        <v>1712.53</v>
      </c>
      <c r="M1003" s="14" t="n">
        <v>1712.53</v>
      </c>
      <c r="N1003" s="49">
        <f>M1003-L1003</f>
        <v/>
      </c>
      <c r="P1003" s="16" t="n"/>
      <c r="R1003" s="49">
        <f>Q1003-P1003</f>
        <v/>
      </c>
      <c r="T1003" s="16" t="n"/>
      <c r="V1003" s="49">
        <f>U1003-T1003</f>
        <v/>
      </c>
      <c r="W1003" s="49">
        <f>L1003+P1003+T1003</f>
        <v/>
      </c>
      <c r="X1003" s="49">
        <f>W1003+D1003+H1003+Y1003</f>
        <v/>
      </c>
      <c r="Z1003" s="16" t="n">
        <v>130.53</v>
      </c>
      <c r="AA1003" s="50">
        <f>Z1003/(X1003-Z1003+AB1003-AC1003)</f>
        <v/>
      </c>
      <c r="AC1003" s="16" t="n"/>
      <c r="AH1003" s="49">
        <f>X1003-Z1003-AI1003+AB1003</f>
        <v/>
      </c>
    </row>
    <row r="1004">
      <c r="A1004" s="48" t="inlineStr">
        <is>
          <t>TX2 (AUSTIN)</t>
        </is>
      </c>
      <c r="B1004" s="48" t="inlineStr">
        <is>
          <t>12/08/2020</t>
        </is>
      </c>
      <c r="D1004" s="16" t="n">
        <v>627.4</v>
      </c>
      <c r="F1004" s="49">
        <f>E1004-D1004</f>
        <v/>
      </c>
      <c r="H1004" s="16" t="n"/>
      <c r="J1004" s="49">
        <f>I1004-H1004</f>
        <v/>
      </c>
      <c r="L1004" s="16" t="n">
        <v>869.25</v>
      </c>
      <c r="M1004" s="14" t="n">
        <v>869.25</v>
      </c>
      <c r="N1004" s="49">
        <f>M1004-L1004</f>
        <v/>
      </c>
      <c r="P1004" s="16" t="n"/>
      <c r="R1004" s="49">
        <f>Q1004-P1004</f>
        <v/>
      </c>
      <c r="T1004" s="16" t="n"/>
      <c r="V1004" s="49">
        <f>U1004-T1004</f>
        <v/>
      </c>
      <c r="W1004" s="49">
        <f>L1004+P1004+T1004</f>
        <v/>
      </c>
      <c r="X1004" s="49">
        <f>W1004+D1004+H1004+Y1004</f>
        <v/>
      </c>
      <c r="Z1004" s="16" t="n">
        <v>67.65000000000001</v>
      </c>
      <c r="AA1004" s="50">
        <f>Z1004/(X1004-Z1004+AB1004-AC1004)</f>
        <v/>
      </c>
      <c r="AC1004" s="16" t="n">
        <v>609</v>
      </c>
      <c r="AH1004" s="49">
        <f>X1004-Z1004-AI1004+AB1004</f>
        <v/>
      </c>
    </row>
    <row r="1005">
      <c r="A1005" s="48" t="inlineStr">
        <is>
          <t>TX2 (AUSTIN)</t>
        </is>
      </c>
      <c r="B1005" s="48" t="inlineStr">
        <is>
          <t>12/09/2020</t>
        </is>
      </c>
      <c r="F1005" s="49">
        <f>E1005-D1005</f>
        <v/>
      </c>
      <c r="J1005" s="49">
        <f>I1005-H1005</f>
        <v/>
      </c>
      <c r="L1005" t="n">
        <v>3288.64</v>
      </c>
      <c r="M1005" s="14" t="n">
        <v>3288.64</v>
      </c>
      <c r="N1005" s="49">
        <f>M1005-L1005</f>
        <v/>
      </c>
      <c r="P1005" t="n">
        <v>533.67</v>
      </c>
      <c r="Q1005" t="n">
        <v>533.67</v>
      </c>
      <c r="R1005" s="49">
        <f>Q1005-P1005</f>
        <v/>
      </c>
      <c r="V1005" s="49">
        <f>U1005-T1005</f>
        <v/>
      </c>
      <c r="W1005" s="49">
        <f>L1005+P1005+T1005</f>
        <v/>
      </c>
      <c r="X1005" s="49">
        <f>W1005+D1005+H1005+Y1005</f>
        <v/>
      </c>
      <c r="Z1005" s="18" t="n">
        <v>291.31</v>
      </c>
      <c r="AA1005" s="50">
        <f>Z1005/(X1005-Z1005+AB1005-AC1005)</f>
        <v/>
      </c>
      <c r="AH1005" s="49">
        <f>X1005-Z1005-AI1005+AB1005</f>
        <v/>
      </c>
    </row>
    <row r="1006">
      <c r="A1006" s="48" t="inlineStr">
        <is>
          <t>TX2 (AUSTIN)</t>
        </is>
      </c>
      <c r="B1006" s="48" t="inlineStr">
        <is>
          <t>12/10/2020</t>
        </is>
      </c>
      <c r="D1006" s="19" t="n"/>
      <c r="F1006" s="49">
        <f>E1006-D1006</f>
        <v/>
      </c>
      <c r="J1006" s="49">
        <f>I1006-H1006</f>
        <v/>
      </c>
      <c r="L1006" s="19" t="n">
        <v>1846.74</v>
      </c>
      <c r="M1006" s="14" t="n">
        <v>1846.74</v>
      </c>
      <c r="N1006" s="49">
        <f>M1006-L1006</f>
        <v/>
      </c>
      <c r="P1006" s="19" t="n">
        <v>408.1</v>
      </c>
      <c r="R1006" s="49">
        <f>Q1006-P1006</f>
        <v/>
      </c>
      <c r="T1006" s="19" t="n"/>
      <c r="V1006" s="49">
        <f>U1006-T1006</f>
        <v/>
      </c>
      <c r="W1006" s="49">
        <f>L1006+P1006+T1006</f>
        <v/>
      </c>
      <c r="X1006" s="49">
        <f>W1006+D1006+H1006+Y1006</f>
        <v/>
      </c>
      <c r="Z1006" s="19" t="n">
        <v>171.84</v>
      </c>
      <c r="AA1006" s="50">
        <f>Z1006/(X1006-Z1006+AB1006-AC1006)</f>
        <v/>
      </c>
      <c r="AH1006" s="49">
        <f>X1006-Z1006-AI1006+AB1006</f>
        <v/>
      </c>
    </row>
    <row r="1007">
      <c r="A1007" s="48" t="inlineStr">
        <is>
          <t>TX2 (AUSTIN)</t>
        </is>
      </c>
      <c r="B1007" s="48" t="inlineStr">
        <is>
          <t>12/11/2020</t>
        </is>
      </c>
      <c r="D1007" s="49" t="n">
        <v/>
      </c>
      <c r="F1007" s="49">
        <f>E1007-D1007</f>
        <v/>
      </c>
      <c r="H1007" s="49" t="n">
        <v/>
      </c>
      <c r="J1007" s="49">
        <f>I1007-H1007</f>
        <v/>
      </c>
      <c r="L1007" s="49" t="n">
        <v>-461.14</v>
      </c>
      <c r="N1007" s="49">
        <f>M1007-L1007</f>
        <v/>
      </c>
      <c r="P1007" s="49" t="n">
        <v>164.54</v>
      </c>
      <c r="R1007" s="49">
        <f>Q1007-P1007</f>
        <v/>
      </c>
      <c r="T1007" s="49" t="n">
        <v/>
      </c>
      <c r="V1007" s="49">
        <f>U1007-T1007</f>
        <v/>
      </c>
      <c r="W1007" s="49">
        <f>L1007+P1007+T1007</f>
        <v/>
      </c>
      <c r="X1007" s="49">
        <f>W1007+D1007+H1007+Y1007</f>
        <v/>
      </c>
      <c r="Z1007" s="49" t="n">
        <v>-22.61</v>
      </c>
      <c r="AA1007" s="50">
        <f>Z1007/(X1007-Z1007+AB1007-AC1007)</f>
        <v/>
      </c>
      <c r="AC1007" s="49" t="n">
        <v>0</v>
      </c>
      <c r="AH1007" s="49">
        <f>X1007-Z1007-AI1007+AB1007</f>
        <v/>
      </c>
    </row>
    <row r="1008">
      <c r="A1008" s="48" t="inlineStr">
        <is>
          <t>TX2 (AUSTIN)</t>
        </is>
      </c>
      <c r="B1008" s="48" t="inlineStr">
        <is>
          <t>12/12/2020</t>
        </is>
      </c>
      <c r="D1008" s="49" t="n">
        <v/>
      </c>
      <c r="F1008" s="49">
        <f>E1008-D1008</f>
        <v/>
      </c>
      <c r="H1008" s="49" t="n">
        <v/>
      </c>
      <c r="J1008" s="49">
        <f>I1008-H1008</f>
        <v/>
      </c>
      <c r="L1008" s="49" t="n">
        <v>6730.99</v>
      </c>
      <c r="N1008" s="49">
        <f>M1008-L1008</f>
        <v/>
      </c>
      <c r="P1008" s="49" t="n">
        <v>136.4</v>
      </c>
      <c r="R1008" s="49">
        <f>Q1008-P1008</f>
        <v/>
      </c>
      <c r="T1008" s="49" t="n">
        <v/>
      </c>
      <c r="V1008" s="49">
        <f>U1008-T1008</f>
        <v/>
      </c>
      <c r="W1008" s="49">
        <f>L1008+P1008+T1008</f>
        <v/>
      </c>
      <c r="X1008" s="49">
        <f>W1008+D1008+H1008+Y1008</f>
        <v/>
      </c>
      <c r="Z1008" s="49" t="n">
        <v>523.38</v>
      </c>
      <c r="AA1008" s="50">
        <f>Z1008/(X1008-Z1008+AB1008-AC1008)</f>
        <v/>
      </c>
      <c r="AC1008" s="49" t="n">
        <v>0</v>
      </c>
      <c r="AH1008" s="49">
        <f>X1008-Z1008-AI1008+AB1008</f>
        <v/>
      </c>
    </row>
    <row r="1009">
      <c r="A1009" s="48" t="inlineStr">
        <is>
          <t>TX2 (AUSTIN)</t>
        </is>
      </c>
      <c r="B1009" s="48" t="inlineStr">
        <is>
          <t>12/13/2020</t>
        </is>
      </c>
      <c r="D1009" s="49" t="n">
        <v>233.82</v>
      </c>
      <c r="F1009" s="49">
        <f>E1009-D1009</f>
        <v/>
      </c>
      <c r="H1009" s="49" t="n">
        <v/>
      </c>
      <c r="J1009" s="49">
        <f>I1009-H1009</f>
        <v/>
      </c>
      <c r="L1009" s="49" t="n">
        <v>3198.79</v>
      </c>
      <c r="N1009" s="49">
        <f>M1009-L1009</f>
        <v/>
      </c>
      <c r="P1009" s="49" t="n">
        <v>430.84</v>
      </c>
      <c r="R1009" s="49">
        <f>Q1009-P1009</f>
        <v/>
      </c>
      <c r="T1009" s="49" t="n">
        <v/>
      </c>
      <c r="V1009" s="49">
        <f>U1009-T1009</f>
        <v/>
      </c>
      <c r="W1009" s="49">
        <f>L1009+P1009+T1009</f>
        <v/>
      </c>
      <c r="X1009" s="49">
        <f>W1009+D1009+H1009+Y1009</f>
        <v/>
      </c>
      <c r="Z1009" s="49" t="n">
        <v>294.44</v>
      </c>
      <c r="AA1009" s="50">
        <f>Z1009/(X1009-Z1009+AB1009-AC1009)</f>
        <v/>
      </c>
      <c r="AC1009" s="49" t="n">
        <v>0</v>
      </c>
      <c r="AH1009" s="49">
        <f>X1009-Z1009-AI1009+AB1009</f>
        <v/>
      </c>
    </row>
    <row r="1010">
      <c r="A1010" s="48" t="inlineStr">
        <is>
          <t>TX2 (AUSTIN)</t>
        </is>
      </c>
      <c r="B1010" s="48" t="inlineStr">
        <is>
          <t>12/14/2020</t>
        </is>
      </c>
      <c r="D1010" s="49" t="n">
        <v/>
      </c>
      <c r="F1010" s="49">
        <f>E1010-D1010</f>
        <v/>
      </c>
      <c r="H1010" s="49" t="n">
        <v/>
      </c>
      <c r="J1010" s="49">
        <f>I1010-H1010</f>
        <v/>
      </c>
      <c r="L1010" s="49" t="n">
        <v>2662.95</v>
      </c>
      <c r="N1010" s="49">
        <f>M1010-L1010</f>
        <v/>
      </c>
      <c r="P1010" s="49" t="n">
        <v>175.37</v>
      </c>
      <c r="R1010" s="49">
        <f>Q1010-P1010</f>
        <v/>
      </c>
      <c r="T1010" s="49" t="n">
        <v/>
      </c>
      <c r="V1010" s="49">
        <f>U1010-T1010</f>
        <v/>
      </c>
      <c r="W1010" s="49">
        <f>L1010+P1010+T1010</f>
        <v/>
      </c>
      <c r="X1010" s="49">
        <f>W1010+D1010+H1010+Y1010</f>
        <v/>
      </c>
      <c r="Z1010" s="49" t="n">
        <v>216.31</v>
      </c>
      <c r="AA1010" s="50">
        <f>Z1010/(X1010-Z1010+AB1010-AC1010)</f>
        <v/>
      </c>
      <c r="AC1010" s="49" t="n">
        <v>0</v>
      </c>
      <c r="AH1010" s="49">
        <f>X1010-Z1010-AI1010+AB1010</f>
        <v/>
      </c>
    </row>
    <row r="1011">
      <c r="A1011" s="48" t="inlineStr">
        <is>
          <t>TX2 (AUSTIN)</t>
        </is>
      </c>
      <c r="B1011" s="48" t="inlineStr">
        <is>
          <t>12/15/2020</t>
        </is>
      </c>
      <c r="D1011" s="49" t="n">
        <v>10.83</v>
      </c>
      <c r="F1011" s="49">
        <f>E1011-D1011</f>
        <v/>
      </c>
      <c r="H1011" s="49" t="n">
        <v/>
      </c>
      <c r="J1011" s="49">
        <f>I1011-H1011</f>
        <v/>
      </c>
      <c r="L1011" s="49" t="n">
        <v>2464.86</v>
      </c>
      <c r="N1011" s="49">
        <f>M1011-L1011</f>
        <v/>
      </c>
      <c r="P1011" s="49" t="n">
        <v>1671.83</v>
      </c>
      <c r="R1011" s="49">
        <f>Q1011-P1011</f>
        <v/>
      </c>
      <c r="T1011" s="49" t="n">
        <v/>
      </c>
      <c r="V1011" s="49">
        <f>U1011-T1011</f>
        <v/>
      </c>
      <c r="W1011" s="49">
        <f>L1011+P1011+T1011</f>
        <v/>
      </c>
      <c r="X1011" s="49">
        <f>W1011+D1011+H1011+Y1011</f>
        <v/>
      </c>
      <c r="Z1011" s="49" t="n">
        <v>263.5</v>
      </c>
      <c r="AA1011" s="50">
        <f>Z1011/(X1011-Z1011+AB1011-AC1011)</f>
        <v/>
      </c>
      <c r="AC1011" s="49" t="n">
        <v>690</v>
      </c>
      <c r="AH1011" s="49">
        <f>X1011-Z1011-AI1011+AB1011</f>
        <v/>
      </c>
    </row>
    <row r="1012">
      <c r="A1012" s="48" t="inlineStr">
        <is>
          <t>TX2 (AUSTIN)</t>
        </is>
      </c>
      <c r="B1012" s="48" t="inlineStr">
        <is>
          <t>12/16/2020</t>
        </is>
      </c>
      <c r="F1012" s="49">
        <f>E1012-D1012</f>
        <v/>
      </c>
      <c r="J1012" s="49">
        <f>I1012-H1012</f>
        <v/>
      </c>
      <c r="N1012" s="49">
        <f>M1012-L1012</f>
        <v/>
      </c>
      <c r="R1012" s="49">
        <f>Q1012-P1012</f>
        <v/>
      </c>
      <c r="V1012" s="49">
        <f>U1012-T1012</f>
        <v/>
      </c>
      <c r="W1012" s="49">
        <f>L1012+P1012+T1012</f>
        <v/>
      </c>
      <c r="X1012" s="49">
        <f>W1012+D1012+H1012+Y1012</f>
        <v/>
      </c>
      <c r="AA1012" s="50">
        <f>Z1012/(X1012-Z1012+AB1012-AC1012)</f>
        <v/>
      </c>
      <c r="AD1012" s="49">
        <f>X1012-Z1012-AE1012+AB1012</f>
        <v/>
      </c>
    </row>
    <row r="1013">
      <c r="A1013" s="48" t="inlineStr">
        <is>
          <t>TX2 (AUSTIN)</t>
        </is>
      </c>
      <c r="B1013" s="48" t="inlineStr">
        <is>
          <t>12/17/2020</t>
        </is>
      </c>
      <c r="F1013" s="49">
        <f>E1013-D1013</f>
        <v/>
      </c>
      <c r="J1013" s="49">
        <f>I1013-H1013</f>
        <v/>
      </c>
      <c r="N1013" s="49">
        <f>M1013-L1013</f>
        <v/>
      </c>
      <c r="R1013" s="49">
        <f>Q1013-P1013</f>
        <v/>
      </c>
      <c r="V1013" s="49">
        <f>U1013-T1013</f>
        <v/>
      </c>
      <c r="W1013" s="49">
        <f>L1013+P1013+T1013</f>
        <v/>
      </c>
      <c r="X1013" s="49">
        <f>W1013+D1013+H1013+Y1013</f>
        <v/>
      </c>
      <c r="AA1013" s="50">
        <f>Z1013/(X1013-Z1013+AB1013-AC1013)</f>
        <v/>
      </c>
      <c r="AD1013" s="49">
        <f>X1013-Z1013-AE1013+AB1013</f>
        <v/>
      </c>
    </row>
    <row r="1014">
      <c r="A1014" s="48" t="inlineStr">
        <is>
          <t>TX2 (AUSTIN)</t>
        </is>
      </c>
      <c r="B1014" s="48" t="inlineStr">
        <is>
          <t>12/18/2020</t>
        </is>
      </c>
      <c r="F1014" s="49">
        <f>E1014-D1014</f>
        <v/>
      </c>
      <c r="J1014" s="49">
        <f>I1014-H1014</f>
        <v/>
      </c>
      <c r="N1014" s="49">
        <f>M1014-L1014</f>
        <v/>
      </c>
      <c r="R1014" s="49">
        <f>Q1014-P1014</f>
        <v/>
      </c>
      <c r="V1014" s="49">
        <f>U1014-T1014</f>
        <v/>
      </c>
      <c r="W1014" s="49">
        <f>L1014+P1014+T1014</f>
        <v/>
      </c>
      <c r="X1014" s="49">
        <f>W1014+D1014+H1014+Y1014</f>
        <v/>
      </c>
      <c r="AA1014" s="50">
        <f>Z1014/(X1014-Z1014+AB1014-AC1014)</f>
        <v/>
      </c>
      <c r="AD1014" s="49">
        <f>X1014-Z1014-AE1014+AB1014</f>
        <v/>
      </c>
    </row>
    <row r="1015">
      <c r="A1015" s="48" t="inlineStr">
        <is>
          <t>TX2 (AUSTIN)</t>
        </is>
      </c>
      <c r="B1015" s="48" t="inlineStr">
        <is>
          <t>12/19/2020</t>
        </is>
      </c>
      <c r="F1015" s="49">
        <f>E1015-D1015</f>
        <v/>
      </c>
      <c r="J1015" s="49">
        <f>I1015-H1015</f>
        <v/>
      </c>
      <c r="N1015" s="49">
        <f>M1015-L1015</f>
        <v/>
      </c>
      <c r="R1015" s="49">
        <f>Q1015-P1015</f>
        <v/>
      </c>
      <c r="V1015" s="49">
        <f>U1015-T1015</f>
        <v/>
      </c>
      <c r="W1015" s="49">
        <f>L1015+P1015+T1015</f>
        <v/>
      </c>
      <c r="X1015" s="49">
        <f>W1015+D1015+H1015+Y1015</f>
        <v/>
      </c>
      <c r="AA1015" s="50">
        <f>Z1015/(X1015-Z1015+AB1015-AC1015)</f>
        <v/>
      </c>
      <c r="AD1015" s="49">
        <f>X1015-Z1015-AE1015+AB1015</f>
        <v/>
      </c>
    </row>
    <row r="1016">
      <c r="A1016" s="48" t="inlineStr">
        <is>
          <t>TX2 (AUSTIN)</t>
        </is>
      </c>
      <c r="B1016" s="48" t="inlineStr">
        <is>
          <t>12/20/2020</t>
        </is>
      </c>
      <c r="F1016" s="49">
        <f>E1016-D1016</f>
        <v/>
      </c>
      <c r="J1016" s="49">
        <f>I1016-H1016</f>
        <v/>
      </c>
      <c r="N1016" s="49">
        <f>M1016-L1016</f>
        <v/>
      </c>
      <c r="R1016" s="49">
        <f>Q1016-P1016</f>
        <v/>
      </c>
      <c r="V1016" s="49">
        <f>U1016-T1016</f>
        <v/>
      </c>
      <c r="W1016" s="49">
        <f>L1016+P1016+T1016</f>
        <v/>
      </c>
      <c r="X1016" s="49">
        <f>W1016+D1016+H1016+Y1016</f>
        <v/>
      </c>
      <c r="AA1016" s="50">
        <f>Z1016/(X1016-Z1016+AB1016-AC1016)</f>
        <v/>
      </c>
      <c r="AD1016" s="49">
        <f>X1016-Z1016-AE1016+AB1016</f>
        <v/>
      </c>
    </row>
    <row r="1017">
      <c r="A1017" s="48" t="inlineStr">
        <is>
          <t>TX2 (AUSTIN)</t>
        </is>
      </c>
      <c r="B1017" s="48" t="inlineStr">
        <is>
          <t>12/21/2020</t>
        </is>
      </c>
      <c r="F1017" s="49">
        <f>E1017-D1017</f>
        <v/>
      </c>
      <c r="J1017" s="49">
        <f>I1017-H1017</f>
        <v/>
      </c>
      <c r="N1017" s="49">
        <f>M1017-L1017</f>
        <v/>
      </c>
      <c r="R1017" s="49">
        <f>Q1017-P1017</f>
        <v/>
      </c>
      <c r="V1017" s="49">
        <f>U1017-T1017</f>
        <v/>
      </c>
      <c r="W1017" s="49">
        <f>L1017+P1017+T1017</f>
        <v/>
      </c>
      <c r="X1017" s="49">
        <f>W1017+D1017+H1017+Y1017</f>
        <v/>
      </c>
      <c r="AA1017" s="50">
        <f>Z1017/(X1017-Z1017+AB1017-AC1017)</f>
        <v/>
      </c>
      <c r="AD1017" s="49">
        <f>X1017-Z1017-AE1017+AB1017</f>
        <v/>
      </c>
    </row>
    <row r="1018">
      <c r="A1018" s="48" t="inlineStr">
        <is>
          <t>TX2 (AUSTIN)</t>
        </is>
      </c>
      <c r="B1018" s="48" t="inlineStr">
        <is>
          <t>12/22/2020</t>
        </is>
      </c>
      <c r="F1018" s="49">
        <f>E1018-D1018</f>
        <v/>
      </c>
      <c r="J1018" s="49">
        <f>I1018-H1018</f>
        <v/>
      </c>
      <c r="N1018" s="49">
        <f>M1018-L1018</f>
        <v/>
      </c>
      <c r="R1018" s="49">
        <f>Q1018-P1018</f>
        <v/>
      </c>
      <c r="V1018" s="49">
        <f>U1018-T1018</f>
        <v/>
      </c>
      <c r="W1018" s="49">
        <f>L1018+P1018+T1018</f>
        <v/>
      </c>
      <c r="X1018" s="49">
        <f>W1018+D1018+H1018+Y1018</f>
        <v/>
      </c>
      <c r="AA1018" s="50">
        <f>Z1018/(X1018-Z1018+AB1018-AC1018)</f>
        <v/>
      </c>
      <c r="AD1018" s="49">
        <f>X1018-Z1018-AE1018+AB1018</f>
        <v/>
      </c>
    </row>
    <row r="1019">
      <c r="A1019" s="48" t="inlineStr">
        <is>
          <t>TX2 (AUSTIN)</t>
        </is>
      </c>
      <c r="B1019" s="48" t="inlineStr">
        <is>
          <t>12/23/2020</t>
        </is>
      </c>
      <c r="F1019" s="49">
        <f>E1019-D1019</f>
        <v/>
      </c>
      <c r="J1019" s="49">
        <f>I1019-H1019</f>
        <v/>
      </c>
      <c r="N1019" s="49">
        <f>M1019-L1019</f>
        <v/>
      </c>
      <c r="R1019" s="49">
        <f>Q1019-P1019</f>
        <v/>
      </c>
      <c r="V1019" s="49">
        <f>U1019-T1019</f>
        <v/>
      </c>
      <c r="W1019" s="49">
        <f>L1019+P1019+T1019</f>
        <v/>
      </c>
      <c r="X1019" s="49">
        <f>W1019+D1019+H1019+Y1019</f>
        <v/>
      </c>
      <c r="AA1019" s="50">
        <f>Z1019/(X1019-Z1019+AB1019-AC1019)</f>
        <v/>
      </c>
      <c r="AD1019" s="49">
        <f>X1019-Z1019-AE1019+AB1019</f>
        <v/>
      </c>
    </row>
    <row r="1020">
      <c r="A1020" s="48" t="inlineStr">
        <is>
          <t>TX2 (AUSTIN)</t>
        </is>
      </c>
      <c r="B1020" s="48" t="inlineStr">
        <is>
          <t>12/24/2020</t>
        </is>
      </c>
      <c r="F1020" s="49">
        <f>E1020-D1020</f>
        <v/>
      </c>
      <c r="J1020" s="49">
        <f>I1020-H1020</f>
        <v/>
      </c>
      <c r="N1020" s="49">
        <f>M1020-L1020</f>
        <v/>
      </c>
      <c r="R1020" s="49">
        <f>Q1020-P1020</f>
        <v/>
      </c>
      <c r="V1020" s="49">
        <f>U1020-T1020</f>
        <v/>
      </c>
      <c r="W1020" s="49">
        <f>L1020+P1020+T1020</f>
        <v/>
      </c>
      <c r="X1020" s="49">
        <f>W1020+D1020+H1020+Y1020</f>
        <v/>
      </c>
      <c r="AA1020" s="50">
        <f>Z1020/(X1020-Z1020+AB1020-AC1020)</f>
        <v/>
      </c>
      <c r="AD1020" s="49">
        <f>X1020-Z1020-AE1020+AB1020</f>
        <v/>
      </c>
    </row>
    <row r="1021">
      <c r="A1021" s="48" t="inlineStr">
        <is>
          <t>TX2 (AUSTIN)</t>
        </is>
      </c>
      <c r="B1021" s="48" t="inlineStr">
        <is>
          <t>12/25/2020</t>
        </is>
      </c>
      <c r="F1021" s="49">
        <f>E1021-D1021</f>
        <v/>
      </c>
      <c r="J1021" s="49">
        <f>I1021-H1021</f>
        <v/>
      </c>
      <c r="N1021" s="49">
        <f>M1021-L1021</f>
        <v/>
      </c>
      <c r="R1021" s="49">
        <f>Q1021-P1021</f>
        <v/>
      </c>
      <c r="V1021" s="49">
        <f>U1021-T1021</f>
        <v/>
      </c>
      <c r="W1021" s="49">
        <f>L1021+P1021+T1021</f>
        <v/>
      </c>
      <c r="X1021" s="49">
        <f>W1021+D1021+H1021+Y1021</f>
        <v/>
      </c>
      <c r="AA1021" s="50">
        <f>Z1021/(X1021-Z1021+AB1021-AC1021)</f>
        <v/>
      </c>
      <c r="AD1021" s="49">
        <f>X1021-Z1021-AE1021+AB1021</f>
        <v/>
      </c>
    </row>
    <row r="1022">
      <c r="A1022" s="48" t="inlineStr">
        <is>
          <t>TX2 (AUSTIN)</t>
        </is>
      </c>
      <c r="B1022" s="48" t="inlineStr">
        <is>
          <t>12/26/2020</t>
        </is>
      </c>
      <c r="F1022" s="49">
        <f>E1022-D1022</f>
        <v/>
      </c>
      <c r="J1022" s="49">
        <f>I1022-H1022</f>
        <v/>
      </c>
      <c r="N1022" s="49">
        <f>M1022-L1022</f>
        <v/>
      </c>
      <c r="R1022" s="49">
        <f>Q1022-P1022</f>
        <v/>
      </c>
      <c r="V1022" s="49">
        <f>U1022-T1022</f>
        <v/>
      </c>
      <c r="W1022" s="49">
        <f>L1022+P1022+T1022</f>
        <v/>
      </c>
      <c r="X1022" s="49">
        <f>W1022+D1022+H1022+Y1022</f>
        <v/>
      </c>
      <c r="AA1022" s="50">
        <f>Z1022/(X1022-Z1022+AB1022-AC1022)</f>
        <v/>
      </c>
      <c r="AD1022" s="49">
        <f>X1022-Z1022-AE1022+AB1022</f>
        <v/>
      </c>
    </row>
    <row r="1023">
      <c r="A1023" s="48" t="inlineStr">
        <is>
          <t>TX2 (AUSTIN)</t>
        </is>
      </c>
      <c r="B1023" s="48" t="inlineStr">
        <is>
          <t>12/27/2020</t>
        </is>
      </c>
      <c r="F1023" s="49">
        <f>E1023-D1023</f>
        <v/>
      </c>
      <c r="J1023" s="49">
        <f>I1023-H1023</f>
        <v/>
      </c>
      <c r="N1023" s="49">
        <f>M1023-L1023</f>
        <v/>
      </c>
      <c r="R1023" s="49">
        <f>Q1023-P1023</f>
        <v/>
      </c>
      <c r="V1023" s="49">
        <f>U1023-T1023</f>
        <v/>
      </c>
      <c r="W1023" s="49">
        <f>L1023+P1023+T1023</f>
        <v/>
      </c>
      <c r="X1023" s="49">
        <f>W1023+D1023+H1023+Y1023</f>
        <v/>
      </c>
      <c r="AA1023" s="50">
        <f>Z1023/(X1023-Z1023+AB1023-AC1023)</f>
        <v/>
      </c>
      <c r="AD1023" s="49">
        <f>X1023-Z1023-AE1023+AB1023</f>
        <v/>
      </c>
    </row>
    <row r="1024">
      <c r="A1024" s="48" t="inlineStr">
        <is>
          <t>TX2 (AUSTIN)</t>
        </is>
      </c>
      <c r="B1024" s="48" t="inlineStr">
        <is>
          <t>12/28/2020</t>
        </is>
      </c>
      <c r="F1024" s="49">
        <f>E1024-D1024</f>
        <v/>
      </c>
      <c r="J1024" s="49">
        <f>I1024-H1024</f>
        <v/>
      </c>
      <c r="N1024" s="49">
        <f>M1024-L1024</f>
        <v/>
      </c>
      <c r="R1024" s="49">
        <f>Q1024-P1024</f>
        <v/>
      </c>
      <c r="V1024" s="49">
        <f>U1024-T1024</f>
        <v/>
      </c>
      <c r="W1024" s="49">
        <f>L1024+P1024+T1024</f>
        <v/>
      </c>
      <c r="X1024" s="49">
        <f>W1024+D1024+H1024+Y1024</f>
        <v/>
      </c>
      <c r="AA1024" s="50">
        <f>Z1024/(X1024-Z1024+AB1024-AC1024)</f>
        <v/>
      </c>
      <c r="AD1024" s="49">
        <f>X1024-Z1024-AE1024+AB1024</f>
        <v/>
      </c>
    </row>
    <row r="1025">
      <c r="A1025" s="48" t="inlineStr">
        <is>
          <t>TX2 (AUSTIN)</t>
        </is>
      </c>
      <c r="B1025" s="48" t="inlineStr">
        <is>
          <t>12/29/2020</t>
        </is>
      </c>
      <c r="F1025" s="49">
        <f>E1025-D1025</f>
        <v/>
      </c>
      <c r="J1025" s="49">
        <f>I1025-H1025</f>
        <v/>
      </c>
      <c r="N1025" s="49">
        <f>M1025-L1025</f>
        <v/>
      </c>
      <c r="R1025" s="49">
        <f>Q1025-P1025</f>
        <v/>
      </c>
      <c r="V1025" s="49">
        <f>U1025-T1025</f>
        <v/>
      </c>
      <c r="W1025" s="49">
        <f>L1025+P1025+T1025</f>
        <v/>
      </c>
      <c r="X1025" s="49">
        <f>W1025+D1025+H1025+Y1025</f>
        <v/>
      </c>
      <c r="AA1025" s="50">
        <f>Z1025/(X1025-Z1025+AB1025-AC1025)</f>
        <v/>
      </c>
      <c r="AD1025" s="49">
        <f>X1025-Z1025-AE1025+AB1025</f>
        <v/>
      </c>
    </row>
    <row r="1026">
      <c r="A1026" s="48" t="inlineStr">
        <is>
          <t>TX2 (AUSTIN)</t>
        </is>
      </c>
      <c r="B1026" s="48" t="inlineStr">
        <is>
          <t>12/30/2020</t>
        </is>
      </c>
      <c r="F1026" s="49">
        <f>E1026-D1026</f>
        <v/>
      </c>
      <c r="J1026" s="49">
        <f>I1026-H1026</f>
        <v/>
      </c>
      <c r="N1026" s="49">
        <f>M1026-L1026</f>
        <v/>
      </c>
      <c r="R1026" s="49">
        <f>Q1026-P1026</f>
        <v/>
      </c>
      <c r="V1026" s="49">
        <f>U1026-T1026</f>
        <v/>
      </c>
      <c r="W1026" s="49">
        <f>L1026+P1026+T1026</f>
        <v/>
      </c>
      <c r="X1026" s="49">
        <f>W1026+D1026+H1026+Y1026</f>
        <v/>
      </c>
      <c r="AA1026" s="50">
        <f>Z1026/(X1026-Z1026+AB1026-AC1026)</f>
        <v/>
      </c>
      <c r="AD1026" s="49">
        <f>X1026-Z1026-AE1026+AB1026</f>
        <v/>
      </c>
    </row>
    <row r="1027">
      <c r="A1027" s="48" t="inlineStr">
        <is>
          <t>TX2 (AUSTIN)</t>
        </is>
      </c>
      <c r="B1027" s="48" t="inlineStr">
        <is>
          <t>12/31/2020</t>
        </is>
      </c>
      <c r="F1027" s="49">
        <f>E1027-D1027</f>
        <v/>
      </c>
      <c r="J1027" s="49">
        <f>I1027-H1027</f>
        <v/>
      </c>
      <c r="N1027" s="49">
        <f>M1027-L1027</f>
        <v/>
      </c>
      <c r="R1027" s="49">
        <f>Q1027-P1027</f>
        <v/>
      </c>
      <c r="V1027" s="49">
        <f>U1027-T1027</f>
        <v/>
      </c>
      <c r="W1027" s="49">
        <f>L1027+P1027+T1027</f>
        <v/>
      </c>
      <c r="X1027" s="49">
        <f>W1027+D1027+H1027+Y1027</f>
        <v/>
      </c>
      <c r="AA1027" s="50">
        <f>Z1027/(X1027-Z1027+AB1027-AC1027)</f>
        <v/>
      </c>
      <c r="AD1027" s="49">
        <f>X1027-Z1027-AE1027+AB1027</f>
        <v/>
      </c>
    </row>
    <row r="1028">
      <c r="A1028" s="51" t="inlineStr">
        <is>
          <t>TX2 Total</t>
        </is>
      </c>
      <c r="B1028" s="40" t="n"/>
      <c r="C1028" s="40" t="n"/>
      <c r="D1028" s="52">
        <f>SUM(D997:D1027)</f>
        <v/>
      </c>
      <c r="E1028" s="52">
        <f>SUM(E997:E1027)</f>
        <v/>
      </c>
      <c r="F1028" s="52">
        <f>E1028-D1028</f>
        <v/>
      </c>
      <c r="G1028" s="40" t="n"/>
      <c r="H1028" s="52">
        <f>SUM(H997:H1027)</f>
        <v/>
      </c>
      <c r="I1028" s="52">
        <f>SUM(I997:I1027)</f>
        <v/>
      </c>
      <c r="J1028" s="52">
        <f>I1028-H1028</f>
        <v/>
      </c>
      <c r="K1028" s="40" t="n"/>
      <c r="L1028" s="52">
        <f>SUM(L997:L1027)</f>
        <v/>
      </c>
      <c r="M1028" s="52">
        <f>SUM(M997:M1027)</f>
        <v/>
      </c>
      <c r="N1028" s="52">
        <f>M1028-L1028</f>
        <v/>
      </c>
      <c r="O1028" s="40" t="n"/>
      <c r="P1028" s="52">
        <f>SUM(P997:P1027)</f>
        <v/>
      </c>
      <c r="Q1028" s="52">
        <f>SUM(Q997:Q1027)</f>
        <v/>
      </c>
      <c r="R1028" s="52">
        <f>Q1028-P1028</f>
        <v/>
      </c>
      <c r="S1028" s="40" t="n"/>
      <c r="T1028" s="52">
        <f>SUM(T997:T1027)</f>
        <v/>
      </c>
      <c r="U1028" s="52">
        <f>SUM(U997:U1027)</f>
        <v/>
      </c>
      <c r="V1028" s="52">
        <f>U1028-T1028</f>
        <v/>
      </c>
      <c r="W1028" s="52">
        <f>SUM(W997:W1027)</f>
        <v/>
      </c>
      <c r="X1028" s="52">
        <f>SUM(X997:X1027)</f>
        <v/>
      </c>
      <c r="Y1028" s="52">
        <f>SUM(Y997:Y1027)</f>
        <v/>
      </c>
      <c r="Z1028" s="52">
        <f>SUM(Z997:Z1027)</f>
        <v/>
      </c>
      <c r="AA1028" s="40" t="n"/>
      <c r="AB1028" s="52">
        <f>SUM(AB997:AB1027)</f>
        <v/>
      </c>
      <c r="AC1028" s="40" t="n"/>
      <c r="AD1028" s="52">
        <f>SUM(AD997:AD1027)</f>
        <v/>
      </c>
      <c r="AE1028" s="52">
        <f>SUM(AE997:AE1027)</f>
        <v/>
      </c>
      <c r="AF1028" s="40" t="n"/>
      <c r="AG1028" s="40" t="n"/>
      <c r="AH1028" s="52">
        <f>SUM(AH997:AH1027)</f>
        <v/>
      </c>
      <c r="AI1028" s="52">
        <f>SUM(AI997:AI1027)</f>
        <v/>
      </c>
      <c r="AJ1028" s="40" t="n"/>
      <c r="AK1028" s="52">
        <f>SUM(AK997:AK1027)</f>
        <v/>
      </c>
    </row>
    <row r="1030">
      <c r="A1030" s="48" t="inlineStr">
        <is>
          <t>VA (ALEXANDRIA)</t>
        </is>
      </c>
      <c r="B1030" s="48" t="inlineStr">
        <is>
          <t>12/01/2020</t>
        </is>
      </c>
      <c r="D1030" s="16" t="n"/>
      <c r="F1030" s="49">
        <f>E1030-D1030</f>
        <v/>
      </c>
      <c r="H1030" s="16" t="n"/>
      <c r="J1030" s="49">
        <f>I1030-H1030</f>
        <v/>
      </c>
      <c r="L1030" s="16" t="n">
        <v>1778.68</v>
      </c>
      <c r="M1030" t="n">
        <v>1778.68</v>
      </c>
      <c r="N1030" s="49">
        <f>M1030-L1030</f>
        <v/>
      </c>
      <c r="P1030" s="16" t="n"/>
      <c r="R1030" s="49">
        <f>Q1030-P1030</f>
        <v/>
      </c>
      <c r="T1030" s="16" t="n"/>
      <c r="V1030" s="49">
        <f>U1030-T1030</f>
        <v/>
      </c>
      <c r="W1030" s="49">
        <f>L1030+P1030+T1030</f>
        <v/>
      </c>
      <c r="X1030" s="49">
        <f>W1030+D1030+H1030+Y1030</f>
        <v/>
      </c>
      <c r="Z1030" s="16" t="n">
        <v>100.68</v>
      </c>
      <c r="AA1030" s="50">
        <f>Z1030/(X1030-Z1030+AB1030-AC1030)</f>
        <v/>
      </c>
      <c r="AH1030" s="49">
        <f>X1030-Z1030-AI1030+AB1030</f>
        <v/>
      </c>
    </row>
    <row r="1031">
      <c r="A1031" s="48" t="inlineStr">
        <is>
          <t>VA (ALEXANDRIA)</t>
        </is>
      </c>
      <c r="B1031" s="48" t="inlineStr">
        <is>
          <t>12/02/2020</t>
        </is>
      </c>
      <c r="D1031" s="16" t="n"/>
      <c r="F1031" s="49">
        <f>E1031-D1031</f>
        <v/>
      </c>
      <c r="H1031" s="16" t="n"/>
      <c r="J1031" s="49">
        <f>I1031-H1031</f>
        <v/>
      </c>
      <c r="L1031" s="16" t="n">
        <v>2590.64</v>
      </c>
      <c r="M1031" t="n">
        <v>2590.64</v>
      </c>
      <c r="N1031" s="49">
        <f>M1031-L1031</f>
        <v/>
      </c>
      <c r="P1031" s="16" t="n">
        <v>44.52</v>
      </c>
      <c r="Q1031" s="14" t="n">
        <v>44.52</v>
      </c>
      <c r="R1031" s="49">
        <f>Q1031-P1031</f>
        <v/>
      </c>
      <c r="T1031" s="16" t="n"/>
      <c r="V1031" s="49">
        <f>U1031-T1031</f>
        <v/>
      </c>
      <c r="W1031" s="49">
        <f>L1031+P1031+T1031</f>
        <v/>
      </c>
      <c r="X1031" s="49">
        <f>W1031+D1031+H1031+Y1031</f>
        <v/>
      </c>
      <c r="Z1031" s="16" t="n">
        <v>149.16</v>
      </c>
      <c r="AA1031" s="50">
        <f>Z1031/(X1031-Z1031+AB1031-AC1031)</f>
        <v/>
      </c>
      <c r="AH1031" s="49">
        <f>X1031-Z1031-AI1031+AB1031</f>
        <v/>
      </c>
    </row>
    <row r="1032">
      <c r="A1032" s="48" t="inlineStr">
        <is>
          <t>VA (ALEXANDRIA)</t>
        </is>
      </c>
      <c r="B1032" s="48" t="inlineStr">
        <is>
          <t>12/03/2020</t>
        </is>
      </c>
      <c r="F1032" s="49">
        <f>E1032-D1032</f>
        <v/>
      </c>
      <c r="J1032" s="49">
        <f>I1032-H1032</f>
        <v/>
      </c>
      <c r="N1032" s="49">
        <f>M1032-L1032</f>
        <v/>
      </c>
      <c r="R1032" s="49">
        <f>Q1032-P1032</f>
        <v/>
      </c>
      <c r="V1032" s="49">
        <f>U1032-T1032</f>
        <v/>
      </c>
      <c r="W1032" s="49">
        <f>L1032+P1032+T1032</f>
        <v/>
      </c>
      <c r="X1032" s="49">
        <f>W1032+D1032+H1032+Y1032</f>
        <v/>
      </c>
      <c r="AA1032" s="50">
        <f>Z1032/(X1032-Z1032+AB1032-AC1032)</f>
        <v/>
      </c>
      <c r="AH1032" s="49">
        <f>X1032-Z1032-AI1032+AB1032</f>
        <v/>
      </c>
    </row>
    <row r="1033">
      <c r="A1033" s="48" t="inlineStr">
        <is>
          <t>VA (ALEXANDRIA)</t>
        </is>
      </c>
      <c r="B1033" s="48" t="inlineStr">
        <is>
          <t>12/04/2020</t>
        </is>
      </c>
      <c r="D1033" s="16" t="n"/>
      <c r="F1033" s="49">
        <f>E1033-D1033</f>
        <v/>
      </c>
      <c r="H1033" s="16" t="n"/>
      <c r="J1033" s="49">
        <f>I1033-H1033</f>
        <v/>
      </c>
      <c r="L1033" s="16" t="n">
        <v>1209.46</v>
      </c>
      <c r="M1033" t="n">
        <v>1209.46</v>
      </c>
      <c r="N1033" s="49">
        <f>M1033-L1033</f>
        <v/>
      </c>
      <c r="P1033" s="16" t="n"/>
      <c r="R1033" s="49">
        <f>Q1033-P1033</f>
        <v/>
      </c>
      <c r="T1033" s="16" t="n"/>
      <c r="V1033" s="49">
        <f>U1033-T1033</f>
        <v/>
      </c>
      <c r="W1033" s="49">
        <f>L1033+P1033+T1033</f>
        <v/>
      </c>
      <c r="X1033" s="49">
        <f>W1033+D1033+H1033+Y1033</f>
        <v/>
      </c>
      <c r="Z1033" s="16" t="n">
        <v>68.45999999999999</v>
      </c>
      <c r="AA1033" s="50">
        <f>Z1033/(X1033-Z1033+AB1033-AC1033)</f>
        <v/>
      </c>
      <c r="AH1033" s="49">
        <f>X1033-Z1033-AI1033+AB1033</f>
        <v/>
      </c>
    </row>
    <row r="1034">
      <c r="A1034" s="48" t="inlineStr">
        <is>
          <t>VA (ALEXANDRIA)</t>
        </is>
      </c>
      <c r="B1034" s="48" t="inlineStr">
        <is>
          <t>12/05/2020</t>
        </is>
      </c>
      <c r="D1034" s="16" t="n"/>
      <c r="F1034" s="49">
        <f>E1034-D1034</f>
        <v/>
      </c>
      <c r="H1034" s="16" t="n"/>
      <c r="J1034" s="49">
        <f>I1034-H1034</f>
        <v/>
      </c>
      <c r="L1034" s="16" t="n">
        <v>1959.94</v>
      </c>
      <c r="M1034" s="14" t="n">
        <v>1959.94</v>
      </c>
      <c r="N1034" s="49">
        <f>M1034-L1034</f>
        <v/>
      </c>
      <c r="P1034" s="16" t="n"/>
      <c r="R1034" s="49">
        <f>Q1034-P1034</f>
        <v/>
      </c>
      <c r="T1034" s="16" t="n"/>
      <c r="V1034" s="49">
        <f>U1034-T1034</f>
        <v/>
      </c>
      <c r="W1034" s="49">
        <f>L1034+P1034+T1034</f>
        <v/>
      </c>
      <c r="X1034" s="49">
        <f>W1034+D1034+H1034+Y1034</f>
        <v/>
      </c>
      <c r="Z1034" s="16" t="n">
        <v>110.94</v>
      </c>
      <c r="AA1034" s="50">
        <f>Z1034/(X1034-Z1034+AB1034-AC1034)</f>
        <v/>
      </c>
      <c r="AH1034" s="49">
        <f>X1034-Z1034-AI1034+AB1034</f>
        <v/>
      </c>
    </row>
    <row r="1035">
      <c r="A1035" s="48" t="inlineStr">
        <is>
          <t>VA (ALEXANDRIA)</t>
        </is>
      </c>
      <c r="B1035" s="48" t="inlineStr">
        <is>
          <t>12/06/2020</t>
        </is>
      </c>
      <c r="D1035" s="16" t="n">
        <v>45.58</v>
      </c>
      <c r="F1035" s="49">
        <f>E1035-D1035</f>
        <v/>
      </c>
      <c r="H1035" s="16" t="n"/>
      <c r="J1035" s="49">
        <f>I1035-H1035</f>
        <v/>
      </c>
      <c r="L1035" s="16" t="n">
        <v>1019.72</v>
      </c>
      <c r="M1035" s="14" t="n">
        <v>1019.72</v>
      </c>
      <c r="N1035" s="49">
        <f>M1035-L1035</f>
        <v/>
      </c>
      <c r="P1035" s="16" t="n">
        <v>885.1</v>
      </c>
      <c r="Q1035" s="14" t="n">
        <v>885.1</v>
      </c>
      <c r="R1035" s="49">
        <f>Q1035-P1035</f>
        <v/>
      </c>
      <c r="T1035" s="16" t="n"/>
      <c r="V1035" s="49">
        <f>U1035-T1035</f>
        <v/>
      </c>
      <c r="W1035" s="49">
        <f>L1035+P1035+T1035</f>
        <v/>
      </c>
      <c r="X1035" s="49">
        <f>W1035+D1035+H1035+Y1035</f>
        <v/>
      </c>
      <c r="Z1035" s="16" t="n">
        <v>110.4</v>
      </c>
      <c r="AA1035" s="50">
        <f>Z1035/(X1035-Z1035+AB1035-AC1035)</f>
        <v/>
      </c>
      <c r="AH1035" s="49">
        <f>X1035-Z1035-AI1035+AB1035</f>
        <v/>
      </c>
    </row>
    <row r="1036">
      <c r="A1036" s="48" t="inlineStr">
        <is>
          <t>VA (ALEXANDRIA)</t>
        </is>
      </c>
      <c r="B1036" s="48" t="inlineStr">
        <is>
          <t>12/07/2020</t>
        </is>
      </c>
      <c r="D1036" s="16" t="n"/>
      <c r="F1036" s="49">
        <f>E1036-D1036</f>
        <v/>
      </c>
      <c r="H1036" s="16" t="n"/>
      <c r="J1036" s="49">
        <f>I1036-H1036</f>
        <v/>
      </c>
      <c r="L1036" s="16" t="n">
        <v>285.3</v>
      </c>
      <c r="M1036" s="14" t="n">
        <v>285.3</v>
      </c>
      <c r="N1036" s="49">
        <f>M1036-L1036</f>
        <v/>
      </c>
      <c r="P1036" s="16" t="n">
        <v>33.92</v>
      </c>
      <c r="Q1036" s="14" t="n">
        <v>33.92</v>
      </c>
      <c r="R1036" s="49">
        <f>Q1036-P1036</f>
        <v/>
      </c>
      <c r="T1036" s="16" t="n"/>
      <c r="V1036" s="49">
        <f>U1036-T1036</f>
        <v/>
      </c>
      <c r="W1036" s="49">
        <f>L1036+P1036+T1036</f>
        <v/>
      </c>
      <c r="X1036" s="49">
        <f>W1036+D1036+H1036+Y1036</f>
        <v/>
      </c>
      <c r="Y1036" s="16" t="n">
        <v>250</v>
      </c>
      <c r="Z1036" s="16" t="n">
        <v>32.22</v>
      </c>
      <c r="AA1036" s="50">
        <f>Z1036/(X1036-Z1036+AB1036-AC1036)</f>
        <v/>
      </c>
      <c r="AH1036" s="49">
        <f>X1036-Z1036-AI1036+AB1036</f>
        <v/>
      </c>
    </row>
    <row r="1037">
      <c r="A1037" s="48" t="inlineStr">
        <is>
          <t>VA (ALEXANDRIA)</t>
        </is>
      </c>
      <c r="B1037" s="48" t="inlineStr">
        <is>
          <t>12/08/2020</t>
        </is>
      </c>
      <c r="D1037" s="16" t="n"/>
      <c r="F1037" s="49">
        <f>E1037-D1037</f>
        <v/>
      </c>
      <c r="H1037" s="16" t="n"/>
      <c r="J1037" s="49">
        <f>I1037-H1037</f>
        <v/>
      </c>
      <c r="L1037" s="16" t="n">
        <v>1785.04</v>
      </c>
      <c r="M1037" s="14" t="n">
        <v>1785.04</v>
      </c>
      <c r="N1037" s="49">
        <f>M1037-L1037</f>
        <v/>
      </c>
      <c r="P1037" s="16" t="n"/>
      <c r="R1037" s="49">
        <f>Q1037-P1037</f>
        <v/>
      </c>
      <c r="T1037" s="16" t="n"/>
      <c r="V1037" s="49">
        <f>U1037-T1037</f>
        <v/>
      </c>
      <c r="W1037" s="49">
        <f>L1037+P1037+T1037</f>
        <v/>
      </c>
      <c r="X1037" s="49">
        <f>W1037+D1037+H1037+Y1037</f>
        <v/>
      </c>
      <c r="Z1037" s="16" t="n">
        <v>101.04</v>
      </c>
      <c r="AA1037" s="50">
        <f>Z1037/(X1037-Z1037+AB1037-AC1037)</f>
        <v/>
      </c>
      <c r="AH1037" s="49">
        <f>X1037-Z1037-AI1037+AB1037</f>
        <v/>
      </c>
    </row>
    <row r="1038">
      <c r="A1038" s="48" t="inlineStr">
        <is>
          <t>VA (ALEXANDRIA)</t>
        </is>
      </c>
      <c r="B1038" s="48" t="inlineStr">
        <is>
          <t>12/09/2020</t>
        </is>
      </c>
      <c r="F1038" s="49">
        <f>E1038-D1038</f>
        <v/>
      </c>
      <c r="J1038" s="49">
        <f>I1038-H1038</f>
        <v/>
      </c>
      <c r="N1038" s="49">
        <f>M1038-L1038</f>
        <v/>
      </c>
      <c r="R1038" s="49">
        <f>Q1038-P1038</f>
        <v/>
      </c>
      <c r="V1038" s="49">
        <f>U1038-T1038</f>
        <v/>
      </c>
      <c r="W1038" s="49">
        <f>L1038+P1038+T1038</f>
        <v/>
      </c>
      <c r="X1038" s="49">
        <f>W1038+D1038+H1038+Y1038</f>
        <v/>
      </c>
      <c r="AA1038" s="50">
        <f>Z1038/(X1038-Z1038+AB1038-AC1038)</f>
        <v/>
      </c>
      <c r="AH1038" s="49">
        <f>X1038-Z1038-AI1038+AB1038</f>
        <v/>
      </c>
    </row>
    <row r="1039">
      <c r="A1039" s="48" t="inlineStr">
        <is>
          <t>VA (ALEXANDRIA)</t>
        </is>
      </c>
      <c r="B1039" s="48" t="inlineStr">
        <is>
          <t>12/10/2020</t>
        </is>
      </c>
      <c r="D1039" s="19" t="n">
        <v>609.5</v>
      </c>
      <c r="F1039" s="49">
        <f>E1039-D1039</f>
        <v/>
      </c>
      <c r="J1039" s="49">
        <f>I1039-H1039</f>
        <v/>
      </c>
      <c r="L1039" s="19" t="n">
        <v>1060</v>
      </c>
      <c r="M1039" s="14" t="n">
        <v>1060</v>
      </c>
      <c r="N1039" s="49">
        <f>M1039-L1039</f>
        <v/>
      </c>
      <c r="P1039" s="19" t="n">
        <v>558.62</v>
      </c>
      <c r="R1039" s="49">
        <f>Q1039-P1039</f>
        <v/>
      </c>
      <c r="T1039" s="19" t="n"/>
      <c r="V1039" s="49">
        <f>U1039-T1039</f>
        <v/>
      </c>
      <c r="W1039" s="49">
        <f>L1039+P1039+T1039</f>
        <v/>
      </c>
      <c r="X1039" s="49">
        <f>W1039+D1039+H1039+Y1039</f>
        <v/>
      </c>
      <c r="Z1039" s="19" t="n">
        <v>126.12</v>
      </c>
      <c r="AA1039" s="50">
        <f>Z1039/(X1039-Z1039+AB1039-AC1039)</f>
        <v/>
      </c>
      <c r="AH1039" s="49">
        <f>X1039-Z1039-AI1039+AB1039</f>
        <v/>
      </c>
    </row>
    <row r="1040">
      <c r="A1040" s="48" t="inlineStr">
        <is>
          <t>VA (ALEXANDRIA)</t>
        </is>
      </c>
      <c r="B1040" s="48" t="inlineStr">
        <is>
          <t>12/11/2020</t>
        </is>
      </c>
      <c r="D1040" s="49" t="n">
        <v/>
      </c>
      <c r="F1040" s="49">
        <f>E1040-D1040</f>
        <v/>
      </c>
      <c r="H1040" s="49" t="n">
        <v/>
      </c>
      <c r="J1040" s="49">
        <f>I1040-H1040</f>
        <v/>
      </c>
      <c r="L1040" s="49" t="n">
        <v>-120.84</v>
      </c>
      <c r="N1040" s="49">
        <f>M1040-L1040</f>
        <v/>
      </c>
      <c r="P1040" s="49" t="n">
        <v>349.8</v>
      </c>
      <c r="R1040" s="49">
        <f>Q1040-P1040</f>
        <v/>
      </c>
      <c r="T1040" s="49" t="n">
        <v/>
      </c>
      <c r="V1040" s="49">
        <f>U1040-T1040</f>
        <v/>
      </c>
      <c r="W1040" s="49">
        <f>L1040+P1040+T1040</f>
        <v/>
      </c>
      <c r="X1040" s="49">
        <f>W1040+D1040+H1040+Y1040</f>
        <v/>
      </c>
      <c r="Z1040" s="49" t="n">
        <v>12.96</v>
      </c>
      <c r="AA1040" s="50">
        <f>Z1040/(X1040-Z1040+AB1040-AC1040)</f>
        <v/>
      </c>
      <c r="AH1040" s="49">
        <f>X1040-Z1040-AI1040+AB1040</f>
        <v/>
      </c>
    </row>
    <row r="1041">
      <c r="A1041" s="48" t="inlineStr">
        <is>
          <t>VA (ALEXANDRIA)</t>
        </is>
      </c>
      <c r="B1041" s="48" t="inlineStr">
        <is>
          <t>12/12/2020</t>
        </is>
      </c>
      <c r="D1041" s="49" t="n">
        <v/>
      </c>
      <c r="F1041" s="49">
        <f>E1041-D1041</f>
        <v/>
      </c>
      <c r="H1041" s="49" t="n">
        <v/>
      </c>
      <c r="J1041" s="49">
        <f>I1041-H1041</f>
        <v/>
      </c>
      <c r="L1041" s="49" t="n">
        <v>4653.4</v>
      </c>
      <c r="N1041" s="49">
        <f>M1041-L1041</f>
        <v/>
      </c>
      <c r="P1041" s="49" t="n">
        <v>1662.08</v>
      </c>
      <c r="R1041" s="49">
        <f>Q1041-P1041</f>
        <v/>
      </c>
      <c r="T1041" s="49" t="n">
        <v/>
      </c>
      <c r="V1041" s="49">
        <f>U1041-T1041</f>
        <v/>
      </c>
      <c r="W1041" s="49">
        <f>L1041+P1041+T1041</f>
        <v/>
      </c>
      <c r="X1041" s="49">
        <f>W1041+D1041+H1041+Y1041</f>
        <v/>
      </c>
      <c r="Z1041" s="49" t="n">
        <v>357.48</v>
      </c>
      <c r="AA1041" s="50">
        <f>Z1041/(X1041-Z1041+AB1041-AC1041)</f>
        <v/>
      </c>
      <c r="AH1041" s="49">
        <f>X1041-Z1041-AI1041+AB1041</f>
        <v/>
      </c>
    </row>
    <row r="1042">
      <c r="A1042" s="48" t="inlineStr">
        <is>
          <t>VA (ALEXANDRIA)</t>
        </is>
      </c>
      <c r="B1042" s="48" t="inlineStr">
        <is>
          <t>12/13/2020</t>
        </is>
      </c>
      <c r="D1042" s="49" t="n">
        <v/>
      </c>
      <c r="F1042" s="49">
        <f>E1042-D1042</f>
        <v/>
      </c>
      <c r="H1042" s="49" t="n">
        <v/>
      </c>
      <c r="J1042" s="49">
        <f>I1042-H1042</f>
        <v/>
      </c>
      <c r="L1042" s="49" t="n">
        <v>2173.36</v>
      </c>
      <c r="N1042" s="49">
        <f>M1042-L1042</f>
        <v/>
      </c>
      <c r="P1042" s="49" t="n">
        <v>44.52</v>
      </c>
      <c r="R1042" s="49">
        <f>Q1042-P1042</f>
        <v/>
      </c>
      <c r="T1042" s="49" t="n">
        <v/>
      </c>
      <c r="V1042" s="49">
        <f>U1042-T1042</f>
        <v/>
      </c>
      <c r="W1042" s="49">
        <f>L1042+P1042+T1042</f>
        <v/>
      </c>
      <c r="X1042" s="49">
        <f>W1042+D1042+H1042+Y1042</f>
        <v/>
      </c>
      <c r="Z1042" s="49" t="n">
        <v>119.88</v>
      </c>
      <c r="AA1042" s="50">
        <f>Z1042/(X1042-Z1042+AB1042-AC1042)</f>
        <v/>
      </c>
      <c r="AB1042" s="49" t="n">
        <v>-100</v>
      </c>
      <c r="AH1042" s="49">
        <f>X1042-Z1042-AI1042+AB1042</f>
        <v/>
      </c>
    </row>
    <row r="1043">
      <c r="A1043" s="48" t="inlineStr">
        <is>
          <t>VA (ALEXANDRIA)</t>
        </is>
      </c>
      <c r="B1043" s="48" t="inlineStr">
        <is>
          <t>12/14/2020</t>
        </is>
      </c>
      <c r="D1043" s="49" t="n">
        <v/>
      </c>
      <c r="F1043" s="49">
        <f>E1043-D1043</f>
        <v/>
      </c>
      <c r="H1043" s="49" t="n">
        <v/>
      </c>
      <c r="J1043" s="49">
        <f>I1043-H1043</f>
        <v/>
      </c>
      <c r="L1043" s="49" t="n">
        <v>40</v>
      </c>
      <c r="N1043" s="49">
        <f>M1043-L1043</f>
        <v/>
      </c>
      <c r="P1043" s="49" t="n">
        <v/>
      </c>
      <c r="R1043" s="49">
        <f>Q1043-P1043</f>
        <v/>
      </c>
      <c r="T1043" s="49" t="n">
        <v/>
      </c>
      <c r="V1043" s="49">
        <f>U1043-T1043</f>
        <v/>
      </c>
      <c r="W1043" s="49">
        <f>L1043+P1043+T1043</f>
        <v/>
      </c>
      <c r="X1043" s="49">
        <f>W1043+D1043+H1043+Y1043</f>
        <v/>
      </c>
      <c r="Z1043" s="49" t="n">
        <v/>
      </c>
      <c r="AA1043" s="50">
        <f>Z1043/(X1043-Z1043+AB1043-AC1043)</f>
        <v/>
      </c>
      <c r="AB1043" s="49" t="n">
        <v>-40</v>
      </c>
      <c r="AH1043" s="49">
        <f>X1043-Z1043-AI1043+AB1043</f>
        <v/>
      </c>
    </row>
    <row r="1044">
      <c r="A1044" s="48" t="inlineStr">
        <is>
          <t>VA (ALEXANDRIA)</t>
        </is>
      </c>
      <c r="B1044" s="48" t="inlineStr">
        <is>
          <t>12/15/2020</t>
        </is>
      </c>
      <c r="D1044" s="49" t="n">
        <v/>
      </c>
      <c r="F1044" s="49">
        <f>E1044-D1044</f>
        <v/>
      </c>
      <c r="H1044" s="49" t="n">
        <v/>
      </c>
      <c r="J1044" s="49">
        <f>I1044-H1044</f>
        <v/>
      </c>
      <c r="L1044" s="49" t="n">
        <v>619.04</v>
      </c>
      <c r="N1044" s="49">
        <f>M1044-L1044</f>
        <v/>
      </c>
      <c r="P1044" s="49" t="n">
        <v/>
      </c>
      <c r="R1044" s="49">
        <f>Q1044-P1044</f>
        <v/>
      </c>
      <c r="T1044" s="49" t="n">
        <v/>
      </c>
      <c r="V1044" s="49">
        <f>U1044-T1044</f>
        <v/>
      </c>
      <c r="W1044" s="49">
        <f>L1044+P1044+T1044</f>
        <v/>
      </c>
      <c r="X1044" s="49">
        <f>W1044+D1044+H1044+Y1044</f>
        <v/>
      </c>
      <c r="Z1044" s="49" t="n">
        <v>35.04</v>
      </c>
      <c r="AA1044" s="50">
        <f>Z1044/(X1044-Z1044+AB1044-AC1044)</f>
        <v/>
      </c>
      <c r="AH1044" s="49">
        <f>X1044-Z1044-AI1044+AB1044</f>
        <v/>
      </c>
    </row>
    <row r="1045">
      <c r="A1045" s="48" t="inlineStr">
        <is>
          <t>VA (ALEXANDRIA)</t>
        </is>
      </c>
      <c r="B1045" s="48" t="inlineStr">
        <is>
          <t>12/16/2020</t>
        </is>
      </c>
      <c r="F1045" s="49">
        <f>E1045-D1045</f>
        <v/>
      </c>
      <c r="J1045" s="49">
        <f>I1045-H1045</f>
        <v/>
      </c>
      <c r="N1045" s="49">
        <f>M1045-L1045</f>
        <v/>
      </c>
      <c r="R1045" s="49">
        <f>Q1045-P1045</f>
        <v/>
      </c>
      <c r="V1045" s="49">
        <f>U1045-T1045</f>
        <v/>
      </c>
      <c r="W1045" s="49">
        <f>L1045+P1045+T1045</f>
        <v/>
      </c>
      <c r="X1045" s="49">
        <f>W1045+D1045+H1045+Y1045</f>
        <v/>
      </c>
      <c r="AA1045" s="50">
        <f>Z1045/(X1045-Z1045+AB1045-AC1045)</f>
        <v/>
      </c>
      <c r="AD1045" s="49">
        <f>X1045-Z1045-AE1045+AB1045</f>
        <v/>
      </c>
    </row>
    <row r="1046">
      <c r="A1046" s="48" t="inlineStr">
        <is>
          <t>VA (ALEXANDRIA)</t>
        </is>
      </c>
      <c r="B1046" s="48" t="inlineStr">
        <is>
          <t>12/17/2020</t>
        </is>
      </c>
      <c r="F1046" s="49">
        <f>E1046-D1046</f>
        <v/>
      </c>
      <c r="J1046" s="49">
        <f>I1046-H1046</f>
        <v/>
      </c>
      <c r="N1046" s="49">
        <f>M1046-L1046</f>
        <v/>
      </c>
      <c r="R1046" s="49">
        <f>Q1046-P1046</f>
        <v/>
      </c>
      <c r="V1046" s="49">
        <f>U1046-T1046</f>
        <v/>
      </c>
      <c r="W1046" s="49">
        <f>L1046+P1046+T1046</f>
        <v/>
      </c>
      <c r="X1046" s="49">
        <f>W1046+D1046+H1046+Y1046</f>
        <v/>
      </c>
      <c r="AA1046" s="50">
        <f>Z1046/(X1046-Z1046+AB1046-AC1046)</f>
        <v/>
      </c>
      <c r="AD1046" s="49">
        <f>X1046-Z1046-AE1046+AB1046</f>
        <v/>
      </c>
    </row>
    <row r="1047">
      <c r="A1047" s="48" t="inlineStr">
        <is>
          <t>VA (ALEXANDRIA)</t>
        </is>
      </c>
      <c r="B1047" s="48" t="inlineStr">
        <is>
          <t>12/18/2020</t>
        </is>
      </c>
      <c r="F1047" s="49">
        <f>E1047-D1047</f>
        <v/>
      </c>
      <c r="J1047" s="49">
        <f>I1047-H1047</f>
        <v/>
      </c>
      <c r="N1047" s="49">
        <f>M1047-L1047</f>
        <v/>
      </c>
      <c r="R1047" s="49">
        <f>Q1047-P1047</f>
        <v/>
      </c>
      <c r="V1047" s="49">
        <f>U1047-T1047</f>
        <v/>
      </c>
      <c r="W1047" s="49">
        <f>L1047+P1047+T1047</f>
        <v/>
      </c>
      <c r="X1047" s="49">
        <f>W1047+D1047+H1047+Y1047</f>
        <v/>
      </c>
      <c r="AA1047" s="50">
        <f>Z1047/(X1047-Z1047+AB1047-AC1047)</f>
        <v/>
      </c>
      <c r="AD1047" s="49">
        <f>X1047-Z1047-AE1047+AB1047</f>
        <v/>
      </c>
    </row>
    <row r="1048">
      <c r="A1048" s="48" t="inlineStr">
        <is>
          <t>VA (ALEXANDRIA)</t>
        </is>
      </c>
      <c r="B1048" s="48" t="inlineStr">
        <is>
          <t>12/19/2020</t>
        </is>
      </c>
      <c r="F1048" s="49">
        <f>E1048-D1048</f>
        <v/>
      </c>
      <c r="J1048" s="49">
        <f>I1048-H1048</f>
        <v/>
      </c>
      <c r="N1048" s="49">
        <f>M1048-L1048</f>
        <v/>
      </c>
      <c r="R1048" s="49">
        <f>Q1048-P1048</f>
        <v/>
      </c>
      <c r="V1048" s="49">
        <f>U1048-T1048</f>
        <v/>
      </c>
      <c r="W1048" s="49">
        <f>L1048+P1048+T1048</f>
        <v/>
      </c>
      <c r="X1048" s="49">
        <f>W1048+D1048+H1048+Y1048</f>
        <v/>
      </c>
      <c r="AA1048" s="50">
        <f>Z1048/(X1048-Z1048+AB1048-AC1048)</f>
        <v/>
      </c>
      <c r="AD1048" s="49">
        <f>X1048-Z1048-AE1048+AB1048</f>
        <v/>
      </c>
    </row>
    <row r="1049">
      <c r="A1049" s="48" t="inlineStr">
        <is>
          <t>VA (ALEXANDRIA)</t>
        </is>
      </c>
      <c r="B1049" s="48" t="inlineStr">
        <is>
          <t>12/20/2020</t>
        </is>
      </c>
      <c r="F1049" s="49">
        <f>E1049-D1049</f>
        <v/>
      </c>
      <c r="J1049" s="49">
        <f>I1049-H1049</f>
        <v/>
      </c>
      <c r="N1049" s="49">
        <f>M1049-L1049</f>
        <v/>
      </c>
      <c r="R1049" s="49">
        <f>Q1049-P1049</f>
        <v/>
      </c>
      <c r="V1049" s="49">
        <f>U1049-T1049</f>
        <v/>
      </c>
      <c r="W1049" s="49">
        <f>L1049+P1049+T1049</f>
        <v/>
      </c>
      <c r="X1049" s="49">
        <f>W1049+D1049+H1049+Y1049</f>
        <v/>
      </c>
      <c r="AA1049" s="50">
        <f>Z1049/(X1049-Z1049+AB1049-AC1049)</f>
        <v/>
      </c>
      <c r="AD1049" s="49">
        <f>X1049-Z1049-AE1049+AB1049</f>
        <v/>
      </c>
    </row>
    <row r="1050">
      <c r="A1050" s="48" t="inlineStr">
        <is>
          <t>VA (ALEXANDRIA)</t>
        </is>
      </c>
      <c r="B1050" s="48" t="inlineStr">
        <is>
          <t>12/21/2020</t>
        </is>
      </c>
      <c r="F1050" s="49">
        <f>E1050-D1050</f>
        <v/>
      </c>
      <c r="J1050" s="49">
        <f>I1050-H1050</f>
        <v/>
      </c>
      <c r="N1050" s="49">
        <f>M1050-L1050</f>
        <v/>
      </c>
      <c r="R1050" s="49">
        <f>Q1050-P1050</f>
        <v/>
      </c>
      <c r="V1050" s="49">
        <f>U1050-T1050</f>
        <v/>
      </c>
      <c r="W1050" s="49">
        <f>L1050+P1050+T1050</f>
        <v/>
      </c>
      <c r="X1050" s="49">
        <f>W1050+D1050+H1050+Y1050</f>
        <v/>
      </c>
      <c r="AA1050" s="50">
        <f>Z1050/(X1050-Z1050+AB1050-AC1050)</f>
        <v/>
      </c>
      <c r="AD1050" s="49">
        <f>X1050-Z1050-AE1050+AB1050</f>
        <v/>
      </c>
    </row>
    <row r="1051">
      <c r="A1051" s="48" t="inlineStr">
        <is>
          <t>VA (ALEXANDRIA)</t>
        </is>
      </c>
      <c r="B1051" s="48" t="inlineStr">
        <is>
          <t>12/22/2020</t>
        </is>
      </c>
      <c r="F1051" s="49">
        <f>E1051-D1051</f>
        <v/>
      </c>
      <c r="J1051" s="49">
        <f>I1051-H1051</f>
        <v/>
      </c>
      <c r="N1051" s="49">
        <f>M1051-L1051</f>
        <v/>
      </c>
      <c r="R1051" s="49">
        <f>Q1051-P1051</f>
        <v/>
      </c>
      <c r="V1051" s="49">
        <f>U1051-T1051</f>
        <v/>
      </c>
      <c r="W1051" s="49">
        <f>L1051+P1051+T1051</f>
        <v/>
      </c>
      <c r="X1051" s="49">
        <f>W1051+D1051+H1051+Y1051</f>
        <v/>
      </c>
      <c r="AA1051" s="50">
        <f>Z1051/(X1051-Z1051+AB1051-AC1051)</f>
        <v/>
      </c>
      <c r="AD1051" s="49">
        <f>X1051-Z1051-AE1051+AB1051</f>
        <v/>
      </c>
    </row>
    <row r="1052">
      <c r="A1052" s="48" t="inlineStr">
        <is>
          <t>VA (ALEXANDRIA)</t>
        </is>
      </c>
      <c r="B1052" s="48" t="inlineStr">
        <is>
          <t>12/23/2020</t>
        </is>
      </c>
      <c r="F1052" s="49">
        <f>E1052-D1052</f>
        <v/>
      </c>
      <c r="J1052" s="49">
        <f>I1052-H1052</f>
        <v/>
      </c>
      <c r="N1052" s="49">
        <f>M1052-L1052</f>
        <v/>
      </c>
      <c r="R1052" s="49">
        <f>Q1052-P1052</f>
        <v/>
      </c>
      <c r="V1052" s="49">
        <f>U1052-T1052</f>
        <v/>
      </c>
      <c r="W1052" s="49">
        <f>L1052+P1052+T1052</f>
        <v/>
      </c>
      <c r="X1052" s="49">
        <f>W1052+D1052+H1052+Y1052</f>
        <v/>
      </c>
      <c r="AA1052" s="50">
        <f>Z1052/(X1052-Z1052+AB1052-AC1052)</f>
        <v/>
      </c>
      <c r="AD1052" s="49">
        <f>X1052-Z1052-AE1052+AB1052</f>
        <v/>
      </c>
    </row>
    <row r="1053">
      <c r="A1053" s="48" t="inlineStr">
        <is>
          <t>VA (ALEXANDRIA)</t>
        </is>
      </c>
      <c r="B1053" s="48" t="inlineStr">
        <is>
          <t>12/24/2020</t>
        </is>
      </c>
      <c r="F1053" s="49">
        <f>E1053-D1053</f>
        <v/>
      </c>
      <c r="J1053" s="49">
        <f>I1053-H1053</f>
        <v/>
      </c>
      <c r="N1053" s="49">
        <f>M1053-L1053</f>
        <v/>
      </c>
      <c r="R1053" s="49">
        <f>Q1053-P1053</f>
        <v/>
      </c>
      <c r="V1053" s="49">
        <f>U1053-T1053</f>
        <v/>
      </c>
      <c r="W1053" s="49">
        <f>L1053+P1053+T1053</f>
        <v/>
      </c>
      <c r="X1053" s="49">
        <f>W1053+D1053+H1053+Y1053</f>
        <v/>
      </c>
      <c r="AA1053" s="50">
        <f>Z1053/(X1053-Z1053+AB1053-AC1053)</f>
        <v/>
      </c>
      <c r="AD1053" s="49">
        <f>X1053-Z1053-AE1053+AB1053</f>
        <v/>
      </c>
    </row>
    <row r="1054">
      <c r="A1054" s="48" t="inlineStr">
        <is>
          <t>VA (ALEXANDRIA)</t>
        </is>
      </c>
      <c r="B1054" s="48" t="inlineStr">
        <is>
          <t>12/25/2020</t>
        </is>
      </c>
      <c r="F1054" s="49">
        <f>E1054-D1054</f>
        <v/>
      </c>
      <c r="J1054" s="49">
        <f>I1054-H1054</f>
        <v/>
      </c>
      <c r="N1054" s="49">
        <f>M1054-L1054</f>
        <v/>
      </c>
      <c r="R1054" s="49">
        <f>Q1054-P1054</f>
        <v/>
      </c>
      <c r="V1054" s="49">
        <f>U1054-T1054</f>
        <v/>
      </c>
      <c r="W1054" s="49">
        <f>L1054+P1054+T1054</f>
        <v/>
      </c>
      <c r="X1054" s="49">
        <f>W1054+D1054+H1054+Y1054</f>
        <v/>
      </c>
      <c r="AA1054" s="50">
        <f>Z1054/(X1054-Z1054+AB1054-AC1054)</f>
        <v/>
      </c>
      <c r="AD1054" s="49">
        <f>X1054-Z1054-AE1054+AB1054</f>
        <v/>
      </c>
    </row>
    <row r="1055">
      <c r="A1055" s="48" t="inlineStr">
        <is>
          <t>VA (ALEXANDRIA)</t>
        </is>
      </c>
      <c r="B1055" s="48" t="inlineStr">
        <is>
          <t>12/26/2020</t>
        </is>
      </c>
      <c r="F1055" s="49">
        <f>E1055-D1055</f>
        <v/>
      </c>
      <c r="J1055" s="49">
        <f>I1055-H1055</f>
        <v/>
      </c>
      <c r="N1055" s="49">
        <f>M1055-L1055</f>
        <v/>
      </c>
      <c r="R1055" s="49">
        <f>Q1055-P1055</f>
        <v/>
      </c>
      <c r="V1055" s="49">
        <f>U1055-T1055</f>
        <v/>
      </c>
      <c r="W1055" s="49">
        <f>L1055+P1055+T1055</f>
        <v/>
      </c>
      <c r="X1055" s="49">
        <f>W1055+D1055+H1055+Y1055</f>
        <v/>
      </c>
      <c r="AA1055" s="50">
        <f>Z1055/(X1055-Z1055+AB1055-AC1055)</f>
        <v/>
      </c>
      <c r="AD1055" s="49">
        <f>X1055-Z1055-AE1055+AB1055</f>
        <v/>
      </c>
    </row>
    <row r="1056">
      <c r="A1056" s="48" t="inlineStr">
        <is>
          <t>VA (ALEXANDRIA)</t>
        </is>
      </c>
      <c r="B1056" s="48" t="inlineStr">
        <is>
          <t>12/27/2020</t>
        </is>
      </c>
      <c r="F1056" s="49">
        <f>E1056-D1056</f>
        <v/>
      </c>
      <c r="J1056" s="49">
        <f>I1056-H1056</f>
        <v/>
      </c>
      <c r="N1056" s="49">
        <f>M1056-L1056</f>
        <v/>
      </c>
      <c r="R1056" s="49">
        <f>Q1056-P1056</f>
        <v/>
      </c>
      <c r="V1056" s="49">
        <f>U1056-T1056</f>
        <v/>
      </c>
      <c r="W1056" s="49">
        <f>L1056+P1056+T1056</f>
        <v/>
      </c>
      <c r="X1056" s="49">
        <f>W1056+D1056+H1056+Y1056</f>
        <v/>
      </c>
      <c r="AA1056" s="50">
        <f>Z1056/(X1056-Z1056+AB1056-AC1056)</f>
        <v/>
      </c>
      <c r="AD1056" s="49">
        <f>X1056-Z1056-AE1056+AB1056</f>
        <v/>
      </c>
    </row>
    <row r="1057">
      <c r="A1057" s="48" t="inlineStr">
        <is>
          <t>VA (ALEXANDRIA)</t>
        </is>
      </c>
      <c r="B1057" s="48" t="inlineStr">
        <is>
          <t>12/28/2020</t>
        </is>
      </c>
      <c r="F1057" s="49">
        <f>E1057-D1057</f>
        <v/>
      </c>
      <c r="J1057" s="49">
        <f>I1057-H1057</f>
        <v/>
      </c>
      <c r="N1057" s="49">
        <f>M1057-L1057</f>
        <v/>
      </c>
      <c r="R1057" s="49">
        <f>Q1057-P1057</f>
        <v/>
      </c>
      <c r="V1057" s="49">
        <f>U1057-T1057</f>
        <v/>
      </c>
      <c r="W1057" s="49">
        <f>L1057+P1057+T1057</f>
        <v/>
      </c>
      <c r="X1057" s="49">
        <f>W1057+D1057+H1057+Y1057</f>
        <v/>
      </c>
      <c r="AA1057" s="50">
        <f>Z1057/(X1057-Z1057+AB1057-AC1057)</f>
        <v/>
      </c>
      <c r="AD1057" s="49">
        <f>X1057-Z1057-AE1057+AB1057</f>
        <v/>
      </c>
    </row>
    <row r="1058">
      <c r="A1058" s="48" t="inlineStr">
        <is>
          <t>VA (ALEXANDRIA)</t>
        </is>
      </c>
      <c r="B1058" s="48" t="inlineStr">
        <is>
          <t>12/29/2020</t>
        </is>
      </c>
      <c r="F1058" s="49">
        <f>E1058-D1058</f>
        <v/>
      </c>
      <c r="J1058" s="49">
        <f>I1058-H1058</f>
        <v/>
      </c>
      <c r="N1058" s="49">
        <f>M1058-L1058</f>
        <v/>
      </c>
      <c r="R1058" s="49">
        <f>Q1058-P1058</f>
        <v/>
      </c>
      <c r="V1058" s="49">
        <f>U1058-T1058</f>
        <v/>
      </c>
      <c r="W1058" s="49">
        <f>L1058+P1058+T1058</f>
        <v/>
      </c>
      <c r="X1058" s="49">
        <f>W1058+D1058+H1058+Y1058</f>
        <v/>
      </c>
      <c r="AA1058" s="50">
        <f>Z1058/(X1058-Z1058+AB1058-AC1058)</f>
        <v/>
      </c>
      <c r="AD1058" s="49">
        <f>X1058-Z1058-AE1058+AB1058</f>
        <v/>
      </c>
    </row>
    <row r="1059">
      <c r="A1059" s="48" t="inlineStr">
        <is>
          <t>VA (ALEXANDRIA)</t>
        </is>
      </c>
      <c r="B1059" s="48" t="inlineStr">
        <is>
          <t>12/30/2020</t>
        </is>
      </c>
      <c r="F1059" s="49">
        <f>E1059-D1059</f>
        <v/>
      </c>
      <c r="J1059" s="49">
        <f>I1059-H1059</f>
        <v/>
      </c>
      <c r="N1059" s="49">
        <f>M1059-L1059</f>
        <v/>
      </c>
      <c r="R1059" s="49">
        <f>Q1059-P1059</f>
        <v/>
      </c>
      <c r="V1059" s="49">
        <f>U1059-T1059</f>
        <v/>
      </c>
      <c r="W1059" s="49">
        <f>L1059+P1059+T1059</f>
        <v/>
      </c>
      <c r="X1059" s="49">
        <f>W1059+D1059+H1059+Y1059</f>
        <v/>
      </c>
      <c r="AA1059" s="50">
        <f>Z1059/(X1059-Z1059+AB1059-AC1059)</f>
        <v/>
      </c>
      <c r="AD1059" s="49">
        <f>X1059-Z1059-AE1059+AB1059</f>
        <v/>
      </c>
    </row>
    <row r="1060">
      <c r="A1060" s="48" t="inlineStr">
        <is>
          <t>VA (ALEXANDRIA)</t>
        </is>
      </c>
      <c r="B1060" s="48" t="inlineStr">
        <is>
          <t>12/31/2020</t>
        </is>
      </c>
      <c r="F1060" s="49">
        <f>E1060-D1060</f>
        <v/>
      </c>
      <c r="J1060" s="49">
        <f>I1060-H1060</f>
        <v/>
      </c>
      <c r="N1060" s="49">
        <f>M1060-L1060</f>
        <v/>
      </c>
      <c r="R1060" s="49">
        <f>Q1060-P1060</f>
        <v/>
      </c>
      <c r="V1060" s="49">
        <f>U1060-T1060</f>
        <v/>
      </c>
      <c r="W1060" s="49">
        <f>L1060+P1060+T1060</f>
        <v/>
      </c>
      <c r="X1060" s="49">
        <f>W1060+D1060+H1060+Y1060</f>
        <v/>
      </c>
      <c r="AA1060" s="50">
        <f>Z1060/(X1060-Z1060+AB1060-AC1060)</f>
        <v/>
      </c>
      <c r="AD1060" s="49">
        <f>X1060-Z1060-AE1060+AB1060</f>
        <v/>
      </c>
    </row>
    <row r="1061">
      <c r="A1061" s="51" t="inlineStr">
        <is>
          <t>VA Total</t>
        </is>
      </c>
      <c r="B1061" s="40" t="n"/>
      <c r="C1061" s="40" t="n"/>
      <c r="D1061" s="52">
        <f>SUM(D1030:D1060)</f>
        <v/>
      </c>
      <c r="E1061" s="52">
        <f>SUM(E1030:E1060)</f>
        <v/>
      </c>
      <c r="F1061" s="52">
        <f>E1061-D1061</f>
        <v/>
      </c>
      <c r="G1061" s="40" t="n"/>
      <c r="H1061" s="52">
        <f>SUM(H1030:H1060)</f>
        <v/>
      </c>
      <c r="I1061" s="52">
        <f>SUM(I1030:I1060)</f>
        <v/>
      </c>
      <c r="J1061" s="52">
        <f>I1061-H1061</f>
        <v/>
      </c>
      <c r="K1061" s="40" t="n"/>
      <c r="L1061" s="52">
        <f>SUM(L1030:L1060)</f>
        <v/>
      </c>
      <c r="M1061" s="52">
        <f>SUM(M1030:M1060)</f>
        <v/>
      </c>
      <c r="N1061" s="52">
        <f>M1061-L1061</f>
        <v/>
      </c>
      <c r="O1061" s="40" t="n"/>
      <c r="P1061" s="52">
        <f>SUM(P1030:P1060)</f>
        <v/>
      </c>
      <c r="Q1061" s="52">
        <f>SUM(Q1030:Q1060)</f>
        <v/>
      </c>
      <c r="R1061" s="52">
        <f>Q1061-P1061</f>
        <v/>
      </c>
      <c r="S1061" s="40" t="n"/>
      <c r="T1061" s="52">
        <f>SUM(T1030:T1060)</f>
        <v/>
      </c>
      <c r="U1061" s="52">
        <f>SUM(U1030:U1060)</f>
        <v/>
      </c>
      <c r="V1061" s="52">
        <f>U1061-T1061</f>
        <v/>
      </c>
      <c r="W1061" s="52">
        <f>SUM(W1030:W1060)</f>
        <v/>
      </c>
      <c r="X1061" s="52">
        <f>SUM(X1030:X1060)</f>
        <v/>
      </c>
      <c r="Y1061" s="52">
        <f>SUM(Y1030:Y1060)</f>
        <v/>
      </c>
      <c r="Z1061" s="52">
        <f>SUM(Z1030:Z1060)</f>
        <v/>
      </c>
      <c r="AA1061" s="40" t="n"/>
      <c r="AB1061" s="52">
        <f>SUM(AB1030:AB1060)</f>
        <v/>
      </c>
      <c r="AC1061" s="40" t="n"/>
      <c r="AD1061" s="52">
        <f>SUM(AD1030:AD1060)</f>
        <v/>
      </c>
      <c r="AE1061" s="52">
        <f>SUM(AE1030:AE1060)</f>
        <v/>
      </c>
      <c r="AF1061" s="40" t="n"/>
      <c r="AG1061" s="40" t="n"/>
      <c r="AH1061" s="52">
        <f>SUM(AH1030:AH1060)</f>
        <v/>
      </c>
      <c r="AI1061" s="52">
        <f>SUM(AI1030:AI1060)</f>
        <v/>
      </c>
      <c r="AJ1061" s="40" t="n"/>
      <c r="AK1061" s="52">
        <f>SUM(AK1030:AK1060)</f>
        <v/>
      </c>
    </row>
  </sheetData>
  <mergeCells count="16">
    <mergeCell ref="A1"/>
    <mergeCell ref="Y4:Y5"/>
    <mergeCell ref="Z4:Z5"/>
    <mergeCell ref="AC4:AC5"/>
    <mergeCell ref="AE4:AE5"/>
    <mergeCell ref="AI4:AI5"/>
    <mergeCell ref="A2:B2"/>
    <mergeCell ref="D4:J4"/>
    <mergeCell ref="L4:R4"/>
    <mergeCell ref="W4:W5"/>
    <mergeCell ref="X4:X5"/>
    <mergeCell ref="D5:F5"/>
    <mergeCell ref="H5:J5"/>
    <mergeCell ref="L5:N5"/>
    <mergeCell ref="P5:R5"/>
    <mergeCell ref="T5:V5"/>
  </mergeCells>
  <conditionalFormatting sqref="AA7:AA37">
    <cfRule type="colorScale" priority="1">
      <colorScale>
        <cfvo type="num" val="0.09000000000000001"/>
        <cfvo type="num" val="0.1"/>
        <cfvo type="num" val="0.11"/>
        <color rgb="FFAA0000"/>
        <color rgb="FF00ABFF"/>
        <color rgb="FFFFFF00"/>
      </colorScale>
    </cfRule>
    <cfRule type="colorScale" priority="33">
      <colorScale>
        <cfvo type="num" val="0.09000000000000001"/>
        <cfvo type="num" val="0.1"/>
        <cfvo type="num" val="0.11"/>
        <color rgb="FFAA0000"/>
        <color rgb="FF00ABFF"/>
        <color rgb="FFFFFF00"/>
      </colorScale>
    </cfRule>
    <cfRule type="colorScale" priority="65">
      <colorScale>
        <cfvo type="num" val="0.09000000000000001"/>
        <cfvo type="num" val="0.1"/>
        <cfvo type="num" val="0.11"/>
        <color rgb="FFAA0000"/>
        <color rgb="FF00ABFF"/>
        <color rgb="FFFFFF00"/>
      </colorScale>
    </cfRule>
    <cfRule type="colorScale" priority="97">
      <colorScale>
        <cfvo type="num" val="0.09000000000000001"/>
        <cfvo type="num" val="0.1"/>
        <cfvo type="num" val="0.11"/>
        <color rgb="00AA0000"/>
        <color rgb="0000ABFF"/>
        <color rgb="00FFFF00"/>
      </colorScale>
    </cfRule>
    <cfRule type="colorScale" priority="129">
      <colorScale>
        <cfvo type="num" val="0.09000000000000001"/>
        <cfvo type="num" val="0.1"/>
        <cfvo type="num" val="0.11"/>
        <color rgb="00AA0000"/>
        <color rgb="0000ABFF"/>
        <color rgb="00FFFF00"/>
      </colorScale>
    </cfRule>
  </conditionalFormatting>
  <conditionalFormatting sqref="AA40:AA70">
    <cfRule type="colorScale" priority="2">
      <colorScale>
        <cfvo type="num" val="0.08"/>
        <cfvo type="num" val="0.09"/>
        <cfvo type="num" val="0.09999999999999999"/>
        <color rgb="FFAA0000"/>
        <color rgb="FF00ABFF"/>
        <color rgb="FFFFFF00"/>
      </colorScale>
    </cfRule>
    <cfRule type="colorScale" priority="34">
      <colorScale>
        <cfvo type="num" val="0.08"/>
        <cfvo type="num" val="0.09"/>
        <cfvo type="num" val="0.09999999999999999"/>
        <color rgb="FFAA0000"/>
        <color rgb="FF00ABFF"/>
        <color rgb="FFFFFF00"/>
      </colorScale>
    </cfRule>
    <cfRule type="colorScale" priority="66">
      <colorScale>
        <cfvo type="num" val="0.08"/>
        <cfvo type="num" val="0.09"/>
        <cfvo type="num" val="0.09999999999999999"/>
        <color rgb="FFAA0000"/>
        <color rgb="FF00ABFF"/>
        <color rgb="FFFFFF00"/>
      </colorScale>
    </cfRule>
    <cfRule type="colorScale" priority="98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130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</conditionalFormatting>
  <conditionalFormatting sqref="AA73:AA103">
    <cfRule type="colorScale" priority="3">
      <colorScale>
        <cfvo type="num" val="0.08500000000000001"/>
        <cfvo type="num" val="0.095"/>
        <cfvo type="num" val="0.105"/>
        <color rgb="FFAA0000"/>
        <color rgb="FF00ABFF"/>
        <color rgb="FFFFFF00"/>
      </colorScale>
    </cfRule>
    <cfRule type="colorScale" priority="35">
      <colorScale>
        <cfvo type="num" val="0.08500000000000001"/>
        <cfvo type="num" val="0.095"/>
        <cfvo type="num" val="0.105"/>
        <color rgb="FFAA0000"/>
        <color rgb="FF00ABFF"/>
        <color rgb="FFFFFF00"/>
      </colorScale>
    </cfRule>
    <cfRule type="colorScale" priority="67">
      <colorScale>
        <cfvo type="num" val="0.08500000000000001"/>
        <cfvo type="num" val="0.095"/>
        <cfvo type="num" val="0.105"/>
        <color rgb="FFAA0000"/>
        <color rgb="FF00ABFF"/>
        <color rgb="FFFFFF00"/>
      </colorScale>
    </cfRule>
    <cfRule type="colorScale" priority="99">
      <colorScale>
        <cfvo type="num" val="0.08500000000000001"/>
        <cfvo type="num" val="0.095"/>
        <cfvo type="num" val="0.105"/>
        <color rgb="00AA0000"/>
        <color rgb="0000ABFF"/>
        <color rgb="00FFFF00"/>
      </colorScale>
    </cfRule>
    <cfRule type="colorScale" priority="131">
      <colorScale>
        <cfvo type="num" val="0.08500000000000001"/>
        <cfvo type="num" val="0.095"/>
        <cfvo type="num" val="0.105"/>
        <color rgb="00AA0000"/>
        <color rgb="0000ABFF"/>
        <color rgb="00FFFF00"/>
      </colorScale>
    </cfRule>
  </conditionalFormatting>
  <conditionalFormatting sqref="AA106:AA136">
    <cfRule type="colorScale" priority="4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36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68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100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32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AA139:AA169">
    <cfRule type="colorScale" priority="5">
      <colorScale>
        <cfvo type="num" val="0.07500000000000001"/>
        <cfvo type="num" val="0.08500000000000001"/>
        <cfvo type="num" val="0.095"/>
        <color rgb="FFAA0000"/>
        <color rgb="FF00ABFF"/>
        <color rgb="FFFFFF00"/>
      </colorScale>
    </cfRule>
    <cfRule type="colorScale" priority="37">
      <colorScale>
        <cfvo type="num" val="0.07500000000000001"/>
        <cfvo type="num" val="0.08500000000000001"/>
        <cfvo type="num" val="0.095"/>
        <color rgb="FFAA0000"/>
        <color rgb="FF00ABFF"/>
        <color rgb="FFFFFF00"/>
      </colorScale>
    </cfRule>
    <cfRule type="colorScale" priority="69">
      <colorScale>
        <cfvo type="num" val="0.07500000000000001"/>
        <cfvo type="num" val="0.08500000000000001"/>
        <cfvo type="num" val="0.095"/>
        <color rgb="FFAA0000"/>
        <color rgb="FF00ABFF"/>
        <color rgb="FFFFFF00"/>
      </colorScale>
    </cfRule>
    <cfRule type="colorScale" priority="101">
      <colorScale>
        <cfvo type="num" val="0.07500000000000001"/>
        <cfvo type="num" val="0.08500000000000001"/>
        <cfvo type="num" val="0.095"/>
        <color rgb="00AA0000"/>
        <color rgb="0000ABFF"/>
        <color rgb="00FFFF00"/>
      </colorScale>
    </cfRule>
    <cfRule type="colorScale" priority="133">
      <colorScale>
        <cfvo type="num" val="0.07500000000000001"/>
        <cfvo type="num" val="0.08500000000000001"/>
        <cfvo type="num" val="0.095"/>
        <color rgb="00AA0000"/>
        <color rgb="0000ABFF"/>
        <color rgb="00FFFF00"/>
      </colorScale>
    </cfRule>
  </conditionalFormatting>
  <conditionalFormatting sqref="AA172:AA202">
    <cfRule type="colorScale" priority="6">
      <colorScale>
        <cfvo type="num" val="0.05"/>
        <cfvo type="num" val="0.06"/>
        <cfvo type="num" val="0.06999999999999999"/>
        <color rgb="FFAA0000"/>
        <color rgb="FF00ABFF"/>
        <color rgb="FFFFFF00"/>
      </colorScale>
    </cfRule>
    <cfRule type="colorScale" priority="38">
      <colorScale>
        <cfvo type="num" val="0.05"/>
        <cfvo type="num" val="0.06"/>
        <cfvo type="num" val="0.06999999999999999"/>
        <color rgb="FFAA0000"/>
        <color rgb="FF00ABFF"/>
        <color rgb="FFFFFF00"/>
      </colorScale>
    </cfRule>
    <cfRule type="colorScale" priority="70">
      <colorScale>
        <cfvo type="num" val="0.05"/>
        <cfvo type="num" val="0.06"/>
        <cfvo type="num" val="0.06999999999999999"/>
        <color rgb="FFAA0000"/>
        <color rgb="FF00ABFF"/>
        <color rgb="FFFFFF00"/>
      </colorScale>
    </cfRule>
    <cfRule type="colorScale" priority="102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134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</conditionalFormatting>
  <conditionalFormatting sqref="AA205:AA235">
    <cfRule type="colorScale" priority="7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39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71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103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35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AA238:AA268">
    <cfRule type="colorScale" priority="8">
      <colorScale>
        <cfvo type="num" val="0.079"/>
        <cfvo type="num" val="0.089"/>
        <cfvo type="num" val="0.09899999999999999"/>
        <color rgb="FFAA0000"/>
        <color rgb="FF00ABFF"/>
        <color rgb="FFFFFF00"/>
      </colorScale>
    </cfRule>
    <cfRule type="colorScale" priority="40">
      <colorScale>
        <cfvo type="num" val="0.079"/>
        <cfvo type="num" val="0.089"/>
        <cfvo type="num" val="0.09899999999999999"/>
        <color rgb="FFAA0000"/>
        <color rgb="FF00ABFF"/>
        <color rgb="FFFFFF00"/>
      </colorScale>
    </cfRule>
    <cfRule type="colorScale" priority="72">
      <colorScale>
        <cfvo type="num" val="0.079"/>
        <cfvo type="num" val="0.089"/>
        <cfvo type="num" val="0.09899999999999999"/>
        <color rgb="FFAA0000"/>
        <color rgb="FF00ABFF"/>
        <color rgb="FFFFFF00"/>
      </colorScale>
    </cfRule>
    <cfRule type="colorScale" priority="104">
      <colorScale>
        <cfvo type="num" val="0.079"/>
        <cfvo type="num" val="0.089"/>
        <cfvo type="num" val="0.09899999999999999"/>
        <color rgb="00AA0000"/>
        <color rgb="0000ABFF"/>
        <color rgb="00FFFF00"/>
      </colorScale>
    </cfRule>
    <cfRule type="colorScale" priority="136">
      <colorScale>
        <cfvo type="num" val="0.079"/>
        <cfvo type="num" val="0.089"/>
        <cfvo type="num" val="0.09899999999999999"/>
        <color rgb="00AA0000"/>
        <color rgb="0000ABFF"/>
        <color rgb="00FFFF00"/>
      </colorScale>
    </cfRule>
  </conditionalFormatting>
  <conditionalFormatting sqref="AA271:AA301">
    <cfRule type="colorScale" priority="9">
      <colorScale>
        <cfvo type="num" val="0.0925"/>
        <cfvo type="num" val="0.1025"/>
        <cfvo type="num" val="0.1125"/>
        <color rgb="FFAA0000"/>
        <color rgb="FF00ABFF"/>
        <color rgb="FFFFFF00"/>
      </colorScale>
    </cfRule>
    <cfRule type="colorScale" priority="41">
      <colorScale>
        <cfvo type="num" val="0.0925"/>
        <cfvo type="num" val="0.1025"/>
        <cfvo type="num" val="0.1125"/>
        <color rgb="FFAA0000"/>
        <color rgb="FF00ABFF"/>
        <color rgb="FFFFFF00"/>
      </colorScale>
    </cfRule>
    <cfRule type="colorScale" priority="73">
      <colorScale>
        <cfvo type="num" val="0.0925"/>
        <cfvo type="num" val="0.1025"/>
        <cfvo type="num" val="0.1125"/>
        <color rgb="FFAA0000"/>
        <color rgb="FF00ABFF"/>
        <color rgb="FFFFFF00"/>
      </colorScale>
    </cfRule>
    <cfRule type="colorScale" priority="105">
      <colorScale>
        <cfvo type="num" val="0.0925"/>
        <cfvo type="num" val="0.1025"/>
        <cfvo type="num" val="0.1125"/>
        <color rgb="00AA0000"/>
        <color rgb="0000ABFF"/>
        <color rgb="00FFFF00"/>
      </colorScale>
    </cfRule>
    <cfRule type="colorScale" priority="137">
      <colorScale>
        <cfvo type="num" val="0.0925"/>
        <cfvo type="num" val="0.1025"/>
        <cfvo type="num" val="0.1125"/>
        <color rgb="00AA0000"/>
        <color rgb="0000ABFF"/>
        <color rgb="00FFFF00"/>
      </colorScale>
    </cfRule>
  </conditionalFormatting>
  <conditionalFormatting sqref="AA304:AA334">
    <cfRule type="colorScale" priority="10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42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74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106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38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AA337:AA367">
    <cfRule type="colorScale" priority="11">
      <colorScale>
        <cfvo type="num" val="0.081"/>
        <cfvo type="num" val="0.091"/>
        <cfvo type="num" val="0.101"/>
        <color rgb="FFAA0000"/>
        <color rgb="FF00ABFF"/>
        <color rgb="FFFFFF00"/>
      </colorScale>
    </cfRule>
    <cfRule type="colorScale" priority="43">
      <colorScale>
        <cfvo type="num" val="0.081"/>
        <cfvo type="num" val="0.091"/>
        <cfvo type="num" val="0.101"/>
        <color rgb="FFAA0000"/>
        <color rgb="FF00ABFF"/>
        <color rgb="FFFFFF00"/>
      </colorScale>
    </cfRule>
    <cfRule type="colorScale" priority="75">
      <colorScale>
        <cfvo type="num" val="0.081"/>
        <cfvo type="num" val="0.091"/>
        <cfvo type="num" val="0.101"/>
        <color rgb="FFAA0000"/>
        <color rgb="FF00ABFF"/>
        <color rgb="FFFFFF00"/>
      </colorScale>
    </cfRule>
    <cfRule type="colorScale" priority="107">
      <colorScale>
        <cfvo type="num" val="0.081"/>
        <cfvo type="num" val="0.091"/>
        <cfvo type="num" val="0.101"/>
        <color rgb="00AA0000"/>
        <color rgb="0000ABFF"/>
        <color rgb="00FFFF00"/>
      </colorScale>
    </cfRule>
    <cfRule type="colorScale" priority="139">
      <colorScale>
        <cfvo type="num" val="0.081"/>
        <cfvo type="num" val="0.091"/>
        <cfvo type="num" val="0.101"/>
        <color rgb="00AA0000"/>
        <color rgb="0000ABFF"/>
        <color rgb="00FFFF00"/>
      </colorScale>
    </cfRule>
  </conditionalFormatting>
  <conditionalFormatting sqref="AA370:AA400">
    <cfRule type="colorScale" priority="12">
      <colorScale>
        <cfvo type="num" val="0.08450000000000001"/>
        <cfvo type="num" val="0.0945"/>
        <cfvo type="num" val="0.1045"/>
        <color rgb="FFAA0000"/>
        <color rgb="FF00ABFF"/>
        <color rgb="FFFFFF00"/>
      </colorScale>
    </cfRule>
    <cfRule type="colorScale" priority="44">
      <colorScale>
        <cfvo type="num" val="0.08450000000000001"/>
        <cfvo type="num" val="0.0945"/>
        <cfvo type="num" val="0.1045"/>
        <color rgb="FFAA0000"/>
        <color rgb="FF00ABFF"/>
        <color rgb="FFFFFF00"/>
      </colorScale>
    </cfRule>
    <cfRule type="colorScale" priority="76">
      <colorScale>
        <cfvo type="num" val="0.08450000000000001"/>
        <cfvo type="num" val="0.0945"/>
        <cfvo type="num" val="0.1045"/>
        <color rgb="FFAA0000"/>
        <color rgb="FF00ABFF"/>
        <color rgb="FFFFFF00"/>
      </colorScale>
    </cfRule>
    <cfRule type="colorScale" priority="108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  <cfRule type="colorScale" priority="140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</conditionalFormatting>
  <conditionalFormatting sqref="AA403:AA433">
    <cfRule type="colorScale" priority="13">
      <colorScale>
        <cfvo type="num" val="0.0895"/>
        <cfvo type="num" val="0.09950000000000001"/>
        <cfvo type="num" val="0.1095"/>
        <color rgb="FFAA0000"/>
        <color rgb="FF00ABFF"/>
        <color rgb="FFFFFF00"/>
      </colorScale>
    </cfRule>
    <cfRule type="colorScale" priority="45">
      <colorScale>
        <cfvo type="num" val="0.08450000000000001"/>
        <cfvo type="num" val="0.0945"/>
        <cfvo type="num" val="0.1045"/>
        <color rgb="FFAA0000"/>
        <color rgb="FF00ABFF"/>
        <color rgb="FFFFFF00"/>
      </colorScale>
    </cfRule>
    <cfRule type="colorScale" priority="77">
      <colorScale>
        <cfvo type="num" val="0.08450000000000001"/>
        <cfvo type="num" val="0.0945"/>
        <cfvo type="num" val="0.1045"/>
        <color rgb="FFAA0000"/>
        <color rgb="FF00ABFF"/>
        <color rgb="FFFFFF00"/>
      </colorScale>
    </cfRule>
    <cfRule type="colorScale" priority="109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  <cfRule type="colorScale" priority="141">
      <colorScale>
        <cfvo type="num" val="0.08450000000000001"/>
        <cfvo type="num" val="0.0945"/>
        <cfvo type="num" val="0.1045"/>
        <color rgb="00AA0000"/>
        <color rgb="0000ABFF"/>
        <color rgb="00FFFF00"/>
      </colorScale>
    </cfRule>
  </conditionalFormatting>
  <conditionalFormatting sqref="AA436:AA466">
    <cfRule type="colorScale" priority="14">
      <colorScale>
        <cfvo type="num" val="0.0525"/>
        <cfvo type="num" val="0.0625"/>
        <cfvo type="num" val="0.0725"/>
        <color rgb="FFAA0000"/>
        <color rgb="FF00ABFF"/>
        <color rgb="FFFFFF00"/>
      </colorScale>
    </cfRule>
    <cfRule type="colorScale" priority="46">
      <colorScale>
        <cfvo type="num" val="0.0525"/>
        <cfvo type="num" val="0.0625"/>
        <cfvo type="num" val="0.0725"/>
        <color rgb="FFAA0000"/>
        <color rgb="FF00ABFF"/>
        <color rgb="FFFFFF00"/>
      </colorScale>
    </cfRule>
    <cfRule type="colorScale" priority="78">
      <colorScale>
        <cfvo type="num" val="0.0525"/>
        <cfvo type="num" val="0.0625"/>
        <cfvo type="num" val="0.0725"/>
        <color rgb="FFAA0000"/>
        <color rgb="FF00ABFF"/>
        <color rgb="FFFFFF00"/>
      </colorScale>
    </cfRule>
    <cfRule type="colorScale" priority="110">
      <colorScale>
        <cfvo type="num" val="0.0525"/>
        <cfvo type="num" val="0.0625"/>
        <cfvo type="num" val="0.0725"/>
        <color rgb="00AA0000"/>
        <color rgb="0000ABFF"/>
        <color rgb="00FFFF00"/>
      </colorScale>
    </cfRule>
    <cfRule type="colorScale" priority="142">
      <colorScale>
        <cfvo type="num" val="0.0525"/>
        <cfvo type="num" val="0.0625"/>
        <cfvo type="num" val="0.0725"/>
        <color rgb="00AA0000"/>
        <color rgb="0000ABFF"/>
        <color rgb="00FFFF00"/>
      </colorScale>
    </cfRule>
  </conditionalFormatting>
  <conditionalFormatting sqref="AA469:AA499">
    <cfRule type="colorScale" priority="15">
      <colorScale>
        <cfvo type="num" val="0.05"/>
        <cfvo type="num" val="0.06"/>
        <cfvo type="num" val="0.06999999999999999"/>
        <color rgb="FFAA0000"/>
        <color rgb="FF00ABFF"/>
        <color rgb="FFFFFF00"/>
      </colorScale>
    </cfRule>
    <cfRule type="colorScale" priority="47">
      <colorScale>
        <cfvo type="num" val="0.05"/>
        <cfvo type="num" val="0.06"/>
        <cfvo type="num" val="0.06999999999999999"/>
        <color rgb="FFAA0000"/>
        <color rgb="FF00ABFF"/>
        <color rgb="FFFFFF00"/>
      </colorScale>
    </cfRule>
    <cfRule type="colorScale" priority="79">
      <colorScale>
        <cfvo type="num" val="0.05"/>
        <cfvo type="num" val="0.06"/>
        <cfvo type="num" val="0.06999999999999999"/>
        <color rgb="FFAA0000"/>
        <color rgb="FF00ABFF"/>
        <color rgb="FFFFFF00"/>
      </colorScale>
    </cfRule>
    <cfRule type="colorScale" priority="111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143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</conditionalFormatting>
  <conditionalFormatting sqref="AA502:AA532">
    <cfRule type="colorScale" priority="16">
      <colorScale>
        <cfvo type="num" val="0.06525"/>
        <cfvo type="num" val="0.07525"/>
        <cfvo type="num" val="0.08524999999999999"/>
        <color rgb="FFAA0000"/>
        <color rgb="FF00ABFF"/>
        <color rgb="FFFFFF00"/>
      </colorScale>
    </cfRule>
    <cfRule type="colorScale" priority="48">
      <colorScale>
        <cfvo type="num" val="0.06525"/>
        <cfvo type="num" val="0.07525"/>
        <cfvo type="num" val="0.08524999999999999"/>
        <color rgb="FFAA0000"/>
        <color rgb="FF00ABFF"/>
        <color rgb="FFFFFF00"/>
      </colorScale>
    </cfRule>
    <cfRule type="colorScale" priority="80">
      <colorScale>
        <cfvo type="num" val="0.06525"/>
        <cfvo type="num" val="0.07525"/>
        <cfvo type="num" val="0.08524999999999999"/>
        <color rgb="FFAA0000"/>
        <color rgb="FF00ABFF"/>
        <color rgb="FFFFFF00"/>
      </colorScale>
    </cfRule>
    <cfRule type="colorScale" priority="112">
      <colorScale>
        <cfvo type="num" val="0.06525"/>
        <cfvo type="num" val="0.07525"/>
        <cfvo type="num" val="0.08524999999999999"/>
        <color rgb="00AA0000"/>
        <color rgb="0000ABFF"/>
        <color rgb="00FFFF00"/>
      </colorScale>
    </cfRule>
    <cfRule type="colorScale" priority="144">
      <colorScale>
        <cfvo type="num" val="0.06525"/>
        <cfvo type="num" val="0.07525"/>
        <cfvo type="num" val="0.08524999999999999"/>
        <color rgb="00AA0000"/>
        <color rgb="0000ABFF"/>
        <color rgb="00FFFF00"/>
      </colorScale>
    </cfRule>
  </conditionalFormatting>
  <conditionalFormatting sqref="AA535:AA565">
    <cfRule type="colorScale" priority="17">
      <colorScale>
        <cfvo type="num" val="0.06249999999999999"/>
        <cfvo type="num" val="0.0725"/>
        <cfvo type="num" val="0.08249999999999999"/>
        <color rgb="FFAA0000"/>
        <color rgb="FF00ABFF"/>
        <color rgb="FFFFFF00"/>
      </colorScale>
    </cfRule>
    <cfRule type="colorScale" priority="49">
      <colorScale>
        <cfvo type="num" val="0.06249999999999999"/>
        <cfvo type="num" val="0.0725"/>
        <cfvo type="num" val="0.08249999999999999"/>
        <color rgb="FFAA0000"/>
        <color rgb="FF00ABFF"/>
        <color rgb="FFFFFF00"/>
      </colorScale>
    </cfRule>
    <cfRule type="colorScale" priority="81">
      <colorScale>
        <cfvo type="num" val="0.06249999999999999"/>
        <cfvo type="num" val="0.0725"/>
        <cfvo type="num" val="0.08249999999999999"/>
        <color rgb="FFAA0000"/>
        <color rgb="FF00ABFF"/>
        <color rgb="FFFFFF00"/>
      </colorScale>
    </cfRule>
    <cfRule type="colorScale" priority="113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  <cfRule type="colorScale" priority="145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</conditionalFormatting>
  <conditionalFormatting sqref="AA568:AA598">
    <cfRule type="colorScale" priority="18">
      <colorScale>
        <cfvo type="num" val="0.06249999999999999"/>
        <cfvo type="num" val="0.0725"/>
        <cfvo type="num" val="0.08249999999999999"/>
        <color rgb="FFAA0000"/>
        <color rgb="FF00ABFF"/>
        <color rgb="FFFFFF00"/>
      </colorScale>
    </cfRule>
    <cfRule type="colorScale" priority="50">
      <colorScale>
        <cfvo type="num" val="0.06249999999999999"/>
        <cfvo type="num" val="0.0725"/>
        <cfvo type="num" val="0.08249999999999999"/>
        <color rgb="FFAA0000"/>
        <color rgb="FF00ABFF"/>
        <color rgb="FFFFFF00"/>
      </colorScale>
    </cfRule>
    <cfRule type="colorScale" priority="82">
      <colorScale>
        <cfvo type="num" val="0.06249999999999999"/>
        <cfvo type="num" val="0.0725"/>
        <cfvo type="num" val="0.08249999999999999"/>
        <color rgb="FFAA0000"/>
        <color rgb="FF00ABFF"/>
        <color rgb="FFFFFF00"/>
      </colorScale>
    </cfRule>
    <cfRule type="colorScale" priority="114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  <cfRule type="colorScale" priority="146">
      <colorScale>
        <cfvo type="num" val="0.06249999999999999"/>
        <cfvo type="num" val="0.0725"/>
        <cfvo type="num" val="0.08249999999999999"/>
        <color rgb="00AA0000"/>
        <color rgb="0000ABFF"/>
        <color rgb="00FFFF00"/>
      </colorScale>
    </cfRule>
  </conditionalFormatting>
  <conditionalFormatting sqref="AA601:AA631">
    <cfRule type="colorScale" priority="19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51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83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115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47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AA634:AA664">
    <cfRule type="colorScale" priority="21">
      <colorScale>
        <cfvo type="num" val="0.068"/>
        <cfvo type="num" val="0.078"/>
        <cfvo type="num" val="0.08799999999999999"/>
        <color rgb="FFAA0000"/>
        <color rgb="FF00ABFF"/>
        <color rgb="FFFFFF00"/>
      </colorScale>
    </cfRule>
    <cfRule type="colorScale" priority="52">
      <colorScale>
        <cfvo type="num" val="0.068"/>
        <cfvo type="num" val="0.078"/>
        <cfvo type="num" val="0.08799999999999999"/>
        <color rgb="FFAA0000"/>
        <color rgb="FF00ABFF"/>
        <color rgb="FFFFFF00"/>
      </colorScale>
    </cfRule>
    <cfRule type="colorScale" priority="84">
      <colorScale>
        <cfvo type="num" val="0.068"/>
        <cfvo type="num" val="0.078"/>
        <cfvo type="num" val="0.08799999999999999"/>
        <color rgb="FFAA0000"/>
        <color rgb="FF00ABFF"/>
        <color rgb="FFFFFF00"/>
      </colorScale>
    </cfRule>
    <cfRule type="colorScale" priority="116">
      <colorScale>
        <cfvo type="num" val="0.068"/>
        <cfvo type="num" val="0.078"/>
        <cfvo type="num" val="0.08799999999999999"/>
        <color rgb="00AA0000"/>
        <color rgb="0000ABFF"/>
        <color rgb="00FFFF00"/>
      </colorScale>
    </cfRule>
    <cfRule type="colorScale" priority="148">
      <colorScale>
        <cfvo type="num" val="0.068"/>
        <cfvo type="num" val="0.078"/>
        <cfvo type="num" val="0.08799999999999999"/>
        <color rgb="00AA0000"/>
        <color rgb="0000ABFF"/>
        <color rgb="00FFFF00"/>
      </colorScale>
    </cfRule>
  </conditionalFormatting>
  <conditionalFormatting sqref="AA667:AA697">
    <cfRule type="colorScale" priority="22">
      <colorScale>
        <cfvo type="num" val="0"/>
        <cfvo type="num" val="0"/>
        <cfvo type="num" val="0.01"/>
        <color rgb="FF00ABFF"/>
        <color rgb="FF00ABFF"/>
        <color rgb="FFFFFF00"/>
      </colorScale>
    </cfRule>
    <cfRule type="colorScale" priority="53">
      <colorScale>
        <cfvo type="num" val="0"/>
        <cfvo type="num" val="0"/>
        <cfvo type="num" val="0.01"/>
        <color rgb="FF00ABFF"/>
        <color rgb="FF00ABFF"/>
        <color rgb="FFFFFF00"/>
      </colorScale>
    </cfRule>
    <cfRule type="colorScale" priority="85">
      <colorScale>
        <cfvo type="num" val="0"/>
        <cfvo type="num" val="0"/>
        <cfvo type="num" val="0.01"/>
        <color rgb="FF00ABFF"/>
        <color rgb="FF00ABFF"/>
        <color rgb="FFFFFF00"/>
      </colorScale>
    </cfRule>
    <cfRule type="colorScale" priority="117">
      <colorScale>
        <cfvo type="num" val="0"/>
        <cfvo type="num" val="0"/>
        <cfvo type="num" val="0.01"/>
        <color rgb="0000ABFF"/>
        <color rgb="0000ABFF"/>
        <color rgb="00FFFF00"/>
      </colorScale>
    </cfRule>
    <cfRule type="colorScale" priority="149">
      <colorScale>
        <cfvo type="num" val="0"/>
        <cfvo type="num" val="0"/>
        <cfvo type="num" val="0.01"/>
        <color rgb="0000ABFF"/>
        <color rgb="0000ABFF"/>
        <color rgb="00FFFF00"/>
      </colorScale>
    </cfRule>
  </conditionalFormatting>
  <conditionalFormatting sqref="AA700:AA730">
    <cfRule type="colorScale" priority="23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54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86">
      <colorScale>
        <cfvo type="num" val="0.06"/>
        <cfvo type="num" val="0.07000000000000001"/>
        <cfvo type="num" val="0.08"/>
        <color rgb="FFAA0000"/>
        <color rgb="FF00ABFF"/>
        <color rgb="FFFFFF00"/>
      </colorScale>
    </cfRule>
    <cfRule type="colorScale" priority="118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  <cfRule type="colorScale" priority="150">
      <colorScale>
        <cfvo type="num" val="0.06"/>
        <cfvo type="num" val="0.07000000000000001"/>
        <cfvo type="num" val="0.08"/>
        <color rgb="00AA0000"/>
        <color rgb="0000ABFF"/>
        <color rgb="00FFFF00"/>
      </colorScale>
    </cfRule>
  </conditionalFormatting>
  <conditionalFormatting sqref="AA733:AA763">
    <cfRule type="colorScale" priority="24">
      <colorScale>
        <cfvo type="num" val="0.08"/>
        <cfvo type="num" val="0.09"/>
        <cfvo type="num" val="0.09999999999999999"/>
        <color rgb="FFAA0000"/>
        <color rgb="FF00ABFF"/>
        <color rgb="FFFFFF00"/>
      </colorScale>
    </cfRule>
    <cfRule type="colorScale" priority="55">
      <colorScale>
        <cfvo type="num" val="0.08"/>
        <cfvo type="num" val="0.09"/>
        <cfvo type="num" val="0.09999999999999999"/>
        <color rgb="FFAA0000"/>
        <color rgb="FF00ABFF"/>
        <color rgb="FFFFFF00"/>
      </colorScale>
    </cfRule>
    <cfRule type="colorScale" priority="87">
      <colorScale>
        <cfvo type="num" val="0.08"/>
        <cfvo type="num" val="0.09"/>
        <cfvo type="num" val="0.09999999999999999"/>
        <color rgb="FFAA0000"/>
        <color rgb="FF00ABFF"/>
        <color rgb="FFFFFF00"/>
      </colorScale>
    </cfRule>
    <cfRule type="colorScale" priority="119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  <cfRule type="colorScale" priority="151">
      <colorScale>
        <cfvo type="num" val="0.08"/>
        <cfvo type="num" val="0.09"/>
        <cfvo type="num" val="0.09999999999999999"/>
        <color rgb="00AA0000"/>
        <color rgb="0000ABFF"/>
        <color rgb="00FFFF00"/>
      </colorScale>
    </cfRule>
  </conditionalFormatting>
  <conditionalFormatting sqref="AA766:AA796">
    <cfRule type="colorScale" priority="25">
      <colorScale>
        <cfvo type="num" val="0.07000000000000001"/>
        <cfvo type="num" val="0.08"/>
        <cfvo type="num" val="0.09"/>
        <color rgb="FFAA0000"/>
        <color rgb="FF00ABFF"/>
        <color rgb="FFFFFF00"/>
      </colorScale>
    </cfRule>
    <cfRule type="colorScale" priority="56">
      <colorScale>
        <cfvo type="num" val="0.07000000000000001"/>
        <cfvo type="num" val="0.08"/>
        <cfvo type="num" val="0.09"/>
        <color rgb="FFAA0000"/>
        <color rgb="FF00ABFF"/>
        <color rgb="FFFFFF00"/>
      </colorScale>
    </cfRule>
    <cfRule type="colorScale" priority="88">
      <colorScale>
        <cfvo type="num" val="0.07000000000000001"/>
        <cfvo type="num" val="0.08"/>
        <cfvo type="num" val="0.09"/>
        <color rgb="FFAA0000"/>
        <color rgb="FF00ABFF"/>
        <color rgb="FFFFFF00"/>
      </colorScale>
    </cfRule>
    <cfRule type="colorScale" priority="120">
      <colorScale>
        <cfvo type="num" val="0.07000000000000001"/>
        <cfvo type="num" val="0.08"/>
        <cfvo type="num" val="0.09"/>
        <color rgb="00AA0000"/>
        <color rgb="0000ABFF"/>
        <color rgb="00FFFF00"/>
      </colorScale>
    </cfRule>
    <cfRule type="colorScale" priority="152">
      <colorScale>
        <cfvo type="num" val="0.07000000000000001"/>
        <cfvo type="num" val="0.08"/>
        <cfvo type="num" val="0.09"/>
        <color rgb="00AA0000"/>
        <color rgb="0000ABFF"/>
        <color rgb="00FFFF00"/>
      </colorScale>
    </cfRule>
  </conditionalFormatting>
  <conditionalFormatting sqref="AA799:AA829">
    <cfRule type="colorScale" priority="26">
      <colorScale>
        <cfvo type="num" val="0.0825"/>
        <cfvo type="num" val="0.0925"/>
        <cfvo type="num" val="0.1025"/>
        <color rgb="FFAA0000"/>
        <color rgb="FF00ABFF"/>
        <color rgb="FFFFFF00"/>
      </colorScale>
    </cfRule>
    <cfRule type="colorScale" priority="57">
      <colorScale>
        <cfvo type="num" val="0.0825"/>
        <cfvo type="num" val="0.0925"/>
        <cfvo type="num" val="0.1025"/>
        <color rgb="FFAA0000"/>
        <color rgb="FF00ABFF"/>
        <color rgb="FFFFFF00"/>
      </colorScale>
    </cfRule>
    <cfRule type="colorScale" priority="89">
      <colorScale>
        <cfvo type="num" val="0.0825"/>
        <cfvo type="num" val="0.0925"/>
        <cfvo type="num" val="0.1025"/>
        <color rgb="FFAA0000"/>
        <color rgb="FF00ABFF"/>
        <color rgb="FFFFFF00"/>
      </colorScale>
    </cfRule>
    <cfRule type="colorScale" priority="121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53">
      <colorScale>
        <cfvo type="num" val="0.0825"/>
        <cfvo type="num" val="0.0925"/>
        <cfvo type="num" val="0.1025"/>
        <color rgb="00AA0000"/>
        <color rgb="0000ABFF"/>
        <color rgb="00FFFF00"/>
      </colorScale>
    </cfRule>
  </conditionalFormatting>
  <conditionalFormatting sqref="AA832:AA862">
    <cfRule type="colorScale" priority="27">
      <colorScale>
        <cfvo type="num" val="0.08750000000000001"/>
        <cfvo type="num" val="0.0975"/>
        <cfvo type="num" val="0.1075"/>
        <color rgb="FFAA0000"/>
        <color rgb="FF00ABFF"/>
        <color rgb="FFFFFF00"/>
      </colorScale>
    </cfRule>
    <cfRule type="colorScale" priority="58">
      <colorScale>
        <cfvo type="num" val="0.08750000000000001"/>
        <cfvo type="num" val="0.0975"/>
        <cfvo type="num" val="0.1075"/>
        <color rgb="FFAA0000"/>
        <color rgb="FF00ABFF"/>
        <color rgb="FFFFFF00"/>
      </colorScale>
    </cfRule>
    <cfRule type="colorScale" priority="90">
      <colorScale>
        <cfvo type="num" val="0.08750000000000001"/>
        <cfvo type="num" val="0.0975"/>
        <cfvo type="num" val="0.1075"/>
        <color rgb="FFAA0000"/>
        <color rgb="FF00ABFF"/>
        <color rgb="FFFFFF00"/>
      </colorScale>
    </cfRule>
    <cfRule type="colorScale" priority="122">
      <colorScale>
        <cfvo type="num" val="0.08750000000000001"/>
        <cfvo type="num" val="0.0975"/>
        <cfvo type="num" val="0.1075"/>
        <color rgb="00AA0000"/>
        <color rgb="0000ABFF"/>
        <color rgb="00FFFF00"/>
      </colorScale>
    </cfRule>
    <cfRule type="colorScale" priority="154">
      <colorScale>
        <cfvo type="num" val="0.08750000000000001"/>
        <cfvo type="num" val="0.0975"/>
        <cfvo type="num" val="0.1075"/>
        <color rgb="00AA0000"/>
        <color rgb="0000ABFF"/>
        <color rgb="00FFFF00"/>
      </colorScale>
    </cfRule>
  </conditionalFormatting>
  <conditionalFormatting sqref="AA865:AA895">
    <cfRule type="colorScale" priority="28">
      <colorScale>
        <cfvo type="num" val="0.0825"/>
        <cfvo type="num" val="0.0925"/>
        <cfvo type="num" val="0.1025"/>
        <color rgb="FFAA0000"/>
        <color rgb="FF00ABFF"/>
        <color rgb="FFFFFF00"/>
      </colorScale>
    </cfRule>
    <cfRule type="colorScale" priority="59">
      <colorScale>
        <cfvo type="num" val="0.0825"/>
        <cfvo type="num" val="0.0925"/>
        <cfvo type="num" val="0.1025"/>
        <color rgb="FFAA0000"/>
        <color rgb="FF00ABFF"/>
        <color rgb="FFFFFF00"/>
      </colorScale>
    </cfRule>
    <cfRule type="colorScale" priority="91">
      <colorScale>
        <cfvo type="num" val="0.0825"/>
        <cfvo type="num" val="0.0925"/>
        <cfvo type="num" val="0.1025"/>
        <color rgb="FFAA0000"/>
        <color rgb="FF00ABFF"/>
        <color rgb="FFFFFF00"/>
      </colorScale>
    </cfRule>
    <cfRule type="colorScale" priority="123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55">
      <colorScale>
        <cfvo type="num" val="0.0825"/>
        <cfvo type="num" val="0.0925"/>
        <cfvo type="num" val="0.1025"/>
        <color rgb="00AA0000"/>
        <color rgb="0000ABFF"/>
        <color rgb="00FFFF00"/>
      </colorScale>
    </cfRule>
  </conditionalFormatting>
  <conditionalFormatting sqref="AA898:AA928">
    <cfRule type="colorScale" priority="29">
      <colorScale>
        <cfvo type="num" val="0.0825"/>
        <cfvo type="num" val="0.0925"/>
        <cfvo type="num" val="0.1025"/>
        <color rgb="FFAA0000"/>
        <color rgb="FF00ABFF"/>
        <color rgb="FFFFFF00"/>
      </colorScale>
    </cfRule>
    <cfRule type="colorScale" priority="60">
      <colorScale>
        <cfvo type="num" val="0.0825"/>
        <cfvo type="num" val="0.0925"/>
        <cfvo type="num" val="0.1025"/>
        <color rgb="FFAA0000"/>
        <color rgb="FF00ABFF"/>
        <color rgb="FFFFFF00"/>
      </colorScale>
    </cfRule>
    <cfRule type="colorScale" priority="92">
      <colorScale>
        <cfvo type="num" val="0.0825"/>
        <cfvo type="num" val="0.0925"/>
        <cfvo type="num" val="0.1025"/>
        <color rgb="FFAA0000"/>
        <color rgb="FF00ABFF"/>
        <color rgb="FFFFFF00"/>
      </colorScale>
    </cfRule>
    <cfRule type="colorScale" priority="124">
      <colorScale>
        <cfvo type="num" val="0.0825"/>
        <cfvo type="num" val="0.0925"/>
        <cfvo type="num" val="0.1025"/>
        <color rgb="00AA0000"/>
        <color rgb="0000ABFF"/>
        <color rgb="00FFFF00"/>
      </colorScale>
    </cfRule>
    <cfRule type="colorScale" priority="156">
      <colorScale>
        <cfvo type="num" val="0.0825"/>
        <cfvo type="num" val="0.0925"/>
        <cfvo type="num" val="0.1025"/>
        <color rgb="00AA0000"/>
        <color rgb="0000ABFF"/>
        <color rgb="00FFFF00"/>
      </colorScale>
    </cfRule>
  </conditionalFormatting>
  <conditionalFormatting sqref="AA931:AA961">
    <cfRule type="colorScale" priority="30">
      <colorScale>
        <cfvo type="num" val="0.07250000000000001"/>
        <cfvo type="num" val="0.0825"/>
        <cfvo type="num" val="0.0925"/>
        <color rgb="FFAA0000"/>
        <color rgb="FF00ABFF"/>
        <color rgb="FFFFFF00"/>
      </colorScale>
    </cfRule>
    <cfRule type="colorScale" priority="61">
      <colorScale>
        <cfvo type="num" val="0.07250000000000001"/>
        <cfvo type="num" val="0.0825"/>
        <cfvo type="num" val="0.0925"/>
        <color rgb="FFAA0000"/>
        <color rgb="FF00ABFF"/>
        <color rgb="FFFFFF00"/>
      </colorScale>
    </cfRule>
    <cfRule type="colorScale" priority="93">
      <colorScale>
        <cfvo type="num" val="0.07250000000000001"/>
        <cfvo type="num" val="0.0825"/>
        <cfvo type="num" val="0.0925"/>
        <color rgb="FFAA0000"/>
        <color rgb="FF00ABFF"/>
        <color rgb="FFFFFF00"/>
      </colorScale>
    </cfRule>
    <cfRule type="colorScale" priority="125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57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</conditionalFormatting>
  <conditionalFormatting sqref="AA964:AA994">
    <cfRule type="colorScale" priority="31">
      <colorScale>
        <cfvo type="num" val="0.07250000000000001"/>
        <cfvo type="num" val="0.0825"/>
        <cfvo type="num" val="0.0925"/>
        <color rgb="FFAA0000"/>
        <color rgb="FF00ABFF"/>
        <color rgb="FFFFFF00"/>
      </colorScale>
    </cfRule>
    <cfRule type="colorScale" priority="62">
      <colorScale>
        <cfvo type="num" val="0.07250000000000001"/>
        <cfvo type="num" val="0.0825"/>
        <cfvo type="num" val="0.0925"/>
        <color rgb="FFAA0000"/>
        <color rgb="FF00ABFF"/>
        <color rgb="FFFFFF00"/>
      </colorScale>
    </cfRule>
    <cfRule type="colorScale" priority="94">
      <colorScale>
        <cfvo type="num" val="0.07250000000000001"/>
        <cfvo type="num" val="0.0825"/>
        <cfvo type="num" val="0.0925"/>
        <color rgb="FFAA0000"/>
        <color rgb="FF00ABFF"/>
        <color rgb="FFFFFF00"/>
      </colorScale>
    </cfRule>
    <cfRule type="colorScale" priority="126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58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</conditionalFormatting>
  <conditionalFormatting sqref="AA997:AA1027">
    <cfRule type="colorScale" priority="32">
      <colorScale>
        <cfvo type="num" val="0.07250000000000001"/>
        <cfvo type="num" val="0.0825"/>
        <cfvo type="num" val="0.0925"/>
        <color rgb="FFAA0000"/>
        <color rgb="FF00ABFF"/>
        <color rgb="FFFFFF00"/>
      </colorScale>
    </cfRule>
    <cfRule type="colorScale" priority="63">
      <colorScale>
        <cfvo type="num" val="0.07250000000000001"/>
        <cfvo type="num" val="0.0825"/>
        <cfvo type="num" val="0.0925"/>
        <color rgb="FFAA0000"/>
        <color rgb="FF00ABFF"/>
        <color rgb="FFFFFF00"/>
      </colorScale>
    </cfRule>
    <cfRule type="colorScale" priority="95">
      <colorScale>
        <cfvo type="num" val="0.07250000000000001"/>
        <cfvo type="num" val="0.0825"/>
        <cfvo type="num" val="0.0925"/>
        <color rgb="FFAA0000"/>
        <color rgb="FF00ABFF"/>
        <color rgb="FFFFFF00"/>
      </colorScale>
    </cfRule>
    <cfRule type="colorScale" priority="127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  <cfRule type="colorScale" priority="159">
      <colorScale>
        <cfvo type="num" val="0.07250000000000001"/>
        <cfvo type="num" val="0.0825"/>
        <cfvo type="num" val="0.0925"/>
        <color rgb="00AA0000"/>
        <color rgb="0000ABFF"/>
        <color rgb="00FFFF00"/>
      </colorScale>
    </cfRule>
  </conditionalFormatting>
  <conditionalFormatting sqref="AA1030:AA1060">
    <cfRule type="colorScale" priority="64">
      <colorScale>
        <cfvo type="num" val="0.05"/>
        <cfvo type="num" val="0.06"/>
        <cfvo type="num" val="0.06999999999999999"/>
        <color rgb="FFAA0000"/>
        <color rgb="FF00ABFF"/>
        <color rgb="FFFFFF00"/>
      </colorScale>
    </cfRule>
    <cfRule type="colorScale" priority="64">
      <colorScale>
        <cfvo type="num" val="0.05"/>
        <cfvo type="num" val="0.06"/>
        <cfvo type="num" val="0.06999999999999999"/>
        <color rgb="FFAA0000"/>
        <color rgb="FF00ABFF"/>
        <color rgb="FFFFFF00"/>
      </colorScale>
    </cfRule>
    <cfRule type="colorScale" priority="96">
      <colorScale>
        <cfvo type="num" val="0.05"/>
        <cfvo type="num" val="0.06"/>
        <cfvo type="num" val="0.06999999999999999"/>
        <color rgb="FFAA0000"/>
        <color rgb="FF00ABFF"/>
        <color rgb="FFFFFF00"/>
      </colorScale>
    </cfRule>
    <cfRule type="colorScale" priority="128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  <cfRule type="colorScale" priority="160">
      <colorScale>
        <cfvo type="num" val="0.05"/>
        <cfvo type="num" val="0.06"/>
        <cfvo type="num" val="0.06999999999999999"/>
        <color rgb="00AA0000"/>
        <color rgb="0000ABFF"/>
        <color rgb="00FFFF00"/>
      </colorScale>
    </cfRule>
  </conditionalFormatting>
  <pageMargins left="0.75" right="0.75" top="1" bottom="1" header="0.5" footer="0.5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2020-12-04T15:39:56Z</dcterms:created>
  <dcterms:modified xsi:type="dcterms:W3CDTF">2020-12-16T15:11:21Z</dcterms:modified>
  <cp:lastModifiedBy>Winnie Lin</cp:lastModifiedBy>
</cp:coreProperties>
</file>