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BINUS\GitHub\Chatbot\"/>
    </mc:Choice>
  </mc:AlternateContent>
  <xr:revisionPtr revIDLastSave="0" documentId="13_ncr:1_{8D06EF2B-700E-44AC-BA07-484BEE0616A5}" xr6:coauthVersionLast="47" xr6:coauthVersionMax="47" xr10:uidLastSave="{00000000-0000-0000-0000-000000000000}"/>
  <bookViews>
    <workbookView xWindow="-98" yWindow="-98" windowWidth="21795" windowHeight="12345" tabRatio="601" xr2:uid="{55F7184E-7D7B-4FD5-B72F-55C81438C891}"/>
  </bookViews>
  <sheets>
    <sheet name="STEP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27" i="1" l="1"/>
  <c r="J128" i="1" s="1"/>
  <c r="K127" i="1"/>
  <c r="L127" i="1"/>
  <c r="L128" i="1" s="1"/>
  <c r="M127" i="1"/>
  <c r="M128" i="1" s="1"/>
  <c r="N127" i="1"/>
  <c r="N128" i="1" s="1"/>
  <c r="I127" i="1"/>
  <c r="L119" i="1"/>
  <c r="M119" i="1"/>
  <c r="N119" i="1"/>
  <c r="L120" i="1"/>
  <c r="M120" i="1"/>
  <c r="N120" i="1"/>
  <c r="L121" i="1"/>
  <c r="M121" i="1"/>
  <c r="N121" i="1"/>
  <c r="L122" i="1"/>
  <c r="M122" i="1"/>
  <c r="N122" i="1"/>
  <c r="L123" i="1"/>
  <c r="M123" i="1"/>
  <c r="N123" i="1"/>
  <c r="L124" i="1"/>
  <c r="M124" i="1"/>
  <c r="N124" i="1"/>
  <c r="J119" i="1"/>
  <c r="K119" i="1"/>
  <c r="J120" i="1"/>
  <c r="K120" i="1"/>
  <c r="J121" i="1"/>
  <c r="K121" i="1"/>
  <c r="J122" i="1"/>
  <c r="K122" i="1"/>
  <c r="J123" i="1"/>
  <c r="K123" i="1"/>
  <c r="J124" i="1"/>
  <c r="K124" i="1"/>
  <c r="I120" i="1"/>
  <c r="I121" i="1"/>
  <c r="I122" i="1"/>
  <c r="I123" i="1"/>
  <c r="I124" i="1"/>
  <c r="I119" i="1"/>
  <c r="L101" i="1"/>
  <c r="K101" i="1"/>
  <c r="J101" i="1"/>
  <c r="L100" i="1"/>
  <c r="K100" i="1"/>
  <c r="J100" i="1"/>
  <c r="L99" i="1"/>
  <c r="K99" i="1"/>
  <c r="J99" i="1"/>
  <c r="L98" i="1"/>
  <c r="K98" i="1"/>
  <c r="J98" i="1"/>
  <c r="G98" i="1"/>
  <c r="H98" i="1"/>
  <c r="I98" i="1"/>
  <c r="H99" i="1"/>
  <c r="I99" i="1"/>
  <c r="H100" i="1"/>
  <c r="I100" i="1"/>
  <c r="H101" i="1"/>
  <c r="I101" i="1"/>
  <c r="G99" i="1"/>
  <c r="G100" i="1"/>
  <c r="G101" i="1"/>
  <c r="F80" i="1"/>
  <c r="D35" i="1"/>
  <c r="E35" i="1"/>
  <c r="D36" i="1"/>
  <c r="E36" i="1"/>
  <c r="D37" i="1"/>
  <c r="E37" i="1"/>
  <c r="D38" i="1"/>
  <c r="E38" i="1"/>
  <c r="D39" i="1"/>
  <c r="E39" i="1"/>
  <c r="D40" i="1"/>
  <c r="E40" i="1"/>
  <c r="C36" i="1"/>
  <c r="C37" i="1"/>
  <c r="C38" i="1"/>
  <c r="C39" i="1"/>
  <c r="C40" i="1"/>
  <c r="C35" i="1"/>
  <c r="O60" i="1"/>
  <c r="O61" i="1"/>
  <c r="O62" i="1"/>
  <c r="O63" i="1"/>
  <c r="O64" i="1"/>
  <c r="O65" i="1"/>
  <c r="J60" i="1"/>
  <c r="J61" i="1"/>
  <c r="J62" i="1"/>
  <c r="J63" i="1"/>
  <c r="J64" i="1"/>
  <c r="J65" i="1"/>
  <c r="E60" i="1"/>
  <c r="E61" i="1"/>
  <c r="E62" i="1"/>
  <c r="E63" i="1"/>
  <c r="E64" i="1"/>
  <c r="E65" i="1"/>
  <c r="N65" i="1"/>
  <c r="M65" i="1"/>
  <c r="L65" i="1"/>
  <c r="N64" i="1"/>
  <c r="M64" i="1"/>
  <c r="L64" i="1"/>
  <c r="N63" i="1"/>
  <c r="M63" i="1"/>
  <c r="L63" i="1"/>
  <c r="N62" i="1"/>
  <c r="M62" i="1"/>
  <c r="L62" i="1"/>
  <c r="N61" i="1"/>
  <c r="M61" i="1"/>
  <c r="L61" i="1"/>
  <c r="N60" i="1"/>
  <c r="M60" i="1"/>
  <c r="L60" i="1"/>
  <c r="I65" i="1"/>
  <c r="H65" i="1"/>
  <c r="G65" i="1"/>
  <c r="I64" i="1"/>
  <c r="H64" i="1"/>
  <c r="G64" i="1"/>
  <c r="I63" i="1"/>
  <c r="H63" i="1"/>
  <c r="G63" i="1"/>
  <c r="I62" i="1"/>
  <c r="H62" i="1"/>
  <c r="G62" i="1"/>
  <c r="I61" i="1"/>
  <c r="H61" i="1"/>
  <c r="G61" i="1"/>
  <c r="I60" i="1"/>
  <c r="H60" i="1"/>
  <c r="G60" i="1"/>
  <c r="B65" i="1"/>
  <c r="C65" i="1"/>
  <c r="D65" i="1"/>
  <c r="B61" i="1"/>
  <c r="C61" i="1"/>
  <c r="D61" i="1"/>
  <c r="B62" i="1"/>
  <c r="C62" i="1"/>
  <c r="D62" i="1"/>
  <c r="B63" i="1"/>
  <c r="C63" i="1"/>
  <c r="D63" i="1"/>
  <c r="B64" i="1"/>
  <c r="C64" i="1"/>
  <c r="D64" i="1"/>
  <c r="C60" i="1"/>
  <c r="D60" i="1"/>
  <c r="B60" i="1"/>
  <c r="C25" i="1"/>
  <c r="D25" i="1"/>
  <c r="C26" i="1"/>
  <c r="D26" i="1"/>
  <c r="C27" i="1"/>
  <c r="D27" i="1"/>
  <c r="C28" i="1"/>
  <c r="D28" i="1"/>
  <c r="C29" i="1"/>
  <c r="D29" i="1"/>
  <c r="C30" i="1"/>
  <c r="D30" i="1"/>
  <c r="E26" i="1"/>
  <c r="E27" i="1"/>
  <c r="E28" i="1"/>
  <c r="E29" i="1"/>
  <c r="E30" i="1"/>
  <c r="E25" i="1"/>
  <c r="I128" i="1" l="1"/>
  <c r="K128" i="1"/>
  <c r="K129" i="1"/>
  <c r="I129" i="1"/>
  <c r="N129" i="1"/>
  <c r="M129" i="1"/>
  <c r="L129" i="1"/>
  <c r="J129" i="1"/>
  <c r="C46" i="1"/>
  <c r="C44" i="1"/>
  <c r="C45" i="1"/>
  <c r="D44" i="1"/>
  <c r="B44" i="1"/>
  <c r="B48" i="1"/>
  <c r="D48" i="1"/>
  <c r="D46" i="1"/>
  <c r="C49" i="1"/>
  <c r="B46" i="1"/>
  <c r="D47" i="1"/>
  <c r="D45" i="1"/>
  <c r="B49" i="1"/>
  <c r="B45" i="1"/>
  <c r="D49" i="1"/>
  <c r="C48" i="1"/>
  <c r="C47" i="1"/>
  <c r="B47" i="1"/>
  <c r="B106" i="1" l="1" a="1"/>
  <c r="B54" i="1" a="1"/>
  <c r="B54" i="1" s="1"/>
  <c r="L69" i="1" s="1" a="1"/>
  <c r="B106" i="1" l="1"/>
  <c r="I93" i="1"/>
  <c r="F94" i="1"/>
  <c r="H94" i="1"/>
  <c r="I95" i="1"/>
  <c r="I94" i="1"/>
  <c r="F95" i="1"/>
  <c r="H95" i="1"/>
  <c r="G94" i="1"/>
  <c r="G95" i="1"/>
  <c r="L69" i="1"/>
  <c r="G75" i="1" s="1" a="1"/>
  <c r="G75" i="1" s="1"/>
  <c r="H93" i="1"/>
  <c r="G93" i="1"/>
  <c r="G69" i="1" a="1"/>
  <c r="G69" i="1" s="1"/>
  <c r="B69" i="1" a="1"/>
  <c r="F93" i="1" l="1"/>
  <c r="C75" i="1"/>
  <c r="E75" i="1"/>
  <c r="C76" i="1"/>
  <c r="D75" i="1"/>
  <c r="D76" i="1"/>
  <c r="C77" i="1"/>
  <c r="E76" i="1"/>
  <c r="D77" i="1"/>
  <c r="E77" i="1"/>
  <c r="B69" i="1"/>
  <c r="B75" i="1" s="1"/>
  <c r="B76" i="1"/>
  <c r="B77" i="1"/>
  <c r="K75" i="1" l="1" a="1"/>
  <c r="D81" i="1" l="1"/>
  <c r="J81" i="1" s="1"/>
  <c r="D88" i="1" s="1"/>
  <c r="C81" i="1"/>
  <c r="I81" i="1" s="1"/>
  <c r="C88" i="1" s="1"/>
  <c r="C82" i="1"/>
  <c r="I82" i="1" s="1"/>
  <c r="C89" i="1" s="1"/>
  <c r="D82" i="1"/>
  <c r="J82" i="1" s="1"/>
  <c r="D89" i="1" s="1"/>
  <c r="C83" i="1"/>
  <c r="I83" i="1" s="1"/>
  <c r="C90" i="1" s="1"/>
  <c r="D83" i="1"/>
  <c r="J83" i="1" s="1"/>
  <c r="D90" i="1" s="1"/>
  <c r="K75" i="1"/>
  <c r="B81" i="1" s="1"/>
  <c r="H81" i="1" s="1"/>
  <c r="B88" i="1" s="1"/>
  <c r="B82" i="1"/>
  <c r="H82" i="1" s="1"/>
  <c r="B89" i="1" s="1"/>
  <c r="B83" i="1"/>
  <c r="H83" i="1" s="1"/>
  <c r="B90" i="1" s="1"/>
  <c r="H89" i="1" l="1" a="1"/>
  <c r="H89" i="1" s="1"/>
  <c r="B94" i="1" s="1"/>
  <c r="H90" i="1" a="1"/>
  <c r="H90" i="1" s="1"/>
  <c r="B95" i="1" s="1"/>
  <c r="H88" i="1" a="1"/>
  <c r="H88" i="1" s="1"/>
  <c r="B93" i="1" s="1"/>
  <c r="I89" i="1" a="1"/>
  <c r="I89" i="1" s="1"/>
  <c r="C94" i="1" s="1"/>
  <c r="I88" i="1" a="1"/>
  <c r="I88" i="1" s="1"/>
  <c r="C93" i="1" s="1"/>
  <c r="J90" i="1" a="1"/>
  <c r="J90" i="1" s="1"/>
  <c r="D95" i="1" s="1"/>
  <c r="I90" i="1" a="1"/>
  <c r="I90" i="1" s="1"/>
  <c r="C95" i="1" s="1"/>
  <c r="J89" i="1" a="1"/>
  <c r="J89" i="1" s="1"/>
  <c r="D94" i="1" s="1"/>
  <c r="J88" i="1" a="1"/>
  <c r="J88" i="1" s="1"/>
  <c r="D93" i="1" s="1"/>
  <c r="K93" i="1" l="1" a="1"/>
  <c r="B99" i="1" l="1"/>
  <c r="C99" i="1"/>
  <c r="D99" i="1"/>
  <c r="E99" i="1"/>
  <c r="B100" i="1"/>
  <c r="C100" i="1"/>
  <c r="D100" i="1"/>
  <c r="E100" i="1"/>
  <c r="K93" i="1"/>
  <c r="B98" i="1" s="1"/>
  <c r="D98" i="1"/>
  <c r="E98" i="1"/>
  <c r="C98" i="1"/>
  <c r="N98" i="1" l="1" a="1"/>
  <c r="I107" i="1" l="1"/>
  <c r="P107" i="1" s="1"/>
  <c r="J107" i="1"/>
  <c r="Q107" i="1" s="1"/>
  <c r="K107" i="1"/>
  <c r="R107" i="1" s="1"/>
  <c r="L107" i="1"/>
  <c r="S107" i="1" s="1"/>
  <c r="M107" i="1"/>
  <c r="T107" i="1" s="1"/>
  <c r="I108" i="1"/>
  <c r="P108" i="1" s="1"/>
  <c r="L108" i="1"/>
  <c r="S108" i="1" s="1"/>
  <c r="N108" i="1"/>
  <c r="U108" i="1" s="1"/>
  <c r="N107" i="1"/>
  <c r="U107" i="1" s="1"/>
  <c r="J108" i="1"/>
  <c r="Q108" i="1" s="1"/>
  <c r="K108" i="1"/>
  <c r="R108" i="1" s="1"/>
  <c r="M108" i="1"/>
  <c r="T108" i="1" s="1"/>
  <c r="N98" i="1"/>
  <c r="I106" i="1" s="1"/>
  <c r="P106" i="1" s="1"/>
  <c r="J106" i="1"/>
  <c r="Q106" i="1" s="1"/>
  <c r="K106" i="1"/>
  <c r="R106" i="1" s="1"/>
  <c r="L106" i="1"/>
  <c r="S106" i="1" s="1"/>
  <c r="M106" i="1"/>
  <c r="T106" i="1" s="1"/>
  <c r="N106" i="1"/>
  <c r="U106" i="1" s="1"/>
  <c r="C114" i="1" l="1"/>
  <c r="C113" i="1"/>
  <c r="C112" i="1"/>
  <c r="B114" i="1"/>
  <c r="B113" i="1"/>
  <c r="B112" i="1"/>
  <c r="G112" i="1" l="1"/>
  <c r="B119" i="1" s="1"/>
  <c r="I139" i="1" s="1"/>
  <c r="I114" i="1"/>
  <c r="D121" i="1" s="1"/>
  <c r="K141" i="1" s="1"/>
  <c r="K112" i="1"/>
  <c r="F119" i="1" s="1"/>
  <c r="M139" i="1" s="1"/>
  <c r="G114" i="1"/>
  <c r="B121" i="1" s="1"/>
  <c r="I141" i="1" s="1"/>
  <c r="K113" i="1"/>
  <c r="F120" i="1" s="1"/>
  <c r="M140" i="1" s="1"/>
  <c r="I113" i="1"/>
  <c r="D120" i="1" s="1"/>
  <c r="K140" i="1" s="1"/>
  <c r="H114" i="1"/>
  <c r="C121" i="1" s="1"/>
  <c r="J141" i="1" s="1"/>
  <c r="G113" i="1"/>
  <c r="B120" i="1" s="1"/>
  <c r="I140" i="1" s="1"/>
  <c r="J113" i="1"/>
  <c r="E120" i="1" s="1"/>
  <c r="L140" i="1" s="1"/>
  <c r="J114" i="1"/>
  <c r="E121" i="1" s="1"/>
  <c r="L141" i="1" s="1"/>
  <c r="L113" i="1"/>
  <c r="G120" i="1" s="1"/>
  <c r="N140" i="1" s="1"/>
  <c r="K114" i="1"/>
  <c r="F121" i="1" s="1"/>
  <c r="M141" i="1" s="1"/>
  <c r="H113" i="1"/>
  <c r="C120" i="1" s="1"/>
  <c r="J140" i="1" s="1"/>
  <c r="L114" i="1"/>
  <c r="G121" i="1" s="1"/>
  <c r="N141" i="1" s="1"/>
  <c r="H112" i="1"/>
  <c r="C119" i="1" s="1"/>
  <c r="J139" i="1" s="1"/>
  <c r="L112" i="1"/>
  <c r="G119" i="1" s="1"/>
  <c r="N139" i="1" s="1"/>
  <c r="I112" i="1"/>
  <c r="D119" i="1" s="1"/>
  <c r="K139" i="1" s="1"/>
  <c r="J112" i="1"/>
  <c r="E119" i="1" s="1"/>
  <c r="L139" i="1" s="1"/>
  <c r="P119" i="1" l="1" a="1"/>
  <c r="B128" i="1" l="1"/>
  <c r="P128" i="1" s="1"/>
  <c r="B133" i="1" s="1"/>
  <c r="K133" i="1" s="1"/>
  <c r="B140" i="1" s="1"/>
  <c r="P140" i="1" s="1"/>
  <c r="C128" i="1"/>
  <c r="Q128" i="1" s="1"/>
  <c r="C133" i="1" s="1"/>
  <c r="L133" i="1" s="1"/>
  <c r="C140" i="1" s="1"/>
  <c r="Q140" i="1" s="1"/>
  <c r="F128" i="1"/>
  <c r="T128" i="1" s="1"/>
  <c r="F133" i="1" s="1"/>
  <c r="O133" i="1" s="1"/>
  <c r="F140" i="1" s="1"/>
  <c r="T140" i="1" s="1"/>
  <c r="C129" i="1"/>
  <c r="Q129" i="1" s="1"/>
  <c r="C134" i="1" s="1"/>
  <c r="L134" i="1" s="1"/>
  <c r="C141" i="1" s="1"/>
  <c r="Q141" i="1" s="1"/>
  <c r="E129" i="1"/>
  <c r="S129" i="1" s="1"/>
  <c r="E134" i="1" s="1"/>
  <c r="N134" i="1" s="1"/>
  <c r="E141" i="1" s="1"/>
  <c r="S141" i="1" s="1"/>
  <c r="D128" i="1"/>
  <c r="R128" i="1" s="1"/>
  <c r="D133" i="1" s="1"/>
  <c r="M133" i="1" s="1"/>
  <c r="D140" i="1" s="1"/>
  <c r="R140" i="1" s="1"/>
  <c r="E128" i="1"/>
  <c r="S128" i="1" s="1"/>
  <c r="E133" i="1" s="1"/>
  <c r="N133" i="1" s="1"/>
  <c r="E140" i="1" s="1"/>
  <c r="S140" i="1" s="1"/>
  <c r="G128" i="1"/>
  <c r="U128" i="1" s="1"/>
  <c r="G133" i="1" s="1"/>
  <c r="P133" i="1" s="1"/>
  <c r="G140" i="1" s="1"/>
  <c r="U140" i="1" s="1"/>
  <c r="G129" i="1"/>
  <c r="U129" i="1" s="1"/>
  <c r="G134" i="1" s="1"/>
  <c r="P134" i="1" s="1"/>
  <c r="G141" i="1" s="1"/>
  <c r="U141" i="1" s="1"/>
  <c r="B129" i="1"/>
  <c r="P129" i="1" s="1"/>
  <c r="B134" i="1" s="1"/>
  <c r="K134" i="1" s="1"/>
  <c r="B141" i="1" s="1"/>
  <c r="P141" i="1" s="1"/>
  <c r="D129" i="1"/>
  <c r="R129" i="1" s="1"/>
  <c r="D134" i="1" s="1"/>
  <c r="M134" i="1" s="1"/>
  <c r="D141" i="1" s="1"/>
  <c r="R141" i="1" s="1"/>
  <c r="F129" i="1"/>
  <c r="T129" i="1" s="1"/>
  <c r="F134" i="1" s="1"/>
  <c r="O134" i="1" s="1"/>
  <c r="F141" i="1" s="1"/>
  <c r="T141" i="1" s="1"/>
  <c r="P119" i="1"/>
  <c r="B127" i="1" s="1"/>
  <c r="P127" i="1" s="1"/>
  <c r="B132" i="1" s="1"/>
  <c r="K132" i="1" s="1"/>
  <c r="B139" i="1" s="1"/>
  <c r="P139" i="1" s="1"/>
  <c r="C127" i="1"/>
  <c r="Q127" i="1" s="1"/>
  <c r="C132" i="1" s="1"/>
  <c r="L132" i="1" s="1"/>
  <c r="C139" i="1" s="1"/>
  <c r="Q139" i="1" s="1"/>
  <c r="D127" i="1"/>
  <c r="R127" i="1" s="1"/>
  <c r="D132" i="1" s="1"/>
  <c r="M132" i="1" s="1"/>
  <c r="D139" i="1" s="1"/>
  <c r="R139" i="1" s="1"/>
  <c r="E127" i="1"/>
  <c r="S127" i="1" s="1"/>
  <c r="E132" i="1" s="1"/>
  <c r="N132" i="1" s="1"/>
  <c r="E139" i="1" s="1"/>
  <c r="S139" i="1" s="1"/>
  <c r="F127" i="1"/>
  <c r="T127" i="1" s="1"/>
  <c r="F132" i="1" s="1"/>
  <c r="O132" i="1" s="1"/>
  <c r="F139" i="1" s="1"/>
  <c r="T139" i="1" s="1"/>
  <c r="G127" i="1"/>
  <c r="U127" i="1" s="1"/>
  <c r="G132" i="1" s="1"/>
  <c r="P132" i="1" s="1"/>
  <c r="G139" i="1" s="1"/>
  <c r="U139" i="1" s="1"/>
  <c r="C145" i="1" l="1"/>
  <c r="B145" i="1"/>
  <c r="C147" i="1"/>
  <c r="B147" i="1"/>
  <c r="C146" i="1"/>
  <c r="B146" i="1"/>
  <c r="L147" i="1" l="1"/>
  <c r="J146" i="1"/>
  <c r="K145" i="1"/>
  <c r="L146" i="1"/>
  <c r="G147" i="1"/>
  <c r="K147" i="1"/>
  <c r="I147" i="1"/>
  <c r="G146" i="1"/>
  <c r="H146" i="1"/>
  <c r="K146" i="1"/>
  <c r="H147" i="1"/>
  <c r="J147" i="1"/>
  <c r="I146" i="1"/>
  <c r="G145" i="1"/>
  <c r="I145" i="1"/>
  <c r="L145" i="1"/>
  <c r="H145" i="1"/>
  <c r="J145"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<sst xmlns="http://schemas.openxmlformats.org/spreadsheetml/2006/main" count="158" uniqueCount="105">
  <si>
    <t>DATASET</t>
  </si>
  <si>
    <t>STEP 1</t>
  </si>
  <si>
    <t>STEP 2</t>
  </si>
  <si>
    <t>FINDING VOCAL SIZE</t>
  </si>
  <si>
    <t>STEP 3</t>
  </si>
  <si>
    <t>I</t>
  </si>
  <si>
    <t>love</t>
  </si>
  <si>
    <t>artificial</t>
  </si>
  <si>
    <t>intelligence</t>
  </si>
  <si>
    <t>and</t>
  </si>
  <si>
    <t>you</t>
  </si>
  <si>
    <t>should</t>
  </si>
  <si>
    <t>too</t>
  </si>
  <si>
    <t>(WORD)</t>
  </si>
  <si>
    <t>(ENCODED)</t>
  </si>
  <si>
    <t>STEP 4</t>
  </si>
  <si>
    <t>ENCODING (1 Token = 1 Word)</t>
  </si>
  <si>
    <t>Encoder Input :</t>
  </si>
  <si>
    <t>Decoder Input :</t>
  </si>
  <si>
    <t>"I love artificial intelligence and you should too"</t>
  </si>
  <si>
    <t>Task :</t>
  </si>
  <si>
    <t>Simulate transformer prediction</t>
  </si>
  <si>
    <t>"I love artificial"</t>
  </si>
  <si>
    <t>"intelligence and you should too"</t>
  </si>
  <si>
    <t>CALCULATE POSITIONAL EMBEDDINGS</t>
  </si>
  <si>
    <t>i-th</t>
  </si>
  <si>
    <t>CALCULATING EMBEDDINGS</t>
  </si>
  <si>
    <t>STEP 5</t>
  </si>
  <si>
    <t>STEP 6</t>
  </si>
  <si>
    <t>CONCATENATE POSITIONAL &amp; WORD EMBEDDINGS</t>
  </si>
  <si>
    <t>STEP 7</t>
  </si>
  <si>
    <t>MULTI HEAD ATTENTION</t>
  </si>
  <si>
    <t>Query Linear Weights</t>
  </si>
  <si>
    <t>=</t>
  </si>
  <si>
    <t>Key Linear Weights</t>
  </si>
  <si>
    <t>Value Linear Weights</t>
  </si>
  <si>
    <t>Transposed (STEP 6 Embeddings)</t>
  </si>
  <si>
    <t>Initial All Multi-Head Attention Linear Weight Value</t>
  </si>
  <si>
    <t>Single Head Attention Calculation</t>
  </si>
  <si>
    <t>Key Matrix</t>
  </si>
  <si>
    <t>Query Matrix</t>
  </si>
  <si>
    <t>Value Matrix</t>
  </si>
  <si>
    <t>Key Matrix (Transposed)</t>
  </si>
  <si>
    <t>MatMul</t>
  </si>
  <si>
    <t>After MHA Dot Product with (Positional X Word Embeddings) For Initialization</t>
  </si>
  <si>
    <t>Matmul</t>
  </si>
  <si>
    <t xml:space="preserve"> /</t>
  </si>
  <si>
    <t>Vocabulary Count (N)</t>
  </si>
  <si>
    <t>Vector</t>
  </si>
  <si>
    <t>Scale factor sqrt(V)</t>
  </si>
  <si>
    <t>x</t>
  </si>
  <si>
    <t>Scaled Matmul</t>
  </si>
  <si>
    <t>Masking layer is optional, the purpose is for set the MHA so it focuses on whats happened before a certain point, thus won’t be calculated for now</t>
  </si>
  <si>
    <t>STEP 7.0</t>
  </si>
  <si>
    <t>STEP 7.1</t>
  </si>
  <si>
    <t>STEP 7.2</t>
  </si>
  <si>
    <t>STEP 7.3</t>
  </si>
  <si>
    <t>STEP 7.4</t>
  </si>
  <si>
    <t>STEP 7.5</t>
  </si>
  <si>
    <t>STEP 7.6</t>
  </si>
  <si>
    <t>Softmax</t>
  </si>
  <si>
    <t xml:space="preserve"> &gt;&gt;&gt;</t>
  </si>
  <si>
    <t>STEP 7.7</t>
  </si>
  <si>
    <t>Softmax Matrix</t>
  </si>
  <si>
    <t>Resultant of Single Head Attention</t>
  </si>
  <si>
    <t>STEP 7.8</t>
  </si>
  <si>
    <t>Wo Layer (Randomized)</t>
  </si>
  <si>
    <t>Note :</t>
  </si>
  <si>
    <t>This is the proper input 3 x 6 matrix</t>
  </si>
  <si>
    <t>Final Output of Single Head Attention</t>
  </si>
  <si>
    <t>STEP 8</t>
  </si>
  <si>
    <t>ADDING &amp; NORMALIZING</t>
  </si>
  <si>
    <t>+</t>
  </si>
  <si>
    <t>(POS x Word Embeddings) + Final SHA</t>
  </si>
  <si>
    <t>STEP 8.0</t>
  </si>
  <si>
    <t>STEP 8.1</t>
  </si>
  <si>
    <t>Mean</t>
  </si>
  <si>
    <t>Std</t>
  </si>
  <si>
    <t>info per token embed.</t>
  </si>
  <si>
    <t>&gt;&gt;&gt;</t>
  </si>
  <si>
    <t>Formula</t>
  </si>
  <si>
    <t>STEP 9</t>
  </si>
  <si>
    <t>FEED - FORWARD NETWORK (1 LinearLayer + 1 ReLU)</t>
  </si>
  <si>
    <t>STEP 9.0</t>
  </si>
  <si>
    <t>Added &amp; Normalized</t>
  </si>
  <si>
    <t>LinearLayer Weights ((d = 6) x random (choose 6))</t>
  </si>
  <si>
    <t>Bias</t>
  </si>
  <si>
    <t>X . W</t>
  </si>
  <si>
    <t>X . W + b = (LinearLayer Results)</t>
  </si>
  <si>
    <t>STEP 9.0.1</t>
  </si>
  <si>
    <t>STEP 9.1</t>
  </si>
  <si>
    <t>LinearLayer Results</t>
  </si>
  <si>
    <t>ReLU</t>
  </si>
  <si>
    <t>LinearLayer + ReLU Results</t>
  </si>
  <si>
    <t>STEP 10</t>
  </si>
  <si>
    <t>ADDING &amp; NORMALIZING AGAIN</t>
  </si>
  <si>
    <t>Step 10 Added</t>
  </si>
  <si>
    <t>STEP 10.0</t>
  </si>
  <si>
    <t>STEP 10.1</t>
  </si>
  <si>
    <t>STEP 11</t>
  </si>
  <si>
    <t>DECODER PART</t>
  </si>
  <si>
    <t>Untuk Bagian Decoder, predicted text yang dijadikan ground truth adalah "intelligence and you should too" --&gt; &lt;start&gt; intelligence and you should too &lt;end&gt;. Sifat input decoder adalah shifted right. Jadi proses dimulai dengan input &lt;start&gt; yang dijadikan embedding, melalui MaskedMHA, AddNorm Layer, hingga probabilitas softmax. Setelah itu, Proses back propagation dilakukan meliputi perhitungan loss, dan gradient descent pada semua trainable weight (yang awalnya diinisialisasi dengan angka random) supaya membentuk kumpulan angka yang merepresentasikan pola. Setelah itu, input decoder pada loop ke-2 adalah &lt;start&gt; intelligence, dan proses diulang hingga semua token sudah diproses dalam satu kalimat decoder.
Proses ini secara penuh adalah 1 epoch training Transformer. Setelah ini, weight sudah memiliki nilai definitive yang bisa digunakan untuk generasi kata. Asumsikan model sudah di train 1 epoch sedemikian rupa sehingga saat inferensi prediksi next token dari input "I love artificial" menghasilkan softmax sebagai berikut</t>
  </si>
  <si>
    <t>STEP 12-13</t>
  </si>
  <si>
    <t>Words</t>
  </si>
  <si>
    <t>Hasil softmax menunjukkan kalau setelah "I love artificial" paling memungkinkan dilanjutkan dengan kata "intelligence"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</si>
</sst>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wrapText="1"/>
    </xf>
    <xf numFmtId="0" fontId="0" fillId="0" borderId="2" xfId="0" applyBorder="1" applyAlignment="1">
      <alignment vertical="center"/>
    </xf>
    <xf numFmtId="0" fontId="0" fillId="0" borderId="0" xfId="0" quotePrefix="1"/>
    <xf numFmtId="0" fontId="0" fillId="0" borderId="0" xfId="0" quotePrefix="1" applyAlignment="1">
      <alignment horizontal="right"/>
    </xf>
    <xf numFmtId="0" fontId="0" fillId="0" borderId="0" xfId="0" applyAlignment="1">
      <alignment horizontal="right"/>
    </xf>
    <xf numFmtId="0" fontId="0" fillId="2" borderId="0" xfId="0" applyFill="1" applyAlignment="1">
      <alignment horizontal="center"/>
    </xf>
    <xf numFmtId="0" fontId="0" fillId="2" borderId="0" xfId="0" applyFill="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xf>
    <xf numFmtId="0" fontId="1" fillId="0" borderId="0" xfId="0" applyFont="1" applyAlignment="1">
      <alignment horizontal="left"/>
    </xf>
    <xf numFmtId="0" fontId="0" fillId="0" borderId="0" xfId="0" applyAlignment="1">
      <alignment horizontal="left" vertical="top" wrapText="1"/>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 xfId="0" applyBorder="1" applyAlignment="1">
      <alignment horizontal="center" wrapText="1"/>
    </xf>
    <xf numFmtId="0" fontId="3" fillId="0" borderId="0" xfId="0" applyFont="1" applyAlignment="1">
      <alignment horizontal="center"/>
    </xf>
    <xf numFmtId="0" fontId="0" fillId="0" borderId="1" xfId="0" applyBorder="1" applyAlignment="1">
      <alignment horizontal="left"/>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44D11-1132-445E-AE1E-E0C6B7206390}">
  <dimension ref="A2:V163"/>
  <sheetViews>
    <sheetView tabSelected="1" topLeftCell="A142" zoomScale="85" zoomScaleNormal="85" workbookViewId="0">
      <selection activeCell="S158" sqref="S158"/>
    </sheetView>
  </sheetViews>
  <sheetFormatPr defaultRowHeight="14.25" x14ac:dyDescent="0.45"/>
  <cols>
    <col min="16" max="16" width="9.06640625" customWidth="1"/>
  </cols>
  <sheetData>
    <row r="2" spans="1:6" x14ac:dyDescent="0.45">
      <c r="A2" t="s">
        <v>1</v>
      </c>
      <c r="B2" s="15" t="s">
        <v>0</v>
      </c>
      <c r="C2" s="15"/>
      <c r="D2" s="15"/>
      <c r="E2" s="15"/>
    </row>
    <row r="3" spans="1:6" x14ac:dyDescent="0.45">
      <c r="B3" s="22" t="s">
        <v>19</v>
      </c>
      <c r="C3" s="22"/>
      <c r="D3" s="22"/>
      <c r="E3" s="22"/>
      <c r="F3" s="22"/>
    </row>
    <row r="4" spans="1:6" x14ac:dyDescent="0.45">
      <c r="B4" s="22" t="s">
        <v>17</v>
      </c>
      <c r="C4" s="22"/>
      <c r="D4" s="22" t="s">
        <v>22</v>
      </c>
      <c r="E4" s="22"/>
      <c r="F4" s="22"/>
    </row>
    <row r="5" spans="1:6" x14ac:dyDescent="0.45">
      <c r="B5" s="22" t="s">
        <v>18</v>
      </c>
      <c r="C5" s="22"/>
      <c r="D5" s="22" t="s">
        <v>23</v>
      </c>
      <c r="E5" s="22"/>
      <c r="F5" s="22"/>
    </row>
    <row r="6" spans="1:6" x14ac:dyDescent="0.45">
      <c r="B6" s="22" t="s">
        <v>20</v>
      </c>
      <c r="C6" s="22"/>
      <c r="D6" s="22" t="s">
        <v>21</v>
      </c>
      <c r="E6" s="22"/>
      <c r="F6" s="22"/>
    </row>
    <row r="8" spans="1:6" x14ac:dyDescent="0.45">
      <c r="A8" t="s">
        <v>2</v>
      </c>
      <c r="B8" s="15" t="s">
        <v>3</v>
      </c>
      <c r="C8" s="15"/>
      <c r="D8" s="15"/>
      <c r="E8" s="15"/>
    </row>
    <row r="9" spans="1:6" x14ac:dyDescent="0.45">
      <c r="B9" t="s">
        <v>47</v>
      </c>
      <c r="D9">
        <v>8</v>
      </c>
    </row>
    <row r="11" spans="1:6" x14ac:dyDescent="0.45">
      <c r="A11" t="s">
        <v>4</v>
      </c>
      <c r="B11" s="15" t="s">
        <v>16</v>
      </c>
      <c r="C11" s="15"/>
      <c r="D11" s="15"/>
      <c r="E11" s="15"/>
    </row>
    <row r="12" spans="1:6" x14ac:dyDescent="0.45">
      <c r="B12" s="23" t="s">
        <v>13</v>
      </c>
      <c r="C12" s="23"/>
      <c r="D12" s="23" t="s">
        <v>14</v>
      </c>
      <c r="E12" s="23"/>
    </row>
    <row r="13" spans="1:6" x14ac:dyDescent="0.45">
      <c r="B13" s="13" t="s">
        <v>5</v>
      </c>
      <c r="C13" s="13"/>
      <c r="D13" s="13">
        <v>1</v>
      </c>
      <c r="E13" s="13"/>
    </row>
    <row r="14" spans="1:6" x14ac:dyDescent="0.45">
      <c r="B14" s="13" t="s">
        <v>6</v>
      </c>
      <c r="C14" s="13"/>
      <c r="D14" s="13">
        <v>2</v>
      </c>
      <c r="E14" s="13"/>
    </row>
    <row r="15" spans="1:6" x14ac:dyDescent="0.45">
      <c r="B15" s="13" t="s">
        <v>7</v>
      </c>
      <c r="C15" s="13"/>
      <c r="D15" s="13">
        <v>3</v>
      </c>
      <c r="E15" s="13"/>
    </row>
    <row r="16" spans="1:6" x14ac:dyDescent="0.45">
      <c r="B16" s="13" t="s">
        <v>8</v>
      </c>
      <c r="C16" s="13"/>
      <c r="D16" s="13">
        <v>4</v>
      </c>
      <c r="E16" s="13"/>
    </row>
    <row r="17" spans="1:8" x14ac:dyDescent="0.45">
      <c r="B17" s="13" t="s">
        <v>9</v>
      </c>
      <c r="C17" s="13"/>
      <c r="D17" s="13">
        <v>5</v>
      </c>
      <c r="E17" s="13"/>
    </row>
    <row r="18" spans="1:8" x14ac:dyDescent="0.45">
      <c r="B18" s="13" t="s">
        <v>10</v>
      </c>
      <c r="C18" s="13"/>
      <c r="D18" s="13">
        <v>6</v>
      </c>
      <c r="E18" s="13"/>
    </row>
    <row r="19" spans="1:8" x14ac:dyDescent="0.45">
      <c r="B19" s="13" t="s">
        <v>11</v>
      </c>
      <c r="C19" s="13"/>
      <c r="D19" s="13">
        <v>7</v>
      </c>
      <c r="E19" s="13"/>
    </row>
    <row r="20" spans="1:8" x14ac:dyDescent="0.45">
      <c r="B20" s="13" t="s">
        <v>12</v>
      </c>
      <c r="C20" s="13"/>
      <c r="D20" s="13">
        <v>8</v>
      </c>
      <c r="E20" s="13"/>
    </row>
    <row r="22" spans="1:8" x14ac:dyDescent="0.45">
      <c r="A22" t="s">
        <v>15</v>
      </c>
      <c r="B22" s="15" t="s">
        <v>26</v>
      </c>
      <c r="C22" s="15"/>
      <c r="D22" s="15"/>
      <c r="E22" s="15"/>
    </row>
    <row r="23" spans="1:8" x14ac:dyDescent="0.45">
      <c r="B23" s="3"/>
      <c r="C23" s="2" t="s">
        <v>5</v>
      </c>
      <c r="D23" s="2" t="s">
        <v>6</v>
      </c>
      <c r="E23" s="2" t="s">
        <v>7</v>
      </c>
      <c r="G23" s="5" t="s">
        <v>48</v>
      </c>
      <c r="H23" s="5">
        <v>6</v>
      </c>
    </row>
    <row r="24" spans="1:8" x14ac:dyDescent="0.45">
      <c r="B24" s="2" t="s">
        <v>25</v>
      </c>
      <c r="C24" s="2">
        <v>0</v>
      </c>
      <c r="D24" s="2">
        <v>1</v>
      </c>
      <c r="E24" s="2">
        <v>2</v>
      </c>
    </row>
    <row r="25" spans="1:8" x14ac:dyDescent="0.45">
      <c r="B25" s="2">
        <v>0</v>
      </c>
      <c r="C25" s="2">
        <f t="shared" ref="C25:E30" ca="1" si="0">RAND()</f>
        <v>0.44815467445765378</v>
      </c>
      <c r="D25" s="2">
        <f t="shared" ca="1" si="0"/>
        <v>4.0950757229579526E-2</v>
      </c>
      <c r="E25" s="2">
        <f t="shared" ca="1" si="0"/>
        <v>0.81659442710292851</v>
      </c>
    </row>
    <row r="26" spans="1:8" x14ac:dyDescent="0.45">
      <c r="B26" s="2">
        <v>1</v>
      </c>
      <c r="C26" s="2">
        <f t="shared" ca="1" si="0"/>
        <v>0.35361428817016949</v>
      </c>
      <c r="D26" s="2">
        <f t="shared" ca="1" si="0"/>
        <v>0.75769082962788314</v>
      </c>
      <c r="E26" s="2">
        <f t="shared" ca="1" si="0"/>
        <v>0.74759671929128457</v>
      </c>
    </row>
    <row r="27" spans="1:8" x14ac:dyDescent="0.45">
      <c r="B27" s="2">
        <v>2</v>
      </c>
      <c r="C27" s="2">
        <f t="shared" ca="1" si="0"/>
        <v>0.30805734607577206</v>
      </c>
      <c r="D27" s="2">
        <f t="shared" ca="1" si="0"/>
        <v>0.67905480614776759</v>
      </c>
      <c r="E27" s="2">
        <f t="shared" ca="1" si="0"/>
        <v>0.23735053611837009</v>
      </c>
    </row>
    <row r="28" spans="1:8" x14ac:dyDescent="0.45">
      <c r="B28" s="2">
        <v>3</v>
      </c>
      <c r="C28" s="2">
        <f t="shared" ca="1" si="0"/>
        <v>0.174845524084287</v>
      </c>
      <c r="D28" s="2">
        <f t="shared" ca="1" si="0"/>
        <v>0.2334975608549017</v>
      </c>
      <c r="E28" s="2">
        <f t="shared" ca="1" si="0"/>
        <v>0.43245445244900105</v>
      </c>
    </row>
    <row r="29" spans="1:8" x14ac:dyDescent="0.45">
      <c r="B29" s="2">
        <v>4</v>
      </c>
      <c r="C29" s="2">
        <f t="shared" ca="1" si="0"/>
        <v>0.5283203826124202</v>
      </c>
      <c r="D29" s="2">
        <f t="shared" ca="1" si="0"/>
        <v>0.66935524968829474</v>
      </c>
      <c r="E29" s="2">
        <f t="shared" ca="1" si="0"/>
        <v>5.5491363302893615E-2</v>
      </c>
    </row>
    <row r="30" spans="1:8" x14ac:dyDescent="0.45">
      <c r="B30" s="2">
        <v>5</v>
      </c>
      <c r="C30" s="2">
        <f t="shared" ca="1" si="0"/>
        <v>0.18363239405167053</v>
      </c>
      <c r="D30" s="2">
        <f t="shared" ca="1" si="0"/>
        <v>9.9927147640494263E-2</v>
      </c>
      <c r="E30" s="2">
        <f t="shared" ca="1" si="0"/>
        <v>0.91892196939523374</v>
      </c>
    </row>
    <row r="32" spans="1:8" x14ac:dyDescent="0.45">
      <c r="A32" t="s">
        <v>27</v>
      </c>
      <c r="B32" s="15" t="s">
        <v>24</v>
      </c>
      <c r="C32" s="15"/>
      <c r="D32" s="15"/>
      <c r="E32" s="15"/>
    </row>
    <row r="33" spans="1:6" x14ac:dyDescent="0.45">
      <c r="B33" s="3"/>
      <c r="C33" s="2" t="s">
        <v>5</v>
      </c>
      <c r="D33" s="2" t="s">
        <v>6</v>
      </c>
      <c r="E33" s="2" t="s">
        <v>7</v>
      </c>
    </row>
    <row r="34" spans="1:6" x14ac:dyDescent="0.45">
      <c r="B34" s="2" t="s">
        <v>25</v>
      </c>
      <c r="C34" s="2">
        <v>0</v>
      </c>
      <c r="D34" s="2">
        <v>1</v>
      </c>
      <c r="E34" s="2">
        <v>2</v>
      </c>
    </row>
    <row r="35" spans="1:6" x14ac:dyDescent="0.45">
      <c r="B35" s="2">
        <v>0</v>
      </c>
      <c r="C35" s="2">
        <f>IF(MOD($B35,2)=0,SIN(C$34/10000^(2*($B35/2)/$H$23)),COS(C$34/10000^(2*($B34/2)/$H$23)))</f>
        <v>0</v>
      </c>
      <c r="D35" s="2">
        <f t="shared" ref="D35:E40" si="1">IF(MOD($B35,2)=0,SIN(D$34/10000^(2*($B35/2)/$H$23)),COS(D$34/10000^(2*($B34/2)/$H$23)))</f>
        <v>0.8414709848078965</v>
      </c>
      <c r="E35" s="2">
        <f t="shared" si="1"/>
        <v>0.90929742682568171</v>
      </c>
    </row>
    <row r="36" spans="1:6" x14ac:dyDescent="0.45">
      <c r="B36" s="2">
        <v>1</v>
      </c>
      <c r="C36" s="2">
        <f t="shared" ref="C36:C40" si="2">IF(MOD($B36,2)=0,SIN(C$34/10000^(2*($B36/2)/$H$23)),COS(C$34/10000^(2*($B35/2)/$H$23)))</f>
        <v>1</v>
      </c>
      <c r="D36" s="2">
        <f t="shared" si="1"/>
        <v>0.54030230586813977</v>
      </c>
      <c r="E36" s="2">
        <f t="shared" si="1"/>
        <v>-0.41614683654714241</v>
      </c>
    </row>
    <row r="37" spans="1:6" x14ac:dyDescent="0.45">
      <c r="B37" s="2">
        <v>2</v>
      </c>
      <c r="C37" s="2">
        <f t="shared" si="2"/>
        <v>0</v>
      </c>
      <c r="D37" s="2">
        <f t="shared" si="1"/>
        <v>4.6399223464731264E-2</v>
      </c>
      <c r="E37" s="2">
        <f t="shared" si="1"/>
        <v>9.2698500778727211E-2</v>
      </c>
    </row>
    <row r="38" spans="1:6" x14ac:dyDescent="0.45">
      <c r="B38" s="2">
        <v>3</v>
      </c>
      <c r="C38" s="2">
        <f t="shared" si="2"/>
        <v>1</v>
      </c>
      <c r="D38" s="2">
        <f t="shared" si="1"/>
        <v>0.99892297604063041</v>
      </c>
      <c r="E38" s="2">
        <f t="shared" si="1"/>
        <v>0.99569422412373987</v>
      </c>
    </row>
    <row r="39" spans="1:6" x14ac:dyDescent="0.45">
      <c r="B39" s="2">
        <v>4</v>
      </c>
      <c r="C39" s="2">
        <f t="shared" si="2"/>
        <v>0</v>
      </c>
      <c r="D39" s="2">
        <f t="shared" si="1"/>
        <v>2.1544330233656027E-3</v>
      </c>
      <c r="E39" s="2">
        <f t="shared" si="1"/>
        <v>4.3088560467428091E-3</v>
      </c>
    </row>
    <row r="40" spans="1:6" x14ac:dyDescent="0.45">
      <c r="B40" s="2">
        <v>5</v>
      </c>
      <c r="C40" s="2">
        <f t="shared" si="2"/>
        <v>1</v>
      </c>
      <c r="D40" s="2">
        <f t="shared" si="1"/>
        <v>0.99999767920648086</v>
      </c>
      <c r="E40" s="2">
        <f t="shared" si="1"/>
        <v>0.99999071683669571</v>
      </c>
    </row>
    <row r="42" spans="1:6" x14ac:dyDescent="0.45">
      <c r="A42" t="s">
        <v>28</v>
      </c>
      <c r="B42" s="15" t="s">
        <v>29</v>
      </c>
      <c r="C42" s="15"/>
      <c r="D42" s="15"/>
      <c r="E42" s="15"/>
      <c r="F42" s="15"/>
    </row>
    <row r="43" spans="1:6" x14ac:dyDescent="0.45">
      <c r="B43" s="2" t="s">
        <v>5</v>
      </c>
      <c r="C43" s="2" t="s">
        <v>6</v>
      </c>
      <c r="D43" s="2" t="s">
        <v>7</v>
      </c>
    </row>
    <row r="44" spans="1:6" x14ac:dyDescent="0.45">
      <c r="B44" s="2">
        <f ca="1">C25+C35</f>
        <v>0.44815467445765378</v>
      </c>
      <c r="C44" s="2">
        <f t="shared" ref="C44" ca="1" si="3">D25+D35</f>
        <v>0.88242174203747603</v>
      </c>
      <c r="D44" s="2">
        <f ca="1">E25+E35</f>
        <v>1.7258918539286103</v>
      </c>
    </row>
    <row r="45" spans="1:6" x14ac:dyDescent="0.45">
      <c r="B45" s="2">
        <f t="shared" ref="B45:D49" ca="1" si="4">C26+C36</f>
        <v>1.3536142881701694</v>
      </c>
      <c r="C45" s="2">
        <f t="shared" ca="1" si="4"/>
        <v>1.2979931354960228</v>
      </c>
      <c r="D45" s="2">
        <f t="shared" ca="1" si="4"/>
        <v>0.33144988274414217</v>
      </c>
    </row>
    <row r="46" spans="1:6" x14ac:dyDescent="0.45">
      <c r="B46" s="2">
        <f t="shared" ca="1" si="4"/>
        <v>0.30805734607577206</v>
      </c>
      <c r="C46" s="2">
        <f t="shared" ca="1" si="4"/>
        <v>0.72545402961249883</v>
      </c>
      <c r="D46" s="2">
        <f ca="1">E27+E37</f>
        <v>0.3300490368970973</v>
      </c>
    </row>
    <row r="47" spans="1:6" x14ac:dyDescent="0.45">
      <c r="B47" s="2">
        <f t="shared" ca="1" si="4"/>
        <v>1.174845524084287</v>
      </c>
      <c r="C47" s="2">
        <f t="shared" ca="1" si="4"/>
        <v>1.2324205368955321</v>
      </c>
      <c r="D47" s="2">
        <f t="shared" ca="1" si="4"/>
        <v>1.4281486765727409</v>
      </c>
    </row>
    <row r="48" spans="1:6" x14ac:dyDescent="0.45">
      <c r="B48" s="2">
        <f t="shared" ca="1" si="4"/>
        <v>0.5283203826124202</v>
      </c>
      <c r="C48" s="2">
        <f t="shared" ca="1" si="4"/>
        <v>0.67150968271166034</v>
      </c>
      <c r="D48" s="2">
        <f t="shared" ca="1" si="4"/>
        <v>5.9800219349636426E-2</v>
      </c>
    </row>
    <row r="49" spans="1:15" x14ac:dyDescent="0.45">
      <c r="B49" s="2">
        <f t="shared" ca="1" si="4"/>
        <v>1.1836323940516706</v>
      </c>
      <c r="C49" s="2">
        <f t="shared" ca="1" si="4"/>
        <v>1.099924826846975</v>
      </c>
      <c r="D49" s="2">
        <f t="shared" ca="1" si="4"/>
        <v>1.9189126862319295</v>
      </c>
    </row>
    <row r="51" spans="1:15" x14ac:dyDescent="0.45">
      <c r="A51" t="s">
        <v>30</v>
      </c>
      <c r="B51" s="15" t="s">
        <v>31</v>
      </c>
      <c r="C51" s="15"/>
      <c r="D51" s="15"/>
      <c r="E51" s="15"/>
      <c r="F51" s="15"/>
    </row>
    <row r="53" spans="1:15" x14ac:dyDescent="0.45">
      <c r="A53" s="8" t="s">
        <v>53</v>
      </c>
      <c r="B53" s="13" t="s">
        <v>36</v>
      </c>
      <c r="C53" s="13"/>
      <c r="D53" s="13"/>
      <c r="E53" s="13"/>
      <c r="F53" s="13"/>
      <c r="G53" s="13"/>
      <c r="H53" s="10" t="s">
        <v>67</v>
      </c>
      <c r="I53" t="s">
        <v>68</v>
      </c>
    </row>
    <row r="54" spans="1:15" x14ac:dyDescent="0.45">
      <c r="B54" s="3" cm="1">
        <f t="array" aca="1" ref="B54:G56" ca="1">TRANSPOSE($B$44:$D$49)</f>
        <v>0.44815467445765378</v>
      </c>
      <c r="C54" s="3">
        <f ca="1"/>
        <v>1.3536142881701694</v>
      </c>
      <c r="D54" s="3">
        <f ca="1"/>
        <v>0.30805734607577206</v>
      </c>
      <c r="E54" s="3">
        <f ca="1"/>
        <v>1.174845524084287</v>
      </c>
      <c r="F54" s="3">
        <f ca="1"/>
        <v>0.5283203826124202</v>
      </c>
      <c r="G54" s="3">
        <f ca="1"/>
        <v>1.1836323940516706</v>
      </c>
    </row>
    <row r="55" spans="1:15" x14ac:dyDescent="0.45">
      <c r="B55" s="3">
        <f ca="1"/>
        <v>0.88242174203747603</v>
      </c>
      <c r="C55" s="3">
        <f ca="1"/>
        <v>1.2979931354960228</v>
      </c>
      <c r="D55" s="3">
        <f ca="1"/>
        <v>0.72545402961249883</v>
      </c>
      <c r="E55" s="3">
        <f ca="1"/>
        <v>1.2324205368955321</v>
      </c>
      <c r="F55" s="3">
        <f ca="1"/>
        <v>0.67150968271166034</v>
      </c>
      <c r="G55" s="3">
        <f ca="1"/>
        <v>1.099924826846975</v>
      </c>
    </row>
    <row r="56" spans="1:15" x14ac:dyDescent="0.45">
      <c r="B56" s="3">
        <f ca="1"/>
        <v>1.7258918539286103</v>
      </c>
      <c r="C56" s="3">
        <f ca="1"/>
        <v>0.33144988274414217</v>
      </c>
      <c r="D56" s="3">
        <f ca="1"/>
        <v>0.3300490368970973</v>
      </c>
      <c r="E56" s="3">
        <f ca="1"/>
        <v>1.4281486765727409</v>
      </c>
      <c r="F56" s="3">
        <f ca="1"/>
        <v>5.9800219349636426E-2</v>
      </c>
      <c r="G56" s="3">
        <f ca="1"/>
        <v>1.9189126862319295</v>
      </c>
    </row>
    <row r="58" spans="1:15" x14ac:dyDescent="0.45">
      <c r="B58" s="21" t="s">
        <v>37</v>
      </c>
      <c r="C58" s="21"/>
      <c r="D58" s="21"/>
      <c r="E58" s="21"/>
      <c r="F58" s="21"/>
      <c r="G58" s="21"/>
      <c r="H58" s="21"/>
      <c r="I58" s="21"/>
      <c r="J58" s="21"/>
      <c r="K58" s="21"/>
      <c r="L58" s="21"/>
      <c r="M58" s="21"/>
      <c r="N58" s="21"/>
    </row>
    <row r="59" spans="1:15" x14ac:dyDescent="0.45">
      <c r="A59" s="8" t="s">
        <v>54</v>
      </c>
      <c r="B59" s="13" t="s">
        <v>32</v>
      </c>
      <c r="C59" s="13"/>
      <c r="D59" s="13"/>
      <c r="E59" s="13"/>
      <c r="G59" s="13" t="s">
        <v>34</v>
      </c>
      <c r="H59" s="13"/>
      <c r="I59" s="13"/>
      <c r="J59" s="13"/>
      <c r="L59" s="13" t="s">
        <v>35</v>
      </c>
      <c r="M59" s="13"/>
      <c r="N59" s="13"/>
      <c r="O59" s="13"/>
    </row>
    <row r="60" spans="1:15" x14ac:dyDescent="0.45">
      <c r="B60" s="3">
        <f ca="1">RAND()</f>
        <v>0.82920883083706165</v>
      </c>
      <c r="C60" s="3">
        <f t="shared" ref="C60:E65" ca="1" si="5">RAND()</f>
        <v>0.27658913058283796</v>
      </c>
      <c r="D60" s="3">
        <f t="shared" ca="1" si="5"/>
        <v>0.58171834138919043</v>
      </c>
      <c r="E60" s="3">
        <f t="shared" ca="1" si="5"/>
        <v>0.87744935866646667</v>
      </c>
      <c r="G60" s="3">
        <f ca="1">RAND()</f>
        <v>0.55420165081780426</v>
      </c>
      <c r="H60" s="3">
        <f t="shared" ref="H60:J65" ca="1" si="6">RAND()</f>
        <v>0.63387042626516688</v>
      </c>
      <c r="I60" s="3">
        <f t="shared" ca="1" si="6"/>
        <v>0.79841100841738533</v>
      </c>
      <c r="J60" s="3">
        <f t="shared" ca="1" si="6"/>
        <v>0.8815174061190808</v>
      </c>
      <c r="L60" s="3">
        <f ca="1">RAND()</f>
        <v>0.55923096343589052</v>
      </c>
      <c r="M60" s="3">
        <f t="shared" ref="M60:O65" ca="1" si="7">RAND()</f>
        <v>0.53650594342221336</v>
      </c>
      <c r="N60" s="3">
        <f t="shared" ca="1" si="7"/>
        <v>0.64355621607439917</v>
      </c>
      <c r="O60" s="3">
        <f t="shared" ca="1" si="7"/>
        <v>0.32973361068845153</v>
      </c>
    </row>
    <row r="61" spans="1:15" x14ac:dyDescent="0.45">
      <c r="B61" s="3">
        <f t="shared" ref="B61:B64" ca="1" si="8">RAND()</f>
        <v>0.39336542191666013</v>
      </c>
      <c r="C61" s="3">
        <f t="shared" ca="1" si="5"/>
        <v>0.99813563036507613</v>
      </c>
      <c r="D61" s="3">
        <f t="shared" ca="1" si="5"/>
        <v>0.40033444878859903</v>
      </c>
      <c r="E61" s="3">
        <f t="shared" ca="1" si="5"/>
        <v>0.13961172337201977</v>
      </c>
      <c r="G61" s="3">
        <f t="shared" ref="G61:G64" ca="1" si="9">RAND()</f>
        <v>0.21481845347906492</v>
      </c>
      <c r="H61" s="3">
        <f t="shared" ca="1" si="6"/>
        <v>0.27116542273732924</v>
      </c>
      <c r="I61" s="3">
        <f t="shared" ca="1" si="6"/>
        <v>3.2344940918589415E-2</v>
      </c>
      <c r="J61" s="3">
        <f t="shared" ca="1" si="6"/>
        <v>0.20549651802165436</v>
      </c>
      <c r="L61" s="3">
        <f t="shared" ref="L61:L64" ca="1" si="10">RAND()</f>
        <v>0.84111224307669208</v>
      </c>
      <c r="M61" s="3">
        <f t="shared" ca="1" si="7"/>
        <v>0.73210784376783744</v>
      </c>
      <c r="N61" s="3">
        <f t="shared" ca="1" si="7"/>
        <v>0.60312511728889573</v>
      </c>
      <c r="O61" s="3">
        <f t="shared" ca="1" si="7"/>
        <v>0.34802356482717856</v>
      </c>
    </row>
    <row r="62" spans="1:15" x14ac:dyDescent="0.45">
      <c r="B62" s="3">
        <f t="shared" ca="1" si="8"/>
        <v>0.36436412921865113</v>
      </c>
      <c r="C62" s="3">
        <f t="shared" ca="1" si="5"/>
        <v>0.42121703848308245</v>
      </c>
      <c r="D62" s="3">
        <f t="shared" ca="1" si="5"/>
        <v>0.84439465693475912</v>
      </c>
      <c r="E62" s="3">
        <f t="shared" ca="1" si="5"/>
        <v>0.18207555530293396</v>
      </c>
      <c r="G62" s="3">
        <f t="shared" ca="1" si="9"/>
        <v>0.2951703053805449</v>
      </c>
      <c r="H62" s="3">
        <f t="shared" ca="1" si="6"/>
        <v>6.5129417303591897E-2</v>
      </c>
      <c r="I62" s="3">
        <f t="shared" ca="1" si="6"/>
        <v>0.14010743853702201</v>
      </c>
      <c r="J62" s="3">
        <f t="shared" ca="1" si="6"/>
        <v>0.79515076669264173</v>
      </c>
      <c r="L62" s="3">
        <f t="shared" ca="1" si="10"/>
        <v>0.13295508152475899</v>
      </c>
      <c r="M62" s="3">
        <f t="shared" ca="1" si="7"/>
        <v>0.94836827085715181</v>
      </c>
      <c r="N62" s="3">
        <f t="shared" ca="1" si="7"/>
        <v>0.98082394184399957</v>
      </c>
      <c r="O62" s="3">
        <f t="shared" ca="1" si="7"/>
        <v>0.74542113195241944</v>
      </c>
    </row>
    <row r="63" spans="1:15" x14ac:dyDescent="0.45">
      <c r="B63" s="3">
        <f t="shared" ca="1" si="8"/>
        <v>0.75310993215530009</v>
      </c>
      <c r="C63" s="3">
        <f t="shared" ca="1" si="5"/>
        <v>0.16851585996254603</v>
      </c>
      <c r="D63" s="3">
        <f t="shared" ca="1" si="5"/>
        <v>0.50915703281829128</v>
      </c>
      <c r="E63" s="3">
        <f t="shared" ca="1" si="5"/>
        <v>0.9060168173594213</v>
      </c>
      <c r="G63" s="3">
        <f t="shared" ca="1" si="9"/>
        <v>0.9515513619942263</v>
      </c>
      <c r="H63" s="3">
        <f t="shared" ca="1" si="6"/>
        <v>0.73228281848478594</v>
      </c>
      <c r="I63" s="3">
        <f t="shared" ca="1" si="6"/>
        <v>0.86701293223156994</v>
      </c>
      <c r="J63" s="3">
        <f t="shared" ca="1" si="6"/>
        <v>0.15274410957224804</v>
      </c>
      <c r="L63" s="3">
        <f t="shared" ca="1" si="10"/>
        <v>0.20339488268056116</v>
      </c>
      <c r="M63" s="3">
        <f t="shared" ca="1" si="7"/>
        <v>0.83917058328618266</v>
      </c>
      <c r="N63" s="3">
        <f t="shared" ca="1" si="7"/>
        <v>0.78003308039290387</v>
      </c>
      <c r="O63" s="3">
        <f t="shared" ca="1" si="7"/>
        <v>9.5529846243523897E-2</v>
      </c>
    </row>
    <row r="64" spans="1:15" x14ac:dyDescent="0.45">
      <c r="B64" s="3">
        <f t="shared" ca="1" si="8"/>
        <v>0.45699500329485954</v>
      </c>
      <c r="C64" s="3">
        <f t="shared" ca="1" si="5"/>
        <v>0.44228327802613931</v>
      </c>
      <c r="D64" s="3">
        <f t="shared" ca="1" si="5"/>
        <v>0.54751913691044996</v>
      </c>
      <c r="E64" s="3">
        <f t="shared" ca="1" si="5"/>
        <v>0.32625016362407433</v>
      </c>
      <c r="G64" s="3">
        <f t="shared" ca="1" si="9"/>
        <v>0.77307762807073888</v>
      </c>
      <c r="H64" s="3">
        <f t="shared" ca="1" si="6"/>
        <v>0.47515695692284232</v>
      </c>
      <c r="I64" s="3">
        <f t="shared" ca="1" si="6"/>
        <v>0.96272426844123593</v>
      </c>
      <c r="J64" s="3">
        <f t="shared" ca="1" si="6"/>
        <v>0.48194076862082613</v>
      </c>
      <c r="L64" s="3">
        <f t="shared" ca="1" si="10"/>
        <v>1.1639588155809677E-2</v>
      </c>
      <c r="M64" s="3">
        <f t="shared" ca="1" si="7"/>
        <v>8.6976877216506376E-2</v>
      </c>
      <c r="N64" s="3">
        <f t="shared" ca="1" si="7"/>
        <v>0.18322367195535771</v>
      </c>
      <c r="O64" s="3">
        <f t="shared" ca="1" si="7"/>
        <v>0.46362874863714421</v>
      </c>
    </row>
    <row r="65" spans="1:15" x14ac:dyDescent="0.45">
      <c r="B65" s="3">
        <f ca="1">RAND()</f>
        <v>0.60888121192090661</v>
      </c>
      <c r="C65" s="3">
        <f t="shared" ca="1" si="5"/>
        <v>0.74249051132000832</v>
      </c>
      <c r="D65" s="3">
        <f t="shared" ca="1" si="5"/>
        <v>0.31801304416812692</v>
      </c>
      <c r="E65" s="3">
        <f t="shared" ca="1" si="5"/>
        <v>0.35562375185538808</v>
      </c>
      <c r="G65" s="3">
        <f ca="1">RAND()</f>
        <v>0.1355814842510209</v>
      </c>
      <c r="H65" s="3">
        <f t="shared" ca="1" si="6"/>
        <v>2.9518972949430511E-2</v>
      </c>
      <c r="I65" s="3">
        <f t="shared" ca="1" si="6"/>
        <v>5.9863284105262649E-2</v>
      </c>
      <c r="J65" s="3">
        <f t="shared" ca="1" si="6"/>
        <v>0.66684377650440729</v>
      </c>
      <c r="L65" s="3">
        <f ca="1">RAND()</f>
        <v>0.52158415716369011</v>
      </c>
      <c r="M65" s="3">
        <f t="shared" ca="1" si="7"/>
        <v>2.1283167795360658E-2</v>
      </c>
      <c r="N65" s="3">
        <f t="shared" ca="1" si="7"/>
        <v>7.6364329687920729E-2</v>
      </c>
      <c r="O65" s="3">
        <f t="shared" ca="1" si="7"/>
        <v>0.86041820069352792</v>
      </c>
    </row>
    <row r="67" spans="1:15" x14ac:dyDescent="0.45">
      <c r="B67" s="21" t="s">
        <v>44</v>
      </c>
      <c r="C67" s="21"/>
      <c r="D67" s="21"/>
      <c r="E67" s="21"/>
      <c r="F67" s="21"/>
      <c r="G67" s="21"/>
      <c r="H67" s="21"/>
      <c r="I67" s="21"/>
      <c r="J67" s="21"/>
      <c r="K67" s="21"/>
      <c r="L67" s="21"/>
      <c r="M67" s="21"/>
      <c r="N67" s="21"/>
      <c r="O67" s="21"/>
    </row>
    <row r="68" spans="1:15" x14ac:dyDescent="0.45">
      <c r="A68" s="8" t="s">
        <v>55</v>
      </c>
      <c r="B68" s="13" t="s">
        <v>40</v>
      </c>
      <c r="C68" s="13"/>
      <c r="D68" s="13"/>
      <c r="E68" s="13"/>
      <c r="G68" s="13" t="s">
        <v>39</v>
      </c>
      <c r="H68" s="13"/>
      <c r="I68" s="13"/>
      <c r="J68" s="13"/>
      <c r="L68" s="13" t="s">
        <v>41</v>
      </c>
      <c r="M68" s="13"/>
      <c r="N68" s="13"/>
      <c r="O68" s="13"/>
    </row>
    <row r="69" spans="1:15" x14ac:dyDescent="0.45">
      <c r="B69" s="3" cm="1">
        <f t="array" aca="1" ref="B69:E71" ca="1">MMULT($B$54:$G$56,B60:E65)</f>
        <v>2.8632430503597854</v>
      </c>
      <c r="C69" s="3">
        <f ca="1"/>
        <v>2.9152875615241851</v>
      </c>
      <c r="D69" s="3">
        <f ca="1"/>
        <v>2.3265771226653165</v>
      </c>
      <c r="E69" s="3">
        <f ca="1"/>
        <v>2.2960253742738419</v>
      </c>
      <c r="G69" s="3" cm="1">
        <f t="array" aca="1" ref="G69:J71" ca="1">MMULT($B$54:$G$56,G60:J65)</f>
        <v>2.3169159329337079</v>
      </c>
      <c r="H69" s="3">
        <f ca="1"/>
        <v>1.8174828902173463</v>
      </c>
      <c r="I69" s="3">
        <f ca="1"/>
        <v>2.0428445643092092</v>
      </c>
      <c r="J69" s="3">
        <f ca="1"/>
        <v>2.141538964426676</v>
      </c>
      <c r="L69" s="3" cm="1">
        <f t="array" aca="1" ref="L69:O71" ca="1">MMULT($B$54:$G$56,L60:O65)</f>
        <v>2.2925922139604435</v>
      </c>
      <c r="M69" s="3">
        <f ca="1"/>
        <v>2.5806200044643566</v>
      </c>
      <c r="N69" s="3">
        <f ca="1"/>
        <v>2.5105679912956744</v>
      </c>
      <c r="O69" s="3">
        <f ca="1"/>
        <v>2.224089969462145</v>
      </c>
    </row>
    <row r="70" spans="1:15" x14ac:dyDescent="0.45">
      <c r="B70" s="3">
        <f ca="1"/>
        <v>3.4113752223813578</v>
      </c>
      <c r="C70" s="3">
        <f ca="1"/>
        <v>3.1665787142600399</v>
      </c>
      <c r="D70" s="3">
        <f ca="1"/>
        <v>2.9904722132676302</v>
      </c>
      <c r="E70" s="3">
        <f ca="1"/>
        <v>2.8144161655127458</v>
      </c>
      <c r="G70" s="3">
        <f ca="1"/>
        <v>2.8229749453669819</v>
      </c>
      <c r="H70" s="3">
        <f ca="1"/>
        <v>2.2125818342050732</v>
      </c>
      <c r="I70" s="3">
        <f ca="1"/>
        <v>2.6290085739352516</v>
      </c>
      <c r="J70" s="3">
        <f ca="1"/>
        <v>2.8667994183056811</v>
      </c>
      <c r="L70" s="3">
        <f ca="1"/>
        <v>2.513875768719978</v>
      </c>
      <c r="M70" s="3">
        <f ca="1"/>
        <v>3.2277198091869637</v>
      </c>
      <c r="N70" s="3">
        <f ca="1"/>
        <v>3.2306432199881603</v>
      </c>
      <c r="O70" s="3">
        <f ca="1"/>
        <v>2.6589245479258747</v>
      </c>
    </row>
    <row r="71" spans="1:15" x14ac:dyDescent="0.45">
      <c r="B71" s="3">
        <f ca="1"/>
        <v>3.9530349555690925</v>
      </c>
      <c r="C71" s="3">
        <f ca="1"/>
        <v>2.6391059438878237</v>
      </c>
      <c r="D71" s="3">
        <f ca="1"/>
        <v>2.7854983679902285</v>
      </c>
      <c r="E71" s="3">
        <f ca="1"/>
        <v>3.6165983303417182</v>
      </c>
      <c r="G71" s="3">
        <f ca="1"/>
        <v>2.7904704010120303</v>
      </c>
      <c r="H71" s="3">
        <f ca="1"/>
        <v>2.3362330141852752</v>
      </c>
      <c r="I71" s="3">
        <f ca="1"/>
        <v>2.8456010170136552</v>
      </c>
      <c r="J71" s="3">
        <f ca="1"/>
        <v>3.3785306959407633</v>
      </c>
      <c r="L71" s="3">
        <f ca="1"/>
        <v>2.5798890537746675</v>
      </c>
      <c r="M71" s="3">
        <f ca="1"/>
        <v>2.7261184656903179</v>
      </c>
      <c r="N71" s="3">
        <f ca="1"/>
        <v>2.9058306858774126</v>
      </c>
      <c r="O71" s="3">
        <f ca="1"/>
        <v>2.7456857742183192</v>
      </c>
    </row>
    <row r="73" spans="1:15" x14ac:dyDescent="0.45">
      <c r="B73" s="21" t="s">
        <v>38</v>
      </c>
      <c r="C73" s="21"/>
      <c r="D73" s="21"/>
      <c r="E73" s="21"/>
      <c r="F73" s="21"/>
      <c r="G73" s="21"/>
      <c r="H73" s="21"/>
      <c r="I73" s="21"/>
      <c r="J73" s="21"/>
      <c r="K73" s="21"/>
      <c r="L73" s="21"/>
      <c r="M73" s="21"/>
      <c r="N73" s="21"/>
      <c r="O73" s="21"/>
    </row>
    <row r="74" spans="1:15" x14ac:dyDescent="0.45">
      <c r="A74" s="8" t="s">
        <v>56</v>
      </c>
      <c r="B74" s="13" t="s">
        <v>40</v>
      </c>
      <c r="C74" s="13"/>
      <c r="D74" s="13"/>
      <c r="E74" s="13"/>
      <c r="F74" s="4" t="s">
        <v>50</v>
      </c>
      <c r="G74" s="13" t="s">
        <v>42</v>
      </c>
      <c r="H74" s="13"/>
      <c r="I74" s="13"/>
      <c r="J74" s="4" t="s">
        <v>33</v>
      </c>
      <c r="K74" s="17" t="s">
        <v>43</v>
      </c>
      <c r="L74" s="18"/>
      <c r="M74" s="19"/>
    </row>
    <row r="75" spans="1:15" x14ac:dyDescent="0.45">
      <c r="B75" s="3">
        <f ca="1">B69</f>
        <v>2.8632430503597854</v>
      </c>
      <c r="C75" s="3">
        <f t="shared" ref="C75:E75" ca="1" si="11">C69</f>
        <v>2.9152875615241851</v>
      </c>
      <c r="D75" s="3">
        <f t="shared" ca="1" si="11"/>
        <v>2.3265771226653165</v>
      </c>
      <c r="E75" s="3">
        <f t="shared" ca="1" si="11"/>
        <v>2.2960253742738419</v>
      </c>
      <c r="F75" s="7"/>
      <c r="G75" s="3" cm="1">
        <f t="array" aca="1" ref="G75:I78" ca="1">TRANSPOSE(L69:O71)</f>
        <v>2.2925922139604435</v>
      </c>
      <c r="H75" s="3">
        <f ca="1"/>
        <v>2.513875768719978</v>
      </c>
      <c r="I75" s="3">
        <f ca="1"/>
        <v>2.5798890537746675</v>
      </c>
      <c r="K75" s="3" cm="1">
        <f t="array" aca="1" ref="K75:M77" ca="1">MMULT(B75:E77,G75:I78)</f>
        <v>25.035095181963975</v>
      </c>
      <c r="L75" s="3">
        <f ca="1"/>
        <v>30.228867573498992</v>
      </c>
      <c r="M75" s="3">
        <f ca="1"/>
        <v>28.399072061677213</v>
      </c>
    </row>
    <row r="76" spans="1:15" x14ac:dyDescent="0.45">
      <c r="B76" s="3">
        <f t="shared" ref="B76:E77" ca="1" si="12">B70</f>
        <v>3.4113752223813578</v>
      </c>
      <c r="C76" s="3">
        <f t="shared" ca="1" si="12"/>
        <v>3.1665787142600399</v>
      </c>
      <c r="D76" s="3">
        <f t="shared" ca="1" si="12"/>
        <v>2.9904722132676302</v>
      </c>
      <c r="E76" s="3">
        <f t="shared" ca="1" si="12"/>
        <v>2.8144161655127458</v>
      </c>
      <c r="F76" s="7"/>
      <c r="G76" s="3">
        <f ca="1"/>
        <v>2.5806200044643566</v>
      </c>
      <c r="H76" s="3">
        <f ca="1"/>
        <v>3.2277198091869637</v>
      </c>
      <c r="I76" s="3">
        <f ca="1"/>
        <v>2.7261184656903179</v>
      </c>
      <c r="J76" s="4"/>
      <c r="K76" s="3">
        <f ca="1"/>
        <v>29.759927230557416</v>
      </c>
      <c r="L76" s="3">
        <f ca="1"/>
        <v>35.94107136384045</v>
      </c>
      <c r="M76" s="3">
        <f ca="1"/>
        <v>33.850746651501225</v>
      </c>
    </row>
    <row r="77" spans="1:15" x14ac:dyDescent="0.45">
      <c r="B77" s="3">
        <f t="shared" ca="1" si="12"/>
        <v>3.9530349555690925</v>
      </c>
      <c r="C77" s="3">
        <f t="shared" ca="1" si="12"/>
        <v>2.6391059438878237</v>
      </c>
      <c r="D77" s="3">
        <f t="shared" ca="1" si="12"/>
        <v>2.7854983679902285</v>
      </c>
      <c r="E77" s="3">
        <f t="shared" ca="1" si="12"/>
        <v>3.6165983303417182</v>
      </c>
      <c r="G77" s="3">
        <f ca="1"/>
        <v>2.5105679912956744</v>
      </c>
      <c r="H77" s="3">
        <f ca="1"/>
        <v>3.2306432199881603</v>
      </c>
      <c r="I77" s="3">
        <f ca="1"/>
        <v>2.9058306858774126</v>
      </c>
      <c r="K77" s="3">
        <f ca="1"/>
        <v>30.910049865918037</v>
      </c>
      <c r="L77" s="3">
        <f ca="1"/>
        <v>37.070946818707029</v>
      </c>
      <c r="M77" s="3">
        <f ca="1"/>
        <v>35.417136277455448</v>
      </c>
    </row>
    <row r="78" spans="1:15" x14ac:dyDescent="0.45">
      <c r="G78" s="3">
        <f ca="1"/>
        <v>2.224089969462145</v>
      </c>
      <c r="H78" s="3">
        <f ca="1"/>
        <v>2.6589245479258747</v>
      </c>
      <c r="I78" s="3">
        <f ca="1"/>
        <v>2.7456857742183192</v>
      </c>
    </row>
    <row r="80" spans="1:15" x14ac:dyDescent="0.45">
      <c r="A80" s="8" t="s">
        <v>57</v>
      </c>
      <c r="B80" s="14" t="s">
        <v>45</v>
      </c>
      <c r="C80" s="14"/>
      <c r="D80" s="14"/>
      <c r="E80" s="4" t="s">
        <v>46</v>
      </c>
      <c r="F80" s="5">
        <f>SQRT($H$23)</f>
        <v>2.4494897427831779</v>
      </c>
      <c r="G80" s="4" t="s">
        <v>33</v>
      </c>
      <c r="H80" s="14" t="s">
        <v>51</v>
      </c>
      <c r="I80" s="14"/>
      <c r="J80" s="14"/>
    </row>
    <row r="81" spans="1:14" x14ac:dyDescent="0.45">
      <c r="B81" s="3">
        <f ca="1">K75</f>
        <v>25.035095181963975</v>
      </c>
      <c r="C81" s="3">
        <f t="shared" ref="C81:D83" ca="1" si="13">L75</f>
        <v>30.228867573498992</v>
      </c>
      <c r="D81" s="3">
        <f t="shared" ca="1" si="13"/>
        <v>28.399072061677213</v>
      </c>
      <c r="E81" s="6"/>
      <c r="F81" s="20" t="s">
        <v>49</v>
      </c>
      <c r="H81" s="3">
        <f ca="1">B81/$F$80</f>
        <v>10.220534809636888</v>
      </c>
      <c r="I81" s="3">
        <f t="shared" ref="I81:J81" ca="1" si="14">C81/$F$80</f>
        <v>12.340883509539468</v>
      </c>
      <c r="J81" s="3">
        <f t="shared" ca="1" si="14"/>
        <v>11.593872619939777</v>
      </c>
    </row>
    <row r="82" spans="1:14" x14ac:dyDescent="0.45">
      <c r="B82" s="3">
        <f t="shared" ref="B82:B83" ca="1" si="15">K76</f>
        <v>29.759927230557416</v>
      </c>
      <c r="C82" s="3">
        <f t="shared" ca="1" si="13"/>
        <v>35.94107136384045</v>
      </c>
      <c r="D82" s="3">
        <f t="shared" ca="1" si="13"/>
        <v>33.850746651501225</v>
      </c>
      <c r="E82" s="6"/>
      <c r="F82" s="20"/>
      <c r="H82" s="3">
        <f t="shared" ref="H82:H83" ca="1" si="16">B82/$F$80</f>
        <v>12.149439416204032</v>
      </c>
      <c r="I82" s="3">
        <f t="shared" ref="I82:I83" ca="1" si="17">C82/$F$80</f>
        <v>14.672880941727566</v>
      </c>
      <c r="J82" s="3">
        <f t="shared" ref="J82:J83" ca="1" si="18">D82/$F$80</f>
        <v>13.819509451400712</v>
      </c>
    </row>
    <row r="83" spans="1:14" x14ac:dyDescent="0.45">
      <c r="B83" s="3">
        <f t="shared" ca="1" si="15"/>
        <v>30.910049865918037</v>
      </c>
      <c r="C83" s="3">
        <f t="shared" ca="1" si="13"/>
        <v>37.070946818707029</v>
      </c>
      <c r="D83" s="3">
        <f t="shared" ca="1" si="13"/>
        <v>35.417136277455448</v>
      </c>
      <c r="F83" s="20"/>
      <c r="H83" s="3">
        <f t="shared" ca="1" si="16"/>
        <v>12.618975015913797</v>
      </c>
      <c r="I83" s="3">
        <f t="shared" ca="1" si="17"/>
        <v>15.134150664613927</v>
      </c>
      <c r="J83" s="3">
        <f t="shared" ca="1" si="18"/>
        <v>14.458985338396854</v>
      </c>
    </row>
    <row r="85" spans="1:14" x14ac:dyDescent="0.45">
      <c r="A85" s="8" t="s">
        <v>58</v>
      </c>
      <c r="B85" t="s">
        <v>52</v>
      </c>
    </row>
    <row r="87" spans="1:14" x14ac:dyDescent="0.45">
      <c r="A87" s="8" t="s">
        <v>59</v>
      </c>
      <c r="B87" s="14" t="s">
        <v>51</v>
      </c>
      <c r="C87" s="14"/>
      <c r="D87" s="14"/>
      <c r="E87" s="9" t="s">
        <v>61</v>
      </c>
      <c r="F87" s="4" t="s">
        <v>60</v>
      </c>
      <c r="G87" s="8" t="s">
        <v>61</v>
      </c>
      <c r="H87" s="14" t="s">
        <v>63</v>
      </c>
      <c r="I87" s="14"/>
      <c r="J87" s="14"/>
    </row>
    <row r="88" spans="1:14" x14ac:dyDescent="0.45">
      <c r="B88" s="3">
        <f ca="1">H81</f>
        <v>10.220534809636888</v>
      </c>
      <c r="C88" s="3">
        <f t="shared" ref="C88:D88" ca="1" si="19">I81</f>
        <v>12.340883509539468</v>
      </c>
      <c r="D88" s="3">
        <f t="shared" ca="1" si="19"/>
        <v>11.593872619939777</v>
      </c>
      <c r="H88" s="3" cm="1">
        <f t="array" aca="1" ref="H88" ca="1">EXP(B88)/SUM(EXP($B88:$D88))</f>
        <v>7.5286741845674479E-2</v>
      </c>
      <c r="I88" s="3" cm="1">
        <f t="array" aca="1" ref="I88" ca="1">EXP(C88)/SUM(EXP($B88:$D88))</f>
        <v>0.6274429484699009</v>
      </c>
      <c r="J88" s="3" cm="1">
        <f t="array" aca="1" ref="J88" ca="1">EXP(D88)/SUM(EXP($B88:$D88))</f>
        <v>0.29727030968442453</v>
      </c>
    </row>
    <row r="89" spans="1:14" x14ac:dyDescent="0.45">
      <c r="B89" s="3">
        <f t="shared" ref="B89:B90" ca="1" si="20">H82</f>
        <v>12.149439416204032</v>
      </c>
      <c r="C89" s="3">
        <f t="shared" ref="C89:C90" ca="1" si="21">I82</f>
        <v>14.672880941727566</v>
      </c>
      <c r="D89" s="3">
        <f t="shared" ref="D89:D90" ca="1" si="22">J82</f>
        <v>13.819509451400712</v>
      </c>
      <c r="H89" s="3" cm="1">
        <f t="array" aca="1" ref="H89" ca="1">EXP(B89)/SUM(EXP($B89:$D89))</f>
        <v>5.3236843946049037E-2</v>
      </c>
      <c r="I89" s="3" cm="1">
        <f t="array" aca="1" ref="I89" ca="1">EXP(C89)/SUM(EXP($B89:$D89))</f>
        <v>0.66394030115951874</v>
      </c>
      <c r="J89" s="3" cm="1">
        <f t="array" aca="1" ref="J89" ca="1">EXP(D89)/SUM(EXP($B89:$D89))</f>
        <v>0.28282285489443226</v>
      </c>
    </row>
    <row r="90" spans="1:14" x14ac:dyDescent="0.45">
      <c r="B90" s="3">
        <f t="shared" ca="1" si="20"/>
        <v>12.618975015913797</v>
      </c>
      <c r="C90" s="3">
        <f t="shared" ca="1" si="21"/>
        <v>15.134150664613927</v>
      </c>
      <c r="D90" s="3">
        <f t="shared" ca="1" si="22"/>
        <v>14.458985338396854</v>
      </c>
      <c r="H90" s="3" cm="1">
        <f t="array" aca="1" ref="H90" ca="1">EXP(B90)/SUM(EXP($B90:$D90))</f>
        <v>5.0850773082210872E-2</v>
      </c>
      <c r="I90" s="3" cm="1">
        <f t="array" aca="1" ref="I90" ca="1">EXP(C90)/SUM(EXP($B90:$D90))</f>
        <v>0.62896208349355953</v>
      </c>
      <c r="J90" s="3" cm="1">
        <f t="array" aca="1" ref="J90" ca="1">EXP(D90)/SUM(EXP($B90:$D90))</f>
        <v>0.3201871434242296</v>
      </c>
    </row>
    <row r="92" spans="1:14" x14ac:dyDescent="0.45">
      <c r="A92" s="8" t="s">
        <v>62</v>
      </c>
      <c r="B92" s="14" t="s">
        <v>63</v>
      </c>
      <c r="C92" s="14"/>
      <c r="D92" s="14"/>
      <c r="E92" s="4" t="s">
        <v>50</v>
      </c>
      <c r="F92" s="13" t="s">
        <v>41</v>
      </c>
      <c r="G92" s="13"/>
      <c r="H92" s="13"/>
      <c r="I92" s="13"/>
      <c r="J92" s="4" t="s">
        <v>33</v>
      </c>
      <c r="K92" s="13" t="s">
        <v>64</v>
      </c>
      <c r="L92" s="13"/>
      <c r="M92" s="13"/>
      <c r="N92" s="13"/>
    </row>
    <row r="93" spans="1:14" x14ac:dyDescent="0.45">
      <c r="B93" s="3">
        <f ca="1">H88</f>
        <v>7.5286741845674479E-2</v>
      </c>
      <c r="C93" s="3">
        <f t="shared" ref="C93:D93" ca="1" si="23">I88</f>
        <v>0.6274429484699009</v>
      </c>
      <c r="D93" s="3">
        <f t="shared" ca="1" si="23"/>
        <v>0.29727030968442453</v>
      </c>
      <c r="F93" s="3">
        <f ca="1">L69</f>
        <v>2.2925922139604435</v>
      </c>
      <c r="G93" s="3">
        <f t="shared" ref="G93:H93" ca="1" si="24">M69</f>
        <v>2.5806200044643566</v>
      </c>
      <c r="H93" s="3">
        <f t="shared" ca="1" si="24"/>
        <v>2.5105679912956744</v>
      </c>
      <c r="I93" s="3">
        <f ca="1">O69</f>
        <v>2.224089969462145</v>
      </c>
      <c r="K93" s="3" cm="1">
        <f t="array" aca="1" ref="K93:N95" ca="1">MMULT(B93:D95,F93:I95)</f>
        <v>2.5168398405495975</v>
      </c>
      <c r="L93" s="3">
        <f ca="1"/>
        <v>3.0298905865210548</v>
      </c>
      <c r="M93" s="3">
        <f ca="1"/>
        <v>3.0798739795316394</v>
      </c>
      <c r="N93" s="3">
        <f ca="1"/>
        <v>2.6519788058800584</v>
      </c>
    </row>
    <row r="94" spans="1:14" x14ac:dyDescent="0.45">
      <c r="B94" s="3">
        <f t="shared" ref="B94:B95" ca="1" si="25">H89</f>
        <v>5.3236843946049037E-2</v>
      </c>
      <c r="C94" s="3">
        <f t="shared" ref="C94:C95" ca="1" si="26">I89</f>
        <v>0.66394030115951874</v>
      </c>
      <c r="D94" s="3">
        <f t="shared" ref="D94:D95" ca="1" si="27">J89</f>
        <v>0.28282285489443226</v>
      </c>
      <c r="F94" s="3">
        <f t="shared" ref="F94:F95" ca="1" si="28">L70</f>
        <v>2.513875768719978</v>
      </c>
      <c r="G94" s="3">
        <f t="shared" ref="G94:G95" ca="1" si="29">M70</f>
        <v>3.2277198091869637</v>
      </c>
      <c r="H94" s="3">
        <f t="shared" ref="H94:I95" ca="1" si="30">N70</f>
        <v>3.2306432199881603</v>
      </c>
      <c r="I94" s="3">
        <f t="shared" ca="1" si="30"/>
        <v>2.6589245479258747</v>
      </c>
      <c r="K94" s="3">
        <f ca="1"/>
        <v>2.5207653963875449</v>
      </c>
      <c r="L94" s="3">
        <f ca="1"/>
        <v>3.0514059338788231</v>
      </c>
      <c r="M94" s="3">
        <f ca="1"/>
        <v>3.1004442792061462</v>
      </c>
      <c r="N94" s="3">
        <f ca="1"/>
        <v>2.6603133850440264</v>
      </c>
    </row>
    <row r="95" spans="1:14" x14ac:dyDescent="0.45">
      <c r="B95" s="3">
        <f t="shared" ca="1" si="25"/>
        <v>5.0850773082210872E-2</v>
      </c>
      <c r="C95" s="3">
        <f t="shared" ca="1" si="26"/>
        <v>0.62896208349355953</v>
      </c>
      <c r="D95" s="3">
        <f t="shared" ca="1" si="27"/>
        <v>0.3201871434242296</v>
      </c>
      <c r="F95" s="3">
        <f t="shared" ca="1" si="28"/>
        <v>2.5798890537746675</v>
      </c>
      <c r="G95" s="3">
        <f t="shared" ca="1" si="29"/>
        <v>2.7261184656903179</v>
      </c>
      <c r="H95" s="3">
        <f t="shared" ca="1" si="30"/>
        <v>2.9058306858774126</v>
      </c>
      <c r="I95" s="3">
        <f t="shared" ref="I95" ca="1" si="31">O71</f>
        <v>2.7456857742183192</v>
      </c>
      <c r="K95" s="3">
        <f ca="1"/>
        <v>2.5237599340597865</v>
      </c>
      <c r="L95" s="3">
        <f ca="1"/>
        <v>3.0342079825435246</v>
      </c>
      <c r="M95" s="3">
        <f ca="1"/>
        <v>3.0900260404864923</v>
      </c>
      <c r="N95" s="3">
        <f ca="1"/>
        <v>2.6645927026546778</v>
      </c>
    </row>
    <row r="97" spans="1:21" x14ac:dyDescent="0.45">
      <c r="A97" t="s">
        <v>65</v>
      </c>
      <c r="B97" s="13" t="s">
        <v>64</v>
      </c>
      <c r="C97" s="13"/>
      <c r="D97" s="13"/>
      <c r="E97" s="13"/>
      <c r="F97" s="4" t="s">
        <v>50</v>
      </c>
      <c r="G97" s="13" t="s">
        <v>66</v>
      </c>
      <c r="H97" s="13"/>
      <c r="I97" s="13"/>
      <c r="J97" s="13"/>
      <c r="K97" s="13"/>
      <c r="L97" s="13"/>
      <c r="M97" s="4" t="s">
        <v>33</v>
      </c>
      <c r="N97" s="14" t="s">
        <v>69</v>
      </c>
      <c r="O97" s="14"/>
      <c r="P97" s="14"/>
      <c r="Q97" s="14"/>
      <c r="R97" s="14"/>
      <c r="S97" s="14"/>
    </row>
    <row r="98" spans="1:21" x14ac:dyDescent="0.45">
      <c r="B98" s="3">
        <f ca="1">K93</f>
        <v>2.5168398405495975</v>
      </c>
      <c r="C98" s="3">
        <f t="shared" ref="C98:E98" ca="1" si="32">L93</f>
        <v>3.0298905865210548</v>
      </c>
      <c r="D98" s="3">
        <f t="shared" ca="1" si="32"/>
        <v>3.0798739795316394</v>
      </c>
      <c r="E98" s="3">
        <f t="shared" ca="1" si="32"/>
        <v>2.6519788058800584</v>
      </c>
      <c r="G98" s="3">
        <f ca="1">RAND()</f>
        <v>0.90673288600147151</v>
      </c>
      <c r="H98" s="3">
        <f t="shared" ref="H98:L98" ca="1" si="33">RAND()</f>
        <v>0.59561456537369661</v>
      </c>
      <c r="I98" s="3">
        <f t="shared" ca="1" si="33"/>
        <v>0.8511575120225886</v>
      </c>
      <c r="J98" s="3">
        <f ca="1">RAND()</f>
        <v>0.9383659379817626</v>
      </c>
      <c r="K98" s="3">
        <f t="shared" ca="1" si="33"/>
        <v>0.39194684379019284</v>
      </c>
      <c r="L98" s="3">
        <f t="shared" ca="1" si="33"/>
        <v>0.63220052880167865</v>
      </c>
      <c r="N98" s="3" cm="1">
        <f t="array" aca="1" ref="N98:S100" ca="1">MMULT(B98:E100,G98:L101)</f>
        <v>6.4007717646239435</v>
      </c>
      <c r="O98" s="3">
        <f ca="1"/>
        <v>3.5441419930146143</v>
      </c>
      <c r="P98" s="3">
        <f ca="1"/>
        <v>7.3811757415126795</v>
      </c>
      <c r="Q98" s="3">
        <f ca="1"/>
        <v>5.760430430374174</v>
      </c>
      <c r="R98" s="3">
        <f ca="1"/>
        <v>5.7029594171907156</v>
      </c>
      <c r="S98" s="3">
        <f ca="1"/>
        <v>8.9324074652099483</v>
      </c>
    </row>
    <row r="99" spans="1:21" x14ac:dyDescent="0.45">
      <c r="B99" s="3">
        <f t="shared" ref="B99:B100" ca="1" si="34">K94</f>
        <v>2.5207653963875449</v>
      </c>
      <c r="C99" s="3">
        <f t="shared" ref="C99:C100" ca="1" si="35">L94</f>
        <v>3.0514059338788231</v>
      </c>
      <c r="D99" s="3">
        <f t="shared" ref="D99:D100" ca="1" si="36">M94</f>
        <v>3.1004442792061462</v>
      </c>
      <c r="E99" s="3">
        <f t="shared" ref="E99:E100" ca="1" si="37">N94</f>
        <v>2.6603133850440264</v>
      </c>
      <c r="G99" s="3">
        <f t="shared" ref="G99:L101" ca="1" si="38">RAND()</f>
        <v>0.92941202960691305</v>
      </c>
      <c r="H99" s="3">
        <f t="shared" ca="1" si="38"/>
        <v>0.3792054225946625</v>
      </c>
      <c r="I99" s="3">
        <f t="shared" ca="1" si="38"/>
        <v>0.66356361965718691</v>
      </c>
      <c r="J99" s="3">
        <f t="shared" ca="1" si="38"/>
        <v>0.3131348709586107</v>
      </c>
      <c r="K99" s="3">
        <f t="shared" ca="1" si="38"/>
        <v>0.54003964250312253</v>
      </c>
      <c r="L99" s="3">
        <f t="shared" ca="1" si="38"/>
        <v>0.93943260775910076</v>
      </c>
      <c r="N99" s="3">
        <f ca="1"/>
        <v>6.4299924356282769</v>
      </c>
      <c r="O99" s="3">
        <f ca="1"/>
        <v>3.5594304753928325</v>
      </c>
      <c r="P99" s="3">
        <f ca="1"/>
        <v>7.4160122348025066</v>
      </c>
      <c r="Q99" s="3">
        <f ca="1"/>
        <v>5.7843363328116695</v>
      </c>
      <c r="R99" s="3">
        <f ca="1"/>
        <v>5.7282475383612361</v>
      </c>
      <c r="S99" s="3">
        <f ca="1"/>
        <v>8.9782483340163992</v>
      </c>
    </row>
    <row r="100" spans="1:21" x14ac:dyDescent="0.45">
      <c r="B100" s="3">
        <f t="shared" ca="1" si="34"/>
        <v>2.5237599340597865</v>
      </c>
      <c r="C100" s="3">
        <f t="shared" ca="1" si="35"/>
        <v>3.0342079825435246</v>
      </c>
      <c r="D100" s="3">
        <f t="shared" ca="1" si="36"/>
        <v>3.0900260404864923</v>
      </c>
      <c r="E100" s="3">
        <f t="shared" ca="1" si="37"/>
        <v>2.6645927026546778</v>
      </c>
      <c r="G100" s="3">
        <f t="shared" ca="1" si="38"/>
        <v>0.1442177994807029</v>
      </c>
      <c r="H100" s="3">
        <f t="shared" ca="1" si="38"/>
        <v>0.18137161782448008</v>
      </c>
      <c r="I100" s="3">
        <f t="shared" ca="1" si="38"/>
        <v>0.64936617372868433</v>
      </c>
      <c r="J100" s="3">
        <f t="shared" ca="1" si="38"/>
        <v>0.53121614302272468</v>
      </c>
      <c r="K100" s="3">
        <f t="shared" ca="1" si="38"/>
        <v>0.22494760056021945</v>
      </c>
      <c r="L100" s="3">
        <f t="shared" ca="1" si="38"/>
        <v>0.82825695401922106</v>
      </c>
      <c r="N100" s="3">
        <f ca="1"/>
        <v>6.4166064752731797</v>
      </c>
      <c r="O100" s="3">
        <f ca="1"/>
        <v>3.5533475740847607</v>
      </c>
      <c r="P100" s="3">
        <f ca="1"/>
        <v>7.4023661495318587</v>
      </c>
      <c r="Q100" s="3">
        <f ca="1"/>
        <v>5.7775399774713536</v>
      </c>
      <c r="R100" s="3">
        <f ca="1"/>
        <v>5.7216425228590744</v>
      </c>
      <c r="S100" s="3">
        <f ca="1"/>
        <v>8.9584930150744562</v>
      </c>
    </row>
    <row r="101" spans="1:21" x14ac:dyDescent="0.45">
      <c r="G101" s="3">
        <f t="shared" ca="1" si="38"/>
        <v>0.32371333548523396</v>
      </c>
      <c r="H101" s="3">
        <f t="shared" ca="1" si="38"/>
        <v>0.12727207995841261</v>
      </c>
      <c r="I101" s="3">
        <f t="shared" ca="1" si="38"/>
        <v>0.4632229546990464</v>
      </c>
      <c r="J101" s="3">
        <f t="shared" ca="1" si="38"/>
        <v>0.30689177327157069</v>
      </c>
      <c r="K101" s="3">
        <f t="shared" ca="1" si="38"/>
        <v>0.90024124219111923</v>
      </c>
      <c r="L101" s="3">
        <f t="shared" ca="1" si="38"/>
        <v>0.73302053803182643</v>
      </c>
    </row>
    <row r="103" spans="1:21" x14ac:dyDescent="0.45">
      <c r="A103" t="s">
        <v>70</v>
      </c>
      <c r="B103" s="15" t="s">
        <v>71</v>
      </c>
      <c r="C103" s="15"/>
      <c r="D103" s="15"/>
      <c r="E103" s="15"/>
      <c r="F103" s="15"/>
    </row>
    <row r="105" spans="1:21" x14ac:dyDescent="0.45">
      <c r="A105" t="s">
        <v>74</v>
      </c>
      <c r="B105" s="13" t="s">
        <v>36</v>
      </c>
      <c r="C105" s="13"/>
      <c r="D105" s="13"/>
      <c r="E105" s="13"/>
      <c r="F105" s="13"/>
      <c r="G105" s="13"/>
      <c r="H105" s="4" t="s">
        <v>72</v>
      </c>
      <c r="I105" s="14" t="s">
        <v>69</v>
      </c>
      <c r="J105" s="14"/>
      <c r="K105" s="14"/>
      <c r="L105" s="14"/>
      <c r="M105" s="14"/>
      <c r="N105" s="14"/>
      <c r="O105" s="4" t="s">
        <v>33</v>
      </c>
      <c r="P105" s="14" t="s">
        <v>73</v>
      </c>
      <c r="Q105" s="14"/>
      <c r="R105" s="14"/>
      <c r="S105" s="14"/>
      <c r="T105" s="14"/>
      <c r="U105" s="14"/>
    </row>
    <row r="106" spans="1:21" x14ac:dyDescent="0.45">
      <c r="B106" s="3" cm="1">
        <f t="array" aca="1" ref="B106:G108" ca="1">TRANSPOSE($B$44:$D$49)</f>
        <v>0.44815467445765378</v>
      </c>
      <c r="C106" s="3">
        <f ca="1"/>
        <v>1.3536142881701694</v>
      </c>
      <c r="D106" s="3">
        <f ca="1"/>
        <v>0.30805734607577206</v>
      </c>
      <c r="E106" s="3">
        <f ca="1"/>
        <v>1.174845524084287</v>
      </c>
      <c r="F106" s="3">
        <f ca="1"/>
        <v>0.5283203826124202</v>
      </c>
      <c r="G106" s="3">
        <f ca="1"/>
        <v>1.1836323940516706</v>
      </c>
      <c r="I106" s="3">
        <f t="shared" ref="I106:N108" ca="1" si="39">N98</f>
        <v>6.4007717646239435</v>
      </c>
      <c r="J106" s="3">
        <f t="shared" ca="1" si="39"/>
        <v>3.5441419930146143</v>
      </c>
      <c r="K106" s="3">
        <f t="shared" ca="1" si="39"/>
        <v>7.3811757415126795</v>
      </c>
      <c r="L106" s="3">
        <f t="shared" ca="1" si="39"/>
        <v>5.760430430374174</v>
      </c>
      <c r="M106" s="3">
        <f t="shared" ca="1" si="39"/>
        <v>5.7029594171907156</v>
      </c>
      <c r="N106" s="3">
        <f t="shared" ca="1" si="39"/>
        <v>8.9324074652099483</v>
      </c>
      <c r="P106" s="3">
        <f ca="1">B106+I106</f>
        <v>6.8489264390815974</v>
      </c>
      <c r="Q106" s="3">
        <f t="shared" ref="Q106:U106" ca="1" si="40">C106+J106</f>
        <v>4.8977562811847832</v>
      </c>
      <c r="R106" s="3">
        <f t="shared" ca="1" si="40"/>
        <v>7.6892330875884518</v>
      </c>
      <c r="S106" s="3">
        <f t="shared" ca="1" si="40"/>
        <v>6.9352759544584615</v>
      </c>
      <c r="T106" s="3">
        <f t="shared" ca="1" si="40"/>
        <v>6.2312797998031355</v>
      </c>
      <c r="U106" s="3">
        <f t="shared" ca="1" si="40"/>
        <v>10.116039859261619</v>
      </c>
    </row>
    <row r="107" spans="1:21" x14ac:dyDescent="0.45">
      <c r="B107" s="3">
        <f ca="1"/>
        <v>0.88242174203747603</v>
      </c>
      <c r="C107" s="3">
        <f ca="1"/>
        <v>1.2979931354960228</v>
      </c>
      <c r="D107" s="3">
        <f ca="1"/>
        <v>0.72545402961249883</v>
      </c>
      <c r="E107" s="3">
        <f ca="1"/>
        <v>1.2324205368955321</v>
      </c>
      <c r="F107" s="3">
        <f ca="1"/>
        <v>0.67150968271166034</v>
      </c>
      <c r="G107" s="3">
        <f ca="1"/>
        <v>1.099924826846975</v>
      </c>
      <c r="I107" s="3">
        <f t="shared" ca="1" si="39"/>
        <v>6.4299924356282769</v>
      </c>
      <c r="J107" s="3">
        <f t="shared" ca="1" si="39"/>
        <v>3.5594304753928325</v>
      </c>
      <c r="K107" s="3">
        <f t="shared" ca="1" si="39"/>
        <v>7.4160122348025066</v>
      </c>
      <c r="L107" s="3">
        <f t="shared" ca="1" si="39"/>
        <v>5.7843363328116695</v>
      </c>
      <c r="M107" s="3">
        <f t="shared" ca="1" si="39"/>
        <v>5.7282475383612361</v>
      </c>
      <c r="N107" s="3">
        <f t="shared" ca="1" si="39"/>
        <v>8.9782483340163992</v>
      </c>
      <c r="P107" s="3">
        <f t="shared" ref="P107:P108" ca="1" si="41">B107+I107</f>
        <v>7.3124141776657527</v>
      </c>
      <c r="Q107" s="3">
        <f t="shared" ref="Q107:Q108" ca="1" si="42">C107+J107</f>
        <v>4.8574236108888549</v>
      </c>
      <c r="R107" s="3">
        <f t="shared" ref="R107:R108" ca="1" si="43">D107+K107</f>
        <v>8.1414662644150049</v>
      </c>
      <c r="S107" s="3">
        <f t="shared" ref="S107:S108" ca="1" si="44">E107+L107</f>
        <v>7.0167568697072014</v>
      </c>
      <c r="T107" s="3">
        <f t="shared" ref="T107:T108" ca="1" si="45">F107+M107</f>
        <v>6.3997572210728961</v>
      </c>
      <c r="U107" s="3">
        <f t="shared" ref="U107:U108" ca="1" si="46">G107+N107</f>
        <v>10.078173160863374</v>
      </c>
    </row>
    <row r="108" spans="1:21" x14ac:dyDescent="0.45">
      <c r="B108" s="3">
        <f ca="1"/>
        <v>1.7258918539286103</v>
      </c>
      <c r="C108" s="3">
        <f ca="1"/>
        <v>0.33144988274414217</v>
      </c>
      <c r="D108" s="3">
        <f ca="1"/>
        <v>0.3300490368970973</v>
      </c>
      <c r="E108" s="3">
        <f ca="1"/>
        <v>1.4281486765727409</v>
      </c>
      <c r="F108" s="3">
        <f ca="1"/>
        <v>5.9800219349636426E-2</v>
      </c>
      <c r="G108" s="3">
        <f ca="1"/>
        <v>1.9189126862319295</v>
      </c>
      <c r="I108" s="3">
        <f t="shared" ca="1" si="39"/>
        <v>6.4166064752731797</v>
      </c>
      <c r="J108" s="3">
        <f t="shared" ca="1" si="39"/>
        <v>3.5533475740847607</v>
      </c>
      <c r="K108" s="3">
        <f t="shared" ca="1" si="39"/>
        <v>7.4023661495318587</v>
      </c>
      <c r="L108" s="3">
        <f t="shared" ca="1" si="39"/>
        <v>5.7775399774713536</v>
      </c>
      <c r="M108" s="3">
        <f t="shared" ca="1" si="39"/>
        <v>5.7216425228590744</v>
      </c>
      <c r="N108" s="3">
        <f t="shared" ca="1" si="39"/>
        <v>8.9584930150744562</v>
      </c>
      <c r="P108" s="3">
        <f t="shared" ca="1" si="41"/>
        <v>8.1424983292017892</v>
      </c>
      <c r="Q108" s="3">
        <f t="shared" ca="1" si="42"/>
        <v>3.884797456828903</v>
      </c>
      <c r="R108" s="3">
        <f t="shared" ca="1" si="43"/>
        <v>7.7324151864289563</v>
      </c>
      <c r="S108" s="3">
        <f t="shared" ca="1" si="44"/>
        <v>7.2056886540440948</v>
      </c>
      <c r="T108" s="3">
        <f t="shared" ca="1" si="45"/>
        <v>5.7814427422087107</v>
      </c>
      <c r="U108" s="3">
        <f t="shared" ca="1" si="46"/>
        <v>10.877405701306385</v>
      </c>
    </row>
    <row r="110" spans="1:21" x14ac:dyDescent="0.45">
      <c r="A110" t="s">
        <v>75</v>
      </c>
      <c r="B110" s="13" t="s">
        <v>78</v>
      </c>
      <c r="C110" s="13"/>
      <c r="D110" s="10"/>
      <c r="E110" s="4"/>
    </row>
    <row r="111" spans="1:21" x14ac:dyDescent="0.45">
      <c r="B111" s="5" t="s">
        <v>76</v>
      </c>
      <c r="C111" s="5" t="s">
        <v>77</v>
      </c>
      <c r="D111" s="10" t="s">
        <v>79</v>
      </c>
      <c r="E111" s="4" t="s">
        <v>80</v>
      </c>
      <c r="F111" t="s">
        <v>79</v>
      </c>
      <c r="G111" s="14" t="s">
        <v>84</v>
      </c>
      <c r="H111" s="14"/>
      <c r="I111" s="14"/>
      <c r="J111" s="14"/>
      <c r="K111" s="14"/>
      <c r="L111" s="14"/>
    </row>
    <row r="112" spans="1:21" x14ac:dyDescent="0.45">
      <c r="B112" s="2">
        <f ca="1">AVERAGE(P106:U106)</f>
        <v>7.1197519035630075</v>
      </c>
      <c r="C112" s="2">
        <f ca="1">_xlfn.STDEV.S(P106:U106)</f>
        <v>1.7398893853036017</v>
      </c>
      <c r="G112" s="3">
        <f ca="1">(P106-$B112)/($C112+0.0001)</f>
        <v>-0.15564776818115772</v>
      </c>
      <c r="H112" s="3">
        <f t="shared" ref="H112:L112" ca="1" si="47">(Q106-$B112)/($C112+0.0001)</f>
        <v>-1.2770167686916778</v>
      </c>
      <c r="I112" s="3">
        <f t="shared" ca="1" si="47"/>
        <v>0.32729003339642704</v>
      </c>
      <c r="J112" s="3">
        <f t="shared" ca="1" si="47"/>
        <v>-0.10602130717731807</v>
      </c>
      <c r="K112" s="3">
        <f ca="1">(T106-$B112)/($C112+0.0001)</f>
        <v>-0.51061926656802392</v>
      </c>
      <c r="L112" s="3">
        <f t="shared" ca="1" si="47"/>
        <v>1.7220150772217526</v>
      </c>
    </row>
    <row r="113" spans="1:22" x14ac:dyDescent="0.45">
      <c r="B113" s="2">
        <f ca="1">AVERAGE(P107:U107)</f>
        <v>7.3009985507688464</v>
      </c>
      <c r="C113" s="2">
        <f ca="1">_xlfn.STDEV.S(P107:U107)</f>
        <v>1.7483307961359655</v>
      </c>
      <c r="G113" s="3">
        <f t="shared" ref="G113" ca="1" si="48">(P107-$B113)/($C113+0.0001)</f>
        <v>6.5290699077909693E-3</v>
      </c>
      <c r="H113" s="3">
        <f t="shared" ref="H113:H114" ca="1" si="49">(Q107-$B113)/($C113+0.0001)</f>
        <v>-1.397581731733561</v>
      </c>
      <c r="I113" s="3">
        <f t="shared" ref="I113:I114" ca="1" si="50">(R107-$B113)/($C113+0.0001)</f>
        <v>0.48069830130171193</v>
      </c>
      <c r="J113" s="3">
        <f t="shared" ref="J113:J114" ca="1" si="51">(S107-$B113)/($C113+0.0001)</f>
        <v>-0.16256959193913739</v>
      </c>
      <c r="K113" s="3">
        <f t="shared" ref="K113:K114" ca="1" si="52">(T107-$B113)/($C113+0.0001)</f>
        <v>-0.51545724983093122</v>
      </c>
      <c r="L113" s="3">
        <f t="shared" ref="L113:L114" ca="1" si="53">(U107-$B113)/($C113+0.0001)</f>
        <v>1.5883812022941297</v>
      </c>
    </row>
    <row r="114" spans="1:22" x14ac:dyDescent="0.45">
      <c r="B114" s="2">
        <f ca="1">AVERAGE(P108:U108)</f>
        <v>7.2707080116698064</v>
      </c>
      <c r="C114" s="2">
        <f ca="1">_xlfn.STDEV.S(P108:U108)</f>
        <v>2.3523600465264085</v>
      </c>
      <c r="G114" s="3">
        <f ca="1">(P108-$B114)/($C114+0.0001)</f>
        <v>0.37058666259571521</v>
      </c>
      <c r="H114" s="3">
        <f t="shared" ca="1" si="49"/>
        <v>-1.4393062954843654</v>
      </c>
      <c r="I114" s="3">
        <f t="shared" ca="1" si="50"/>
        <v>0.19626568172364783</v>
      </c>
      <c r="J114" s="3">
        <f t="shared" ca="1" si="51"/>
        <v>-2.7638878595076594E-2</v>
      </c>
      <c r="K114" s="3">
        <f t="shared" ca="1" si="52"/>
        <v>-0.63306718924307015</v>
      </c>
      <c r="L114" s="3">
        <f t="shared" ca="1" si="53"/>
        <v>1.5331600190031494</v>
      </c>
    </row>
    <row r="116" spans="1:22" x14ac:dyDescent="0.45">
      <c r="A116" t="s">
        <v>81</v>
      </c>
      <c r="B116" s="15" t="s">
        <v>82</v>
      </c>
      <c r="C116" s="15"/>
      <c r="D116" s="15"/>
      <c r="E116" s="15"/>
      <c r="F116" s="15"/>
    </row>
    <row r="118" spans="1:22" x14ac:dyDescent="0.45">
      <c r="A118" t="s">
        <v>83</v>
      </c>
      <c r="B118" s="14" t="s">
        <v>84</v>
      </c>
      <c r="C118" s="14"/>
      <c r="D118" s="14"/>
      <c r="E118" s="14"/>
      <c r="F118" s="14"/>
      <c r="G118" s="14"/>
      <c r="H118" s="4" t="s">
        <v>50</v>
      </c>
      <c r="I118" s="13" t="s">
        <v>85</v>
      </c>
      <c r="J118" s="13"/>
      <c r="K118" s="13"/>
      <c r="L118" s="13"/>
      <c r="M118" s="13"/>
      <c r="N118" s="13"/>
      <c r="O118" s="4" t="s">
        <v>33</v>
      </c>
      <c r="P118" s="13" t="s">
        <v>87</v>
      </c>
      <c r="Q118" s="13"/>
      <c r="R118" s="13"/>
      <c r="S118" s="13"/>
      <c r="T118" s="13"/>
      <c r="U118" s="13"/>
      <c r="V118" s="4"/>
    </row>
    <row r="119" spans="1:22" x14ac:dyDescent="0.45">
      <c r="B119" s="3">
        <f ca="1">G112</f>
        <v>-0.15564776818115772</v>
      </c>
      <c r="C119" s="3">
        <f t="shared" ref="C119:G119" ca="1" si="54">H112</f>
        <v>-1.2770167686916778</v>
      </c>
      <c r="D119" s="3">
        <f t="shared" ca="1" si="54"/>
        <v>0.32729003339642704</v>
      </c>
      <c r="E119" s="3">
        <f t="shared" ca="1" si="54"/>
        <v>-0.10602130717731807</v>
      </c>
      <c r="F119" s="3">
        <f t="shared" ca="1" si="54"/>
        <v>-0.51061926656802392</v>
      </c>
      <c r="G119" s="3">
        <f t="shared" ca="1" si="54"/>
        <v>1.7220150772217526</v>
      </c>
      <c r="I119" s="3">
        <f ca="1">RAND()</f>
        <v>0.83311264092109794</v>
      </c>
      <c r="J119" s="3">
        <f t="shared" ref="J119:N119" ca="1" si="55">RAND()</f>
        <v>0.56315435547441894</v>
      </c>
      <c r="K119" s="3">
        <f t="shared" ca="1" si="55"/>
        <v>0.85323190555287631</v>
      </c>
      <c r="L119" s="3">
        <f ca="1">RAND()</f>
        <v>3.0383129150053367E-3</v>
      </c>
      <c r="M119" s="3">
        <f t="shared" ca="1" si="55"/>
        <v>0.18204307874927739</v>
      </c>
      <c r="N119" s="3">
        <f t="shared" ca="1" si="55"/>
        <v>0.17875012837555937</v>
      </c>
      <c r="P119" s="3" cm="1">
        <f t="array" aca="1" ref="P119:U121" ca="1">MMULT(B119:G121,I119:N124)</f>
        <v>0.10525931556012179</v>
      </c>
      <c r="Q119" s="3">
        <f ca="1"/>
        <v>-0.26647062019815992</v>
      </c>
      <c r="R119" s="3">
        <f ca="1"/>
        <v>-1.5687766039368209</v>
      </c>
      <c r="S119" s="3">
        <f ca="1"/>
        <v>1.2770843661792088</v>
      </c>
      <c r="T119" s="3">
        <f ca="1"/>
        <v>1.304866478052201</v>
      </c>
      <c r="U119" s="3">
        <f ca="1"/>
        <v>-0.28068772963642741</v>
      </c>
    </row>
    <row r="120" spans="1:22" x14ac:dyDescent="0.45">
      <c r="B120" s="3">
        <f t="shared" ref="B120:B121" ca="1" si="56">G113</f>
        <v>6.5290699077909693E-3</v>
      </c>
      <c r="C120" s="3">
        <f t="shared" ref="C120:C121" ca="1" si="57">H113</f>
        <v>-1.397581731733561</v>
      </c>
      <c r="D120" s="3">
        <f t="shared" ref="D120:D121" ca="1" si="58">I113</f>
        <v>0.48069830130171193</v>
      </c>
      <c r="E120" s="3">
        <f t="shared" ref="E120:E121" ca="1" si="59">J113</f>
        <v>-0.16256959193913739</v>
      </c>
      <c r="F120" s="3">
        <f t="shared" ref="F120:F121" ca="1" si="60">K113</f>
        <v>-0.51545724983093122</v>
      </c>
      <c r="G120" s="3">
        <f t="shared" ref="G120:G121" ca="1" si="61">L113</f>
        <v>1.5883812022941297</v>
      </c>
      <c r="I120" s="3">
        <f t="shared" ref="I120:N124" ca="1" si="62">RAND()</f>
        <v>7.7703244873121635E-2</v>
      </c>
      <c r="J120" s="3">
        <f t="shared" ca="1" si="62"/>
        <v>0.63117259187786579</v>
      </c>
      <c r="K120" s="3">
        <f t="shared" ca="1" si="62"/>
        <v>0.95686624139192777</v>
      </c>
      <c r="L120" s="3">
        <f t="shared" ca="1" si="62"/>
        <v>0.24528339462670556</v>
      </c>
      <c r="M120" s="3">
        <f t="shared" ca="1" si="62"/>
        <v>8.7285757372728701E-2</v>
      </c>
      <c r="N120" s="3">
        <f t="shared" ca="1" si="62"/>
        <v>0.18665655079538357</v>
      </c>
      <c r="P120" s="3">
        <f ca="1"/>
        <v>0.29645479765532989</v>
      </c>
      <c r="Q120" s="3">
        <f ca="1"/>
        <v>-0.30496651481663117</v>
      </c>
      <c r="R120" s="3">
        <f ca="1"/>
        <v>-1.4889362938472361</v>
      </c>
      <c r="S120" s="3">
        <f ca="1"/>
        <v>1.2174890479735341</v>
      </c>
      <c r="T120" s="3">
        <f ca="1"/>
        <v>1.2224043530096298</v>
      </c>
      <c r="U120" s="3">
        <f ca="1"/>
        <v>-0.19166629918318112</v>
      </c>
    </row>
    <row r="121" spans="1:22" x14ac:dyDescent="0.45">
      <c r="B121" s="3">
        <f t="shared" ca="1" si="56"/>
        <v>0.37058666259571521</v>
      </c>
      <c r="C121" s="3">
        <f t="shared" ca="1" si="57"/>
        <v>-1.4393062954843654</v>
      </c>
      <c r="D121" s="3">
        <f t="shared" ca="1" si="58"/>
        <v>0.19626568172364783</v>
      </c>
      <c r="E121" s="3">
        <f t="shared" ca="1" si="59"/>
        <v>-2.7638878595076594E-2</v>
      </c>
      <c r="F121" s="3">
        <f t="shared" ca="1" si="60"/>
        <v>-0.63306718924307015</v>
      </c>
      <c r="G121" s="3">
        <f t="shared" ca="1" si="61"/>
        <v>1.5331600190031494</v>
      </c>
      <c r="I121" s="3">
        <f t="shared" ca="1" si="62"/>
        <v>0.763092079605313</v>
      </c>
      <c r="J121" s="3">
        <f t="shared" ca="1" si="62"/>
        <v>0.42660409944744393</v>
      </c>
      <c r="K121" s="3">
        <f t="shared" ca="1" si="62"/>
        <v>0.73216906068439302</v>
      </c>
      <c r="L121" s="3">
        <f t="shared" ca="1" si="62"/>
        <v>0.86002283471501018</v>
      </c>
      <c r="M121" s="3">
        <f t="shared" ca="1" si="62"/>
        <v>0.20677910522359366</v>
      </c>
      <c r="N121" s="3">
        <f t="shared" ca="1" si="62"/>
        <v>0.78646592788009662</v>
      </c>
      <c r="P121" s="3">
        <f ca="1"/>
        <v>0.43637064626783995</v>
      </c>
      <c r="Q121" s="3">
        <f ca="1"/>
        <v>-0.1915035025873949</v>
      </c>
      <c r="R121" s="3">
        <f ca="1"/>
        <v>-1.4079028808193383</v>
      </c>
      <c r="S121" s="3">
        <f ca="1"/>
        <v>0.94589477219604901</v>
      </c>
      <c r="T121" s="3">
        <f ca="1"/>
        <v>1.1287093902769143</v>
      </c>
      <c r="U121" s="3">
        <f ca="1"/>
        <v>-0.37531180810475812</v>
      </c>
    </row>
    <row r="122" spans="1:22" x14ac:dyDescent="0.45">
      <c r="I122" s="3">
        <f t="shared" ca="1" si="62"/>
        <v>0.59805985294014974</v>
      </c>
      <c r="J122" s="3">
        <f t="shared" ca="1" si="62"/>
        <v>0.96977414002007212</v>
      </c>
      <c r="K122" s="3">
        <f t="shared" ca="1" si="62"/>
        <v>0.8488463662323037</v>
      </c>
      <c r="L122" s="3">
        <f t="shared" ca="1" si="62"/>
        <v>0.63503708807583248</v>
      </c>
      <c r="M122" s="3">
        <f t="shared" ca="1" si="62"/>
        <v>7.9484396263822088E-2</v>
      </c>
      <c r="N122" s="3">
        <f t="shared" ca="1" si="62"/>
        <v>0.46668967854815424</v>
      </c>
    </row>
    <row r="123" spans="1:22" x14ac:dyDescent="0.45">
      <c r="I123" s="3">
        <f t="shared" ca="1" si="62"/>
        <v>0.14219035513042255</v>
      </c>
      <c r="J123" s="3">
        <f t="shared" ca="1" si="62"/>
        <v>0.41647968715743144</v>
      </c>
      <c r="K123" s="3">
        <f t="shared" ca="1" si="62"/>
        <v>0.80317006804072899</v>
      </c>
      <c r="L123" s="3">
        <f t="shared" ca="1" si="62"/>
        <v>0.44324408976390539</v>
      </c>
      <c r="M123" s="3">
        <f t="shared" ca="1" si="62"/>
        <v>0.47625040263130336</v>
      </c>
      <c r="N123" s="3">
        <f t="shared" ca="1" si="62"/>
        <v>0.65186403019953187</v>
      </c>
    </row>
    <row r="124" spans="1:22" x14ac:dyDescent="0.45">
      <c r="I124" s="3">
        <f t="shared" ca="1" si="62"/>
        <v>0.12800095560923419</v>
      </c>
      <c r="J124" s="3">
        <f t="shared" ca="1" si="62"/>
        <v>0.46634730275908609</v>
      </c>
      <c r="K124" s="3">
        <f t="shared" ca="1" si="62"/>
        <v>2.6968143461683192E-2</v>
      </c>
      <c r="L124" s="3">
        <f t="shared" ca="1" si="62"/>
        <v>0.93086746680739607</v>
      </c>
      <c r="M124" s="3">
        <f t="shared" ca="1" si="62"/>
        <v>0.94575210460114745</v>
      </c>
      <c r="N124" s="3">
        <f t="shared" ca="1" si="62"/>
        <v>6.4127659906852319E-2</v>
      </c>
    </row>
    <row r="126" spans="1:22" x14ac:dyDescent="0.45">
      <c r="A126" t="s">
        <v>89</v>
      </c>
      <c r="B126" s="13" t="s">
        <v>87</v>
      </c>
      <c r="C126" s="13"/>
      <c r="D126" s="13"/>
      <c r="E126" s="13"/>
      <c r="F126" s="13"/>
      <c r="G126" s="13"/>
      <c r="H126" s="1" t="s">
        <v>72</v>
      </c>
      <c r="I126" s="13" t="s">
        <v>86</v>
      </c>
      <c r="J126" s="13"/>
      <c r="K126" s="13"/>
      <c r="L126" s="13"/>
      <c r="M126" s="13"/>
      <c r="N126" s="13"/>
      <c r="O126" s="4" t="s">
        <v>33</v>
      </c>
      <c r="P126" s="13" t="s">
        <v>88</v>
      </c>
      <c r="Q126" s="13"/>
      <c r="R126" s="13"/>
      <c r="S126" s="13"/>
      <c r="T126" s="13"/>
      <c r="U126" s="13"/>
    </row>
    <row r="127" spans="1:22" x14ac:dyDescent="0.45">
      <c r="B127" s="3">
        <f ca="1">P119</f>
        <v>0.10525931556012179</v>
      </c>
      <c r="C127" s="3">
        <f t="shared" ref="C127:G127" ca="1" si="63">Q119</f>
        <v>-0.26647062019815992</v>
      </c>
      <c r="D127" s="3">
        <f t="shared" ca="1" si="63"/>
        <v>-1.5687766039368209</v>
      </c>
      <c r="E127" s="3">
        <f t="shared" ca="1" si="63"/>
        <v>1.2770843661792088</v>
      </c>
      <c r="F127" s="3">
        <f t="shared" ca="1" si="63"/>
        <v>1.304866478052201</v>
      </c>
      <c r="G127" s="3">
        <f t="shared" ca="1" si="63"/>
        <v>-0.28068772963642741</v>
      </c>
      <c r="I127" s="3">
        <f ca="1">RAND()</f>
        <v>0.52015127438014419</v>
      </c>
      <c r="J127" s="3">
        <f t="shared" ref="J127:N127" ca="1" si="64">RAND()</f>
        <v>0.27194326929295576</v>
      </c>
      <c r="K127" s="3">
        <f t="shared" ca="1" si="64"/>
        <v>5.1945610433322686E-3</v>
      </c>
      <c r="L127" s="3">
        <f t="shared" ca="1" si="64"/>
        <v>0.34323453311920071</v>
      </c>
      <c r="M127" s="3">
        <f t="shared" ca="1" si="64"/>
        <v>9.3970856039374939E-2</v>
      </c>
      <c r="N127" s="3">
        <f t="shared" ca="1" si="64"/>
        <v>0.22935611963243208</v>
      </c>
      <c r="P127" s="3">
        <f ca="1">B127+I127</f>
        <v>0.62541058994026599</v>
      </c>
      <c r="Q127" s="3">
        <f t="shared" ref="Q127:U127" ca="1" si="65">C127+J127</f>
        <v>5.4726490947958339E-3</v>
      </c>
      <c r="R127" s="3">
        <f t="shared" ca="1" si="65"/>
        <v>-1.5635820428934886</v>
      </c>
      <c r="S127" s="3">
        <f t="shared" ca="1" si="65"/>
        <v>1.6203188992984097</v>
      </c>
      <c r="T127" s="3">
        <f t="shared" ca="1" si="65"/>
        <v>1.3988373340915761</v>
      </c>
      <c r="U127" s="3">
        <f t="shared" ca="1" si="65"/>
        <v>-5.1331610003995332E-2</v>
      </c>
    </row>
    <row r="128" spans="1:22" x14ac:dyDescent="0.45">
      <c r="B128" s="3">
        <f t="shared" ref="B128:B129" ca="1" si="66">P120</f>
        <v>0.29645479765532989</v>
      </c>
      <c r="C128" s="3">
        <f t="shared" ref="C128:C129" ca="1" si="67">Q120</f>
        <v>-0.30496651481663117</v>
      </c>
      <c r="D128" s="3">
        <f t="shared" ref="D128:D129" ca="1" si="68">R120</f>
        <v>-1.4889362938472361</v>
      </c>
      <c r="E128" s="3">
        <f t="shared" ref="E128:E129" ca="1" si="69">S120</f>
        <v>1.2174890479735341</v>
      </c>
      <c r="F128" s="3">
        <f t="shared" ref="F128:F129" ca="1" si="70">T120</f>
        <v>1.2224043530096298</v>
      </c>
      <c r="G128" s="3">
        <f t="shared" ref="G128:G129" ca="1" si="71">U120</f>
        <v>-0.19166629918318112</v>
      </c>
      <c r="I128" s="3">
        <f t="shared" ref="I128:N129" ca="1" si="72">I$127</f>
        <v>0.52015127438014419</v>
      </c>
      <c r="J128" s="3">
        <f t="shared" ca="1" si="72"/>
        <v>0.27194326929295576</v>
      </c>
      <c r="K128" s="3">
        <f t="shared" ca="1" si="72"/>
        <v>5.1945610433322686E-3</v>
      </c>
      <c r="L128" s="3">
        <f t="shared" ca="1" si="72"/>
        <v>0.34323453311920071</v>
      </c>
      <c r="M128" s="3">
        <f t="shared" ca="1" si="72"/>
        <v>9.3970856039374939E-2</v>
      </c>
      <c r="N128" s="3">
        <f t="shared" ca="1" si="72"/>
        <v>0.22935611963243208</v>
      </c>
      <c r="P128" s="3">
        <f t="shared" ref="P128:P129" ca="1" si="73">B128+I128</f>
        <v>0.81660607203547408</v>
      </c>
      <c r="Q128" s="3">
        <f t="shared" ref="Q128:Q129" ca="1" si="74">C128+J128</f>
        <v>-3.3023245523675415E-2</v>
      </c>
      <c r="R128" s="3">
        <f t="shared" ref="R128:R129" ca="1" si="75">D128+K128</f>
        <v>-1.483741732803904</v>
      </c>
      <c r="S128" s="3">
        <f t="shared" ref="S128:S129" ca="1" si="76">E128+L128</f>
        <v>1.5607235810927347</v>
      </c>
      <c r="T128" s="3">
        <f t="shared" ref="T128:T129" ca="1" si="77">F128+M128</f>
        <v>1.3163752090490046</v>
      </c>
      <c r="U128" s="3">
        <f t="shared" ref="U128:U129" ca="1" si="78">G128+N128</f>
        <v>3.7689820449250955E-2</v>
      </c>
    </row>
    <row r="129" spans="1:21" x14ac:dyDescent="0.45">
      <c r="B129" s="3">
        <f t="shared" ca="1" si="66"/>
        <v>0.43637064626783995</v>
      </c>
      <c r="C129" s="3">
        <f t="shared" ca="1" si="67"/>
        <v>-0.1915035025873949</v>
      </c>
      <c r="D129" s="3">
        <f t="shared" ca="1" si="68"/>
        <v>-1.4079028808193383</v>
      </c>
      <c r="E129" s="3">
        <f t="shared" ca="1" si="69"/>
        <v>0.94589477219604901</v>
      </c>
      <c r="F129" s="3">
        <f t="shared" ca="1" si="70"/>
        <v>1.1287093902769143</v>
      </c>
      <c r="G129" s="3">
        <f t="shared" ca="1" si="71"/>
        <v>-0.37531180810475812</v>
      </c>
      <c r="I129" s="3">
        <f t="shared" ca="1" si="72"/>
        <v>0.52015127438014419</v>
      </c>
      <c r="J129" s="3">
        <f t="shared" ca="1" si="72"/>
        <v>0.27194326929295576</v>
      </c>
      <c r="K129" s="3">
        <f t="shared" ca="1" si="72"/>
        <v>5.1945610433322686E-3</v>
      </c>
      <c r="L129" s="3">
        <f t="shared" ca="1" si="72"/>
        <v>0.34323453311920071</v>
      </c>
      <c r="M129" s="3">
        <f t="shared" ca="1" si="72"/>
        <v>9.3970856039374939E-2</v>
      </c>
      <c r="N129" s="3">
        <f t="shared" ca="1" si="72"/>
        <v>0.22935611963243208</v>
      </c>
      <c r="P129" s="3">
        <f t="shared" ca="1" si="73"/>
        <v>0.95652192064798414</v>
      </c>
      <c r="Q129" s="3">
        <f t="shared" ca="1" si="74"/>
        <v>8.0439766705560856E-2</v>
      </c>
      <c r="R129" s="3">
        <f t="shared" ca="1" si="75"/>
        <v>-1.4027083197760062</v>
      </c>
      <c r="S129" s="3">
        <f t="shared" ca="1" si="76"/>
        <v>1.2891293053152497</v>
      </c>
      <c r="T129" s="3">
        <f t="shared" ca="1" si="77"/>
        <v>1.2226802463162891</v>
      </c>
      <c r="U129" s="3">
        <f t="shared" ca="1" si="78"/>
        <v>-0.14595568847232604</v>
      </c>
    </row>
    <row r="131" spans="1:21" x14ac:dyDescent="0.45">
      <c r="A131" t="s">
        <v>90</v>
      </c>
      <c r="B131" s="13" t="s">
        <v>91</v>
      </c>
      <c r="C131" s="13"/>
      <c r="D131" s="13"/>
      <c r="E131" s="13"/>
      <c r="F131" s="13"/>
      <c r="G131" s="13"/>
      <c r="H131" s="10" t="s">
        <v>79</v>
      </c>
      <c r="I131" s="1" t="s">
        <v>92</v>
      </c>
      <c r="J131" t="s">
        <v>79</v>
      </c>
      <c r="K131" s="13" t="s">
        <v>93</v>
      </c>
      <c r="L131" s="13"/>
      <c r="M131" s="13"/>
      <c r="N131" s="13"/>
      <c r="O131" s="13"/>
      <c r="P131" s="13"/>
    </row>
    <row r="132" spans="1:21" x14ac:dyDescent="0.45">
      <c r="B132" s="3">
        <f ca="1">P127</f>
        <v>0.62541058994026599</v>
      </c>
      <c r="C132" s="3">
        <f t="shared" ref="C132:G132" ca="1" si="79">Q127</f>
        <v>5.4726490947958339E-3</v>
      </c>
      <c r="D132" s="3">
        <f t="shared" ca="1" si="79"/>
        <v>-1.5635820428934886</v>
      </c>
      <c r="E132" s="3">
        <f t="shared" ca="1" si="79"/>
        <v>1.6203188992984097</v>
      </c>
      <c r="F132" s="3">
        <f t="shared" ca="1" si="79"/>
        <v>1.3988373340915761</v>
      </c>
      <c r="G132" s="3">
        <f t="shared" ca="1" si="79"/>
        <v>-5.1331610003995332E-2</v>
      </c>
      <c r="K132" s="3">
        <f ca="1">MAX(B132,0)</f>
        <v>0.62541058994026599</v>
      </c>
      <c r="L132" s="3">
        <f t="shared" ref="L132:P132" ca="1" si="80">MAX(C132,0)</f>
        <v>5.4726490947958339E-3</v>
      </c>
      <c r="M132" s="3">
        <f t="shared" ca="1" si="80"/>
        <v>0</v>
      </c>
      <c r="N132" s="3">
        <f t="shared" ca="1" si="80"/>
        <v>1.6203188992984097</v>
      </c>
      <c r="O132" s="3">
        <f t="shared" ca="1" si="80"/>
        <v>1.3988373340915761</v>
      </c>
      <c r="P132" s="3">
        <f t="shared" ca="1" si="80"/>
        <v>0</v>
      </c>
    </row>
    <row r="133" spans="1:21" x14ac:dyDescent="0.45">
      <c r="B133" s="3">
        <f t="shared" ref="B133:B134" ca="1" si="81">P128</f>
        <v>0.81660607203547408</v>
      </c>
      <c r="C133" s="3">
        <f t="shared" ref="C133:C134" ca="1" si="82">Q128</f>
        <v>-3.3023245523675415E-2</v>
      </c>
      <c r="D133" s="3">
        <f t="shared" ref="D133:D134" ca="1" si="83">R128</f>
        <v>-1.483741732803904</v>
      </c>
      <c r="E133" s="3">
        <f t="shared" ref="E133:E134" ca="1" si="84">S128</f>
        <v>1.5607235810927347</v>
      </c>
      <c r="F133" s="3">
        <f t="shared" ref="F133:F134" ca="1" si="85">T128</f>
        <v>1.3163752090490046</v>
      </c>
      <c r="G133" s="3">
        <f t="shared" ref="G133:G134" ca="1" si="86">U128</f>
        <v>3.7689820449250955E-2</v>
      </c>
      <c r="K133" s="3">
        <f t="shared" ref="K133:K134" ca="1" si="87">MAX(B133,0)</f>
        <v>0.81660607203547408</v>
      </c>
      <c r="L133" s="3">
        <f t="shared" ref="L133:L134" ca="1" si="88">MAX(C133,0)</f>
        <v>0</v>
      </c>
      <c r="M133" s="3">
        <f t="shared" ref="M133:M134" ca="1" si="89">MAX(D133,0)</f>
        <v>0</v>
      </c>
      <c r="N133" s="3">
        <f t="shared" ref="N133:N134" ca="1" si="90">MAX(E133,0)</f>
        <v>1.5607235810927347</v>
      </c>
      <c r="O133" s="3">
        <f t="shared" ref="O133:O134" ca="1" si="91">MAX(F133,0)</f>
        <v>1.3163752090490046</v>
      </c>
      <c r="P133" s="3">
        <f t="shared" ref="P133:P134" ca="1" si="92">MAX(G133,0)</f>
        <v>3.7689820449250955E-2</v>
      </c>
    </row>
    <row r="134" spans="1:21" x14ac:dyDescent="0.45">
      <c r="B134" s="3">
        <f t="shared" ca="1" si="81"/>
        <v>0.95652192064798414</v>
      </c>
      <c r="C134" s="3">
        <f t="shared" ca="1" si="82"/>
        <v>8.0439766705560856E-2</v>
      </c>
      <c r="D134" s="3">
        <f t="shared" ca="1" si="83"/>
        <v>-1.4027083197760062</v>
      </c>
      <c r="E134" s="3">
        <f t="shared" ca="1" si="84"/>
        <v>1.2891293053152497</v>
      </c>
      <c r="F134" s="3">
        <f t="shared" ca="1" si="85"/>
        <v>1.2226802463162891</v>
      </c>
      <c r="G134" s="3">
        <f t="shared" ca="1" si="86"/>
        <v>-0.14595568847232604</v>
      </c>
      <c r="K134" s="3">
        <f t="shared" ca="1" si="87"/>
        <v>0.95652192064798414</v>
      </c>
      <c r="L134" s="3">
        <f t="shared" ca="1" si="88"/>
        <v>8.0439766705560856E-2</v>
      </c>
      <c r="M134" s="3">
        <f t="shared" ca="1" si="89"/>
        <v>0</v>
      </c>
      <c r="N134" s="3">
        <f t="shared" ca="1" si="90"/>
        <v>1.2891293053152497</v>
      </c>
      <c r="O134" s="3">
        <f t="shared" ca="1" si="91"/>
        <v>1.2226802463162891</v>
      </c>
      <c r="P134" s="3">
        <f t="shared" ca="1" si="92"/>
        <v>0</v>
      </c>
    </row>
    <row r="136" spans="1:21" x14ac:dyDescent="0.45">
      <c r="A136" t="s">
        <v>94</v>
      </c>
      <c r="B136" s="15" t="s">
        <v>95</v>
      </c>
      <c r="C136" s="15"/>
      <c r="D136" s="15"/>
      <c r="E136" s="15"/>
      <c r="F136" s="15"/>
    </row>
    <row r="138" spans="1:21" x14ac:dyDescent="0.45">
      <c r="A138" t="s">
        <v>97</v>
      </c>
      <c r="B138" s="13" t="s">
        <v>93</v>
      </c>
      <c r="C138" s="13"/>
      <c r="D138" s="13"/>
      <c r="E138" s="13"/>
      <c r="F138" s="13"/>
      <c r="G138" s="13"/>
      <c r="H138" s="4" t="s">
        <v>72</v>
      </c>
      <c r="I138" s="14" t="s">
        <v>84</v>
      </c>
      <c r="J138" s="14"/>
      <c r="K138" s="14"/>
      <c r="L138" s="14"/>
      <c r="M138" s="14"/>
      <c r="N138" s="14"/>
      <c r="O138" s="4" t="s">
        <v>33</v>
      </c>
      <c r="P138" s="14" t="s">
        <v>96</v>
      </c>
      <c r="Q138" s="14"/>
      <c r="R138" s="14"/>
      <c r="S138" s="14"/>
      <c r="T138" s="14"/>
      <c r="U138" s="14"/>
    </row>
    <row r="139" spans="1:21" x14ac:dyDescent="0.45">
      <c r="B139" s="3">
        <f t="shared" ref="B139:G141" ca="1" si="93">K132</f>
        <v>0.62541058994026599</v>
      </c>
      <c r="C139" s="3">
        <f t="shared" ca="1" si="93"/>
        <v>5.4726490947958339E-3</v>
      </c>
      <c r="D139" s="3">
        <f t="shared" ca="1" si="93"/>
        <v>0</v>
      </c>
      <c r="E139" s="3">
        <f t="shared" ca="1" si="93"/>
        <v>1.6203188992984097</v>
      </c>
      <c r="F139" s="3">
        <f t="shared" ca="1" si="93"/>
        <v>1.3988373340915761</v>
      </c>
      <c r="G139" s="3">
        <f t="shared" ca="1" si="93"/>
        <v>0</v>
      </c>
      <c r="I139" s="3">
        <f t="shared" ref="I139:N141" ca="1" si="94">B119</f>
        <v>-0.15564776818115772</v>
      </c>
      <c r="J139" s="3">
        <f t="shared" ca="1" si="94"/>
        <v>-1.2770167686916778</v>
      </c>
      <c r="K139" s="3">
        <f t="shared" ca="1" si="94"/>
        <v>0.32729003339642704</v>
      </c>
      <c r="L139" s="3">
        <f t="shared" ca="1" si="94"/>
        <v>-0.10602130717731807</v>
      </c>
      <c r="M139" s="3">
        <f t="shared" ca="1" si="94"/>
        <v>-0.51061926656802392</v>
      </c>
      <c r="N139" s="3">
        <f t="shared" ca="1" si="94"/>
        <v>1.7220150772217526</v>
      </c>
      <c r="P139" s="3">
        <f ca="1">B139+I139</f>
        <v>0.46976282175910827</v>
      </c>
      <c r="Q139" s="3">
        <f t="shared" ref="Q139:U139" ca="1" si="95">C139+J139</f>
        <v>-1.271544119596882</v>
      </c>
      <c r="R139" s="3">
        <f t="shared" ca="1" si="95"/>
        <v>0.32729003339642704</v>
      </c>
      <c r="S139" s="3">
        <f t="shared" ca="1" si="95"/>
        <v>1.5142975921210915</v>
      </c>
      <c r="T139" s="3">
        <f t="shared" ca="1" si="95"/>
        <v>0.88821806752355215</v>
      </c>
      <c r="U139" s="3">
        <f t="shared" ca="1" si="95"/>
        <v>1.7220150772217526</v>
      </c>
    </row>
    <row r="140" spans="1:21" x14ac:dyDescent="0.45">
      <c r="B140" s="3">
        <f t="shared" ca="1" si="93"/>
        <v>0.81660607203547408</v>
      </c>
      <c r="C140" s="3">
        <f t="shared" ca="1" si="93"/>
        <v>0</v>
      </c>
      <c r="D140" s="3">
        <f t="shared" ca="1" si="93"/>
        <v>0</v>
      </c>
      <c r="E140" s="3">
        <f t="shared" ca="1" si="93"/>
        <v>1.5607235810927347</v>
      </c>
      <c r="F140" s="3">
        <f t="shared" ca="1" si="93"/>
        <v>1.3163752090490046</v>
      </c>
      <c r="G140" s="3">
        <f t="shared" ca="1" si="93"/>
        <v>3.7689820449250955E-2</v>
      </c>
      <c r="I140" s="3">
        <f t="shared" ca="1" si="94"/>
        <v>6.5290699077909693E-3</v>
      </c>
      <c r="J140" s="3">
        <f t="shared" ca="1" si="94"/>
        <v>-1.397581731733561</v>
      </c>
      <c r="K140" s="3">
        <f t="shared" ca="1" si="94"/>
        <v>0.48069830130171193</v>
      </c>
      <c r="L140" s="3">
        <f t="shared" ca="1" si="94"/>
        <v>-0.16256959193913739</v>
      </c>
      <c r="M140" s="3">
        <f t="shared" ca="1" si="94"/>
        <v>-0.51545724983093122</v>
      </c>
      <c r="N140" s="3">
        <f t="shared" ca="1" si="94"/>
        <v>1.5883812022941297</v>
      </c>
      <c r="P140" s="3">
        <f t="shared" ref="P140:P141" ca="1" si="96">B140+I140</f>
        <v>0.82313514194326509</v>
      </c>
      <c r="Q140" s="3">
        <f t="shared" ref="Q140:U141" ca="1" si="97">C140+J140</f>
        <v>-1.397581731733561</v>
      </c>
      <c r="R140" s="3">
        <f t="shared" ca="1" si="97"/>
        <v>0.48069830130171193</v>
      </c>
      <c r="S140" s="3">
        <f t="shared" ca="1" si="97"/>
        <v>1.3981539891535972</v>
      </c>
      <c r="T140" s="3">
        <f t="shared" ca="1" si="97"/>
        <v>0.80091795921807341</v>
      </c>
      <c r="U140" s="3">
        <f t="shared" ca="1" si="97"/>
        <v>1.6260710227433806</v>
      </c>
    </row>
    <row r="141" spans="1:21" x14ac:dyDescent="0.45">
      <c r="B141" s="3">
        <f t="shared" ca="1" si="93"/>
        <v>0.95652192064798414</v>
      </c>
      <c r="C141" s="3">
        <f t="shared" ca="1" si="93"/>
        <v>8.0439766705560856E-2</v>
      </c>
      <c r="D141" s="3">
        <f t="shared" ca="1" si="93"/>
        <v>0</v>
      </c>
      <c r="E141" s="3">
        <f t="shared" ca="1" si="93"/>
        <v>1.2891293053152497</v>
      </c>
      <c r="F141" s="3">
        <f t="shared" ca="1" si="93"/>
        <v>1.2226802463162891</v>
      </c>
      <c r="G141" s="3">
        <f t="shared" ca="1" si="93"/>
        <v>0</v>
      </c>
      <c r="I141" s="3">
        <f t="shared" ca="1" si="94"/>
        <v>0.37058666259571521</v>
      </c>
      <c r="J141" s="3">
        <f t="shared" ca="1" si="94"/>
        <v>-1.4393062954843654</v>
      </c>
      <c r="K141" s="3">
        <f t="shared" ca="1" si="94"/>
        <v>0.19626568172364783</v>
      </c>
      <c r="L141" s="3">
        <f t="shared" ca="1" si="94"/>
        <v>-2.7638878595076594E-2</v>
      </c>
      <c r="M141" s="3">
        <f t="shared" ca="1" si="94"/>
        <v>-0.63306718924307015</v>
      </c>
      <c r="N141" s="3">
        <f t="shared" ca="1" si="94"/>
        <v>1.5331600190031494</v>
      </c>
      <c r="P141" s="3">
        <f t="shared" ca="1" si="96"/>
        <v>1.3271085832436993</v>
      </c>
      <c r="Q141" s="3">
        <f t="shared" ca="1" si="97"/>
        <v>-1.3588665287788046</v>
      </c>
      <c r="R141" s="3">
        <f t="shared" ca="1" si="97"/>
        <v>0.19626568172364783</v>
      </c>
      <c r="S141" s="3">
        <f t="shared" ca="1" si="97"/>
        <v>1.2614904267201732</v>
      </c>
      <c r="T141" s="3">
        <f t="shared" ca="1" si="97"/>
        <v>0.58961305707321898</v>
      </c>
      <c r="U141" s="3">
        <f t="shared" ca="1" si="97"/>
        <v>1.5331600190031494</v>
      </c>
    </row>
    <row r="143" spans="1:21" x14ac:dyDescent="0.45">
      <c r="A143" t="s">
        <v>98</v>
      </c>
      <c r="B143" s="13" t="s">
        <v>78</v>
      </c>
      <c r="C143" s="13"/>
    </row>
    <row r="144" spans="1:21" x14ac:dyDescent="0.45">
      <c r="B144" s="5" t="s">
        <v>76</v>
      </c>
      <c r="C144" s="5" t="s">
        <v>77</v>
      </c>
      <c r="D144" s="10" t="s">
        <v>79</v>
      </c>
      <c r="E144" s="4" t="s">
        <v>80</v>
      </c>
      <c r="F144" t="s">
        <v>79</v>
      </c>
      <c r="G144" s="14" t="s">
        <v>84</v>
      </c>
      <c r="H144" s="14"/>
      <c r="I144" s="14"/>
      <c r="J144" s="14"/>
      <c r="K144" s="14"/>
      <c r="L144" s="14"/>
    </row>
    <row r="145" spans="1:17" x14ac:dyDescent="0.45">
      <c r="B145" s="2">
        <f ca="1">AVERAGE(P139:U139)</f>
        <v>0.60833991207084159</v>
      </c>
      <c r="C145" s="2">
        <f ca="1">_xlfn.STDEV.S(P139:U139)</f>
        <v>1.0743854141039906</v>
      </c>
      <c r="G145" s="3">
        <f ca="1">(P139-$B145)/($C145+0.0001)</f>
        <v>-0.12897065748192799</v>
      </c>
      <c r="H145" s="3">
        <f t="shared" ref="H145:H147" ca="1" si="98">(Q139-$B145)/($C145+0.0001)</f>
        <v>-1.7495668223987499</v>
      </c>
      <c r="I145" s="3">
        <f t="shared" ref="I145:I147" ca="1" si="99">(R139-$B145)/($C145+0.0001)</f>
        <v>-0.26156695566573235</v>
      </c>
      <c r="J145" s="3">
        <f t="shared" ref="J145:J147" ca="1" si="100">(S139-$B145)/($C145+0.0001)</f>
        <v>0.84315493552392673</v>
      </c>
      <c r="K145" s="3">
        <f ca="1">(T139-$B145)/($C145+0.0001)</f>
        <v>0.26047645857165957</v>
      </c>
      <c r="L145" s="3">
        <f t="shared" ref="L145:L147" ca="1" si="101">(U139-$B145)/($C145+0.0001)</f>
        <v>1.0364730414508236</v>
      </c>
    </row>
    <row r="146" spans="1:17" x14ac:dyDescent="0.45">
      <c r="B146" s="2">
        <f ca="1">AVERAGE(P140:U140)</f>
        <v>0.62189911377107787</v>
      </c>
      <c r="C146" s="2">
        <f ca="1">_xlfn.STDEV.S(P140:U140)</f>
        <v>1.0753340964729095</v>
      </c>
      <c r="G146" s="3">
        <f t="shared" ref="G146" ca="1" si="102">(P140-$B146)/($C146+0.0001)</f>
        <v>0.18712074392301586</v>
      </c>
      <c r="H146" s="3">
        <f t="shared" ca="1" si="98"/>
        <v>-1.8778285458196931</v>
      </c>
      <c r="I146" s="3">
        <f t="shared" ca="1" si="99"/>
        <v>-0.13129657403690365</v>
      </c>
      <c r="J146" s="3">
        <f t="shared" ca="1" si="100"/>
        <v>0.72180608549458758</v>
      </c>
      <c r="K146" s="3">
        <f t="shared" ref="K146:K147" ca="1" si="103">(T140-$B146)/($C146+0.0001)</f>
        <v>0.16646193944763502</v>
      </c>
      <c r="L146" s="3">
        <f t="shared" ca="1" si="101"/>
        <v>0.9337363509913581</v>
      </c>
    </row>
    <row r="147" spans="1:17" x14ac:dyDescent="0.45">
      <c r="B147" s="2">
        <f ca="1">AVERAGE(P141:U141)</f>
        <v>0.59146187316418064</v>
      </c>
      <c r="C147" s="2">
        <f ca="1">_xlfn.STDEV.S(P141:U141)</f>
        <v>1.0804512081332711</v>
      </c>
      <c r="G147" s="3">
        <f ca="1">(P141-$B147)/($C147+0.0001)</f>
        <v>0.68080689239189374</v>
      </c>
      <c r="H147" s="3">
        <f t="shared" ca="1" si="98"/>
        <v>-1.8049384307406551</v>
      </c>
      <c r="I147" s="3">
        <f t="shared" ca="1" si="99"/>
        <v>-0.36573573604462695</v>
      </c>
      <c r="J147" s="3">
        <f t="shared" ca="1" si="100"/>
        <v>0.62008033354894343</v>
      </c>
      <c r="K147" s="3">
        <f t="shared" ca="1" si="103"/>
        <v>-1.7109934976201812E-3</v>
      </c>
      <c r="L147" s="3">
        <f t="shared" ca="1" si="101"/>
        <v>0.87149793434206524</v>
      </c>
    </row>
    <row r="149" spans="1:17" x14ac:dyDescent="0.45">
      <c r="A149" t="s">
        <v>99</v>
      </c>
      <c r="B149" s="15" t="s">
        <v>100</v>
      </c>
      <c r="C149" s="15"/>
      <c r="D149" s="15"/>
      <c r="E149" s="15"/>
      <c r="F149" s="15"/>
    </row>
    <row r="151" spans="1:17" ht="34.15" customHeight="1" x14ac:dyDescent="0.45">
      <c r="B151" s="16" t="s">
        <v>101</v>
      </c>
      <c r="C151" s="16"/>
      <c r="D151" s="16"/>
      <c r="E151" s="16"/>
      <c r="F151" s="16"/>
      <c r="G151" s="16"/>
      <c r="H151" s="16"/>
      <c r="I151" s="16"/>
      <c r="J151" s="16"/>
      <c r="K151" s="16"/>
      <c r="L151" s="16"/>
      <c r="M151" s="16"/>
      <c r="N151" s="16"/>
      <c r="O151" s="16"/>
      <c r="P151" s="16"/>
      <c r="Q151" s="16"/>
    </row>
    <row r="152" spans="1:17" ht="35.25" customHeight="1" x14ac:dyDescent="0.45">
      <c r="B152" s="16"/>
      <c r="C152" s="16"/>
      <c r="D152" s="16"/>
      <c r="E152" s="16"/>
      <c r="F152" s="16"/>
      <c r="G152" s="16"/>
      <c r="H152" s="16"/>
      <c r="I152" s="16"/>
      <c r="J152" s="16"/>
      <c r="K152" s="16"/>
      <c r="L152" s="16"/>
      <c r="M152" s="16"/>
      <c r="N152" s="16"/>
      <c r="O152" s="16"/>
      <c r="P152" s="16"/>
      <c r="Q152" s="16"/>
    </row>
    <row r="153" spans="1:17" ht="49.9" customHeight="1" x14ac:dyDescent="0.45">
      <c r="B153" s="16"/>
      <c r="C153" s="16"/>
      <c r="D153" s="16"/>
      <c r="E153" s="16"/>
      <c r="F153" s="16"/>
      <c r="G153" s="16"/>
      <c r="H153" s="16"/>
      <c r="I153" s="16"/>
      <c r="J153" s="16"/>
      <c r="K153" s="16"/>
      <c r="L153" s="16"/>
      <c r="M153" s="16"/>
      <c r="N153" s="16"/>
      <c r="O153" s="16"/>
      <c r="P153" s="16"/>
      <c r="Q153" s="16"/>
    </row>
    <row r="155" spans="1:17" x14ac:dyDescent="0.45">
      <c r="A155" t="s">
        <v>102</v>
      </c>
      <c r="B155" s="1" t="s">
        <v>103</v>
      </c>
      <c r="C155" s="1" t="s">
        <v>60</v>
      </c>
    </row>
    <row r="156" spans="1:17" x14ac:dyDescent="0.45">
      <c r="B156" s="1" t="s">
        <v>5</v>
      </c>
      <c r="C156" s="4">
        <v>1.4999999999999999E-2</v>
      </c>
    </row>
    <row r="157" spans="1:17" x14ac:dyDescent="0.45">
      <c r="B157" s="1" t="s">
        <v>6</v>
      </c>
      <c r="C157" s="4">
        <v>0.02</v>
      </c>
    </row>
    <row r="158" spans="1:17" x14ac:dyDescent="0.45">
      <c r="B158" s="1" t="s">
        <v>7</v>
      </c>
      <c r="C158" s="4">
        <v>3.5000000000000003E-2</v>
      </c>
    </row>
    <row r="159" spans="1:17" x14ac:dyDescent="0.45">
      <c r="B159" s="11" t="s">
        <v>8</v>
      </c>
      <c r="C159" s="12">
        <v>0.8</v>
      </c>
      <c r="E159" t="s">
        <v>104</v>
      </c>
    </row>
    <row r="160" spans="1:17" x14ac:dyDescent="0.45">
      <c r="B160" s="1" t="s">
        <v>9</v>
      </c>
      <c r="C160" s="4">
        <v>0.05</v>
      </c>
    </row>
    <row r="161" spans="2:3" x14ac:dyDescent="0.45">
      <c r="B161" s="1" t="s">
        <v>10</v>
      </c>
      <c r="C161" s="4">
        <v>0.03</v>
      </c>
    </row>
    <row r="162" spans="2:3" x14ac:dyDescent="0.45">
      <c r="B162" s="1" t="s">
        <v>11</v>
      </c>
      <c r="C162" s="4">
        <v>0.01</v>
      </c>
    </row>
    <row r="163" spans="2:3" x14ac:dyDescent="0.45">
      <c r="B163" s="1" t="s">
        <v>12</v>
      </c>
      <c r="C163" s="4">
        <v>0.01</v>
      </c>
    </row>
  </sheetData>
  <mergeCells count="79">
    <mergeCell ref="B12:C12"/>
    <mergeCell ref="B2:E2"/>
    <mergeCell ref="B8:E8"/>
    <mergeCell ref="B11:E11"/>
    <mergeCell ref="B14:C14"/>
    <mergeCell ref="B13:C13"/>
    <mergeCell ref="B20:C20"/>
    <mergeCell ref="B19:C19"/>
    <mergeCell ref="B18:C18"/>
    <mergeCell ref="B17:C17"/>
    <mergeCell ref="B16:C16"/>
    <mergeCell ref="B15:C15"/>
    <mergeCell ref="D13:E13"/>
    <mergeCell ref="D14:E14"/>
    <mergeCell ref="D15:E15"/>
    <mergeCell ref="D16:E16"/>
    <mergeCell ref="D17:E17"/>
    <mergeCell ref="B53:G53"/>
    <mergeCell ref="B51:F51"/>
    <mergeCell ref="B3:F3"/>
    <mergeCell ref="B6:C6"/>
    <mergeCell ref="D6:F6"/>
    <mergeCell ref="B32:E32"/>
    <mergeCell ref="B42:F42"/>
    <mergeCell ref="D18:E18"/>
    <mergeCell ref="D19:E19"/>
    <mergeCell ref="D20:E20"/>
    <mergeCell ref="B22:E22"/>
    <mergeCell ref="B4:C4"/>
    <mergeCell ref="B5:C5"/>
    <mergeCell ref="D4:F4"/>
    <mergeCell ref="D5:F5"/>
    <mergeCell ref="D12:E12"/>
    <mergeCell ref="L68:O68"/>
    <mergeCell ref="B73:O73"/>
    <mergeCell ref="B74:E74"/>
    <mergeCell ref="B58:N58"/>
    <mergeCell ref="B59:E59"/>
    <mergeCell ref="G59:J59"/>
    <mergeCell ref="L59:O59"/>
    <mergeCell ref="B67:O67"/>
    <mergeCell ref="B68:E68"/>
    <mergeCell ref="G68:J68"/>
    <mergeCell ref="B97:E97"/>
    <mergeCell ref="G97:L97"/>
    <mergeCell ref="N97:S97"/>
    <mergeCell ref="G74:I74"/>
    <mergeCell ref="K74:M74"/>
    <mergeCell ref="B80:D80"/>
    <mergeCell ref="F81:F83"/>
    <mergeCell ref="H80:J80"/>
    <mergeCell ref="B87:D87"/>
    <mergeCell ref="H87:J87"/>
    <mergeCell ref="B92:D92"/>
    <mergeCell ref="F92:I92"/>
    <mergeCell ref="K92:N92"/>
    <mergeCell ref="P118:U118"/>
    <mergeCell ref="B126:G126"/>
    <mergeCell ref="P126:U126"/>
    <mergeCell ref="B103:F103"/>
    <mergeCell ref="B105:G105"/>
    <mergeCell ref="I105:N105"/>
    <mergeCell ref="P105:U105"/>
    <mergeCell ref="B110:C110"/>
    <mergeCell ref="G111:L111"/>
    <mergeCell ref="B116:F116"/>
    <mergeCell ref="B118:G118"/>
    <mergeCell ref="I118:N118"/>
    <mergeCell ref="I126:N126"/>
    <mergeCell ref="B143:C143"/>
    <mergeCell ref="G144:L144"/>
    <mergeCell ref="B149:F149"/>
    <mergeCell ref="B151:Q153"/>
    <mergeCell ref="B131:G131"/>
    <mergeCell ref="K131:P131"/>
    <mergeCell ref="B136:F136"/>
    <mergeCell ref="B138:G138"/>
    <mergeCell ref="I138:N138"/>
    <mergeCell ref="P138:U138"/>
  </mergeCells>
  <phoneticPr fontId="2" type="noConversion"/>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STEP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STANIC DYLAN</dc:creator>
  <cp:lastModifiedBy>STANIC DYLAN</cp:lastModifiedBy>
  <dcterms:created xsi:type="dcterms:W3CDTF">2025-08-26T13:19:12Z</dcterms:created>
  <dcterms:modified xsi:type="dcterms:W3CDTF">2025-08-27T08:22:08Z</dcterms:modified>
</cp:coreProperties>
</file>