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dani_\IdeaProjects\jabref\Project\Phase 1\Sprint 3\"/>
    </mc:Choice>
  </mc:AlternateContent>
  <xr:revisionPtr revIDLastSave="0" documentId="8_{8D76E27B-70CC-400D-9253-6EE2889E2BFD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G24" i="1" s="1"/>
  <c r="H24" i="1" s="1"/>
  <c r="I24" i="1" s="1"/>
  <c r="J24" i="1" s="1"/>
  <c r="K24" i="1" s="1"/>
  <c r="L24" i="1" s="1"/>
  <c r="E24" i="1"/>
  <c r="L25" i="1"/>
  <c r="K25" i="1"/>
  <c r="J25" i="1"/>
  <c r="I25" i="1"/>
  <c r="H25" i="1"/>
  <c r="G25" i="1"/>
  <c r="F25" i="1"/>
  <c r="E25" i="1"/>
  <c r="D24" i="1"/>
  <c r="D25" i="1" s="1"/>
</calcChain>
</file>

<file path=xl/sharedStrings.xml><?xml version="1.0" encoding="utf-8"?>
<sst xmlns="http://schemas.openxmlformats.org/spreadsheetml/2006/main" count="32" uniqueCount="32">
  <si>
    <t>Sprint Burndown Chart</t>
  </si>
  <si>
    <t>Task Number</t>
  </si>
  <si>
    <t>Task</t>
  </si>
  <si>
    <t>Initial Estimate</t>
  </si>
  <si>
    <t>Day 0</t>
  </si>
  <si>
    <t>Day 1</t>
  </si>
  <si>
    <t>Day 2</t>
  </si>
  <si>
    <t>Day 3</t>
  </si>
  <si>
    <t>Day 4</t>
  </si>
  <si>
    <t>Day 5</t>
  </si>
  <si>
    <t>Remaining Effort</t>
  </si>
  <si>
    <t>Ideal Trend</t>
  </si>
  <si>
    <t>Design pattern in DatabaseChangeMonitor.java</t>
  </si>
  <si>
    <t>Design pattern in ViewModelTableRowFactory.java</t>
  </si>
  <si>
    <t>Design pattern in DirectoryDialogConfiguration.java</t>
  </si>
  <si>
    <t>Code smell in RisImporter.java</t>
  </si>
  <si>
    <t>Code smell in BibtexCaseChanger.java</t>
  </si>
  <si>
    <t>Code smell in ComplexSearchQuery.java</t>
  </si>
  <si>
    <t>Use Case Diagram (added the 'Using PDFs')</t>
  </si>
  <si>
    <t>Use Case Descriptions</t>
  </si>
  <si>
    <t>Use Case Diagram (added the base diagram and"Manually, With ID")</t>
  </si>
  <si>
    <t>Use Case Diagram (added the "Reference tex, Using Online Service"</t>
  </si>
  <si>
    <t>Lines of Code Metrics doc</t>
  </si>
  <si>
    <t>Lines of Code Metrics data xls</t>
  </si>
  <si>
    <t>Metrics MOOD (package groups and auximport)</t>
  </si>
  <si>
    <t>Data collected (metrics)</t>
  </si>
  <si>
    <t>Code Smell Long method</t>
  </si>
  <si>
    <t>Code Smell 3</t>
  </si>
  <si>
    <t>Day 6</t>
  </si>
  <si>
    <t>Day 7</t>
  </si>
  <si>
    <t>Day 8</t>
  </si>
  <si>
    <t>Martin packagin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</si>
</sst>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d"/>
  </numFmts>
  <fonts count="7" x14ac:knownFonts="1">
    <font>
      <sz val="10"/>
      <color rgb="FF000000"/>
      <name val="Arial"/>
    </font>
    <font>
      <b/>
      <sz val="14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BF9000"/>
        <bgColor rgb="FFBF900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rgb="FFA4C2F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/>
    <xf numFmtId="0" fontId="4" fillId="3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5" fillId="0" borderId="3" xfId="0" applyFont="1" applyBorder="1" applyAlignment="1">
      <alignment wrapText="1"/>
    </xf>
    <xf numFmtId="0" fontId="5" fillId="7" borderId="3" xfId="0" applyFont="1" applyFill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3" fillId="5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3" fillId="5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0" fillId="0" borderId="0" xfId="0" applyFont="1" applyBorder="1" applyAlignment="1"/>
    <xf numFmtId="0" fontId="3" fillId="8" borderId="3" xfId="0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0" fontId="2" fillId="0" borderId="0" xfId="0" applyFont="1" applyAlignment="1"/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2.3421754295364965E-2"/>
          <c:y val="0.11831273411677673"/>
          <c:w val="0.95039763940946498"/>
          <c:h val="0.73846559621223817"/>
        </c:manualLayout>
      </c:layout>
      <c:lineChart>
        <c:grouping val="standard"/>
        <c:varyColors val="0"/>
        <c:ser>
          <c:idx val="0"/>
          <c:order val="0"/>
          <c:tx>
            <c:strRef>
              <c:f>Folha1!$B$24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Folha1!$D$5:$L$5</c:f>
              <c:strCache>
                <c:ptCount val="9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</c:strCache>
            </c:strRef>
          </c:cat>
          <c:val>
            <c:numRef>
              <c:f>Folha1!$D$24:$L$24</c:f>
              <c:numCache>
                <c:formatCode>General</c:formatCode>
                <c:ptCount val="9"/>
                <c:pt idx="0">
                  <c:v>42</c:v>
                </c:pt>
                <c:pt idx="1">
                  <c:v>39</c:v>
                </c:pt>
                <c:pt idx="2">
                  <c:v>36</c:v>
                </c:pt>
                <c:pt idx="3">
                  <c:v>32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3-4EA3-B9DF-582245A3220D}"/>
            </c:ext>
          </c:extLst>
        </c:ser>
        <c:ser>
          <c:idx val="1"/>
          <c:order val="1"/>
          <c:tx>
            <c:strRef>
              <c:f>Folha1!$B$25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Folha1!$D$5:$L$5</c:f>
              <c:strCache>
                <c:ptCount val="9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</c:strCache>
            </c:strRef>
          </c:cat>
          <c:val>
            <c:numRef>
              <c:f>Folha1!$D$25:$L$25</c:f>
              <c:numCache>
                <c:formatCode>General</c:formatCode>
                <c:ptCount val="9"/>
                <c:pt idx="0">
                  <c:v>42</c:v>
                </c:pt>
                <c:pt idx="1">
                  <c:v>36.75</c:v>
                </c:pt>
                <c:pt idx="2">
                  <c:v>31.5</c:v>
                </c:pt>
                <c:pt idx="3">
                  <c:v>26.25</c:v>
                </c:pt>
                <c:pt idx="4">
                  <c:v>21</c:v>
                </c:pt>
                <c:pt idx="5">
                  <c:v>15.75</c:v>
                </c:pt>
                <c:pt idx="6">
                  <c:v>10.5</c:v>
                </c:pt>
                <c:pt idx="7">
                  <c:v>5.25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3-4EA3-B9DF-582245A3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311119"/>
        <c:axId val="406323599"/>
      </c:lineChart>
      <c:catAx>
        <c:axId val="40631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6323599"/>
        <c:crosses val="autoZero"/>
        <c:auto val="1"/>
        <c:lblAlgn val="ctr"/>
        <c:lblOffset val="100"/>
        <c:noMultiLvlLbl val="0"/>
      </c:catAx>
      <c:valAx>
        <c:axId val="40632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631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966302</xdr:colOff>
      <xdr:row>26</xdr:row>
      <xdr:rowOff>183471</xdr:rowOff>
    </xdr:from>
    <xdr:to>
      <xdr:col>9</xdr:col>
      <xdr:colOff>837079</xdr:colOff>
      <xdr:row>48</xdr:row>
      <xdr:rowOff>194982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6B446-ED28-4837-A2F6-260D1C27E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L44"/>
  <sheetViews>
    <sheetView tabSelected="1" zoomScaleNormal="100" workbookViewId="0">
      <selection activeCell="M9" sqref="M9"/>
    </sheetView>
  </sheetViews>
  <sheetFormatPr defaultColWidth="14.42578125" defaultRowHeight="15.75" customHeight="1" x14ac:dyDescent="0.2"/>
  <cols>
    <col min="3" max="3" width="72.42578125" customWidth="1"/>
  </cols>
  <sheetData>
    <row r="2" spans="2:12" ht="30" customHeight="1" x14ac:dyDescent="0.2">
      <c r="B2" s="24" t="s">
        <v>0</v>
      </c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2:12" ht="12.75" x14ac:dyDescent="0.2">
      <c r="B3" s="1"/>
      <c r="C3" s="1"/>
      <c r="D3" s="1"/>
      <c r="E3" s="1"/>
      <c r="F3" s="1"/>
      <c r="G3" s="1"/>
      <c r="H3" s="1"/>
      <c r="I3" s="1"/>
    </row>
    <row r="4" spans="2:12" ht="12.75" x14ac:dyDescent="0.2">
      <c r="B4" s="4" t="s">
        <v>1</v>
      </c>
      <c r="C4" s="4" t="s">
        <v>2</v>
      </c>
      <c r="D4" s="2" t="s">
        <v>3</v>
      </c>
      <c r="E4" s="3">
        <v>44529</v>
      </c>
      <c r="F4" s="3">
        <v>44530</v>
      </c>
      <c r="G4" s="3">
        <v>44531</v>
      </c>
      <c r="H4" s="3">
        <v>44532</v>
      </c>
      <c r="I4" s="3">
        <v>44533</v>
      </c>
      <c r="J4" s="3">
        <v>44534</v>
      </c>
      <c r="K4" s="3">
        <v>44535</v>
      </c>
      <c r="L4" s="3">
        <v>44536</v>
      </c>
    </row>
    <row r="5" spans="2:12" ht="12.75" x14ac:dyDescent="0.2">
      <c r="B5" s="8"/>
      <c r="C5" s="8"/>
      <c r="D5" s="9" t="s">
        <v>4</v>
      </c>
      <c r="E5" s="9" t="s">
        <v>5</v>
      </c>
      <c r="F5" s="9" t="s">
        <v>6</v>
      </c>
      <c r="G5" s="9" t="s">
        <v>7</v>
      </c>
      <c r="H5" s="9" t="s">
        <v>8</v>
      </c>
      <c r="I5" s="9" t="s">
        <v>9</v>
      </c>
      <c r="J5" s="9" t="s">
        <v>28</v>
      </c>
      <c r="K5" s="9" t="s">
        <v>29</v>
      </c>
      <c r="L5" s="9" t="s">
        <v>30</v>
      </c>
    </row>
    <row r="6" spans="2:12" ht="12.75" x14ac:dyDescent="0.2">
      <c r="B6" s="14">
        <v>20</v>
      </c>
      <c r="C6" s="12" t="s">
        <v>12</v>
      </c>
      <c r="D6" s="10">
        <v>3</v>
      </c>
      <c r="E6" s="7">
        <v>2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6">
        <v>1</v>
      </c>
      <c r="L6" s="6">
        <v>0</v>
      </c>
    </row>
    <row r="7" spans="2:12" ht="12.75" x14ac:dyDescent="0.2">
      <c r="B7" s="14">
        <v>21</v>
      </c>
      <c r="C7" s="13" t="s">
        <v>13</v>
      </c>
      <c r="D7" s="10">
        <v>3</v>
      </c>
      <c r="E7" s="6">
        <v>1</v>
      </c>
      <c r="F7" s="6">
        <v>1</v>
      </c>
      <c r="G7" s="7">
        <v>0</v>
      </c>
      <c r="H7" s="7">
        <v>0</v>
      </c>
      <c r="I7" s="7">
        <v>0</v>
      </c>
      <c r="J7" s="7">
        <v>0</v>
      </c>
      <c r="K7" s="6">
        <v>1</v>
      </c>
      <c r="L7" s="6">
        <v>0</v>
      </c>
    </row>
    <row r="8" spans="2:12" ht="12.75" x14ac:dyDescent="0.2">
      <c r="B8" s="14">
        <v>22</v>
      </c>
      <c r="C8" s="13" t="s">
        <v>14</v>
      </c>
      <c r="D8" s="10">
        <v>3</v>
      </c>
      <c r="E8" s="6">
        <v>0</v>
      </c>
      <c r="F8" s="6">
        <v>2</v>
      </c>
      <c r="G8" s="7">
        <v>0</v>
      </c>
      <c r="H8" s="7">
        <v>0</v>
      </c>
      <c r="I8" s="7">
        <v>0</v>
      </c>
      <c r="J8" s="7">
        <v>0</v>
      </c>
      <c r="K8" s="6">
        <v>1</v>
      </c>
      <c r="L8" s="6">
        <v>0</v>
      </c>
    </row>
    <row r="9" spans="2:12" ht="15.75" customHeight="1" x14ac:dyDescent="0.2">
      <c r="B9" s="14">
        <v>23</v>
      </c>
      <c r="C9" s="12" t="s">
        <v>15</v>
      </c>
      <c r="D9" s="10">
        <v>3</v>
      </c>
      <c r="E9" s="6">
        <v>0</v>
      </c>
      <c r="F9" s="6">
        <v>0</v>
      </c>
      <c r="G9" s="7">
        <v>2</v>
      </c>
      <c r="H9" s="7">
        <v>0</v>
      </c>
      <c r="I9" s="7">
        <v>0</v>
      </c>
      <c r="J9" s="7">
        <v>0</v>
      </c>
      <c r="K9" s="6">
        <v>1</v>
      </c>
      <c r="L9" s="6">
        <v>0</v>
      </c>
    </row>
    <row r="10" spans="2:12" ht="15.75" customHeight="1" x14ac:dyDescent="0.2">
      <c r="B10" s="14">
        <v>24</v>
      </c>
      <c r="C10" s="12" t="s">
        <v>16</v>
      </c>
      <c r="D10" s="10">
        <v>3</v>
      </c>
      <c r="E10" s="6">
        <v>0</v>
      </c>
      <c r="F10" s="6">
        <v>0</v>
      </c>
      <c r="G10" s="7">
        <v>2</v>
      </c>
      <c r="H10" s="7">
        <v>0</v>
      </c>
      <c r="I10" s="7">
        <v>0</v>
      </c>
      <c r="J10" s="7">
        <v>0</v>
      </c>
      <c r="K10" s="6">
        <v>1</v>
      </c>
      <c r="L10" s="6">
        <v>0</v>
      </c>
    </row>
    <row r="11" spans="2:12" ht="15.75" customHeight="1" x14ac:dyDescent="0.2">
      <c r="B11" s="14">
        <v>25</v>
      </c>
      <c r="C11" s="12" t="s">
        <v>17</v>
      </c>
      <c r="D11" s="10">
        <v>3</v>
      </c>
      <c r="E11" s="6">
        <v>0</v>
      </c>
      <c r="F11" s="6">
        <v>0</v>
      </c>
      <c r="G11" s="7">
        <v>0</v>
      </c>
      <c r="H11" s="7">
        <v>2</v>
      </c>
      <c r="I11" s="7">
        <v>0</v>
      </c>
      <c r="J11" s="7">
        <v>0</v>
      </c>
      <c r="K11" s="6">
        <v>1</v>
      </c>
      <c r="L11" s="6">
        <v>0</v>
      </c>
    </row>
    <row r="12" spans="2:12" ht="15.75" customHeight="1" x14ac:dyDescent="0.2">
      <c r="B12" s="14">
        <v>27</v>
      </c>
      <c r="C12" s="12" t="s">
        <v>18</v>
      </c>
      <c r="D12" s="10">
        <v>1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1</v>
      </c>
      <c r="K12" s="6">
        <v>0</v>
      </c>
      <c r="L12" s="6">
        <v>0</v>
      </c>
    </row>
    <row r="13" spans="2:12" ht="15.75" customHeight="1" x14ac:dyDescent="0.2">
      <c r="B13" s="14">
        <v>30</v>
      </c>
      <c r="C13" s="12" t="s">
        <v>19</v>
      </c>
      <c r="D13" s="21">
        <v>3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3</v>
      </c>
      <c r="K13" s="6">
        <v>0</v>
      </c>
      <c r="L13" s="6">
        <v>0</v>
      </c>
    </row>
    <row r="14" spans="2:12" ht="15.75" customHeight="1" x14ac:dyDescent="0.2">
      <c r="B14" s="14">
        <v>31</v>
      </c>
      <c r="C14" s="12" t="s">
        <v>20</v>
      </c>
      <c r="D14" s="22">
        <v>1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1</v>
      </c>
      <c r="K14" s="6">
        <v>0</v>
      </c>
      <c r="L14" s="6">
        <v>0</v>
      </c>
    </row>
    <row r="15" spans="2:12" ht="15.75" customHeight="1" x14ac:dyDescent="0.2">
      <c r="B15" s="14">
        <v>32</v>
      </c>
      <c r="C15" s="12" t="s">
        <v>21</v>
      </c>
      <c r="D15" s="22">
        <v>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1</v>
      </c>
      <c r="K15" s="6">
        <v>0</v>
      </c>
      <c r="L15" s="6">
        <v>0</v>
      </c>
    </row>
    <row r="16" spans="2:12" ht="15.75" customHeight="1" x14ac:dyDescent="0.2">
      <c r="B16" s="14">
        <v>33</v>
      </c>
      <c r="C16" s="12" t="s">
        <v>22</v>
      </c>
      <c r="D16" s="22">
        <v>3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3</v>
      </c>
      <c r="L16" s="6">
        <v>0</v>
      </c>
    </row>
    <row r="17" spans="2:12" ht="15.75" customHeight="1" x14ac:dyDescent="0.2">
      <c r="B17" s="14">
        <v>34</v>
      </c>
      <c r="C17" s="12" t="s">
        <v>23</v>
      </c>
      <c r="D17" s="22">
        <v>1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1</v>
      </c>
      <c r="L17" s="6">
        <v>0</v>
      </c>
    </row>
    <row r="18" spans="2:12" ht="15.75" customHeight="1" x14ac:dyDescent="0.2">
      <c r="B18" s="14">
        <v>35</v>
      </c>
      <c r="C18" s="12" t="s">
        <v>24</v>
      </c>
      <c r="D18" s="22">
        <v>2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2</v>
      </c>
      <c r="L18" s="6">
        <v>0</v>
      </c>
    </row>
    <row r="19" spans="2:12" ht="15.75" customHeight="1" x14ac:dyDescent="0.2">
      <c r="B19" s="14">
        <v>36</v>
      </c>
      <c r="C19" s="12" t="s">
        <v>25</v>
      </c>
      <c r="D19" s="22">
        <v>3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3</v>
      </c>
      <c r="L19" s="6">
        <v>0</v>
      </c>
    </row>
    <row r="20" spans="2:12" ht="15.75" customHeight="1" x14ac:dyDescent="0.2">
      <c r="B20" s="14">
        <v>37</v>
      </c>
      <c r="C20" s="12" t="s">
        <v>26</v>
      </c>
      <c r="D20" s="22">
        <v>3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3</v>
      </c>
      <c r="L20" s="6">
        <v>0</v>
      </c>
    </row>
    <row r="21" spans="2:12" ht="15.75" customHeight="1" x14ac:dyDescent="0.2">
      <c r="B21" s="14">
        <v>38</v>
      </c>
      <c r="C21" s="12" t="s">
        <v>27</v>
      </c>
      <c r="D21" s="22">
        <v>3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3</v>
      </c>
    </row>
    <row r="22" spans="2:12" ht="15.75" customHeight="1" x14ac:dyDescent="0.2">
      <c r="B22" s="7">
        <v>39</v>
      </c>
      <c r="C22" s="23" t="s">
        <v>31</v>
      </c>
      <c r="D22" s="22">
        <v>3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3</v>
      </c>
      <c r="L22" s="6">
        <v>0</v>
      </c>
    </row>
    <row r="23" spans="2:12" ht="15.75" customHeight="1" x14ac:dyDescent="0.2">
      <c r="B23" s="6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2:12" ht="15.75" customHeight="1" x14ac:dyDescent="0.2">
      <c r="B24" s="15" t="s">
        <v>10</v>
      </c>
      <c r="C24" s="16"/>
      <c r="D24" s="17">
        <f>SUM(D6:D23)</f>
        <v>42</v>
      </c>
      <c r="E24" s="17">
        <f>D24-SUM(E6:E23)</f>
        <v>39</v>
      </c>
      <c r="F24" s="17">
        <f t="shared" ref="F24:L24" si="0">E24-SUM(F6:F23)</f>
        <v>36</v>
      </c>
      <c r="G24" s="17">
        <f t="shared" si="0"/>
        <v>32</v>
      </c>
      <c r="H24" s="17">
        <f t="shared" si="0"/>
        <v>30</v>
      </c>
      <c r="I24" s="17">
        <f t="shared" si="0"/>
        <v>30</v>
      </c>
      <c r="J24" s="17">
        <f t="shared" si="0"/>
        <v>24</v>
      </c>
      <c r="K24" s="17">
        <f t="shared" si="0"/>
        <v>3</v>
      </c>
      <c r="L24" s="17">
        <f t="shared" si="0"/>
        <v>0</v>
      </c>
    </row>
    <row r="25" spans="2:12" ht="15.75" customHeight="1" x14ac:dyDescent="0.2">
      <c r="B25" s="18" t="s">
        <v>11</v>
      </c>
      <c r="C25" s="16"/>
      <c r="D25" s="19">
        <f>SUM(D24)</f>
        <v>42</v>
      </c>
      <c r="E25" s="19">
        <f>$D$25-($D$25/8*1)</f>
        <v>36.75</v>
      </c>
      <c r="F25" s="19">
        <f>$D$25-($D$25/8*2)</f>
        <v>31.5</v>
      </c>
      <c r="G25" s="19">
        <f>$D$25-($D$25/8*3)</f>
        <v>26.25</v>
      </c>
      <c r="H25" s="19">
        <f>$D$25-($D$25/8*4)</f>
        <v>21</v>
      </c>
      <c r="I25" s="19">
        <f>$D$25-($D$25/8*5)</f>
        <v>15.75</v>
      </c>
      <c r="J25" s="19">
        <f>$D$25-($D$25/8*6)</f>
        <v>10.5</v>
      </c>
      <c r="K25" s="19">
        <f>$D$25-($D$25/8*7)</f>
        <v>5.25</v>
      </c>
      <c r="L25" s="19">
        <f>$D$25-($D$25/8*8)</f>
        <v>0</v>
      </c>
    </row>
    <row r="26" spans="2:12" ht="15.75" customHeight="1" x14ac:dyDescent="0.2">
      <c r="B26" s="5"/>
      <c r="C26" s="20"/>
      <c r="D26" s="20"/>
      <c r="E26" s="20"/>
      <c r="F26" s="20"/>
      <c r="G26" s="20"/>
      <c r="H26" s="20"/>
      <c r="I26" s="20"/>
    </row>
    <row r="27" spans="2:12" ht="15.75" customHeight="1" x14ac:dyDescent="0.2">
      <c r="B27" s="5"/>
      <c r="C27" s="20"/>
      <c r="D27" s="20"/>
      <c r="E27" s="20"/>
      <c r="F27" s="20"/>
      <c r="G27" s="20"/>
      <c r="H27" s="20"/>
      <c r="I27" s="20"/>
    </row>
    <row r="28" spans="2:12" ht="15.75" customHeight="1" x14ac:dyDescent="0.2">
      <c r="B28" s="5"/>
      <c r="C28" s="20"/>
      <c r="D28" s="20"/>
      <c r="E28" s="20"/>
      <c r="F28" s="20"/>
      <c r="G28" s="20"/>
      <c r="H28" s="20"/>
      <c r="I28" s="20"/>
    </row>
    <row r="29" spans="2:12" ht="15.75" customHeight="1" x14ac:dyDescent="0.2">
      <c r="B29" s="5"/>
      <c r="C29" s="20"/>
      <c r="D29" s="20"/>
      <c r="E29" s="20"/>
      <c r="F29" s="20"/>
      <c r="G29" s="20"/>
      <c r="H29" s="20"/>
      <c r="I29" s="20"/>
    </row>
    <row r="30" spans="2:12" ht="15.75" customHeight="1" x14ac:dyDescent="0.2">
      <c r="B30" s="5"/>
      <c r="C30" s="20"/>
      <c r="D30" s="20"/>
      <c r="E30" s="20"/>
      <c r="F30" s="20"/>
      <c r="G30" s="20"/>
      <c r="H30" s="20"/>
      <c r="I30" s="20"/>
    </row>
    <row r="31" spans="2:12" ht="15.75" customHeight="1" x14ac:dyDescent="0.2">
      <c r="B31" s="5"/>
      <c r="C31" s="20"/>
      <c r="D31" s="20"/>
      <c r="E31" s="20"/>
      <c r="F31" s="20"/>
      <c r="G31" s="20"/>
      <c r="H31" s="20"/>
      <c r="I31" s="20"/>
    </row>
    <row r="32" spans="2:12" ht="15.75" customHeight="1" x14ac:dyDescent="0.2">
      <c r="B32" s="5"/>
      <c r="C32" s="20"/>
      <c r="D32" s="20"/>
      <c r="E32" s="20"/>
      <c r="F32" s="20"/>
      <c r="G32" s="20"/>
      <c r="H32" s="20"/>
      <c r="I32" s="20"/>
    </row>
    <row r="33" spans="2:9" ht="15.75" customHeight="1" x14ac:dyDescent="0.2">
      <c r="B33" s="5"/>
      <c r="C33" s="20"/>
      <c r="D33" s="20"/>
      <c r="E33" s="20"/>
      <c r="F33" s="20"/>
      <c r="G33" s="20"/>
      <c r="H33" s="20"/>
      <c r="I33" s="20"/>
    </row>
    <row r="34" spans="2:9" ht="15.75" customHeight="1" x14ac:dyDescent="0.2">
      <c r="B34" s="5"/>
      <c r="C34" s="20"/>
      <c r="D34" s="20"/>
      <c r="E34" s="20"/>
      <c r="F34" s="20"/>
      <c r="G34" s="20"/>
      <c r="H34" s="20"/>
      <c r="I34" s="20"/>
    </row>
    <row r="35" spans="2:9" ht="15.75" customHeight="1" x14ac:dyDescent="0.2">
      <c r="B35" s="5"/>
      <c r="C35" s="20"/>
      <c r="D35" s="20"/>
      <c r="E35" s="20"/>
      <c r="F35" s="20"/>
      <c r="G35" s="20"/>
      <c r="H35" s="20"/>
      <c r="I35" s="20"/>
    </row>
    <row r="36" spans="2:9" ht="15.75" customHeight="1" x14ac:dyDescent="0.2">
      <c r="B36" s="5"/>
      <c r="C36" s="20"/>
      <c r="D36" s="20"/>
      <c r="E36" s="20"/>
      <c r="F36" s="20"/>
      <c r="G36" s="20"/>
      <c r="H36" s="20"/>
      <c r="I36" s="20"/>
    </row>
    <row r="37" spans="2:9" ht="15.75" customHeight="1" x14ac:dyDescent="0.2">
      <c r="B37" s="5"/>
      <c r="C37" s="20"/>
      <c r="D37" s="20"/>
      <c r="E37" s="20"/>
      <c r="F37" s="20"/>
      <c r="G37" s="20"/>
      <c r="H37" s="20"/>
      <c r="I37" s="20"/>
    </row>
    <row r="38" spans="2:9" ht="15.75" customHeight="1" x14ac:dyDescent="0.2">
      <c r="B38" s="5"/>
      <c r="C38" s="20"/>
      <c r="D38" s="20"/>
      <c r="E38" s="20"/>
      <c r="F38" s="20"/>
      <c r="G38" s="20"/>
      <c r="H38" s="20"/>
      <c r="I38" s="20"/>
    </row>
    <row r="39" spans="2:9" ht="15.75" customHeight="1" x14ac:dyDescent="0.2">
      <c r="B39" s="5"/>
      <c r="C39" s="20"/>
      <c r="D39" s="20"/>
      <c r="E39" s="20"/>
      <c r="F39" s="20"/>
      <c r="G39" s="20"/>
      <c r="H39" s="20"/>
      <c r="I39" s="20"/>
    </row>
    <row r="40" spans="2:9" ht="15.75" customHeight="1" x14ac:dyDescent="0.2">
      <c r="B40" s="5"/>
      <c r="C40" s="20"/>
      <c r="D40" s="20"/>
      <c r="E40" s="20"/>
      <c r="F40" s="20"/>
      <c r="G40" s="20"/>
      <c r="H40" s="20"/>
      <c r="I40" s="20"/>
    </row>
    <row r="41" spans="2:9" ht="15.75" customHeight="1" x14ac:dyDescent="0.2">
      <c r="B41" s="5"/>
      <c r="C41" s="20"/>
      <c r="D41" s="20"/>
      <c r="E41" s="20"/>
      <c r="F41" s="20"/>
      <c r="G41" s="20"/>
      <c r="H41" s="20"/>
      <c r="I41" s="20"/>
    </row>
    <row r="42" spans="2:9" ht="15.75" customHeight="1" x14ac:dyDescent="0.2">
      <c r="B42" s="5"/>
      <c r="C42" s="20"/>
      <c r="D42" s="20"/>
      <c r="E42" s="20"/>
      <c r="F42" s="20"/>
      <c r="G42" s="20"/>
      <c r="H42" s="20"/>
      <c r="I42" s="20"/>
    </row>
    <row r="43" spans="2:9" ht="15.75" customHeight="1" x14ac:dyDescent="0.2">
      <c r="B43" s="5"/>
      <c r="C43" s="20"/>
      <c r="D43" s="20"/>
      <c r="E43" s="20"/>
      <c r="F43" s="20"/>
      <c r="G43" s="20"/>
      <c r="H43" s="20"/>
      <c r="I43" s="20"/>
    </row>
    <row r="44" spans="2:9" ht="15.75" customHeight="1" x14ac:dyDescent="0.2">
      <c r="B44" s="5"/>
      <c r="C44" s="20"/>
      <c r="D44" s="20"/>
      <c r="E44" s="20"/>
      <c r="F44" s="20"/>
      <c r="G44" s="20"/>
      <c r="H44" s="20"/>
      <c r="I44" s="20"/>
    </row>
  </sheetData>
  <mergeCells count="5">
    <mergeCell ref="C4:C5"/>
    <mergeCell ref="B24:C24"/>
    <mergeCell ref="B25:C25"/>
    <mergeCell ref="B4:B5"/>
    <mergeCell ref="B2:L2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Cavalheiro</dc:creator>
  <cp:lastModifiedBy>Daniel Cavalheiro</cp:lastModifiedBy>
  <dcterms:created xsi:type="dcterms:W3CDTF">2021-11-30T18:23:39Z</dcterms:created>
  <dcterms:modified xsi:type="dcterms:W3CDTF">2021-12-06T17:15:21Z</dcterms:modified>
</cp:coreProperties>
</file>