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1"/>
  <workbookPr/>
  <mc:AlternateContent xmlns:mc="http://schemas.openxmlformats.org/markup-compatibility/2006">
    <mc:Choice Requires="x15">
      <x15ac:absPath xmlns:x15ac="http://schemas.microsoft.com/office/spreadsheetml/2010/11/ac" url="https://microsoft-my.sharepoint.com/personal/chawong_microsoft_com/Documents/"/>
    </mc:Choice>
  </mc:AlternateContent>
  <xr:revisionPtr revIDLastSave="0" documentId="8_{13012DA6-4D31-4A53-B91C-64CF60D97E18}" xr6:coauthVersionLast="47" xr6:coauthVersionMax="47" xr10:uidLastSave="{00000000-0000-0000-0000-000000000000}"/>
  <bookViews>
    <workbookView xWindow="-110" yWindow="-110" windowWidth="25180" windowHeight="16140" tabRatio="766" xr2:uid="{70AD5112-958B-43C8-98DF-96E5F85312AF}"/>
  </bookViews>
  <sheets>
    <sheet name="Instructions" sheetId="1" r:id="rId1"/>
    <sheet name="Copilot for M365 Baseline" sheetId="3" r:id="rId2"/>
    <sheet name="Copilot for M365 Next Steps" sheetId="4" r:id="rId3"/>
    <sheet name="Microsoft Copilot Baseline" sheetId="5" r:id="rId4"/>
    <sheet name="Copilot Next Steps" sheetId="6" r:id="rId5"/>
    <sheet name="Status Values" sheetId="2" state="hidden" r:id="rId6"/>
  </sheets>
  <externalReferences>
    <externalReference r:id="rId7"/>
  </externalReferences>
  <definedNames>
    <definedName name="_xlnm.Print_Area" localSheetId="0">Instructions!$A$1:$C$39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8" i="3" l="1"/>
  <c r="N19" i="5"/>
  <c r="M19" i="5"/>
  <c r="M8" i="5"/>
  <c r="B23" i="3"/>
  <c r="B24" i="3" s="1"/>
  <c r="B25" i="3" s="1"/>
  <c r="B26" i="3" s="1"/>
  <c r="M108" i="3"/>
  <c r="M35" i="3"/>
  <c r="N35" i="3" s="1"/>
  <c r="M98" i="3"/>
  <c r="N98" i="3" s="1"/>
  <c r="M93" i="3"/>
  <c r="N93" i="3" s="1"/>
  <c r="M89" i="3"/>
  <c r="N89" i="3" s="1"/>
  <c r="M85" i="3"/>
  <c r="N85" i="3" s="1"/>
  <c r="M82" i="3"/>
  <c r="N82" i="3" s="1"/>
  <c r="M79" i="3"/>
  <c r="N79" i="3" s="1"/>
  <c r="M75" i="3"/>
  <c r="N75" i="3" s="1"/>
  <c r="M71" i="3"/>
  <c r="M67" i="3"/>
  <c r="N67" i="3" s="1"/>
  <c r="M60" i="3"/>
  <c r="N60" i="3" s="1"/>
  <c r="M56" i="3"/>
  <c r="N56" i="3" s="1"/>
  <c r="M52" i="3"/>
  <c r="N52" i="3" s="1"/>
  <c r="M48" i="3"/>
  <c r="N48" i="3" s="1"/>
  <c r="M43" i="3"/>
  <c r="N43" i="3" s="1"/>
  <c r="M39" i="3"/>
  <c r="N39" i="3" s="1"/>
  <c r="M37" i="3"/>
  <c r="N37" i="3" s="1"/>
  <c r="M31" i="3"/>
  <c r="N31" i="3" s="1"/>
  <c r="M27" i="3"/>
  <c r="N17" i="5" l="1"/>
  <c r="M14" i="5"/>
  <c r="N15" i="5"/>
  <c r="Q19" i="5"/>
  <c r="M15" i="5"/>
  <c r="N8" i="5"/>
  <c r="N13" i="5"/>
  <c r="N14" i="5"/>
  <c r="M17" i="5"/>
  <c r="P19" i="5"/>
  <c r="M13" i="5"/>
  <c r="P108" i="3"/>
  <c r="Q108" i="3" s="1"/>
  <c r="N27" i="3"/>
  <c r="M102" i="3"/>
  <c r="N102" i="3"/>
  <c r="N104" i="3"/>
  <c r="M104" i="3"/>
  <c r="N71" i="3"/>
  <c r="N103" i="3"/>
  <c r="M103" i="3"/>
  <c r="M106" i="3"/>
  <c r="N106" i="3"/>
  <c r="O17" i="5" l="1"/>
  <c r="O14" i="5"/>
  <c r="N18" i="5"/>
  <c r="P13" i="5"/>
  <c r="Q13" i="5" s="1"/>
  <c r="P15" i="5"/>
  <c r="Q15" i="5" s="1"/>
  <c r="P17" i="5"/>
  <c r="Q17" i="5" s="1"/>
  <c r="O13" i="5"/>
  <c r="P14" i="5"/>
  <c r="Q14" i="5" s="1"/>
  <c r="O15" i="5"/>
  <c r="N107" i="3"/>
  <c r="P104" i="3"/>
  <c r="Q104" i="3" s="1"/>
  <c r="P103" i="3"/>
  <c r="Q103" i="3" s="1"/>
  <c r="P102" i="3"/>
  <c r="Q102" i="3" s="1"/>
  <c r="P106" i="3"/>
  <c r="Q106" i="3" s="1"/>
  <c r="O106" i="3"/>
  <c r="O104" i="3"/>
  <c r="O103" i="3"/>
  <c r="O102" i="3"/>
</calcChain>
</file>

<file path=xl/sharedStrings.xml><?xml version="1.0" encoding="utf-8"?>
<sst xmlns="http://schemas.openxmlformats.org/spreadsheetml/2006/main" count="322" uniqueCount="254">
  <si>
    <r>
      <rPr>
        <b/>
        <sz val="26"/>
        <color theme="0"/>
        <rFont val="Segoe Sans Text"/>
      </rPr>
      <t>Copilot for Microsoft 365</t>
    </r>
    <r>
      <rPr>
        <b/>
        <sz val="18"/>
        <color theme="0"/>
        <rFont val="Segoe Sans Text"/>
      </rPr>
      <t xml:space="preserve">
</t>
    </r>
    <r>
      <rPr>
        <sz val="18"/>
        <color theme="0"/>
        <rFont val="Segoe Sans Text"/>
      </rPr>
      <t>SMB Customer Optimization Assessment</t>
    </r>
  </si>
  <si>
    <r>
      <t xml:space="preserve">This tool can be used for Copilot for Microsoft 365 and for Microsoft Copilot with Commercial Data Protection (formerly known as Bing Chat Enterprise). 
</t>
    </r>
    <r>
      <rPr>
        <b/>
        <u/>
        <sz val="14"/>
        <color theme="5" tint="-0.499984740745262"/>
        <rFont val="Segoe Sans Text"/>
      </rPr>
      <t>This assessment is optimized for customers with less than 300 seats (SMB Audience)</t>
    </r>
    <r>
      <rPr>
        <b/>
        <sz val="14"/>
        <color theme="5" tint="-0.499984740745262"/>
        <rFont val="Segoe Sans Text"/>
      </rPr>
      <t xml:space="preserve">
Use the appropriate pages in this document to run the right assessment with your customer.</t>
    </r>
  </si>
  <si>
    <t>Instructions - Read me first.</t>
  </si>
  <si>
    <t>The goal is to assess the customers current situation and identify areas where optimization can result in a better Copilot experience. Feedback on the questions in this assessment will determine if a more detailed assessment by a Partner is necessary. The Next Steps worksheets provide initial guidance on steps customers can take to prepare their environments. The assessment is focused on five topics:</t>
  </si>
  <si>
    <r>
      <rPr>
        <b/>
        <sz val="11"/>
        <color theme="1"/>
        <rFont val="Segoe Sans Text"/>
      </rPr>
      <t>Your organizational profile</t>
    </r>
    <r>
      <rPr>
        <sz val="11"/>
        <color theme="1"/>
        <rFont val="Segoe Sans Text"/>
      </rPr>
      <t>: Have you identified business cases that can be supported by Copilot for Microsoft 365?</t>
    </r>
  </si>
  <si>
    <r>
      <rPr>
        <b/>
        <sz val="11"/>
        <color theme="1"/>
        <rFont val="Segoe Sans Text"/>
      </rPr>
      <t>Your productivity and collaboration tools</t>
    </r>
    <r>
      <rPr>
        <sz val="11"/>
        <color theme="1"/>
        <rFont val="Segoe Sans Text"/>
      </rPr>
      <t>: Are you using the tools and services that will help your identified departments and users take advantage of the capabilities of Copilot for Microsoft 365.</t>
    </r>
  </si>
  <si>
    <r>
      <rPr>
        <b/>
        <sz val="11"/>
        <color theme="1"/>
        <rFont val="Segoe Sans Text"/>
      </rPr>
      <t>Data security and governance</t>
    </r>
    <r>
      <rPr>
        <sz val="11"/>
        <color theme="1"/>
        <rFont val="Segoe Sans Text"/>
      </rPr>
      <t xml:space="preserve">: Has your organization identified and implemented controls and safeguards necessary to satisfy any organizational, country, or regulatory based requirements as it pertains to the use of Copilot for Microsoft 365. </t>
    </r>
  </si>
  <si>
    <r>
      <t xml:space="preserve">Copilot Eligible Users (User Checklist) - </t>
    </r>
    <r>
      <rPr>
        <sz val="11"/>
        <color theme="1"/>
        <rFont val="Segoe Sans Text"/>
      </rPr>
      <t>An initial snapshot of the number of users that could immediately take advantage of Copilot for Microsoft 365 as they most likely already meet all the pre-requisites.</t>
    </r>
  </si>
  <si>
    <t>The answers to the questions in the survey will help to produce a series of ‘scores’ to quantify the optimization for Copilot for Microsoft 365.  Also, an initial snapshot of the number of users that can immediately taken advantage of Copilot for Microsoft 365 is provided, as they most likely already meet all the pre-requisites.</t>
  </si>
  <si>
    <t>How to complete the questionnaire:</t>
  </si>
  <si>
    <t>How to Complete the User Checklist</t>
  </si>
  <si>
    <r>
      <t xml:space="preserve">For each question in the </t>
    </r>
    <r>
      <rPr>
        <b/>
        <sz val="11"/>
        <color theme="1"/>
        <rFont val="Segoe Sans Text"/>
      </rPr>
      <t xml:space="preserve">user checklist, work with your customer to fill in the information, by entering a number in each answer box, using knowledge of the organization and information gathered from the Microsoft 365 usage reports.  Use the guidance below to help you identify the correct number: </t>
    </r>
  </si>
  <si>
    <r>
      <rPr>
        <i/>
        <sz val="11"/>
        <color theme="1"/>
        <rFont val="Segoe Sans Text"/>
      </rPr>
      <t>1</t>
    </r>
    <r>
      <rPr>
        <sz val="11"/>
        <color theme="1"/>
        <rFont val="Segoe Sans Text"/>
      </rPr>
      <t xml:space="preserve"> - The total number of employees in an organization.  If known, you can refine this number to the total number of users in the organization that are eligible for Microsoft 365.</t>
    </r>
  </si>
  <si>
    <r>
      <rPr>
        <i/>
        <sz val="11"/>
        <color theme="1"/>
        <rFont val="Segoe Sans Text"/>
      </rPr>
      <t>2</t>
    </r>
    <r>
      <rPr>
        <sz val="11"/>
        <color theme="1"/>
        <rFont val="Segoe Sans Text"/>
      </rPr>
      <t xml:space="preserve"> - The total number of users who are assigned one of those 3 licenses. This can be obtained by adding together the assigned licenses from the </t>
    </r>
    <r>
      <rPr>
        <b/>
        <sz val="11"/>
        <color theme="1"/>
        <rFont val="Segoe Sans Text"/>
      </rPr>
      <t>Licenses</t>
    </r>
    <r>
      <rPr>
        <sz val="11"/>
        <color theme="1"/>
        <rFont val="Segoe Sans Text"/>
      </rPr>
      <t xml:space="preserve"> page under</t>
    </r>
    <r>
      <rPr>
        <b/>
        <sz val="11"/>
        <color theme="1"/>
        <rFont val="Segoe Sans Text"/>
      </rPr>
      <t xml:space="preserve"> Billing</t>
    </r>
    <r>
      <rPr>
        <sz val="11"/>
        <color theme="1"/>
        <rFont val="Segoe Sans Text"/>
      </rPr>
      <t xml:space="preserve"> in the </t>
    </r>
    <r>
      <rPr>
        <b/>
        <sz val="11"/>
        <color theme="1"/>
        <rFont val="Segoe Sans Text"/>
      </rPr>
      <t>Microsoft 365 Admin Center</t>
    </r>
    <r>
      <rPr>
        <sz val="11"/>
        <color theme="1"/>
        <rFont val="Segoe Sans Text"/>
      </rPr>
      <t xml:space="preserve"> (https://learn.microsoft.com/en-us/microsoft-365/admin/admin-overview/admin-center-overview?view=o365-worldwide#admin-center-features-and-settings) </t>
    </r>
  </si>
  <si>
    <r>
      <rPr>
        <i/>
        <sz val="11"/>
        <color theme="1"/>
        <rFont val="Segoe Sans Text"/>
      </rPr>
      <t>3</t>
    </r>
    <r>
      <rPr>
        <sz val="11"/>
        <color theme="1"/>
        <rFont val="Segoe Sans Text"/>
      </rPr>
      <t xml:space="preserve"> - The total number of active users for Microsoft 365 Apps.  This can be obtained from the </t>
    </r>
    <r>
      <rPr>
        <b/>
        <sz val="11"/>
        <color theme="1"/>
        <rFont val="Segoe Sans Text"/>
      </rPr>
      <t>Overview</t>
    </r>
    <r>
      <rPr>
        <sz val="11"/>
        <color theme="1"/>
        <rFont val="Segoe Sans Text"/>
      </rPr>
      <t xml:space="preserve"> page of the </t>
    </r>
    <r>
      <rPr>
        <b/>
        <sz val="11"/>
        <color theme="1"/>
        <rFont val="Segoe Sans Text"/>
      </rPr>
      <t>Usage Reports</t>
    </r>
    <r>
      <rPr>
        <sz val="11"/>
        <color theme="1"/>
        <rFont val="Segoe Sans Text"/>
      </rPr>
      <t xml:space="preserve"> within the Microsoft 365 Admin center. Use the highest value for Microsoft 365 Apps presented in the chart. (https://learn.microsoft.com/en-us/microsoft-365/admin/activity-reports/activity-reports?view=o365-worldwide)</t>
    </r>
  </si>
  <si>
    <r>
      <rPr>
        <i/>
        <sz val="11"/>
        <color theme="1"/>
        <rFont val="Segoe Sans Text"/>
      </rPr>
      <t>4</t>
    </r>
    <r>
      <rPr>
        <sz val="11"/>
        <color theme="1"/>
        <rFont val="Segoe Sans Text"/>
      </rPr>
      <t xml:space="preserve"> - The total number of users who are scheduling or attending Teams meetings in the organization.  This can be obtained from the </t>
    </r>
    <r>
      <rPr>
        <b/>
        <sz val="11"/>
        <color theme="1"/>
        <rFont val="Segoe Sans Text"/>
      </rPr>
      <t>User activity</t>
    </r>
    <r>
      <rPr>
        <sz val="11"/>
        <color theme="1"/>
        <rFont val="Segoe Sans Text"/>
      </rPr>
      <t xml:space="preserve"> tab of the </t>
    </r>
    <r>
      <rPr>
        <b/>
        <sz val="11"/>
        <color theme="1"/>
        <rFont val="Segoe Sans Text"/>
      </rPr>
      <t>Microsoft Teams</t>
    </r>
    <r>
      <rPr>
        <sz val="11"/>
        <color theme="1"/>
        <rFont val="Segoe Sans Text"/>
      </rPr>
      <t xml:space="preserve"> Product reports in the </t>
    </r>
    <r>
      <rPr>
        <b/>
        <sz val="11"/>
        <color theme="1"/>
        <rFont val="Segoe Sans Text"/>
      </rPr>
      <t>Usage reports</t>
    </r>
    <r>
      <rPr>
        <sz val="11"/>
        <color theme="1"/>
        <rFont val="Segoe Sans Text"/>
      </rPr>
      <t xml:space="preserve"> within the Microsoft 365 Admin Center.  Use the higest value of teams meetings for Licensed users (the middle graph) presented in the chart. (https://learn.microsoft.com/en-us/microsoft-365/admin/activity-reports/microsoft-teams-user-activity-preview?view=o365-worldwide#interpret-the-microsoft-teams-user-activity-report) </t>
    </r>
  </si>
  <si>
    <t>How to complete the remaining sections</t>
  </si>
  <si>
    <t>Each baseline question has a series of possible responses (or choices) available to it. Choose the one that best fits the current state of the organization and enter that answer in the response column (using the included dropdown list).</t>
  </si>
  <si>
    <t>How to interpret the results:</t>
  </si>
  <si>
    <t>Copilot-ready users in your organization:</t>
  </si>
  <si>
    <t xml:space="preserve">The number of Copilot ready users is a calculation of the number of users that most likely meet all of the prequisites of Copilot for Microsoft 365 (base license, M365 apps, Teams usage) and would be immediately eligible to use a Copilot for Microsoft 365 license. </t>
  </si>
  <si>
    <t>How to interpet the scores (Copilot for Microsoft 365 only):</t>
  </si>
  <si>
    <t>Each presented score can help to facilitate the discussion on the organization’s readiness to adopt Copilot for Microsoft 365. The results of each score can be interpreted as follows:</t>
  </si>
  <si>
    <r>
      <t xml:space="preserve">0% - 33% </t>
    </r>
    <r>
      <rPr>
        <sz val="11"/>
        <color theme="1"/>
        <rFont val="Segoe Sans Text"/>
      </rPr>
      <t>-</t>
    </r>
    <r>
      <rPr>
        <b/>
        <sz val="11"/>
        <color theme="1"/>
        <rFont val="Segoe Sans Text"/>
      </rPr>
      <t xml:space="preserve"> </t>
    </r>
    <r>
      <rPr>
        <sz val="11"/>
        <color theme="1"/>
        <rFont val="Segoe Sans Text"/>
      </rPr>
      <t>The organization can achieve more with Copilot for Microsoft 365, Some effort may be required to receive the maximum value of Copilot for Microsoft 365.</t>
    </r>
  </si>
  <si>
    <r>
      <t>34%-66%</t>
    </r>
    <r>
      <rPr>
        <sz val="11"/>
        <color theme="1"/>
        <rFont val="Segoe Sans Text"/>
      </rPr>
      <t xml:space="preserve"> - The current state of the organization is moderately aligned to Copilot for Microsoft 365. The organization can take advantage of many of the capabilities of Copilot for Microsoft 365. Additional work may still be required to align the full value of Copilot for Microsoft 365 to the requirements of the organization.</t>
    </r>
  </si>
  <si>
    <r>
      <t>67% - 100%</t>
    </r>
    <r>
      <rPr>
        <sz val="11"/>
        <color rgb="FF000000"/>
        <rFont val="Segoe Sans Text"/>
      </rPr>
      <t xml:space="preserve"> - The current state of the organization is well aligned to Copilot for Microsoft 365. The organization can take advantage of most or all the features of Copilot for Microsoft 365. Additional work to align Copilot for Microsoft 365 to organizational requirements will be lower than in situations with lower scores.</t>
    </r>
  </si>
  <si>
    <t>Although working with the customer to review and analyze the business requirements or needs behind each individual response will provide the most accurate outcome, the results of each score will help to facilitate and support the overall readiness conversation. The delivery partner should evaulate the customers readiness using both the individual scores and the combined score.</t>
  </si>
  <si>
    <t>Blockers Identified: Copilot for Microsoft 365 has a set of minimum requirements (such as licensing level, application version, and tenant type) that are required pre-requisites to implementing Copilot for Microsoft 365. If the organization does not meet the requirements identified by questions in the questionnaire, the individual result will be shaded in red and the Identified Blockers count will increase.  This is meant to draw immediate attention to those areas to be addressed before continuing on with the Copilot for Microsoft 365 conversation.</t>
  </si>
  <si>
    <r>
      <t xml:space="preserve">Determine path to address Security Gaps:
Partner Guidance: 
</t>
    </r>
    <r>
      <rPr>
        <sz val="11"/>
        <color rgb="FF080808"/>
        <rFont val="Segoe Sans Text"/>
      </rPr>
      <t xml:space="preserve">Highlight the existing data security and compliance capabilities possessed by your customers in Microsoft 365 Business Premium, Office 365 E3/E5 and Microsoft 365 E3/E5. If the customer is on Teams Essentials/Business Basic/Business Standard/Microsoft 365 E3/Office 365 E3 and seeks advanced data security and compliance capabilities, utilize the guidance in the Next Steps tab to help customers understand their gaps and proceed with a data security engagement leveraging the SMB Managed Services Kit for Security via https://aka.ms/securepartner. For issues related to oversharing, recommending the utilization of SharePoint Advanced Protection would be beneficial.
</t>
    </r>
    <r>
      <rPr>
        <b/>
        <sz val="11"/>
        <color rgb="FF080808"/>
        <rFont val="Segoe Sans Text"/>
      </rPr>
      <t xml:space="preserve">
Customer Guidance
</t>
    </r>
    <r>
      <rPr>
        <sz val="11"/>
        <color rgb="FF080808"/>
        <rFont val="Segoe Sans Text"/>
      </rPr>
      <t>Assess your existing data security and compliance features. If you're a customer on Teams Essentials/Business Basic/Business Standard/OE3/ME3 in need of advanced data security and compliance capabilities, initiate a Partner-led engagement for these services.</t>
    </r>
    <r>
      <rPr>
        <b/>
        <sz val="11"/>
        <color rgb="FF080808"/>
        <rFont val="Segoe Sans Text"/>
      </rPr>
      <t xml:space="preserve">
</t>
    </r>
  </si>
  <si>
    <r>
      <t xml:space="preserve">Using the Next Steps worksheets:  </t>
    </r>
    <r>
      <rPr>
        <sz val="11"/>
        <color theme="1"/>
        <rFont val="Segoe Sans Text"/>
      </rPr>
      <t xml:space="preserve">Each question number links to the corresponding details on the Next Steps worksheet. For questions where there is published information or guidance in the Microsoft documentation, links are provided to support deeper customer conversations and requisite actions. Note, not all questions currently have links to additional information. </t>
    </r>
  </si>
  <si>
    <r>
      <t>Customization:</t>
    </r>
    <r>
      <rPr>
        <sz val="11"/>
        <color rgb="FF000000"/>
        <rFont val="Segoe Sans Text"/>
      </rPr>
      <t xml:space="preserve"> It is recommended that partners use the survey as is and limit any customization or branding. This recommendation is made to avoid the chance of making inadvertent changes to the formulas and question classifications that produce the final scores.  Should a partner wish to incorporate their own questions or make adjustments to the current set of questions, they agree to assume the risk and responsibility of ensuring that all formulas and calculations are accurate.  The workbook password is: Microsoft365Copilot</t>
    </r>
  </si>
  <si>
    <r>
      <t xml:space="preserve">For more Copilot for Microsoft 365 resources, check out </t>
    </r>
    <r>
      <rPr>
        <b/>
        <sz val="11"/>
        <color rgb="FF000000"/>
        <rFont val="Segoe Sans Text"/>
      </rPr>
      <t>https://aka.ms/CSPCopilot</t>
    </r>
    <r>
      <rPr>
        <sz val="11"/>
        <color rgb="FF000000"/>
        <rFont val="Segoe Sans Text"/>
      </rPr>
      <t>.</t>
    </r>
  </si>
  <si>
    <r>
      <t xml:space="preserve">Get AI Ready
</t>
    </r>
    <r>
      <rPr>
        <sz val="18"/>
        <color theme="0"/>
        <rFont val="Segoe UI"/>
        <family val="2"/>
      </rPr>
      <t>Customer Baseline</t>
    </r>
  </si>
  <si>
    <t>HIDE THESE COLUMS (SCORING)</t>
  </si>
  <si>
    <t>Category</t>
  </si>
  <si>
    <t>ID</t>
  </si>
  <si>
    <t>Question</t>
  </si>
  <si>
    <t>Choices</t>
  </si>
  <si>
    <t>Response</t>
  </si>
  <si>
    <t>A</t>
  </si>
  <si>
    <t>B</t>
  </si>
  <si>
    <t>C</t>
  </si>
  <si>
    <t>D</t>
  </si>
  <si>
    <t>E</t>
  </si>
  <si>
    <t>SCORE</t>
  </si>
  <si>
    <t>Blocker</t>
  </si>
  <si>
    <t>User Information</t>
  </si>
  <si>
    <t>What is the total number of users in your organization that are actively using, or are planning to use Microsoft 365?</t>
  </si>
  <si>
    <t>What is the total number of users in your organization utilizing one of the following licenses: Microsoft 365 E3/E5, Office 365 E3/E5, Microsoft 365 Business Premium or Microsoft 365 Business Standard? 
(Office 365 A3/A5 and Microsoft 365 A3/A5 are prerequisites for Copilot for Microsoft 365. However, customers with Academic SKUs are eligible to purchase Copilot for Microsoft 365 through EES only at this time.)</t>
  </si>
  <si>
    <t>YES</t>
  </si>
  <si>
    <t>NO</t>
  </si>
  <si>
    <t>What is the total number of users in your organization actively using Microsoft 365 Apps for Business or Microsoft 365 Apps for Enterprise?</t>
  </si>
  <si>
    <t>What is the number of unique users in your organization who are using Microsoft Teams for meetings</t>
  </si>
  <si>
    <t>How many users are or will be on either the current channel or the monthly channel for Microsoft 365 Apps for Business or Microsoft 365 Apps for Enterprise? 
These are the two update channels that Copilot for Microsoft 365 supports.</t>
  </si>
  <si>
    <t>Organizational Profile</t>
  </si>
  <si>
    <t>Has your organization requested AI capabilities (either generically or Microsoft 365 Copilot specifically) to support them in being more productive?</t>
  </si>
  <si>
    <t>a) My organization is not asking for AI capabilities.</t>
  </si>
  <si>
    <t>b) Leadership has asked for AI capabilities.</t>
  </si>
  <si>
    <t>c) Specific areas of my business have requested AI capabilities (&lt; 25% of departments).</t>
  </si>
  <si>
    <t>d) Multiple areas of my business have requested AI capabilities (&gt; 25% of departments).</t>
  </si>
  <si>
    <t>Has your organization targeted any use cases or scenarios that could be supported or enhanced by AI capabilities provided by Microsoft 365 Copilot?</t>
  </si>
  <si>
    <t>a) No.</t>
  </si>
  <si>
    <t>b) No, but we intend to start the process soon.</t>
  </si>
  <si>
    <t xml:space="preserve">c) Yes, as a thought exercise, but not validated. </t>
  </si>
  <si>
    <t>d) Yes, confirmed with stakeholders in the individual business area(s).</t>
  </si>
  <si>
    <t>How would you identify the profile of the users you are looking to target with Copilot?</t>
  </si>
  <si>
    <t>a) Frontline Workers (information consumers).</t>
  </si>
  <si>
    <t>b) Knowledge Workers (information producers).</t>
  </si>
  <si>
    <r>
      <t xml:space="preserve">Which type of Microsoft 365 tenant are you using? Only Microsoft 365/Office 365 and Education tenants are currently supported.
</t>
    </r>
    <r>
      <rPr>
        <i/>
        <sz val="12"/>
        <color theme="1"/>
        <rFont val="Segoe Sans Text"/>
      </rPr>
      <t>To Partner: please note that Copilot for Microsoft 365 is currently not available via the CSP Channel for customers with Academic SKUs.</t>
    </r>
  </si>
  <si>
    <t>a) Microsoft 365 or Office 365 Commercial</t>
  </si>
  <si>
    <t>b) Other (such as Government, Education or Regional Providers)</t>
  </si>
  <si>
    <t>Productivity  Tools</t>
  </si>
  <si>
    <t>Where does your organization and users store most of your unstructured data (Documents, Spreadsheets, Presentations, PDFs, media etc.)?</t>
  </si>
  <si>
    <t>a) In on-premises storage.</t>
  </si>
  <si>
    <t>b) In Azure based solutions (Azure Storage, Files, Virtual Machines etc.).</t>
  </si>
  <si>
    <t>c) In Microsoft 365 (SharePoint Online, OneDrive for Business, Teams).</t>
  </si>
  <si>
    <t>d) Other (non-Microsoft 365 clouds, locally on user devices etc.).</t>
  </si>
  <si>
    <t>What version and type of Office Desktop apps do your users have to use with Copilot for Microsoft 365? 
Only Microsoft 365 Apps for Business or Microsoft 365 Apps for Enterprise (Current Channel or Monthly Enterprise Channel) is currently supported.</t>
  </si>
  <si>
    <t>a) Microsoft 365 Apps for Business or Microsoft 365 Apps for Enterprise (Current Channel or Monthly Enterprise Channel)</t>
  </si>
  <si>
    <t>b) Microsoft 365 Apps for Business or Microsoft 365 Apps for Enterprise (Semi-Annual Channel)</t>
  </si>
  <si>
    <t>c) Microsoft 365 Apps on the Web</t>
  </si>
  <si>
    <t>d) Microsoft Office Perpetual (Office 2021 or earlier)</t>
  </si>
  <si>
    <t>e) Other (non-Microsoft)</t>
  </si>
  <si>
    <r>
      <t>What is your primary</t>
    </r>
    <r>
      <rPr>
        <sz val="12"/>
        <rFont val="Segoe Sans Text"/>
      </rPr>
      <t xml:space="preserve"> service</t>
    </r>
    <r>
      <rPr>
        <sz val="12"/>
        <color rgb="FFFFC000"/>
        <rFont val="Segoe Sans Text"/>
      </rPr>
      <t xml:space="preserve"> </t>
    </r>
    <r>
      <rPr>
        <sz val="12"/>
        <color theme="1"/>
        <rFont val="Segoe Sans Text"/>
      </rPr>
      <t>for business e-mail?</t>
    </r>
  </si>
  <si>
    <t>a) Exchange Online (via Microsoft 365 Apps)</t>
  </si>
  <si>
    <t>b) Exchange Online (via Microsoft Office Perpetual)</t>
  </si>
  <si>
    <t>c) Exchange On-Premises</t>
  </si>
  <si>
    <t>d) Other email provider (non-Microsoft)</t>
  </si>
  <si>
    <t>What tool does your organization use for 1:1 chat and meetings?</t>
  </si>
  <si>
    <t>a) Microsoft Teams</t>
  </si>
  <si>
    <t>b) Microsoft Skype for Business</t>
  </si>
  <si>
    <t>c) Teams or Skype Consumer</t>
  </si>
  <si>
    <t>d) Other chat and collaboration app (non-Microsoft).</t>
  </si>
  <si>
    <t>If your organization is using Microsoft Teams, do you allow meeting recordings and transcripts?</t>
  </si>
  <si>
    <t>a) Yes, we allow recordings and transcripts.</t>
  </si>
  <si>
    <t>b) We allow meeting transcripts only.</t>
  </si>
  <si>
    <t>c) We do not allow recordings or transcripts.</t>
  </si>
  <si>
    <t>d) We do not use Microsoft Teams.</t>
  </si>
  <si>
    <t>Does your organization use Microsoft Loop?
Microsoft Loop is a collaborative app that enables teams to think, plan, and create together by providing a powerful and flexible canvas with portable components that move freely and stay in sync across applications. It is designed to boost the productivity of hybrid and remote workers.</t>
  </si>
  <si>
    <t>a) Yes, it has been rolled out to our organization.</t>
  </si>
  <si>
    <t>b) Yes, but it is not formally rolled out.</t>
  </si>
  <si>
    <t>c) No, but it is enabled.</t>
  </si>
  <si>
    <t>d) No, and it's not enabled.</t>
  </si>
  <si>
    <t xml:space="preserve">Data Security </t>
  </si>
  <si>
    <t xml:space="preserve">Which person in your organization should be our single point of contact for decisions related to data security and governance? </t>
  </si>
  <si>
    <t>Do you have a written policy that documents requirements, use cases and procedures with regards to data security, data sharing and management? 
This is not a requirement for Copilot for Microsoft, but if available, it helps a partner to understand key requirements and directives with regards to data protection and privacy</t>
  </si>
  <si>
    <t>Do you use a Cyber Security framework as a foundation for your cyber security protection standards? 
This is not directly related to Copilot for Microsoft 365, but it helps a partner to understand your standardization approach for cyber security and data protection.</t>
  </si>
  <si>
    <t>Does your organization have any requirements relating to data residency or data processing?</t>
  </si>
  <si>
    <t>a) My organization has no known requirements.</t>
  </si>
  <si>
    <t>b) My organization requires that all data remain within my organization's tenant region(s).</t>
  </si>
  <si>
    <t>c) My organization requires that all data remains in my organization's tenant(s).</t>
  </si>
  <si>
    <t>d) My organization requires that all data remain with my organizations country.</t>
  </si>
  <si>
    <t>What is the default level of Microsoft 365 document sharing in your organization?</t>
  </si>
  <si>
    <t>a) Anyone</t>
  </si>
  <si>
    <t>b) Only people in my organization</t>
  </si>
  <si>
    <t>c) Specific people</t>
  </si>
  <si>
    <t>d) People with existing access</t>
  </si>
  <si>
    <t>Has your organization implemented a permission model to control access to organizational data?</t>
  </si>
  <si>
    <t>a) We do not have a defined process for assigning permissions.</t>
  </si>
  <si>
    <t>b) We rely on self-service permissions management to control access.</t>
  </si>
  <si>
    <t>c) We conduct manual permission assignments centrally.</t>
  </si>
  <si>
    <t>d) We have automated tools to control access to data based on job roles, regions, or departments.</t>
  </si>
  <si>
    <t>Does your organization protect sensitive information in the organization at the individual document level?</t>
  </si>
  <si>
    <t>a) Yes, using content aware document classification (e.g. Purview Information Protection).</t>
  </si>
  <si>
    <t>b) Yes, using discreet or granular file permissions.</t>
  </si>
  <si>
    <t>c) No.</t>
  </si>
  <si>
    <t>Does your organization have a process to regularly audit and act on stale or inactive data (i.e. Retention policies)?</t>
  </si>
  <si>
    <t>a) Yes, we have processes that automatically remove or retain information based on organizational or regulatory requirements.</t>
  </si>
  <si>
    <t>b) Yes, we have published policies but do not automate enforcement.</t>
  </si>
  <si>
    <t>Does your organization protect (encrypt) data stored in Microsoft 365 at the content level using rights management?</t>
  </si>
  <si>
    <t>a) Yes, we use Microsoft 365 built-in encryption keys.</t>
  </si>
  <si>
    <t>b) Yes, we leverage Bring your own key / Customer Key.</t>
  </si>
  <si>
    <t>c) Yes we leverage a) or b) along with double key encryption or hold your own key.</t>
  </si>
  <si>
    <t>d) No, we do not protect data at the content level.</t>
  </si>
  <si>
    <t>Does your organization have tools in place to limit the sharing of sensitive information?</t>
  </si>
  <si>
    <t>a) Yes, we leverage a data loss protection tool for cloud-based content.</t>
  </si>
  <si>
    <t>b) Yes, we leverage a data loss protection tool for endpoints and browsers.</t>
  </si>
  <si>
    <t xml:space="preserve">c) Yes, both a) and b). </t>
  </si>
  <si>
    <t>d) No, we have not deployed a data loss protection solution.</t>
  </si>
  <si>
    <t>Does your organization use labels to identify and restrict access based on the content of a document?</t>
  </si>
  <si>
    <t>a) Yes, we use Microsoft Purview Information protection with auto-labeling.</t>
  </si>
  <si>
    <t>b) Yes, we use Microsoft Purview Information Protection with manual-labeling.</t>
  </si>
  <si>
    <t>c) Yes, we use another solution (non-Microsoft).</t>
  </si>
  <si>
    <t>d) No, we do not label documents.</t>
  </si>
  <si>
    <t>Do your users leverage file versioning features in OneDrive and SharePoint or are they saving each version as a different file with a different filename?</t>
  </si>
  <si>
    <t>Does your organization have tools in place to manage the flow and storage of company apps and data on personal (BYOD or unmanaged) devices?</t>
  </si>
  <si>
    <t>a) Yes, we use Microsoft Intune.</t>
  </si>
  <si>
    <t>b) Yes, we use another MDM/MAM solution.</t>
  </si>
  <si>
    <t>Score</t>
  </si>
  <si>
    <t>Possible</t>
  </si>
  <si>
    <t>Remaining</t>
  </si>
  <si>
    <t>Percentage</t>
  </si>
  <si>
    <t>Profile Score</t>
  </si>
  <si>
    <t>Productivity Score</t>
  </si>
  <si>
    <t>Data Security Score</t>
  </si>
  <si>
    <t>Overall Score</t>
  </si>
  <si>
    <t>Blocker Count</t>
  </si>
  <si>
    <t>Copilot ready users</t>
  </si>
  <si>
    <t>Copilot for Microsoft 365</t>
  </si>
  <si>
    <t xml:space="preserve">Question </t>
  </si>
  <si>
    <t>Guidance</t>
  </si>
  <si>
    <t>Additional Information</t>
  </si>
  <si>
    <t>User
Checklist</t>
  </si>
  <si>
    <t>There is a minimum set of platform requirements for an organization to be able to enable their users to use Copilot for Microsoft 365</t>
  </si>
  <si>
    <t>How to prepare for Microsoft 365 Copilot - Microsoft Community Hub</t>
  </si>
  <si>
    <t>Microsoft 365 Copilot requirements | Microsoft Learn</t>
  </si>
  <si>
    <t>Microsoft Copilot for Microsoft 365 overview | Microsoft Learn</t>
  </si>
  <si>
    <t xml:space="preserve">Users must have Microsoft 365 Apps for Business or Microsoft 365 Apps for Enterprise on the Current Channel or Monthly Enterprise Channel to receive Copilot for Microsoft 365 updates when they become available. </t>
  </si>
  <si>
    <t>How to prepare for Microsoft 365 Copilot - Microsoft Community Hub </t>
  </si>
  <si>
    <t>Driving adoption of Copilot for Microsoft 365 will be enhanced by having appropriate organizational sponsorship and awareness to the capabilities of generative AI solutions.</t>
  </si>
  <si>
    <t>Microsoft 365 Copilot – Microsoft Adoption</t>
  </si>
  <si>
    <t>How Microsoft 365 Copilot works</t>
  </si>
  <si>
    <t>3 Steps for Culture Change with Microsoft 365 - YouTube</t>
  </si>
  <si>
    <t xml:space="preserve">Successful adoption of Copilot for Microsoft 365 will be driven by business needs that are supported and enhanced by generative AI base solutions. </t>
  </si>
  <si>
    <t>Unleash your productivity with AI and Microsoft 365 Copilot - Microsoft Support</t>
  </si>
  <si>
    <t>Microsoft AI help &amp; learning</t>
  </si>
  <si>
    <t xml:space="preserve">The current capabilities of Copilot for Microsoft 365 are designed around those of knowledge workers who primarily work with the Microsoft 365 Apps suite. </t>
  </si>
  <si>
    <t>Copilot for Microsoft 365 is currently not available to customers Government (GCC/DOD) Tenants. For now, Copilot for Microsoft 365 cannot be purchased for customers with Academic SKUs via the CSP Channel.</t>
  </si>
  <si>
    <t>https://aka.ms/CopilotInCSP</t>
  </si>
  <si>
    <t>Productivity Tools</t>
  </si>
  <si>
    <t>Copilot for Microsoft 365 uses Large Language models (LLMs). It accesses content and context through Microsoft Graph, such as emails, chats, and documents that you have permission to access and can generate responses anchored in your organizational data, such as user documents</t>
  </si>
  <si>
    <t>The Copilot System: Explained by Microsoft - YouTube</t>
  </si>
  <si>
    <t>Users in the early access program must be on the Current Channel to receive Copilot for Microsoft 365 updates when they become available.</t>
  </si>
  <si>
    <t>To take full advantage of Copilot for Microsoft 365 in Outlook, users need to leverage the new Outlook for Windows experience.</t>
  </si>
  <si>
    <t>Microsoft Outlook for Windows Preview | Microsoft 365</t>
  </si>
  <si>
    <t>Update on the new Outlook for Windows - YouTube</t>
  </si>
  <si>
    <t>Copilot for Microsoft 365 can provide several functions in Microsoft Teams, using Teams for meetings and chat can provide a rich Copilot for Microsoft 365 experience</t>
  </si>
  <si>
    <t>Introducing the Microsoft 365 Copilot Early Access Program and new capabilities in Copilot | Microsoft 365 Blog</t>
  </si>
  <si>
    <t>Microsoft 365 Copilot - Service Descriptions | Microsoft Learn</t>
  </si>
  <si>
    <t>To fully take advantage of Copilot for Microsoft 365 in Microsoft Teams, an organization currently needs to be able to access recordings and transcripts to generate meeting summaries.</t>
  </si>
  <si>
    <t>Data, Privacy, and Security for Microsoft 365 Copilot - Deploy Office | Microsoft Learn</t>
  </si>
  <si>
    <t>Copilot for Microsoft 365 in Microsoft Loop helps your team stay in sync by quickly summarizing all the content on your Microsoft Loop page to help keep everyone aligned and able to collaborate effectively</t>
  </si>
  <si>
    <t>Data Security and Governance</t>
  </si>
  <si>
    <t>The partner will provide a set of recommendations with regards to optimizing data management practices at the customer.  Therefore, a clear understanding about which person in the customer organization can serve as single point of contact for decisions and directions is required.</t>
  </si>
  <si>
    <t>N/A</t>
  </si>
  <si>
    <t>Is there a written policy available that documents requirements and recommendations with regards to data management?</t>
  </si>
  <si>
    <t>Does the customer use a Cyber Security Framework as foundation for cyber security requirements and implementation?  While not directly related for Microsoft Copilot, these framworks provide a structured approach to managing and ensuring the organizations security posture.</t>
  </si>
  <si>
    <t>For more information, please leverage the Security Managed Services Kit for SMB Partners at https://aka.ms/securepartner</t>
  </si>
  <si>
    <t>Microsoft is committed to helping organizations address their data residency, privacy, and security requirements</t>
  </si>
  <si>
    <t>Considerations for protecting and managing Microsoft 365 Copilot interactions with Microsoft Purview | Microsoft Learn</t>
  </si>
  <si>
    <t xml:space="preserve">Setting the default sharing permissions is one of the ways that an organization can control sharing and the potential oversharing (both malicious and accidental) information of information in SharePoint Online and OneDrive for Business.  </t>
  </si>
  <si>
    <t>Overview of external sharing in SharePoint and OneDrive in Microsoft 365 - SharePoint in Microsoft 365 | Microsoft Learn</t>
  </si>
  <si>
    <t>Change the default sharing link for a site - SharePoint in Microsoft 365 | Microsoft Learn</t>
  </si>
  <si>
    <t>Data access governance reports for SharePoint sites - SharePoint in Microsoft 365 | Microsoft Learn</t>
  </si>
  <si>
    <t>Report on sharing - SharePoint in Microsoft 365 | Microsoft Learn</t>
  </si>
  <si>
    <t>Restrict SharePoint site access to members of a group - SharePoint in Microsoft 365 | Microsoft Learn</t>
  </si>
  <si>
    <t>By implementing a permission model, you can protect your organizational data, comply with regulations, maintain confidentiality, establish data governance, and control access to data based on specific requirement, Microsofts Purview can asists you</t>
  </si>
  <si>
    <t>Microsoft Syntex - SharePoint Advanced Management overview - SharePoint in Microsoft 365 | Microsoft Learn</t>
  </si>
  <si>
    <t xml:space="preserve">How to prepare for Microsoft 365 Copilot - Microsoft Community Hub </t>
  </si>
  <si>
    <t>Identifying and classifying sensitive items that are under your organization's control is the first step in the Information Protection discipline. Microsoft Purview provides three ways of identifying items so that they can be classified; manually by users; automated pattern recognition, like sensitive information types; machine learning.</t>
  </si>
  <si>
    <t>Microsoft Purview Information Protection | Microsoft Learn</t>
  </si>
  <si>
    <t>Learn about sensitive information types | Microsoft Learn</t>
  </si>
  <si>
    <t>Learn about trainable classifiers | Microsoft Learn</t>
  </si>
  <si>
    <t>Learn about optical character recognition in Microsoft Purview (preview) | Microsoft Learn</t>
  </si>
  <si>
    <t>Configure a default sensitivity label for a SharePoint document library | Microsoft Learn</t>
  </si>
  <si>
    <t>Protect and manage Microsoft 365 Copilot by using Microsoft Purview | Microsoft Learn</t>
  </si>
  <si>
    <t>How to use the Microsoft data classification dashboard | Microsoft Learn</t>
  </si>
  <si>
    <t>Having policies and tools that help an organization to automatically manage their data lifecycle can assist in managing data sprawl and reduce the amount of potentially discoverable information.  In some scenarios this may be required by country or regulatory requirements.</t>
  </si>
  <si>
    <t>Microsoft Purview Data Lifecycle Management &amp; Microsoft Purview Records Management | Microsoft Learn</t>
  </si>
  <si>
    <t>Learn about retention policies &amp; labels to retain or delete | Microsoft Learn</t>
  </si>
  <si>
    <t>Document level encryption allows organizations to implement an additional layer of protection to their most sensitive data by enabling the encryption to follow the document no matter where it goes. Solutions in this category can also define the ownership and location of the key.</t>
  </si>
  <si>
    <t>Double Key Encryption (DKE) | Microsoft Learn</t>
  </si>
  <si>
    <t>Service encryption | Microsoft Learn</t>
  </si>
  <si>
    <t>Service encryption with Microsoft Purview Customer Key | Microsoft Learn</t>
  </si>
  <si>
    <t>Data Loss Prevention solutions allow organization's to set policies to limit how sensitive data is shared inside and outside the organization</t>
  </si>
  <si>
    <t>Block download policy for SharePoint sites and OneDrive - SharePoint in Microsoft 365 | Microsoft Learn</t>
  </si>
  <si>
    <t>Learn about data loss prevention | Microsoft Learn</t>
  </si>
  <si>
    <t>Document Classification and Labeling allow organizations to identify potentially sensitive information and govern and restrict access based on organization or regulatory requirements</t>
  </si>
  <si>
    <t>Learn about sensitivity labels | Microsoft Learn</t>
  </si>
  <si>
    <t xml:space="preserve">Correct use of file versioning in SharePoint and OneDrive avoids the existence of multiple separate files for the same document. Microsoft Copilot for Microsoft 365 or Semantic Index may not be able to detect which file has the authorative information.  </t>
  </si>
  <si>
    <t>Versioning in SharePoint | Microsoft Learn</t>
  </si>
  <si>
    <t>Mobile Device and Mobile Application Management tools (such as Microsoft Intune) can help organizations to govern how users are able to access corporate resources</t>
  </si>
  <si>
    <t>What is Microsoft Intune | Microsoft Learn</t>
  </si>
  <si>
    <t>Manage and secure apps in Intune - Microsoft Intune | Microsoft Learn</t>
  </si>
  <si>
    <t>Manage and secure devices in Intune - Microsoft Intune | Microsoft Learn</t>
  </si>
  <si>
    <t>\</t>
  </si>
  <si>
    <t>Microsoft Copilot with Commercial Data Protection</t>
  </si>
  <si>
    <t>What is the total number of users in your organization utilizing one of the following licenses: Microsoft 365 E3, Microsoft 365 E5, Microsoft 365 F3, Microsoft 365 A3 or A5 (faculty), Microsoft 365 Business Premium, or Microsoft 365 Business Standard?</t>
  </si>
  <si>
    <t>PC Software</t>
  </si>
  <si>
    <t>Are you running Windows 11 version 22H2 or 23H2 or Windows 10 22H2 or later on your Windows computers?</t>
  </si>
  <si>
    <t>Is Edge your default browser in your organization and are users signed-in to Microsoft Entra ID in their Edge profile?</t>
  </si>
  <si>
    <t>Has your organization requested AI capabilities (either generically or Copilot specifically) to support them in being more productive?</t>
  </si>
  <si>
    <t>Copilot with Commercial Data Protection</t>
  </si>
  <si>
    <t>Users with a Microsoft 365 Business Standard, Busienss Premium, E3/E5, F3, and A3/A5 for faculty license are eligible for Copilot with Commercial Data Protection</t>
  </si>
  <si>
    <t>Frequently asked questions about Copilot | Microsoft Learn</t>
  </si>
  <si>
    <t>There is a minimum version of Windows Operating system required to integrate using Copilot with Commercial Data Protection with Windows Copilot</t>
  </si>
  <si>
    <t>Copilot in Windows | Microsoft Learn
https://learn.microsoft.com/en-us/windows/client-management/manage-windows-copilot
https://support.microsoft.com/en-us/windows/welcome-to-copilot-in-windows-675708af-8c16-4675-afeb-85a5a476ccb0#ID0EBJ=Windows_11</t>
  </si>
  <si>
    <t>Validate if the customer is using Edge browser with Entra ID Profile so they can use Copilot with Commercial Data Protection while browsing the web. It's possible to require users to sign in when using Edge work profiles.</t>
  </si>
  <si>
    <t>Copilot in Edge | Microsoft Learn</t>
  </si>
  <si>
    <t>DO NOT CHANGE THESE VALUES</t>
  </si>
  <si>
    <t>2 Question Response</t>
  </si>
  <si>
    <t>3 Question Response</t>
  </si>
  <si>
    <t>4 Question Response</t>
  </si>
  <si>
    <t>5 Question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</si>
</sst>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1">
    <font>
      <sz val="11"/>
      <color theme="1"/>
      <name val="Segoe Sans Text"/>
      <family val="2"/>
      <scheme val="minor"/>
    </font>
    <font>
      <b/>
      <sz val="11"/>
      <color theme="0"/>
      <name val="Segoe Sans Text"/>
      <family val="2"/>
      <scheme val="minor"/>
    </font>
    <font>
      <sz val="10"/>
      <color theme="1"/>
      <name val="Segoe UI"/>
      <family val="2"/>
    </font>
    <font>
      <b/>
      <sz val="18"/>
      <color theme="0"/>
      <name val="Segoe UI"/>
      <family val="2"/>
    </font>
    <font>
      <sz val="11"/>
      <color theme="1"/>
      <name val="Segoe UI"/>
      <family val="2"/>
    </font>
    <font>
      <sz val="24"/>
      <color theme="1"/>
      <name val="Segoe UI"/>
      <family val="2"/>
    </font>
    <font>
      <b/>
      <sz val="14"/>
      <color theme="1"/>
      <name val="Segoe UI"/>
      <family val="2"/>
    </font>
    <font>
      <u/>
      <sz val="11"/>
      <color theme="10"/>
      <name val="Segoe Sans Text"/>
      <family val="2"/>
      <scheme val="minor"/>
    </font>
    <font>
      <b/>
      <sz val="28"/>
      <color theme="1"/>
      <name val="Segoe UI"/>
      <family val="2"/>
    </font>
    <font>
      <sz val="11"/>
      <color theme="1"/>
      <name val="Segoe Sans Text"/>
      <family val="2"/>
      <scheme val="minor"/>
    </font>
    <font>
      <b/>
      <sz val="26"/>
      <color theme="0"/>
      <name val="Segoe UI"/>
      <family val="2"/>
    </font>
    <font>
      <sz val="11"/>
      <color theme="0"/>
      <name val="Segoe Sans Text"/>
      <family val="2"/>
      <scheme val="minor"/>
    </font>
    <font>
      <b/>
      <sz val="11"/>
      <color rgb="FF000000"/>
      <name val="Segoe Sans Text"/>
    </font>
    <font>
      <sz val="11"/>
      <color rgb="FF000000"/>
      <name val="Segoe Sans Text"/>
    </font>
    <font>
      <b/>
      <u/>
      <sz val="14"/>
      <color theme="1"/>
      <name val="Segoe Sans Text"/>
    </font>
    <font>
      <b/>
      <sz val="11"/>
      <color theme="1"/>
      <name val="Segoe Sans Text"/>
    </font>
    <font>
      <sz val="11"/>
      <color theme="1"/>
      <name val="Segoe Sans Text"/>
    </font>
    <font>
      <b/>
      <sz val="14"/>
      <color theme="1"/>
      <name val="Segoe Sans Text"/>
    </font>
    <font>
      <i/>
      <sz val="11"/>
      <color theme="1"/>
      <name val="Segoe Sans Text"/>
    </font>
    <font>
      <b/>
      <sz val="18"/>
      <color theme="0"/>
      <name val="Segoe Sans Text"/>
    </font>
    <font>
      <b/>
      <sz val="11"/>
      <color theme="0"/>
      <name val="Segoe Sans Text"/>
    </font>
    <font>
      <sz val="18"/>
      <color theme="0"/>
      <name val="Segoe UI"/>
      <family val="2"/>
    </font>
    <font>
      <sz val="12"/>
      <name val="Segoe Sans Text"/>
    </font>
    <font>
      <b/>
      <sz val="12"/>
      <name val="Segoe Sans Text"/>
    </font>
    <font>
      <sz val="12"/>
      <color theme="1"/>
      <name val="Segoe Sans Text"/>
    </font>
    <font>
      <b/>
      <sz val="12"/>
      <color theme="1"/>
      <name val="Segoe Sans Text"/>
    </font>
    <font>
      <b/>
      <sz val="18"/>
      <color theme="1"/>
      <name val="Segoe Sans Text"/>
    </font>
    <font>
      <sz val="18"/>
      <color theme="0"/>
      <name val="Segoe Sans Text"/>
    </font>
    <font>
      <sz val="18"/>
      <color theme="1"/>
      <name val="Segoe Sans Text"/>
    </font>
    <font>
      <sz val="11"/>
      <color theme="0"/>
      <name val="Segoe UI"/>
      <family val="2"/>
    </font>
    <font>
      <b/>
      <sz val="26"/>
      <color theme="0"/>
      <name val="Segoe Sans Text"/>
    </font>
    <font>
      <b/>
      <sz val="26"/>
      <color theme="0"/>
      <name val="Segoe Sans Text"/>
      <scheme val="minor"/>
    </font>
    <font>
      <sz val="12"/>
      <color theme="0"/>
      <name val="Segoe Sans Text"/>
    </font>
    <font>
      <u/>
      <sz val="11"/>
      <color theme="10"/>
      <name val="Segoe Sans Text"/>
    </font>
    <font>
      <sz val="11"/>
      <name val="Segoe Sans Text"/>
    </font>
    <font>
      <b/>
      <sz val="11"/>
      <color rgb="FF080808"/>
      <name val="Segoe Sans Text"/>
    </font>
    <font>
      <sz val="11"/>
      <color rgb="FF080808"/>
      <name val="Segoe Sans Text"/>
    </font>
    <font>
      <sz val="12"/>
      <color rgb="FFFFC000"/>
      <name val="Segoe Sans Text"/>
    </font>
    <font>
      <b/>
      <sz val="14"/>
      <color theme="5" tint="-0.499984740745262"/>
      <name val="Segoe Sans Text"/>
    </font>
    <font>
      <i/>
      <sz val="12"/>
      <color theme="1"/>
      <name val="Segoe Sans Text"/>
    </font>
    <font>
      <b/>
      <u/>
      <sz val="14"/>
      <color theme="5" tint="-0.499984740745262"/>
      <name val="Segoe Sans Text"/>
    </font>
  </fonts>
  <fills count="16">
    <fill>
      <patternFill patternType="none"/>
    </fill>
    <fill>
      <patternFill patternType="gray125"/>
    </fill>
    <fill>
      <patternFill patternType="solid">
        <fgColor rgb="FF0070C0"/>
        <bgColor indexed="64"/>
      </patternFill>
    </fill>
    <fill>
      <patternFill patternType="solid">
        <fgColor rgb="FFC00000"/>
        <bgColor indexed="64"/>
      </patternFill>
    </fill>
    <fill>
      <patternFill patternType="solid">
        <fgColor theme="0"/>
        <bgColor indexed="64"/>
      </patternFill>
    </fill>
    <fill>
      <patternFill patternType="solid">
        <fgColor theme="3"/>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8"/>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rgb="FF4DB4FF"/>
        <bgColor indexed="64"/>
      </patternFill>
    </fill>
    <fill>
      <patternFill patternType="solid">
        <fgColor rgb="FF0078D4"/>
        <bgColor indexed="64"/>
      </patternFill>
    </fill>
  </fills>
  <borders count="70">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style="thin">
        <color indexed="64"/>
      </bottom>
      <diagonal/>
    </border>
    <border>
      <left style="dashed">
        <color indexed="64"/>
      </left>
      <right/>
      <top style="thin">
        <color indexed="64"/>
      </top>
      <bottom/>
      <diagonal/>
    </border>
    <border>
      <left style="dashed">
        <color indexed="64"/>
      </left>
      <right/>
      <top/>
      <bottom/>
      <diagonal/>
    </border>
    <border>
      <left style="dashed">
        <color indexed="64"/>
      </left>
      <right/>
      <top/>
      <bottom style="thin">
        <color indexed="64"/>
      </bottom>
      <diagonal/>
    </border>
    <border>
      <left/>
      <right style="medium">
        <color indexed="64"/>
      </right>
      <top style="thin">
        <color indexed="64"/>
      </top>
      <bottom style="thin">
        <color indexed="64"/>
      </bottom>
      <diagonal/>
    </border>
    <border>
      <left/>
      <right/>
      <top style="medium">
        <color theme="6"/>
      </top>
      <bottom style="medium">
        <color theme="6"/>
      </bottom>
      <diagonal/>
    </border>
    <border>
      <left style="thin">
        <color theme="0"/>
      </left>
      <right style="thin">
        <color theme="0"/>
      </right>
      <top style="thin">
        <color theme="0"/>
      </top>
      <bottom style="thin">
        <color theme="0"/>
      </bottom>
      <diagonal/>
    </border>
    <border>
      <left/>
      <right/>
      <top/>
      <bottom style="medium">
        <color theme="1"/>
      </bottom>
      <diagonal/>
    </border>
    <border>
      <left style="medium">
        <color theme="1"/>
      </left>
      <right/>
      <top/>
      <bottom style="medium">
        <color theme="1"/>
      </bottom>
      <diagonal/>
    </border>
    <border>
      <left/>
      <right style="medium">
        <color theme="1"/>
      </right>
      <top/>
      <bottom style="medium">
        <color theme="1"/>
      </bottom>
      <diagonal/>
    </border>
    <border>
      <left/>
      <right/>
      <top/>
      <bottom style="thin">
        <color rgb="FF000000"/>
      </bottom>
      <diagonal/>
    </border>
    <border>
      <left/>
      <right style="medium">
        <color indexed="64"/>
      </right>
      <top style="medium">
        <color indexed="64"/>
      </top>
      <bottom/>
      <diagonal/>
    </border>
    <border>
      <left style="thin">
        <color theme="1"/>
      </left>
      <right style="thin">
        <color theme="1"/>
      </right>
      <top style="thin">
        <color indexed="64"/>
      </top>
      <bottom style="thin">
        <color indexed="64"/>
      </bottom>
      <diagonal/>
    </border>
    <border>
      <left/>
      <right style="thin">
        <color theme="1"/>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thin">
        <color theme="1"/>
      </right>
      <top/>
      <bottom style="thin">
        <color indexed="64"/>
      </bottom>
      <diagonal/>
    </border>
    <border>
      <left style="thin">
        <color theme="1"/>
      </left>
      <right style="thin">
        <color theme="1"/>
      </right>
      <top/>
      <bottom style="thin">
        <color indexed="64"/>
      </bottom>
      <diagonal/>
    </border>
    <border>
      <left/>
      <right style="thin">
        <color theme="1"/>
      </right>
      <top style="medium">
        <color indexed="64"/>
      </top>
      <bottom style="thin">
        <color indexed="64"/>
      </bottom>
      <diagonal/>
    </border>
    <border>
      <left style="thin">
        <color theme="1"/>
      </left>
      <right style="thin">
        <color theme="1"/>
      </right>
      <top style="medium">
        <color indexed="64"/>
      </top>
      <bottom style="thin">
        <color indexed="64"/>
      </bottom>
      <diagonal/>
    </border>
    <border>
      <left style="thin">
        <color theme="1"/>
      </left>
      <right style="medium">
        <color indexed="64"/>
      </right>
      <top style="medium">
        <color indexed="64"/>
      </top>
      <bottom style="thin">
        <color indexed="64"/>
      </bottom>
      <diagonal/>
    </border>
    <border>
      <left style="thin">
        <color theme="1"/>
      </left>
      <right style="medium">
        <color indexed="64"/>
      </right>
      <top style="thin">
        <color indexed="64"/>
      </top>
      <bottom style="thin">
        <color indexed="64"/>
      </bottom>
      <diagonal/>
    </border>
    <border>
      <left/>
      <right style="thin">
        <color theme="1"/>
      </right>
      <top style="thin">
        <color indexed="64"/>
      </top>
      <bottom style="medium">
        <color indexed="64"/>
      </bottom>
      <diagonal/>
    </border>
    <border>
      <left style="thin">
        <color theme="1"/>
      </left>
      <right style="thin">
        <color theme="1"/>
      </right>
      <top style="thin">
        <color indexed="64"/>
      </top>
      <bottom style="medium">
        <color indexed="64"/>
      </bottom>
      <diagonal/>
    </border>
    <border>
      <left style="thin">
        <color theme="1"/>
      </left>
      <right style="medium">
        <color indexed="64"/>
      </right>
      <top style="thin">
        <color indexed="64"/>
      </top>
      <bottom style="medium">
        <color indexed="64"/>
      </bottom>
      <diagonal/>
    </border>
    <border>
      <left style="medium">
        <color indexed="64"/>
      </left>
      <right style="thin">
        <color theme="1"/>
      </right>
      <top style="medium">
        <color indexed="64"/>
      </top>
      <bottom style="thin">
        <color indexed="64"/>
      </bottom>
      <diagonal/>
    </border>
    <border>
      <left style="medium">
        <color indexed="64"/>
      </left>
      <right style="thin">
        <color theme="1"/>
      </right>
      <top style="thin">
        <color indexed="64"/>
      </top>
      <bottom style="thin">
        <color indexed="64"/>
      </bottom>
      <diagonal/>
    </border>
    <border>
      <left style="medium">
        <color indexed="64"/>
      </left>
      <right style="thin">
        <color theme="1"/>
      </right>
      <top style="thin">
        <color indexed="64"/>
      </top>
      <bottom style="medium">
        <color indexed="64"/>
      </bottom>
      <diagonal/>
    </border>
    <border>
      <left style="thin">
        <color theme="1"/>
      </left>
      <right style="medium">
        <color indexed="64"/>
      </right>
      <top/>
      <bottom style="thin">
        <color indexed="64"/>
      </bottom>
      <diagonal/>
    </border>
    <border>
      <left style="thick">
        <color theme="8"/>
      </left>
      <right/>
      <top style="thick">
        <color theme="8"/>
      </top>
      <bottom style="thick">
        <color theme="8"/>
      </bottom>
      <diagonal/>
    </border>
    <border>
      <left/>
      <right/>
      <top style="thick">
        <color theme="8"/>
      </top>
      <bottom style="thick">
        <color theme="8"/>
      </bottom>
      <diagonal/>
    </border>
    <border>
      <left/>
      <right style="thick">
        <color theme="8"/>
      </right>
      <top style="thick">
        <color theme="8"/>
      </top>
      <bottom style="thick">
        <color theme="8"/>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medium">
        <color indexed="64"/>
      </left>
      <right/>
      <top/>
      <bottom style="medium">
        <color theme="1"/>
      </bottom>
      <diagonal/>
    </border>
    <border>
      <left style="medium">
        <color indexed="64"/>
      </left>
      <right/>
      <top style="medium">
        <color theme="1"/>
      </top>
      <bottom style="medium">
        <color indexed="64"/>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style="medium">
        <color theme="6"/>
      </top>
      <bottom style="medium">
        <color theme="6"/>
      </bottom>
      <diagonal/>
    </border>
    <border>
      <left/>
      <right style="medium">
        <color indexed="64"/>
      </right>
      <top style="medium">
        <color theme="6"/>
      </top>
      <bottom style="medium">
        <color theme="6"/>
      </bottom>
      <diagonal/>
    </border>
    <border>
      <left style="medium">
        <color indexed="64"/>
      </left>
      <right/>
      <top/>
      <bottom style="thin">
        <color rgb="FF000000"/>
      </bottom>
      <diagonal/>
    </border>
    <border>
      <left/>
      <right style="medium">
        <color indexed="64"/>
      </right>
      <top/>
      <bottom style="thin">
        <color rgb="FF000000"/>
      </bottom>
      <diagonal/>
    </border>
    <border>
      <left style="thin">
        <color theme="1"/>
      </left>
      <right style="thin">
        <color theme="1"/>
      </right>
      <top style="thin">
        <color indexed="64"/>
      </top>
      <bottom/>
      <diagonal/>
    </border>
    <border>
      <left style="thin">
        <color theme="1"/>
      </left>
      <right style="thin">
        <color theme="1"/>
      </right>
      <top/>
      <bottom/>
      <diagonal/>
    </border>
    <border>
      <left style="thin">
        <color theme="1"/>
      </left>
      <right style="thin">
        <color theme="1"/>
      </right>
      <top/>
      <bottom style="medium">
        <color indexed="64"/>
      </bottom>
      <diagonal/>
    </border>
    <border>
      <left style="medium">
        <color indexed="64"/>
      </left>
      <right style="medium">
        <color indexed="64"/>
      </right>
      <top/>
      <bottom style="medium">
        <color theme="1"/>
      </bottom>
      <diagonal/>
    </border>
    <border>
      <left/>
      <right/>
      <top style="thin">
        <color indexed="64"/>
      </top>
      <bottom style="thin">
        <color indexed="64"/>
      </bottom>
      <diagonal/>
    </border>
    <border>
      <left/>
      <right style="thin">
        <color theme="1"/>
      </right>
      <top style="thin">
        <color indexed="64"/>
      </top>
      <bottom/>
      <diagonal/>
    </border>
    <border>
      <left style="thin">
        <color theme="1"/>
      </left>
      <right style="medium">
        <color indexed="64"/>
      </right>
      <top style="thin">
        <color indexed="64"/>
      </top>
      <bottom/>
      <diagonal/>
    </border>
    <border>
      <left style="thin">
        <color theme="1"/>
      </left>
      <right style="thin">
        <color theme="1"/>
      </right>
      <top style="thin">
        <color theme="1"/>
      </top>
      <bottom style="medium">
        <color indexed="64"/>
      </bottom>
      <diagonal/>
    </border>
    <border>
      <left style="thin">
        <color theme="1"/>
      </left>
      <right style="thin">
        <color theme="1"/>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theme="1"/>
      </top>
      <bottom/>
      <diagonal/>
    </border>
  </borders>
  <cellStyleXfs count="4">
    <xf numFmtId="0" fontId="0" fillId="0" borderId="0"/>
    <xf numFmtId="0" fontId="7" fillId="0" borderId="0" applyNumberFormat="0" applyFill="0" applyBorder="0" applyAlignment="0" applyProtection="0"/>
    <xf numFmtId="9" fontId="9" fillId="0" borderId="0" applyFont="0" applyFill="0" applyBorder="0" applyAlignment="0" applyProtection="0"/>
    <xf numFmtId="43" fontId="9" fillId="0" borderId="0" applyFont="0" applyFill="0" applyBorder="0" applyAlignment="0" applyProtection="0"/>
  </cellStyleXfs>
  <cellXfs count="223">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0" fillId="0" borderId="0" xfId="0" applyAlignment="1">
      <alignment horizontal="center"/>
    </xf>
    <xf numFmtId="0" fontId="4" fillId="0" borderId="0" xfId="0" applyFont="1"/>
    <xf numFmtId="0" fontId="4" fillId="0" borderId="0" xfId="0" applyFont="1" applyAlignment="1">
      <alignment wrapText="1"/>
    </xf>
    <xf numFmtId="0" fontId="2" fillId="4" borderId="0" xfId="0" applyFont="1" applyFill="1" applyAlignment="1">
      <alignment wrapText="1"/>
    </xf>
    <xf numFmtId="0" fontId="2" fillId="4" borderId="0" xfId="0" applyFont="1" applyFill="1"/>
    <xf numFmtId="0" fontId="4" fillId="4" borderId="0" xfId="0" applyFont="1" applyFill="1" applyAlignment="1">
      <alignment wrapText="1"/>
    </xf>
    <xf numFmtId="0" fontId="4" fillId="4" borderId="0" xfId="0" applyFont="1" applyFill="1"/>
    <xf numFmtId="0" fontId="0" fillId="0" borderId="0" xfId="0" applyAlignment="1">
      <alignment horizontal="center" vertical="center"/>
    </xf>
    <xf numFmtId="0" fontId="0" fillId="0" borderId="0" xfId="0" applyAlignment="1">
      <alignment vertical="center"/>
    </xf>
    <xf numFmtId="0" fontId="8" fillId="4" borderId="0" xfId="0" applyFont="1" applyFill="1" applyAlignment="1">
      <alignment horizontal="left" vertical="center" wrapText="1"/>
    </xf>
    <xf numFmtId="0" fontId="8" fillId="4" borderId="0" xfId="0" applyFont="1" applyFill="1" applyAlignment="1">
      <alignment vertical="center" wrapText="1"/>
    </xf>
    <xf numFmtId="0" fontId="6" fillId="4" borderId="0" xfId="0" applyFont="1" applyFill="1" applyAlignment="1">
      <alignment horizontal="center" vertical="center" wrapText="1"/>
    </xf>
    <xf numFmtId="0" fontId="6" fillId="4" borderId="0" xfId="0" applyFont="1" applyFill="1" applyAlignment="1">
      <alignment horizontal="right" vertical="center" wrapText="1" indent="26"/>
    </xf>
    <xf numFmtId="0" fontId="5" fillId="4" borderId="0" xfId="0" applyFont="1" applyFill="1" applyAlignment="1">
      <alignment horizontal="right" vertical="top" wrapText="1" indent="27"/>
    </xf>
    <xf numFmtId="0" fontId="8" fillId="4" borderId="0" xfId="0" applyFont="1" applyFill="1" applyAlignment="1">
      <alignment horizontal="center" vertical="center" wrapText="1"/>
    </xf>
    <xf numFmtId="0" fontId="4" fillId="0" borderId="0" xfId="0" applyFont="1" applyAlignment="1">
      <alignment horizontal="center" vertical="center"/>
    </xf>
    <xf numFmtId="0" fontId="0" fillId="0" borderId="0" xfId="0" applyAlignment="1">
      <alignment vertical="center" wrapText="1"/>
    </xf>
    <xf numFmtId="0" fontId="29" fillId="4" borderId="0" xfId="0" applyFont="1" applyFill="1"/>
    <xf numFmtId="0" fontId="4" fillId="4" borderId="8" xfId="0" applyFont="1" applyFill="1" applyBorder="1"/>
    <xf numFmtId="0" fontId="29" fillId="4" borderId="19" xfId="0" applyFont="1" applyFill="1" applyBorder="1"/>
    <xf numFmtId="0" fontId="10" fillId="5" borderId="0" xfId="0" applyFont="1" applyFill="1" applyAlignment="1">
      <alignment horizontal="center"/>
    </xf>
    <xf numFmtId="0" fontId="0" fillId="4" borderId="0" xfId="0" applyFill="1"/>
    <xf numFmtId="0" fontId="0" fillId="4" borderId="0" xfId="0" applyFill="1" applyAlignment="1">
      <alignment horizontal="center" vertical="center"/>
    </xf>
    <xf numFmtId="0" fontId="0" fillId="4" borderId="0" xfId="0" applyFill="1" applyAlignment="1">
      <alignment vertical="center" wrapText="1"/>
    </xf>
    <xf numFmtId="0" fontId="0" fillId="4" borderId="0" xfId="0" applyFill="1" applyAlignment="1">
      <alignment vertical="center"/>
    </xf>
    <xf numFmtId="0" fontId="11" fillId="0" borderId="0" xfId="0" applyFont="1"/>
    <xf numFmtId="0" fontId="11" fillId="4" borderId="0" xfId="0" applyFont="1" applyFill="1"/>
    <xf numFmtId="0" fontId="4" fillId="4" borderId="0" xfId="0" applyFont="1" applyFill="1" applyAlignment="1">
      <alignment horizontal="center" vertical="center"/>
    </xf>
    <xf numFmtId="0" fontId="4" fillId="4" borderId="7" xfId="0" applyFont="1" applyFill="1" applyBorder="1"/>
    <xf numFmtId="0" fontId="4" fillId="4" borderId="2" xfId="0" applyFont="1" applyFill="1" applyBorder="1"/>
    <xf numFmtId="0" fontId="4" fillId="4" borderId="6" xfId="0" applyFont="1" applyFill="1" applyBorder="1"/>
    <xf numFmtId="0" fontId="4" fillId="4" borderId="5" xfId="0" applyFont="1" applyFill="1" applyBorder="1"/>
    <xf numFmtId="0" fontId="4" fillId="4" borderId="0" xfId="2" applyNumberFormat="1" applyFont="1" applyFill="1" applyBorder="1"/>
    <xf numFmtId="0" fontId="4" fillId="4" borderId="13" xfId="0" applyFont="1" applyFill="1" applyBorder="1"/>
    <xf numFmtId="0" fontId="4" fillId="4" borderId="1" xfId="0" applyFont="1" applyFill="1" applyBorder="1"/>
    <xf numFmtId="43" fontId="4" fillId="4" borderId="1" xfId="3" applyFont="1" applyFill="1" applyBorder="1"/>
    <xf numFmtId="164" fontId="4" fillId="4" borderId="1" xfId="3" applyNumberFormat="1" applyFont="1" applyFill="1" applyBorder="1"/>
    <xf numFmtId="0" fontId="4" fillId="4" borderId="1" xfId="2" applyNumberFormat="1" applyFont="1" applyFill="1" applyBorder="1"/>
    <xf numFmtId="4" fontId="4" fillId="4" borderId="4" xfId="0" applyNumberFormat="1" applyFont="1" applyFill="1" applyBorder="1"/>
    <xf numFmtId="0" fontId="3" fillId="4" borderId="0" xfId="0" applyFont="1" applyFill="1" applyAlignment="1">
      <alignment vertical="center"/>
    </xf>
    <xf numFmtId="0" fontId="4" fillId="4" borderId="0" xfId="0" applyFont="1" applyFill="1" applyAlignment="1">
      <alignment horizontal="center"/>
    </xf>
    <xf numFmtId="0" fontId="4" fillId="4" borderId="7" xfId="0" applyFont="1" applyFill="1" applyBorder="1" applyAlignment="1">
      <alignment horizontal="center"/>
    </xf>
    <xf numFmtId="0" fontId="4" fillId="4" borderId="2" xfId="0" applyFont="1" applyFill="1" applyBorder="1" applyAlignment="1">
      <alignment horizontal="center"/>
    </xf>
    <xf numFmtId="0" fontId="4" fillId="4" borderId="14" xfId="0" applyFont="1" applyFill="1" applyBorder="1" applyAlignment="1">
      <alignment horizontal="center"/>
    </xf>
    <xf numFmtId="0" fontId="4" fillId="4" borderId="6" xfId="0" applyFont="1" applyFill="1" applyBorder="1" applyAlignment="1">
      <alignment horizontal="center"/>
    </xf>
    <xf numFmtId="0" fontId="4" fillId="4" borderId="8" xfId="0" applyFont="1" applyFill="1" applyBorder="1" applyAlignment="1">
      <alignment horizontal="center"/>
    </xf>
    <xf numFmtId="0" fontId="4" fillId="4" borderId="15" xfId="0" applyFont="1" applyFill="1" applyBorder="1" applyAlignment="1">
      <alignment horizontal="center"/>
    </xf>
    <xf numFmtId="0" fontId="4" fillId="4" borderId="5" xfId="0" applyFont="1" applyFill="1" applyBorder="1" applyAlignment="1">
      <alignment horizontal="center"/>
    </xf>
    <xf numFmtId="0" fontId="4" fillId="4" borderId="13" xfId="0" applyFont="1" applyFill="1" applyBorder="1" applyAlignment="1">
      <alignment horizontal="center"/>
    </xf>
    <xf numFmtId="0" fontId="4" fillId="4" borderId="1" xfId="0" applyFont="1" applyFill="1" applyBorder="1" applyAlignment="1">
      <alignment horizontal="center"/>
    </xf>
    <xf numFmtId="0" fontId="4" fillId="4" borderId="16" xfId="0" applyFont="1" applyFill="1" applyBorder="1" applyAlignment="1">
      <alignment horizontal="center"/>
    </xf>
    <xf numFmtId="0" fontId="4" fillId="4" borderId="4" xfId="0" applyFont="1" applyFill="1" applyBorder="1" applyAlignment="1">
      <alignment horizontal="center"/>
    </xf>
    <xf numFmtId="0" fontId="22" fillId="11" borderId="25" xfId="0" applyFont="1" applyFill="1" applyBorder="1" applyAlignment="1">
      <alignment horizontal="left" vertical="center" wrapText="1"/>
    </xf>
    <xf numFmtId="0" fontId="22" fillId="10" borderId="25" xfId="0" applyFont="1" applyFill="1" applyBorder="1" applyAlignment="1">
      <alignment horizontal="left" vertical="center" wrapText="1"/>
    </xf>
    <xf numFmtId="0" fontId="24" fillId="10" borderId="25" xfId="0" applyFont="1" applyFill="1" applyBorder="1" applyAlignment="1">
      <alignment vertical="center" wrapText="1"/>
    </xf>
    <xf numFmtId="0" fontId="24" fillId="11" borderId="25" xfId="0" applyFont="1" applyFill="1" applyBorder="1" applyAlignment="1">
      <alignment vertical="center" wrapText="1"/>
    </xf>
    <xf numFmtId="0" fontId="22" fillId="10" borderId="25" xfId="0" applyFont="1" applyFill="1" applyBorder="1" applyAlignment="1">
      <alignment vertical="center" wrapText="1"/>
    </xf>
    <xf numFmtId="0" fontId="28" fillId="0" borderId="26" xfId="0" applyFont="1" applyBorder="1" applyAlignment="1">
      <alignment horizontal="center" vertical="center"/>
    </xf>
    <xf numFmtId="3" fontId="23" fillId="0" borderId="36" xfId="3" applyNumberFormat="1" applyFont="1" applyFill="1" applyBorder="1" applyAlignment="1" applyProtection="1">
      <alignment horizontal="center" vertical="center"/>
      <protection locked="0"/>
    </xf>
    <xf numFmtId="0" fontId="28" fillId="0" borderId="37" xfId="0" applyFont="1" applyBorder="1" applyAlignment="1">
      <alignment horizontal="center" vertical="center"/>
    </xf>
    <xf numFmtId="0" fontId="22" fillId="11" borderId="38" xfId="0" applyFont="1" applyFill="1" applyBorder="1" applyAlignment="1">
      <alignment horizontal="left" vertical="center" wrapText="1"/>
    </xf>
    <xf numFmtId="3" fontId="23" fillId="0" borderId="39" xfId="3" applyNumberFormat="1" applyFont="1" applyFill="1" applyBorder="1" applyAlignment="1" applyProtection="1">
      <alignment horizontal="center" vertical="center"/>
      <protection locked="0"/>
    </xf>
    <xf numFmtId="0" fontId="24" fillId="10" borderId="34" xfId="0" applyFont="1" applyFill="1" applyBorder="1" applyAlignment="1">
      <alignment vertical="center" wrapText="1"/>
    </xf>
    <xf numFmtId="0" fontId="24" fillId="0" borderId="35" xfId="0" applyFont="1" applyBorder="1" applyAlignment="1" applyProtection="1">
      <alignment vertical="center"/>
      <protection locked="0"/>
    </xf>
    <xf numFmtId="0" fontId="24" fillId="0" borderId="36" xfId="0" applyFont="1" applyBorder="1" applyProtection="1">
      <protection locked="0"/>
    </xf>
    <xf numFmtId="0" fontId="24" fillId="11" borderId="38" xfId="0" applyFont="1" applyFill="1" applyBorder="1" applyAlignment="1">
      <alignment vertical="center" wrapText="1"/>
    </xf>
    <xf numFmtId="0" fontId="24" fillId="0" borderId="35" xfId="0" applyFont="1" applyBorder="1" applyProtection="1">
      <protection locked="0"/>
    </xf>
    <xf numFmtId="0" fontId="28" fillId="0" borderId="31" xfId="0" applyFont="1" applyBorder="1" applyAlignment="1">
      <alignment horizontal="center" vertical="center"/>
    </xf>
    <xf numFmtId="0" fontId="22" fillId="11" borderId="32" xfId="0" applyFont="1" applyFill="1" applyBorder="1" applyAlignment="1">
      <alignment horizontal="left" vertical="center" wrapText="1"/>
    </xf>
    <xf numFmtId="3" fontId="23" fillId="0" borderId="43" xfId="3" applyNumberFormat="1" applyFont="1" applyFill="1" applyBorder="1" applyAlignment="1" applyProtection="1">
      <alignment horizontal="center" vertical="center"/>
      <protection locked="0"/>
    </xf>
    <xf numFmtId="0" fontId="25" fillId="9" borderId="44" xfId="0" applyFont="1" applyFill="1" applyBorder="1" applyAlignment="1">
      <alignment horizontal="center" vertical="center" wrapText="1"/>
    </xf>
    <xf numFmtId="0" fontId="26" fillId="9" borderId="45" xfId="0" applyFont="1" applyFill="1" applyBorder="1" applyAlignment="1">
      <alignment horizontal="center" vertical="center"/>
    </xf>
    <xf numFmtId="0" fontId="25" fillId="9" borderId="45" xfId="0" applyFont="1" applyFill="1" applyBorder="1" applyAlignment="1">
      <alignment horizontal="center" vertical="center" wrapText="1"/>
    </xf>
    <xf numFmtId="0" fontId="25" fillId="9" borderId="46" xfId="0" applyFont="1" applyFill="1" applyBorder="1" applyAlignment="1">
      <alignment horizontal="center" vertical="center"/>
    </xf>
    <xf numFmtId="0" fontId="23" fillId="13" borderId="32" xfId="0" applyFont="1" applyFill="1" applyBorder="1" applyAlignment="1">
      <alignment horizontal="center" vertical="center" wrapText="1"/>
    </xf>
    <xf numFmtId="0" fontId="23" fillId="13" borderId="25" xfId="0" applyFont="1" applyFill="1" applyBorder="1" applyAlignment="1">
      <alignment horizontal="center" vertical="center" wrapText="1"/>
    </xf>
    <xf numFmtId="0" fontId="23" fillId="13" borderId="38" xfId="0" applyFont="1" applyFill="1" applyBorder="1" applyAlignment="1">
      <alignment horizontal="center" vertical="center" wrapText="1"/>
    </xf>
    <xf numFmtId="0" fontId="24" fillId="13" borderId="36" xfId="0" applyFont="1" applyFill="1" applyBorder="1" applyProtection="1">
      <protection locked="0"/>
    </xf>
    <xf numFmtId="0" fontId="24" fillId="13" borderId="39" xfId="0" applyFont="1" applyFill="1" applyBorder="1" applyProtection="1">
      <protection locked="0"/>
    </xf>
    <xf numFmtId="0" fontId="22" fillId="10" borderId="38" xfId="0" applyFont="1" applyFill="1" applyBorder="1" applyAlignment="1">
      <alignment vertical="center" wrapText="1"/>
    </xf>
    <xf numFmtId="0" fontId="0" fillId="5" borderId="30" xfId="0" applyFill="1" applyBorder="1"/>
    <xf numFmtId="0" fontId="0" fillId="5" borderId="9" xfId="0" applyFill="1" applyBorder="1"/>
    <xf numFmtId="0" fontId="31" fillId="5" borderId="9" xfId="0" applyFont="1" applyFill="1" applyBorder="1" applyAlignment="1">
      <alignment vertical="center" wrapText="1"/>
    </xf>
    <xf numFmtId="0" fontId="29" fillId="4" borderId="0" xfId="0" applyFont="1" applyFill="1" applyAlignment="1">
      <alignment vertical="top"/>
    </xf>
    <xf numFmtId="0" fontId="4" fillId="0" borderId="0" xfId="0" applyFont="1" applyAlignment="1">
      <alignment vertical="top"/>
    </xf>
    <xf numFmtId="0" fontId="4" fillId="7" borderId="30" xfId="0" applyFont="1" applyFill="1" applyBorder="1"/>
    <xf numFmtId="0" fontId="4" fillId="7" borderId="9" xfId="0" applyFont="1" applyFill="1" applyBorder="1"/>
    <xf numFmtId="0" fontId="4" fillId="7" borderId="24" xfId="0" applyFont="1" applyFill="1" applyBorder="1"/>
    <xf numFmtId="0" fontId="4" fillId="4" borderId="53" xfId="0" applyFont="1" applyFill="1" applyBorder="1"/>
    <xf numFmtId="0" fontId="4" fillId="4" borderId="54" xfId="0" applyFont="1" applyFill="1" applyBorder="1"/>
    <xf numFmtId="0" fontId="4" fillId="4" borderId="47" xfId="0" applyFont="1" applyFill="1" applyBorder="1"/>
    <xf numFmtId="0" fontId="17" fillId="4" borderId="0" xfId="0" applyFont="1" applyFill="1" applyAlignment="1">
      <alignment vertical="center" wrapText="1"/>
    </xf>
    <xf numFmtId="0" fontId="4" fillId="4" borderId="10" xfId="0" applyFont="1" applyFill="1" applyBorder="1"/>
    <xf numFmtId="0" fontId="16" fillId="4" borderId="0" xfId="0" applyFont="1" applyFill="1" applyAlignment="1">
      <alignment horizontal="left" vertical="center" wrapText="1" indent="3"/>
    </xf>
    <xf numFmtId="0" fontId="15" fillId="4" borderId="0" xfId="0" applyFont="1" applyFill="1" applyAlignment="1">
      <alignment horizontal="left" vertical="center" wrapText="1" indent="3"/>
    </xf>
    <xf numFmtId="0" fontId="16" fillId="4" borderId="0" xfId="0" applyFont="1" applyFill="1" applyAlignment="1">
      <alignment vertical="center" wrapText="1"/>
    </xf>
    <xf numFmtId="0" fontId="14" fillId="4" borderId="0" xfId="0" applyFont="1" applyFill="1" applyAlignment="1">
      <alignment vertical="center" wrapText="1"/>
    </xf>
    <xf numFmtId="0" fontId="15" fillId="4" borderId="0" xfId="0" applyFont="1" applyFill="1" applyAlignment="1">
      <alignment vertical="center" wrapText="1"/>
    </xf>
    <xf numFmtId="0" fontId="16" fillId="4" borderId="0" xfId="0" applyFont="1" applyFill="1" applyAlignment="1">
      <alignment horizontal="left" vertical="top" wrapText="1" indent="1"/>
    </xf>
    <xf numFmtId="0" fontId="16" fillId="4" borderId="0" xfId="0" applyFont="1" applyFill="1" applyAlignment="1">
      <alignment horizontal="left" vertical="top" wrapText="1" indent="3"/>
    </xf>
    <xf numFmtId="0" fontId="16" fillId="4" borderId="0" xfId="0" applyFont="1" applyFill="1" applyAlignment="1">
      <alignment horizontal="left" vertical="center" wrapText="1" indent="1"/>
    </xf>
    <xf numFmtId="0" fontId="4" fillId="4" borderId="47" xfId="0" applyFont="1" applyFill="1" applyBorder="1" applyAlignment="1">
      <alignment vertical="top"/>
    </xf>
    <xf numFmtId="0" fontId="16" fillId="4" borderId="0" xfId="0" applyFont="1" applyFill="1" applyAlignment="1">
      <alignment vertical="top" wrapText="1"/>
    </xf>
    <xf numFmtId="0" fontId="4" fillId="4" borderId="10" xfId="0" applyFont="1" applyFill="1" applyBorder="1" applyAlignment="1">
      <alignment vertical="top"/>
    </xf>
    <xf numFmtId="0" fontId="15" fillId="4" borderId="0" xfId="0" applyFont="1" applyFill="1" applyAlignment="1">
      <alignment horizontal="left" vertical="center" wrapText="1" indent="2"/>
    </xf>
    <xf numFmtId="0" fontId="12" fillId="4" borderId="0" xfId="0" applyFont="1" applyFill="1" applyAlignment="1">
      <alignment horizontal="left" vertical="center" wrapText="1" indent="2"/>
    </xf>
    <xf numFmtId="0" fontId="4" fillId="4" borderId="57" xfId="0" applyFont="1" applyFill="1" applyBorder="1"/>
    <xf numFmtId="0" fontId="4" fillId="4" borderId="58" xfId="0" applyFont="1" applyFill="1" applyBorder="1"/>
    <xf numFmtId="0" fontId="29" fillId="5" borderId="48" xfId="0" applyFont="1" applyFill="1" applyBorder="1"/>
    <xf numFmtId="0" fontId="29" fillId="5" borderId="3" xfId="0" applyFont="1" applyFill="1" applyBorder="1"/>
    <xf numFmtId="0" fontId="29" fillId="5" borderId="49" xfId="0" applyFont="1" applyFill="1" applyBorder="1"/>
    <xf numFmtId="0" fontId="12" fillId="4" borderId="23" xfId="0" applyFont="1" applyFill="1" applyBorder="1" applyAlignment="1">
      <alignment vertical="top" wrapText="1"/>
    </xf>
    <xf numFmtId="0" fontId="15" fillId="4" borderId="0" xfId="0" applyFont="1" applyFill="1" applyAlignment="1">
      <alignment vertical="top" wrapText="1"/>
    </xf>
    <xf numFmtId="0" fontId="20" fillId="5" borderId="51" xfId="0" applyFont="1" applyFill="1" applyBorder="1" applyAlignment="1">
      <alignment horizontal="center" vertical="center" wrapText="1"/>
    </xf>
    <xf numFmtId="0" fontId="20" fillId="5" borderId="0" xfId="0" applyFont="1" applyFill="1" applyAlignment="1">
      <alignment horizontal="center" vertical="center" wrapText="1"/>
    </xf>
    <xf numFmtId="0" fontId="20" fillId="5" borderId="10" xfId="0" applyFont="1" applyFill="1" applyBorder="1" applyAlignment="1">
      <alignment horizontal="center" vertical="center" wrapText="1"/>
    </xf>
    <xf numFmtId="0" fontId="16" fillId="0" borderId="30" xfId="0" applyFont="1" applyBorder="1" applyAlignment="1">
      <alignment horizontal="center" vertical="center"/>
    </xf>
    <xf numFmtId="0" fontId="16" fillId="0" borderId="47" xfId="0" applyFont="1" applyBorder="1" applyAlignment="1">
      <alignment horizontal="center" vertical="center"/>
    </xf>
    <xf numFmtId="0" fontId="16" fillId="0" borderId="48" xfId="0" applyFont="1" applyBorder="1" applyAlignment="1">
      <alignment horizontal="center" vertical="center"/>
    </xf>
    <xf numFmtId="0" fontId="16" fillId="0" borderId="3" xfId="0" applyFont="1" applyBorder="1" applyAlignment="1">
      <alignment horizontal="left" vertical="center" wrapText="1"/>
    </xf>
    <xf numFmtId="0" fontId="33" fillId="0" borderId="49" xfId="1" applyFont="1" applyBorder="1" applyAlignment="1">
      <alignment vertical="center"/>
    </xf>
    <xf numFmtId="0" fontId="33" fillId="0" borderId="24" xfId="1" applyFont="1" applyBorder="1" applyAlignment="1">
      <alignment vertical="center"/>
    </xf>
    <xf numFmtId="0" fontId="33" fillId="0" borderId="10" xfId="1" applyFont="1" applyBorder="1" applyAlignment="1">
      <alignment vertical="center"/>
    </xf>
    <xf numFmtId="0" fontId="33" fillId="0" borderId="12" xfId="1" applyFont="1" applyBorder="1" applyAlignment="1">
      <alignment vertical="center"/>
    </xf>
    <xf numFmtId="0" fontId="16" fillId="0" borderId="2" xfId="0" applyFont="1" applyBorder="1" applyAlignment="1">
      <alignment horizontal="left" vertical="center" wrapText="1"/>
    </xf>
    <xf numFmtId="0" fontId="33" fillId="0" borderId="11" xfId="1" applyFont="1" applyBorder="1" applyAlignment="1">
      <alignment vertical="center"/>
    </xf>
    <xf numFmtId="0" fontId="16" fillId="0" borderId="50" xfId="0" applyFont="1" applyBorder="1" applyAlignment="1">
      <alignment horizontal="left" vertical="center" wrapText="1"/>
    </xf>
    <xf numFmtId="0" fontId="33" fillId="0" borderId="17" xfId="1" applyFont="1" applyBorder="1" applyAlignment="1">
      <alignment vertical="center"/>
    </xf>
    <xf numFmtId="0" fontId="4" fillId="4" borderId="2" xfId="2" applyNumberFormat="1" applyFont="1" applyFill="1" applyBorder="1"/>
    <xf numFmtId="0" fontId="7" fillId="0" borderId="10" xfId="1" applyFill="1" applyBorder="1" applyAlignment="1">
      <alignment horizontal="left" vertical="center"/>
    </xf>
    <xf numFmtId="0" fontId="7" fillId="0" borderId="10" xfId="1" applyFill="1" applyBorder="1"/>
    <xf numFmtId="0" fontId="7" fillId="0" borderId="17" xfId="1" applyFill="1" applyBorder="1"/>
    <xf numFmtId="0" fontId="7" fillId="0" borderId="12" xfId="1" applyFill="1" applyBorder="1"/>
    <xf numFmtId="0" fontId="35" fillId="4" borderId="0" xfId="0" applyFont="1" applyFill="1" applyAlignment="1">
      <alignment vertical="top" wrapText="1"/>
    </xf>
    <xf numFmtId="0" fontId="16" fillId="0" borderId="0" xfId="0" applyFont="1" applyAlignment="1">
      <alignment horizontal="left" vertical="center" wrapText="1"/>
    </xf>
    <xf numFmtId="0" fontId="34" fillId="0" borderId="9" xfId="0" applyFont="1" applyBorder="1" applyAlignment="1">
      <alignment vertical="center" wrapText="1"/>
    </xf>
    <xf numFmtId="0" fontId="34" fillId="0" borderId="0" xfId="0" applyFont="1" applyAlignment="1">
      <alignment vertical="center" wrapText="1"/>
    </xf>
    <xf numFmtId="0" fontId="34" fillId="0" borderId="63" xfId="0" applyFont="1" applyBorder="1" applyAlignment="1">
      <alignment vertical="center" wrapText="1"/>
    </xf>
    <xf numFmtId="0" fontId="0" fillId="0" borderId="24" xfId="0" applyBorder="1" applyAlignment="1">
      <alignment vertical="center"/>
    </xf>
    <xf numFmtId="0" fontId="7" fillId="0" borderId="10" xfId="1" applyBorder="1"/>
    <xf numFmtId="0" fontId="0" fillId="0" borderId="10" xfId="0" applyBorder="1" applyAlignment="1">
      <alignment vertical="center"/>
    </xf>
    <xf numFmtId="0" fontId="0" fillId="0" borderId="17" xfId="0" applyBorder="1" applyAlignment="1">
      <alignment vertical="center"/>
    </xf>
    <xf numFmtId="0" fontId="28" fillId="0" borderId="64" xfId="0" applyFont="1" applyBorder="1" applyAlignment="1">
      <alignment horizontal="center" vertical="center"/>
    </xf>
    <xf numFmtId="0" fontId="7" fillId="0" borderId="17" xfId="1" applyBorder="1" applyAlignment="1">
      <alignment vertical="center"/>
    </xf>
    <xf numFmtId="0" fontId="32" fillId="6" borderId="29" xfId="0" applyFont="1" applyFill="1" applyBorder="1" applyAlignment="1">
      <alignment horizontal="center" vertical="center" wrapText="1"/>
    </xf>
    <xf numFmtId="0" fontId="28" fillId="0" borderId="40" xfId="0" applyFont="1" applyBorder="1" applyAlignment="1">
      <alignment horizontal="center" vertical="center"/>
    </xf>
    <xf numFmtId="0" fontId="32" fillId="12" borderId="47" xfId="0" applyFont="1" applyFill="1" applyBorder="1" applyAlignment="1">
      <alignment horizontal="center" vertical="center" wrapText="1"/>
    </xf>
    <xf numFmtId="0" fontId="22" fillId="10" borderId="59" xfId="0" applyFont="1" applyFill="1" applyBorder="1" applyAlignment="1">
      <alignment horizontal="left" vertical="center" wrapText="1"/>
    </xf>
    <xf numFmtId="0" fontId="23" fillId="13" borderId="59" xfId="0" applyFont="1" applyFill="1" applyBorder="1" applyAlignment="1">
      <alignment horizontal="center" vertical="center" wrapText="1"/>
    </xf>
    <xf numFmtId="3" fontId="23" fillId="0" borderId="65" xfId="3" applyNumberFormat="1" applyFont="1" applyFill="1" applyBorder="1" applyAlignment="1" applyProtection="1">
      <alignment horizontal="center" vertical="center"/>
      <protection locked="0"/>
    </xf>
    <xf numFmtId="0" fontId="22" fillId="10" borderId="34" xfId="0" applyFont="1" applyFill="1" applyBorder="1" applyAlignment="1">
      <alignment horizontal="left" vertical="center" wrapText="1"/>
    </xf>
    <xf numFmtId="3" fontId="23" fillId="0" borderId="35" xfId="3" applyNumberFormat="1" applyFont="1" applyFill="1" applyBorder="1" applyAlignment="1" applyProtection="1">
      <alignment horizontal="center" vertical="center"/>
      <protection locked="0"/>
    </xf>
    <xf numFmtId="0" fontId="23" fillId="13" borderId="67" xfId="0" applyFont="1" applyFill="1" applyBorder="1" applyAlignment="1">
      <alignment horizontal="center" vertical="center" wrapText="1"/>
    </xf>
    <xf numFmtId="0" fontId="23" fillId="13" borderId="66" xfId="0" applyFont="1" applyFill="1" applyBorder="1" applyAlignment="1">
      <alignment horizontal="center" vertical="center" wrapText="1"/>
    </xf>
    <xf numFmtId="0" fontId="0" fillId="5" borderId="24" xfId="0" applyFill="1" applyBorder="1"/>
    <xf numFmtId="0" fontId="38" fillId="4" borderId="0" xfId="0" applyFont="1" applyFill="1" applyAlignment="1">
      <alignment vertical="center" wrapText="1"/>
    </xf>
    <xf numFmtId="0" fontId="16" fillId="0" borderId="68" xfId="0" applyFont="1" applyBorder="1" applyAlignment="1">
      <alignment horizontal="center" vertical="center"/>
    </xf>
    <xf numFmtId="0" fontId="16" fillId="0" borderId="68" xfId="0" applyFont="1" applyBorder="1" applyAlignment="1">
      <alignment horizontal="left" vertical="center" wrapText="1"/>
    </xf>
    <xf numFmtId="0" fontId="7" fillId="0" borderId="68" xfId="1" applyBorder="1" applyAlignment="1">
      <alignment vertical="center"/>
    </xf>
    <xf numFmtId="0" fontId="7" fillId="0" borderId="68" xfId="1" applyBorder="1" applyAlignment="1">
      <alignment vertical="center" wrapText="1"/>
    </xf>
    <xf numFmtId="0" fontId="7" fillId="0" borderId="68" xfId="1" applyBorder="1" applyAlignment="1">
      <alignment horizontal="left" vertical="center"/>
    </xf>
    <xf numFmtId="0" fontId="13" fillId="4" borderId="0" xfId="0" applyFont="1" applyFill="1" applyAlignment="1">
      <alignment vertical="top" wrapText="1"/>
    </xf>
    <xf numFmtId="0" fontId="7" fillId="0" borderId="24" xfId="1" applyBorder="1" applyAlignment="1">
      <alignment vertical="center"/>
    </xf>
    <xf numFmtId="0" fontId="19" fillId="7" borderId="47" xfId="0" applyFont="1" applyFill="1" applyBorder="1" applyAlignment="1">
      <alignment horizontal="center" vertical="center" wrapText="1"/>
    </xf>
    <xf numFmtId="0" fontId="19" fillId="7" borderId="0" xfId="0" applyFont="1" applyFill="1" applyAlignment="1">
      <alignment horizontal="center" vertical="center"/>
    </xf>
    <xf numFmtId="0" fontId="19" fillId="7" borderId="10" xfId="0" applyFont="1" applyFill="1" applyBorder="1" applyAlignment="1">
      <alignment horizontal="center" vertical="center"/>
    </xf>
    <xf numFmtId="0" fontId="20" fillId="8" borderId="55" xfId="0" applyFont="1" applyFill="1" applyBorder="1" applyAlignment="1">
      <alignment horizontal="center"/>
    </xf>
    <xf numFmtId="0" fontId="20" fillId="8" borderId="18" xfId="0" applyFont="1" applyFill="1" applyBorder="1" applyAlignment="1">
      <alignment horizontal="center"/>
    </xf>
    <xf numFmtId="0" fontId="20" fillId="8" borderId="56" xfId="0" applyFont="1" applyFill="1" applyBorder="1" applyAlignment="1">
      <alignment horizontal="center"/>
    </xf>
    <xf numFmtId="0" fontId="32" fillId="6" borderId="27" xfId="0" applyFont="1" applyFill="1" applyBorder="1" applyAlignment="1">
      <alignment horizontal="center" vertical="center" wrapText="1"/>
    </xf>
    <xf numFmtId="0" fontId="32" fillId="6" borderId="28" xfId="0" applyFont="1" applyFill="1" applyBorder="1" applyAlignment="1">
      <alignment horizontal="center" vertical="center" wrapText="1"/>
    </xf>
    <xf numFmtId="0" fontId="32" fillId="6" borderId="29" xfId="0" applyFont="1" applyFill="1" applyBorder="1" applyAlignment="1">
      <alignment horizontal="center" vertical="center" wrapText="1"/>
    </xf>
    <xf numFmtId="0" fontId="10" fillId="5" borderId="0" xfId="0" applyFont="1" applyFill="1" applyAlignment="1">
      <alignment horizontal="center" wrapText="1"/>
    </xf>
    <xf numFmtId="0" fontId="10" fillId="5" borderId="0" xfId="0" applyFont="1" applyFill="1" applyAlignment="1">
      <alignment horizontal="center"/>
    </xf>
    <xf numFmtId="0" fontId="28" fillId="0" borderId="33" xfId="0" applyFont="1" applyBorder="1" applyAlignment="1">
      <alignment horizontal="center" vertical="center"/>
    </xf>
    <xf numFmtId="0" fontId="28" fillId="0" borderId="26" xfId="0" applyFont="1" applyBorder="1" applyAlignment="1">
      <alignment horizontal="center" vertical="center"/>
    </xf>
    <xf numFmtId="0" fontId="24" fillId="10" borderId="34" xfId="0" applyFont="1" applyFill="1" applyBorder="1" applyAlignment="1">
      <alignment vertical="center" wrapText="1"/>
    </xf>
    <xf numFmtId="0" fontId="24" fillId="10" borderId="25" xfId="0" applyFont="1" applyFill="1" applyBorder="1" applyAlignment="1">
      <alignment vertical="center" wrapText="1"/>
    </xf>
    <xf numFmtId="0" fontId="24" fillId="11" borderId="25" xfId="0" applyFont="1" applyFill="1" applyBorder="1" applyAlignment="1">
      <alignment horizontal="left" vertical="center" wrapText="1"/>
    </xf>
    <xf numFmtId="0" fontId="28" fillId="0" borderId="41" xfId="0" applyFont="1" applyBorder="1" applyAlignment="1">
      <alignment horizontal="center" vertical="center"/>
    </xf>
    <xf numFmtId="0" fontId="24" fillId="10" borderId="25" xfId="0" applyFont="1" applyFill="1" applyBorder="1" applyAlignment="1">
      <alignment horizontal="left" vertical="center" wrapText="1"/>
    </xf>
    <xf numFmtId="0" fontId="4" fillId="5" borderId="21" xfId="0" applyFont="1" applyFill="1" applyBorder="1" applyAlignment="1">
      <alignment horizontal="center"/>
    </xf>
    <xf numFmtId="0" fontId="4" fillId="5" borderId="20" xfId="0" applyFont="1" applyFill="1" applyBorder="1" applyAlignment="1">
      <alignment horizontal="center"/>
    </xf>
    <xf numFmtId="0" fontId="4" fillId="5" borderId="22" xfId="0" applyFont="1" applyFill="1" applyBorder="1" applyAlignment="1">
      <alignment horizontal="center"/>
    </xf>
    <xf numFmtId="0" fontId="28" fillId="0" borderId="42" xfId="0" applyFont="1" applyBorder="1" applyAlignment="1">
      <alignment horizontal="center" vertical="center"/>
    </xf>
    <xf numFmtId="0" fontId="28" fillId="0" borderId="40" xfId="0" applyFont="1" applyBorder="1" applyAlignment="1">
      <alignment horizontal="center" vertical="center"/>
    </xf>
    <xf numFmtId="0" fontId="24" fillId="11" borderId="38" xfId="0" applyFont="1" applyFill="1" applyBorder="1" applyAlignment="1">
      <alignment horizontal="left" vertical="center" wrapText="1"/>
    </xf>
    <xf numFmtId="0" fontId="24" fillId="10" borderId="34" xfId="0" applyFont="1" applyFill="1" applyBorder="1" applyAlignment="1">
      <alignment horizontal="left" vertical="center" wrapText="1"/>
    </xf>
    <xf numFmtId="0" fontId="4" fillId="4" borderId="0" xfId="0" applyFont="1" applyFill="1" applyAlignment="1">
      <alignment horizontal="center"/>
    </xf>
    <xf numFmtId="0" fontId="28" fillId="0" borderId="37" xfId="0" applyFont="1" applyBorder="1" applyAlignment="1">
      <alignment horizontal="center" vertical="center"/>
    </xf>
    <xf numFmtId="0" fontId="24" fillId="10" borderId="59" xfId="0" applyFont="1" applyFill="1" applyBorder="1" applyAlignment="1">
      <alignment horizontal="left" vertical="center" wrapText="1"/>
    </xf>
    <xf numFmtId="0" fontId="24" fillId="10" borderId="60" xfId="0" applyFont="1" applyFill="1" applyBorder="1" applyAlignment="1">
      <alignment horizontal="left" vertical="center" wrapText="1"/>
    </xf>
    <xf numFmtId="0" fontId="24" fillId="10" borderId="61" xfId="0" applyFont="1" applyFill="1" applyBorder="1" applyAlignment="1">
      <alignment horizontal="left" vertical="center" wrapText="1"/>
    </xf>
    <xf numFmtId="0" fontId="32" fillId="12" borderId="47" xfId="0" applyFont="1" applyFill="1" applyBorder="1" applyAlignment="1">
      <alignment horizontal="center" vertical="center" wrapText="1"/>
    </xf>
    <xf numFmtId="0" fontId="32" fillId="12" borderId="51" xfId="0" applyFont="1" applyFill="1" applyBorder="1" applyAlignment="1">
      <alignment horizontal="center" vertical="center" wrapText="1"/>
    </xf>
    <xf numFmtId="0" fontId="0" fillId="5" borderId="52" xfId="0" applyFill="1" applyBorder="1" applyAlignment="1">
      <alignment horizontal="center"/>
    </xf>
    <xf numFmtId="0" fontId="0" fillId="5" borderId="3" xfId="0" applyFill="1" applyBorder="1" applyAlignment="1">
      <alignment horizontal="center"/>
    </xf>
    <xf numFmtId="0" fontId="0" fillId="5" borderId="49" xfId="0" applyFill="1" applyBorder="1" applyAlignment="1">
      <alignment horizontal="center"/>
    </xf>
    <xf numFmtId="0" fontId="32" fillId="14" borderId="28" xfId="0" applyFont="1" applyFill="1" applyBorder="1" applyAlignment="1">
      <alignment horizontal="center" vertical="center" wrapText="1"/>
    </xf>
    <xf numFmtId="0" fontId="32" fillId="14" borderId="62" xfId="0" applyFont="1" applyFill="1" applyBorder="1" applyAlignment="1">
      <alignment horizontal="center" vertical="center" wrapText="1"/>
    </xf>
    <xf numFmtId="0" fontId="32" fillId="15" borderId="47" xfId="0" applyFont="1" applyFill="1" applyBorder="1" applyAlignment="1">
      <alignment horizontal="center" vertical="center" wrapText="1"/>
    </xf>
    <xf numFmtId="0" fontId="32" fillId="15" borderId="48" xfId="0" applyFont="1" applyFill="1" applyBorder="1" applyAlignment="1">
      <alignment horizontal="center" vertical="center" wrapText="1"/>
    </xf>
    <xf numFmtId="0" fontId="16" fillId="0" borderId="47" xfId="0" applyFont="1" applyBorder="1" applyAlignment="1">
      <alignment horizontal="center" vertical="center"/>
    </xf>
    <xf numFmtId="0" fontId="16" fillId="0" borderId="48" xfId="0" applyFont="1" applyBorder="1" applyAlignment="1">
      <alignment horizontal="center" vertical="center"/>
    </xf>
    <xf numFmtId="0" fontId="34" fillId="0" borderId="9" xfId="0" applyFont="1" applyBorder="1" applyAlignment="1">
      <alignment horizontal="left" vertical="center" wrapText="1"/>
    </xf>
    <xf numFmtId="0" fontId="34" fillId="0" borderId="0" xfId="0" applyFont="1" applyAlignment="1">
      <alignment horizontal="left" vertical="center" wrapText="1"/>
    </xf>
    <xf numFmtId="0" fontId="16" fillId="0" borderId="0" xfId="0" applyFont="1" applyAlignment="1">
      <alignment horizontal="left" vertical="center" wrapText="1"/>
    </xf>
    <xf numFmtId="0" fontId="16" fillId="0" borderId="1" xfId="0" applyFont="1" applyBorder="1" applyAlignment="1">
      <alignment horizontal="left" vertical="center" wrapText="1"/>
    </xf>
    <xf numFmtId="0" fontId="16" fillId="0" borderId="2" xfId="0" applyFont="1" applyBorder="1" applyAlignment="1">
      <alignment horizontal="left" vertical="center" wrapText="1"/>
    </xf>
    <xf numFmtId="0" fontId="16" fillId="0" borderId="30"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16" fillId="0" borderId="9" xfId="0" applyFont="1" applyBorder="1" applyAlignment="1">
      <alignment horizontal="left" vertical="center" wrapText="1"/>
    </xf>
    <xf numFmtId="0" fontId="34" fillId="0" borderId="1" xfId="0" applyFont="1" applyBorder="1" applyAlignment="1">
      <alignment horizontal="left" vertical="center" wrapText="1"/>
    </xf>
    <xf numFmtId="0" fontId="32" fillId="6" borderId="30" xfId="0" applyFont="1" applyFill="1" applyBorder="1" applyAlignment="1">
      <alignment horizontal="center" vertical="center" wrapText="1"/>
    </xf>
    <xf numFmtId="0" fontId="32" fillId="6" borderId="47" xfId="0" applyFont="1" applyFill="1" applyBorder="1" applyAlignment="1">
      <alignment horizontal="center" vertical="center" wrapText="1"/>
    </xf>
    <xf numFmtId="0" fontId="16" fillId="0" borderId="3" xfId="0" applyFont="1" applyBorder="1" applyAlignment="1">
      <alignment horizontal="left" vertical="center" wrapText="1"/>
    </xf>
    <xf numFmtId="0" fontId="31" fillId="5" borderId="9" xfId="0" applyFont="1" applyFill="1" applyBorder="1" applyAlignment="1">
      <alignment horizontal="left" vertical="center" wrapText="1"/>
    </xf>
    <xf numFmtId="0" fontId="31" fillId="5" borderId="24" xfId="0" applyFont="1" applyFill="1" applyBorder="1" applyAlignment="1">
      <alignment horizontal="left" vertical="center" wrapText="1"/>
    </xf>
    <xf numFmtId="0" fontId="32" fillId="6" borderId="69" xfId="0" applyFont="1" applyFill="1" applyBorder="1" applyAlignment="1">
      <alignment horizontal="center" vertical="center" wrapText="1"/>
    </xf>
  </cellXfs>
  <cellStyles count="4">
    <cellStyle name="Comma" xfId="3" builtinId="3"/>
    <cellStyle name="Hyperlink" xfId="1" builtinId="8"/>
    <cellStyle name="Normal" xfId="0" builtinId="0"/>
    <cellStyle name="Percent" xfId="2" builtinId="5"/>
  </cellStyles>
  <dxfs count="2">
    <dxf>
      <fill>
        <patternFill>
          <bgColor rgb="FFFF0000"/>
        </patternFill>
      </fill>
    </dxf>
    <dxf>
      <fill>
        <patternFill>
          <bgColor rgb="FFFF0000"/>
        </patternFill>
      </fill>
    </dxf>
  </dxfs>
  <tableStyles count="0" defaultTableStyle="TableStyleMedium2" defaultPivotStyle="PivotStyleLight16"/>
  <colors>
    <mruColors>
      <color rgb="FF0078D4"/>
      <color rgb="FF4DB4FF"/>
      <color rgb="FFE1EDF6"/>
      <color rgb="FFCCE4F6"/>
      <color rgb="FF2A44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003587566369979E-2"/>
          <c:y val="0.12677592355511633"/>
          <c:w val="0.93888011928220672"/>
          <c:h val="0.74644815288976729"/>
        </c:manualLayout>
      </c:layout>
      <c:doughnutChart>
        <c:varyColors val="1"/>
        <c:ser>
          <c:idx val="1"/>
          <c:order val="0"/>
          <c:dPt>
            <c:idx val="0"/>
            <c:bubble3D val="0"/>
            <c:spPr>
              <a:solidFill>
                <a:schemeClr val="accent1"/>
              </a:solidFill>
              <a:ln>
                <a:noFill/>
              </a:ln>
              <a:effectLst/>
            </c:spPr>
            <c:extLst>
              <c:ext xmlns:c16="http://schemas.microsoft.com/office/drawing/2014/chart" uri="{C3380CC4-5D6E-409C-BE32-E72D297353CC}">
                <c16:uniqueId val="{00000001-5A89-4CEC-B70C-64485F878A00}"/>
              </c:ext>
            </c:extLst>
          </c:dPt>
          <c:dPt>
            <c:idx val="1"/>
            <c:bubble3D val="0"/>
            <c:spPr>
              <a:solidFill>
                <a:schemeClr val="accent3"/>
              </a:solidFill>
              <a:ln>
                <a:noFill/>
              </a:ln>
              <a:effectLst/>
            </c:spPr>
            <c:extLst>
              <c:ext xmlns:c16="http://schemas.microsoft.com/office/drawing/2014/chart" uri="{C3380CC4-5D6E-409C-BE32-E72D297353CC}">
                <c16:uniqueId val="{00000003-69EB-4169-93AC-85B4CB1E88D1}"/>
              </c:ext>
            </c:extLst>
          </c:dPt>
          <c:cat>
            <c:strLit>
              <c:ptCount val="2"/>
              <c:pt idx="0">
                <c:v>1</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'Copilot for M365 Baseline'!$M$102:$O$102</c15:sqref>
                  </c15:fullRef>
                </c:ext>
              </c:extLst>
              <c:f>('Copilot for M365 Baseline'!$M$102,'Copilot for M365 Baseline'!$O$102)</c:f>
              <c:numCache>
                <c:formatCode>General</c:formatCode>
                <c:ptCount val="2"/>
                <c:pt idx="0">
                  <c:v>0</c:v>
                </c:pt>
                <c:pt idx="1">
                  <c:v>16</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2-D6BE-4D6A-961E-799C0C30174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003587566369979E-2"/>
          <c:y val="0.12677592355511633"/>
          <c:w val="0.93888011928220672"/>
          <c:h val="0.74644815288976729"/>
        </c:manualLayout>
      </c:layout>
      <c:doughnutChart>
        <c:varyColors val="1"/>
        <c:ser>
          <c:idx val="1"/>
          <c:order val="0"/>
          <c:dPt>
            <c:idx val="0"/>
            <c:bubble3D val="0"/>
            <c:spPr>
              <a:solidFill>
                <a:schemeClr val="accent1"/>
              </a:solidFill>
              <a:ln>
                <a:noFill/>
              </a:ln>
              <a:effectLst/>
            </c:spPr>
            <c:extLst>
              <c:ext xmlns:c16="http://schemas.microsoft.com/office/drawing/2014/chart" uri="{C3380CC4-5D6E-409C-BE32-E72D297353CC}">
                <c16:uniqueId val="{00000001-70E4-4513-9A9B-0C1AF7F7993E}"/>
              </c:ext>
            </c:extLst>
          </c:dPt>
          <c:dPt>
            <c:idx val="1"/>
            <c:bubble3D val="0"/>
            <c:spPr>
              <a:solidFill>
                <a:schemeClr val="accent3"/>
              </a:solidFill>
              <a:ln>
                <a:noFill/>
              </a:ln>
              <a:effectLst/>
            </c:spPr>
            <c:extLst>
              <c:ext xmlns:c16="http://schemas.microsoft.com/office/drawing/2014/chart" uri="{C3380CC4-5D6E-409C-BE32-E72D297353CC}">
                <c16:uniqueId val="{00000003-CD91-40E9-A4C5-2FBE3B30469D}"/>
              </c:ext>
            </c:extLst>
          </c:dPt>
          <c:cat>
            <c:strLit>
              <c:ptCount val="2"/>
              <c:pt idx="0">
                <c:v>1</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'Copilot for M365 Baseline'!$M$103:$O$103</c15:sqref>
                  </c15:fullRef>
                </c:ext>
              </c:extLst>
              <c:f>('Copilot for M365 Baseline'!$M$103,'Copilot for M365 Baseline'!$O$103)</c:f>
              <c:numCache>
                <c:formatCode>General</c:formatCode>
                <c:ptCount val="2"/>
                <c:pt idx="0">
                  <c:v>0</c:v>
                </c:pt>
                <c:pt idx="1">
                  <c:v>24</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70E4-4513-9A9B-0C1AF7F7993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003587566369979E-2"/>
          <c:y val="0.12677592355511633"/>
          <c:w val="0.93888011928220672"/>
          <c:h val="0.74644815288976729"/>
        </c:manualLayout>
      </c:layout>
      <c:doughnutChart>
        <c:varyColors val="1"/>
        <c:ser>
          <c:idx val="1"/>
          <c:order val="0"/>
          <c:dPt>
            <c:idx val="0"/>
            <c:bubble3D val="0"/>
            <c:spPr>
              <a:solidFill>
                <a:schemeClr val="accent1"/>
              </a:solidFill>
              <a:ln>
                <a:noFill/>
              </a:ln>
              <a:effectLst/>
            </c:spPr>
            <c:extLst>
              <c:ext xmlns:c16="http://schemas.microsoft.com/office/drawing/2014/chart" uri="{C3380CC4-5D6E-409C-BE32-E72D297353CC}">
                <c16:uniqueId val="{00000001-9FCD-4958-94AC-ABF7790EAE12}"/>
              </c:ext>
            </c:extLst>
          </c:dPt>
          <c:val>
            <c:numRef>
              <c:f>'[1]M365 CoPilot Baseline'!#REF!</c:f>
              <c:numCache>
                <c:formatCode>General</c:formatCode>
                <c:ptCount val="1"/>
                <c:pt idx="0">
                  <c:v>1</c:v>
                </c:pt>
              </c:numCache>
            </c:numRef>
          </c:val>
          <c:extLst>
            <c:ext xmlns:c16="http://schemas.microsoft.com/office/drawing/2014/chart" uri="{C3380CC4-5D6E-409C-BE32-E72D297353CC}">
              <c16:uniqueId val="{00000004-9FCD-4958-94AC-ABF7790EAE1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003587566369979E-2"/>
          <c:y val="0.12677592355511633"/>
          <c:w val="0.93888011928220672"/>
          <c:h val="0.74644815288976729"/>
        </c:manualLayout>
      </c:layout>
      <c:doughnutChart>
        <c:varyColors val="1"/>
        <c:ser>
          <c:idx val="1"/>
          <c:order val="0"/>
          <c:dPt>
            <c:idx val="0"/>
            <c:bubble3D val="0"/>
            <c:spPr>
              <a:solidFill>
                <a:schemeClr val="accent1"/>
              </a:solidFill>
              <a:ln>
                <a:noFill/>
              </a:ln>
              <a:effectLst/>
            </c:spPr>
            <c:extLst>
              <c:ext xmlns:c16="http://schemas.microsoft.com/office/drawing/2014/chart" uri="{C3380CC4-5D6E-409C-BE32-E72D297353CC}">
                <c16:uniqueId val="{00000001-96C3-46D5-9FC1-B361693DE37E}"/>
              </c:ext>
            </c:extLst>
          </c:dPt>
          <c:dPt>
            <c:idx val="1"/>
            <c:bubble3D val="0"/>
            <c:spPr>
              <a:solidFill>
                <a:schemeClr val="accent3"/>
              </a:solidFill>
              <a:ln>
                <a:noFill/>
              </a:ln>
              <a:effectLst/>
            </c:spPr>
            <c:extLst>
              <c:ext xmlns:c16="http://schemas.microsoft.com/office/drawing/2014/chart" uri="{C3380CC4-5D6E-409C-BE32-E72D297353CC}">
                <c16:uniqueId val="{00000003-0034-4A26-8C9F-20B6E0122614}"/>
              </c:ext>
            </c:extLst>
          </c:dPt>
          <c:cat>
            <c:strLit>
              <c:ptCount val="2"/>
              <c:pt idx="0">
                <c:v>1</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'Copilot for M365 Baseline'!$M$104:$O$104</c15:sqref>
                  </c15:fullRef>
                </c:ext>
              </c:extLst>
              <c:f>('Copilot for M365 Baseline'!$M$104,'Copilot for M365 Baseline'!$O$104)</c:f>
              <c:numCache>
                <c:formatCode>General</c:formatCode>
                <c:ptCount val="2"/>
                <c:pt idx="0">
                  <c:v>0</c:v>
                </c:pt>
                <c:pt idx="1">
                  <c:v>36</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2-96C3-46D5-9FC1-B361693DE37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sv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5.svg"/><Relationship Id="rId5" Type="http://schemas.openxmlformats.org/officeDocument/2006/relationships/image" Target="../media/image4.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5.svg"/><Relationship Id="rId1" Type="http://schemas.openxmlformats.org/officeDocument/2006/relationships/image" Target="../media/image4.png"/><Relationship Id="rId4" Type="http://schemas.openxmlformats.org/officeDocument/2006/relationships/image" Target="../media/image3.sv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5.svg"/><Relationship Id="rId1" Type="http://schemas.openxmlformats.org/officeDocument/2006/relationships/image" Target="../media/image4.png"/><Relationship Id="rId4" Type="http://schemas.openxmlformats.org/officeDocument/2006/relationships/image" Target="../media/image3.svg"/></Relationships>
</file>

<file path=xl/drawings/_rels/drawing5.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85628</xdr:colOff>
      <xdr:row>19</xdr:row>
      <xdr:rowOff>95250</xdr:rowOff>
    </xdr:from>
    <xdr:to>
      <xdr:col>1</xdr:col>
      <xdr:colOff>2280188</xdr:colOff>
      <xdr:row>24</xdr:row>
      <xdr:rowOff>148571</xdr:rowOff>
    </xdr:to>
    <xdr:pic>
      <xdr:nvPicPr>
        <xdr:cNvPr id="2" name="Picture 1" descr="A screenshot of a computer&#10;&#10;Description automatically generated">
          <a:extLst>
            <a:ext uri="{FF2B5EF4-FFF2-40B4-BE49-F238E27FC236}">
              <a16:creationId xmlns:a16="http://schemas.microsoft.com/office/drawing/2014/main" id="{A5356FD4-ABA6-D0A5-5D48-488201107953}"/>
            </a:ext>
          </a:extLst>
        </xdr:cNvPr>
        <xdr:cNvPicPr>
          <a:picLocks noChangeAspect="1"/>
        </xdr:cNvPicPr>
      </xdr:nvPicPr>
      <xdr:blipFill>
        <a:blip xmlns:r="http://schemas.openxmlformats.org/officeDocument/2006/relationships" r:embed="rId1"/>
        <a:stretch>
          <a:fillRect/>
        </a:stretch>
      </xdr:blipFill>
      <xdr:spPr>
        <a:xfrm>
          <a:off x="276128" y="11427114"/>
          <a:ext cx="2194560" cy="1092412"/>
        </a:xfrm>
        <a:prstGeom prst="rect">
          <a:avLst/>
        </a:prstGeom>
        <a:effectLst>
          <a:outerShdw blurRad="50800" dist="38100" dir="2700000" algn="tl" rotWithShape="0">
            <a:prstClr val="black">
              <a:alpha val="40000"/>
            </a:prstClr>
          </a:outerShdw>
        </a:effectLst>
      </xdr:spPr>
    </xdr:pic>
    <xdr:clientData/>
  </xdr:twoCellAnchor>
  <xdr:twoCellAnchor editAs="oneCell">
    <xdr:from>
      <xdr:col>1</xdr:col>
      <xdr:colOff>6996545</xdr:colOff>
      <xdr:row>40</xdr:row>
      <xdr:rowOff>217345</xdr:rowOff>
    </xdr:from>
    <xdr:to>
      <xdr:col>1</xdr:col>
      <xdr:colOff>8621558</xdr:colOff>
      <xdr:row>40</xdr:row>
      <xdr:rowOff>587382</xdr:rowOff>
    </xdr:to>
    <xdr:pic>
      <xdr:nvPicPr>
        <xdr:cNvPr id="6" name="Graphic 3">
          <a:extLst>
            <a:ext uri="{FF2B5EF4-FFF2-40B4-BE49-F238E27FC236}">
              <a16:creationId xmlns:a16="http://schemas.microsoft.com/office/drawing/2014/main" id="{547EEAEE-C291-E206-0696-40FD1C6A13B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61068" y="21224300"/>
          <a:ext cx="1622971" cy="368676"/>
        </a:xfrm>
        <a:prstGeom prst="rect">
          <a:avLst/>
        </a:prstGeom>
      </xdr:spPr>
    </xdr:pic>
    <xdr:clientData/>
  </xdr:twoCellAnchor>
  <xdr:twoCellAnchor editAs="oneCell">
    <xdr:from>
      <xdr:col>1</xdr:col>
      <xdr:colOff>4430889</xdr:colOff>
      <xdr:row>0</xdr:row>
      <xdr:rowOff>225778</xdr:rowOff>
    </xdr:from>
    <xdr:to>
      <xdr:col>1</xdr:col>
      <xdr:colOff>5524500</xdr:colOff>
      <xdr:row>0</xdr:row>
      <xdr:rowOff>1330281</xdr:rowOff>
    </xdr:to>
    <xdr:pic>
      <xdr:nvPicPr>
        <xdr:cNvPr id="8" name="Graphic 7">
          <a:extLst>
            <a:ext uri="{FF2B5EF4-FFF2-40B4-BE49-F238E27FC236}">
              <a16:creationId xmlns:a16="http://schemas.microsoft.com/office/drawing/2014/main" id="{349F8B40-36C1-47D3-5476-DE249A16C9A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621389" y="225778"/>
          <a:ext cx="1093611" cy="10936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119944</xdr:colOff>
      <xdr:row>2</xdr:row>
      <xdr:rowOff>167568</xdr:rowOff>
    </xdr:from>
    <xdr:to>
      <xdr:col>2</xdr:col>
      <xdr:colOff>3748969</xdr:colOff>
      <xdr:row>5</xdr:row>
      <xdr:rowOff>176388</xdr:rowOff>
    </xdr:to>
    <xdr:sp macro="" textlink="">
      <xdr:nvSpPr>
        <xdr:cNvPr id="12" name="TextBox 14">
          <a:extLst>
            <a:ext uri="{FF2B5EF4-FFF2-40B4-BE49-F238E27FC236}">
              <a16:creationId xmlns:a16="http://schemas.microsoft.com/office/drawing/2014/main" id="{14599313-DBB8-4470-9C46-975A4BBA2110}"/>
            </a:ext>
          </a:extLst>
        </xdr:cNvPr>
        <xdr:cNvSpPr txBox="1"/>
      </xdr:nvSpPr>
      <xdr:spPr>
        <a:xfrm>
          <a:off x="119944" y="2502957"/>
          <a:ext cx="5216525" cy="5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chemeClr val="dk1"/>
              </a:solidFill>
              <a:latin typeface="+mj-lt"/>
              <a:ea typeface="+mj-lt"/>
              <a:cs typeface="+mj-lt"/>
            </a:rPr>
            <a:t>Organizational Profile </a:t>
          </a:r>
        </a:p>
      </xdr:txBody>
    </xdr:sp>
    <xdr:clientData/>
  </xdr:twoCellAnchor>
  <xdr:twoCellAnchor>
    <xdr:from>
      <xdr:col>2</xdr:col>
      <xdr:colOff>3240745</xdr:colOff>
      <xdr:row>3</xdr:row>
      <xdr:rowOff>9524</xdr:rowOff>
    </xdr:from>
    <xdr:to>
      <xdr:col>2</xdr:col>
      <xdr:colOff>4612345</xdr:colOff>
      <xdr:row>7</xdr:row>
      <xdr:rowOff>164523</xdr:rowOff>
    </xdr:to>
    <xdr:graphicFrame macro="">
      <xdr:nvGraphicFramePr>
        <xdr:cNvPr id="4" name="Chart 3">
          <a:extLst>
            <a:ext uri="{FF2B5EF4-FFF2-40B4-BE49-F238E27FC236}">
              <a16:creationId xmlns:a16="http://schemas.microsoft.com/office/drawing/2014/main" id="{EF02CF92-4B7C-E352-8BE5-C63F9F3A0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3253252</xdr:colOff>
      <xdr:row>9</xdr:row>
      <xdr:rowOff>47144</xdr:rowOff>
    </xdr:from>
    <xdr:to>
      <xdr:col>2</xdr:col>
      <xdr:colOff>4624852</xdr:colOff>
      <xdr:row>13</xdr:row>
      <xdr:rowOff>189500</xdr:rowOff>
    </xdr:to>
    <xdr:graphicFrame macro="">
      <xdr:nvGraphicFramePr>
        <xdr:cNvPr id="3" name="Chart 5">
          <a:extLst>
            <a:ext uri="{FF2B5EF4-FFF2-40B4-BE49-F238E27FC236}">
              <a16:creationId xmlns:a16="http://schemas.microsoft.com/office/drawing/2014/main" id="{3753A0F5-7BB1-46D9-8DB7-9B9722069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3326363</xdr:colOff>
      <xdr:row>15</xdr:row>
      <xdr:rowOff>103587</xdr:rowOff>
    </xdr:from>
    <xdr:to>
      <xdr:col>2</xdr:col>
      <xdr:colOff>4561352</xdr:colOff>
      <xdr:row>19</xdr:row>
      <xdr:rowOff>141111</xdr:rowOff>
    </xdr:to>
    <xdr:graphicFrame macro="">
      <xdr:nvGraphicFramePr>
        <xdr:cNvPr id="8" name="Chart 7">
          <a:extLst>
            <a:ext uri="{FF2B5EF4-FFF2-40B4-BE49-F238E27FC236}">
              <a16:creationId xmlns:a16="http://schemas.microsoft.com/office/drawing/2014/main" id="{4A7C7D65-CC77-43EB-AB96-AB25C6ACD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3239142</xdr:colOff>
      <xdr:row>15</xdr:row>
      <xdr:rowOff>4810</xdr:rowOff>
    </xdr:from>
    <xdr:to>
      <xdr:col>2</xdr:col>
      <xdr:colOff>4610742</xdr:colOff>
      <xdr:row>19</xdr:row>
      <xdr:rowOff>147166</xdr:rowOff>
    </xdr:to>
    <xdr:graphicFrame macro="">
      <xdr:nvGraphicFramePr>
        <xdr:cNvPr id="2" name="Chart 1">
          <a:extLst>
            <a:ext uri="{FF2B5EF4-FFF2-40B4-BE49-F238E27FC236}">
              <a16:creationId xmlns:a16="http://schemas.microsoft.com/office/drawing/2014/main" id="{AA04A317-C8D2-4437-92D6-A4CE433A4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4619625</xdr:colOff>
      <xdr:row>3</xdr:row>
      <xdr:rowOff>9525</xdr:rowOff>
    </xdr:from>
    <xdr:to>
      <xdr:col>3</xdr:col>
      <xdr:colOff>9525</xdr:colOff>
      <xdr:row>19</xdr:row>
      <xdr:rowOff>209550</xdr:rowOff>
    </xdr:to>
    <xdr:sp macro="" textlink="">
      <xdr:nvSpPr>
        <xdr:cNvPr id="216" name="Rectangle 4">
          <a:extLst>
            <a:ext uri="{FF2B5EF4-FFF2-40B4-BE49-F238E27FC236}">
              <a16:creationId xmlns:a16="http://schemas.microsoft.com/office/drawing/2014/main" id="{EDE660CC-BA1C-EAC1-7650-A7C10BBF936B}"/>
            </a:ext>
          </a:extLst>
        </xdr:cNvPr>
        <xdr:cNvSpPr/>
      </xdr:nvSpPr>
      <xdr:spPr>
        <a:xfrm>
          <a:off x="5886450" y="762000"/>
          <a:ext cx="295275" cy="3810000"/>
        </a:xfrm>
        <a:prstGeom prst="rect">
          <a:avLst/>
        </a:prstGeom>
        <a:solidFill>
          <a:schemeClr val="tx2"/>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3890369</xdr:colOff>
      <xdr:row>15</xdr:row>
      <xdr:rowOff>68603</xdr:rowOff>
    </xdr:from>
    <xdr:to>
      <xdr:col>3</xdr:col>
      <xdr:colOff>4805827</xdr:colOff>
      <xdr:row>19</xdr:row>
      <xdr:rowOff>77108</xdr:rowOff>
    </xdr:to>
    <xdr:sp macro="" textlink="N107">
      <xdr:nvSpPr>
        <xdr:cNvPr id="208" name="TextBox 10">
          <a:extLst>
            <a:ext uri="{FF2B5EF4-FFF2-40B4-BE49-F238E27FC236}">
              <a16:creationId xmlns:a16="http://schemas.microsoft.com/office/drawing/2014/main" id="{6B2B7469-B604-9473-F9FE-C606899044AB}"/>
            </a:ext>
          </a:extLst>
        </xdr:cNvPr>
        <xdr:cNvSpPr txBox="1"/>
      </xdr:nvSpPr>
      <xdr:spPr>
        <a:xfrm>
          <a:off x="10381480" y="5176825"/>
          <a:ext cx="915458" cy="918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0D2623-7352-4F77-8998-C5F8CFAF7939}" type="TxLink">
            <a:rPr lang="en-US" sz="4000" b="0" i="0" u="none" strike="noStrike">
              <a:solidFill>
                <a:schemeClr val="accent3"/>
              </a:solidFill>
              <a:latin typeface="+mj-lt"/>
              <a:cs typeface="Segoe Sans Text Semibold" pitchFamily="2" charset="0"/>
            </a:rPr>
            <a:pPr algn="ctr"/>
            <a:t>0</a:t>
          </a:fld>
          <a:endParaRPr lang="en-US" sz="4000">
            <a:solidFill>
              <a:schemeClr val="accent3"/>
            </a:solidFill>
            <a:latin typeface="+mj-lt"/>
            <a:cs typeface="Segoe Sans Text Semibold" pitchFamily="2" charset="0"/>
          </a:endParaRPr>
        </a:p>
      </xdr:txBody>
    </xdr:sp>
    <xdr:clientData/>
  </xdr:twoCellAnchor>
  <xdr:twoCellAnchor>
    <xdr:from>
      <xdr:col>4</xdr:col>
      <xdr:colOff>9525</xdr:colOff>
      <xdr:row>2</xdr:row>
      <xdr:rowOff>7937</xdr:rowOff>
    </xdr:from>
    <xdr:to>
      <xdr:col>5</xdr:col>
      <xdr:colOff>0</xdr:colOff>
      <xdr:row>19</xdr:row>
      <xdr:rowOff>211667</xdr:rowOff>
    </xdr:to>
    <xdr:sp macro="" textlink="">
      <xdr:nvSpPr>
        <xdr:cNvPr id="210" name="Rectangle 11">
          <a:extLst>
            <a:ext uri="{FF2B5EF4-FFF2-40B4-BE49-F238E27FC236}">
              <a16:creationId xmlns:a16="http://schemas.microsoft.com/office/drawing/2014/main" id="{F3C0D543-53B1-4D53-942A-136D7BC0E9A0}"/>
            </a:ext>
          </a:extLst>
        </xdr:cNvPr>
        <xdr:cNvSpPr/>
      </xdr:nvSpPr>
      <xdr:spPr>
        <a:xfrm>
          <a:off x="11552414" y="2343326"/>
          <a:ext cx="1465086" cy="3886730"/>
        </a:xfrm>
        <a:prstGeom prst="rect">
          <a:avLst/>
        </a:prstGeom>
        <a:solidFill>
          <a:schemeClr val="tx2"/>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14111</xdr:colOff>
      <xdr:row>15</xdr:row>
      <xdr:rowOff>0</xdr:rowOff>
    </xdr:from>
    <xdr:to>
      <xdr:col>3</xdr:col>
      <xdr:colOff>3736294</xdr:colOff>
      <xdr:row>19</xdr:row>
      <xdr:rowOff>211667</xdr:rowOff>
    </xdr:to>
    <xdr:sp macro="" textlink="">
      <xdr:nvSpPr>
        <xdr:cNvPr id="15" name="TextBox 6">
          <a:extLst>
            <a:ext uri="{FF2B5EF4-FFF2-40B4-BE49-F238E27FC236}">
              <a16:creationId xmlns:a16="http://schemas.microsoft.com/office/drawing/2014/main" id="{E38A1CBC-F15F-BCE2-41A6-D040AAE001ED}"/>
            </a:ext>
            <a:ext uri="{147F2762-F138-4A5C-976F-8EAC2B608ADB}">
              <a16:predDERef xmlns:a16="http://schemas.microsoft.com/office/drawing/2014/main" pred="{F3C0D543-53B1-4D53-942A-136D7BC0E9A0}"/>
            </a:ext>
          </a:extLst>
        </xdr:cNvPr>
        <xdr:cNvSpPr txBox="1"/>
      </xdr:nvSpPr>
      <xdr:spPr>
        <a:xfrm>
          <a:off x="6505222" y="5108222"/>
          <a:ext cx="3722183" cy="1121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600" b="0">
              <a:solidFill>
                <a:schemeClr val="dk1"/>
              </a:solidFill>
              <a:latin typeface="+mj-lt"/>
              <a:ea typeface="+mj-lt"/>
              <a:cs typeface="+mj-lt"/>
            </a:rPr>
            <a:t>Blockers Identified</a:t>
          </a:r>
          <a:r>
            <a:rPr lang="en-US" sz="2600" b="1">
              <a:solidFill>
                <a:schemeClr val="dk1"/>
              </a:solidFill>
              <a:latin typeface="+mj-lt"/>
              <a:ea typeface="+mj-lt"/>
              <a:cs typeface="+mj-lt"/>
            </a:rPr>
            <a:t>	</a:t>
          </a:r>
        </a:p>
      </xdr:txBody>
    </xdr:sp>
    <xdr:clientData/>
  </xdr:twoCellAnchor>
  <xdr:twoCellAnchor>
    <xdr:from>
      <xdr:col>0</xdr:col>
      <xdr:colOff>160161</xdr:colOff>
      <xdr:row>5</xdr:row>
      <xdr:rowOff>98778</xdr:rowOff>
    </xdr:from>
    <xdr:to>
      <xdr:col>2</xdr:col>
      <xdr:colOff>3341511</xdr:colOff>
      <xdr:row>7</xdr:row>
      <xdr:rowOff>56092</xdr:rowOff>
    </xdr:to>
    <xdr:sp macro="" textlink="Q102">
      <xdr:nvSpPr>
        <xdr:cNvPr id="203" name="TextBox 15">
          <a:extLst>
            <a:ext uri="{FF2B5EF4-FFF2-40B4-BE49-F238E27FC236}">
              <a16:creationId xmlns:a16="http://schemas.microsoft.com/office/drawing/2014/main" id="{6DC2D063-2D47-4D61-84F4-AEC899114368}"/>
            </a:ext>
          </a:extLst>
        </xdr:cNvPr>
        <xdr:cNvSpPr txBox="1"/>
      </xdr:nvSpPr>
      <xdr:spPr>
        <a:xfrm>
          <a:off x="160161" y="2984500"/>
          <a:ext cx="4768850" cy="380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471ABC-71DB-4164-9962-599FDBA1B1B9}" type="TxLink">
            <a:rPr lang="en-US" sz="2400" b="0" i="0" u="none" strike="noStrike">
              <a:solidFill>
                <a:srgbClr val="000000"/>
              </a:solidFill>
              <a:latin typeface="Segoe UI Semibold" panose="020B0702040204020203" pitchFamily="34" charset="0"/>
              <a:cs typeface="Segoe UI Semibold" panose="020B0702040204020203" pitchFamily="34" charset="0"/>
            </a:rPr>
            <a:pPr/>
            <a:t>0/16 - 0%</a:t>
          </a:fld>
          <a:endParaRPr lang="en-US" sz="2400">
            <a:latin typeface="Segoe UI Semibold" panose="020B0702040204020203" pitchFamily="34" charset="0"/>
            <a:cs typeface="Segoe UI Semibold" panose="020B0702040204020203" pitchFamily="34" charset="0"/>
          </a:endParaRPr>
        </a:p>
      </xdr:txBody>
    </xdr:sp>
    <xdr:clientData/>
  </xdr:twoCellAnchor>
  <xdr:twoCellAnchor>
    <xdr:from>
      <xdr:col>0</xdr:col>
      <xdr:colOff>126999</xdr:colOff>
      <xdr:row>9</xdr:row>
      <xdr:rowOff>92075</xdr:rowOff>
    </xdr:from>
    <xdr:to>
      <xdr:col>2</xdr:col>
      <xdr:colOff>3317874</xdr:colOff>
      <xdr:row>11</xdr:row>
      <xdr:rowOff>92075</xdr:rowOff>
    </xdr:to>
    <xdr:sp macro="" textlink="">
      <xdr:nvSpPr>
        <xdr:cNvPr id="14" name="TextBox 16">
          <a:extLst>
            <a:ext uri="{FF2B5EF4-FFF2-40B4-BE49-F238E27FC236}">
              <a16:creationId xmlns:a16="http://schemas.microsoft.com/office/drawing/2014/main" id="{E0FA101C-9C83-400A-B8EF-C0506CCEC411}"/>
            </a:ext>
            <a:ext uri="{147F2762-F138-4A5C-976F-8EAC2B608ADB}">
              <a16:predDERef xmlns:a16="http://schemas.microsoft.com/office/drawing/2014/main" pred="{6DC2D063-2D47-4D61-84F4-AEC899114368}"/>
            </a:ext>
          </a:extLst>
        </xdr:cNvPr>
        <xdr:cNvSpPr txBox="1"/>
      </xdr:nvSpPr>
      <xdr:spPr>
        <a:xfrm>
          <a:off x="126999" y="3824464"/>
          <a:ext cx="4778375" cy="472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a:latin typeface="+mj-lt"/>
              <a:cs typeface="Segoe UI Semibold" panose="020B0702040204020203" pitchFamily="34" charset="0"/>
            </a:rPr>
            <a:t>Productivity Tools</a:t>
          </a:r>
          <a:r>
            <a:rPr lang="en-US" sz="2400" baseline="0">
              <a:latin typeface="+mj-lt"/>
              <a:cs typeface="Segoe UI Semibold" panose="020B0702040204020203" pitchFamily="34" charset="0"/>
            </a:rPr>
            <a:t> </a:t>
          </a:r>
          <a:endParaRPr lang="en-US" sz="2400">
            <a:latin typeface="+mj-lt"/>
            <a:cs typeface="Segoe UI Semibold" panose="020B0702040204020203" pitchFamily="34" charset="0"/>
          </a:endParaRPr>
        </a:p>
      </xdr:txBody>
    </xdr:sp>
    <xdr:clientData/>
  </xdr:twoCellAnchor>
  <xdr:twoCellAnchor>
    <xdr:from>
      <xdr:col>0</xdr:col>
      <xdr:colOff>129469</xdr:colOff>
      <xdr:row>11</xdr:row>
      <xdr:rowOff>64206</xdr:rowOff>
    </xdr:from>
    <xdr:to>
      <xdr:col>2</xdr:col>
      <xdr:colOff>3310819</xdr:colOff>
      <xdr:row>13</xdr:row>
      <xdr:rowOff>168981</xdr:rowOff>
    </xdr:to>
    <xdr:sp macro="" textlink="Q103">
      <xdr:nvSpPr>
        <xdr:cNvPr id="205" name="TextBox 17">
          <a:extLst>
            <a:ext uri="{FF2B5EF4-FFF2-40B4-BE49-F238E27FC236}">
              <a16:creationId xmlns:a16="http://schemas.microsoft.com/office/drawing/2014/main" id="{3E9F1FBB-5FEF-492B-9FB9-6B9AF96CADB7}"/>
            </a:ext>
          </a:extLst>
        </xdr:cNvPr>
        <xdr:cNvSpPr txBox="1"/>
      </xdr:nvSpPr>
      <xdr:spPr>
        <a:xfrm>
          <a:off x="129469" y="4269317"/>
          <a:ext cx="4768850" cy="542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7B4DF4-50C0-484A-882A-FFA8939D5328}"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t>0/24 - 0%</a:t>
          </a:fld>
          <a:endParaRPr lang="en-US"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0</xdr:col>
      <xdr:colOff>119944</xdr:colOff>
      <xdr:row>15</xdr:row>
      <xdr:rowOff>35631</xdr:rowOff>
    </xdr:from>
    <xdr:to>
      <xdr:col>2</xdr:col>
      <xdr:colOff>3310819</xdr:colOff>
      <xdr:row>17</xdr:row>
      <xdr:rowOff>35631</xdr:rowOff>
    </xdr:to>
    <xdr:sp macro="" textlink="">
      <xdr:nvSpPr>
        <xdr:cNvPr id="11" name="TextBox 18">
          <a:extLst>
            <a:ext uri="{FF2B5EF4-FFF2-40B4-BE49-F238E27FC236}">
              <a16:creationId xmlns:a16="http://schemas.microsoft.com/office/drawing/2014/main" id="{6A6B3580-4254-41B0-8CA2-29F04CEE5E0B}"/>
            </a:ext>
            <a:ext uri="{147F2762-F138-4A5C-976F-8EAC2B608ADB}">
              <a16:predDERef xmlns:a16="http://schemas.microsoft.com/office/drawing/2014/main" pred="{3E9F1FBB-5FEF-492B-9FB9-6B9AF96CADB7}"/>
            </a:ext>
          </a:extLst>
        </xdr:cNvPr>
        <xdr:cNvSpPr txBox="1"/>
      </xdr:nvSpPr>
      <xdr:spPr>
        <a:xfrm>
          <a:off x="119944" y="5143853"/>
          <a:ext cx="4778375" cy="472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a:solidFill>
                <a:schemeClr val="dk1"/>
              </a:solidFill>
              <a:latin typeface="+mj-lt"/>
              <a:ea typeface="+mj-lt"/>
              <a:cs typeface="+mj-lt"/>
            </a:rPr>
            <a:t>Data Security </a:t>
          </a:r>
        </a:p>
      </xdr:txBody>
    </xdr:sp>
    <xdr:clientData/>
  </xdr:twoCellAnchor>
  <xdr:twoCellAnchor>
    <xdr:from>
      <xdr:col>0</xdr:col>
      <xdr:colOff>119944</xdr:colOff>
      <xdr:row>17</xdr:row>
      <xdr:rowOff>57150</xdr:rowOff>
    </xdr:from>
    <xdr:to>
      <xdr:col>2</xdr:col>
      <xdr:colOff>3301294</xdr:colOff>
      <xdr:row>19</xdr:row>
      <xdr:rowOff>161925</xdr:rowOff>
    </xdr:to>
    <xdr:sp macro="" textlink="Q104">
      <xdr:nvSpPr>
        <xdr:cNvPr id="207" name="TextBox 19">
          <a:extLst>
            <a:ext uri="{FF2B5EF4-FFF2-40B4-BE49-F238E27FC236}">
              <a16:creationId xmlns:a16="http://schemas.microsoft.com/office/drawing/2014/main" id="{AFA92D61-9D5D-44E5-B329-2D7A52B873C8}"/>
            </a:ext>
          </a:extLst>
        </xdr:cNvPr>
        <xdr:cNvSpPr txBox="1"/>
      </xdr:nvSpPr>
      <xdr:spPr>
        <a:xfrm>
          <a:off x="119944" y="5638094"/>
          <a:ext cx="4768850" cy="542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D09372F-C4E7-4DBB-8F08-40911FACE0C9}" type="TxLink">
            <a:rPr lang="en-US" sz="2400" b="0" i="0" u="none" strike="noStrike">
              <a:solidFill>
                <a:srgbClr val="000000"/>
              </a:solidFill>
              <a:latin typeface="Segoe UI Semibold" panose="020B0702040204020203" pitchFamily="34" charset="0"/>
              <a:ea typeface="+mn-ea"/>
              <a:cs typeface="Segoe UI Semibold" panose="020B0702040204020203" pitchFamily="34" charset="0"/>
            </a:rPr>
            <a:pPr marL="0" indent="0"/>
            <a:t>0/36 - 0%</a:t>
          </a:fld>
          <a:endParaRPr lang="en-US" sz="24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0</xdr:col>
      <xdr:colOff>0</xdr:colOff>
      <xdr:row>7</xdr:row>
      <xdr:rowOff>185737</xdr:rowOff>
    </xdr:from>
    <xdr:to>
      <xdr:col>2</xdr:col>
      <xdr:colOff>4691947</xdr:colOff>
      <xdr:row>9</xdr:row>
      <xdr:rowOff>61912</xdr:rowOff>
    </xdr:to>
    <xdr:sp macro="" textlink="">
      <xdr:nvSpPr>
        <xdr:cNvPr id="197" name="Rectangle 22">
          <a:extLst>
            <a:ext uri="{FF2B5EF4-FFF2-40B4-BE49-F238E27FC236}">
              <a16:creationId xmlns:a16="http://schemas.microsoft.com/office/drawing/2014/main" id="{EFF86BBD-6D39-4939-9364-7C00D84D4071}"/>
            </a:ext>
          </a:extLst>
        </xdr:cNvPr>
        <xdr:cNvSpPr/>
      </xdr:nvSpPr>
      <xdr:spPr>
        <a:xfrm rot="16200000">
          <a:off x="2989970" y="504823"/>
          <a:ext cx="299508" cy="6279447"/>
        </a:xfrm>
        <a:prstGeom prst="rect">
          <a:avLst/>
        </a:prstGeom>
        <a:solidFill>
          <a:schemeClr val="tx2"/>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14290</xdr:colOff>
      <xdr:row>13</xdr:row>
      <xdr:rowOff>185737</xdr:rowOff>
    </xdr:from>
    <xdr:to>
      <xdr:col>2</xdr:col>
      <xdr:colOff>4706059</xdr:colOff>
      <xdr:row>15</xdr:row>
      <xdr:rowOff>14287</xdr:rowOff>
    </xdr:to>
    <xdr:sp macro="" textlink="">
      <xdr:nvSpPr>
        <xdr:cNvPr id="198" name="Rectangle 23">
          <a:extLst>
            <a:ext uri="{FF2B5EF4-FFF2-40B4-BE49-F238E27FC236}">
              <a16:creationId xmlns:a16="http://schemas.microsoft.com/office/drawing/2014/main" id="{3B52C7F3-EFAC-44DC-AF02-39D284E6A04A}"/>
            </a:ext>
          </a:extLst>
        </xdr:cNvPr>
        <xdr:cNvSpPr/>
      </xdr:nvSpPr>
      <xdr:spPr>
        <a:xfrm rot="16200000">
          <a:off x="3006817" y="1835766"/>
          <a:ext cx="294216" cy="6279269"/>
        </a:xfrm>
        <a:prstGeom prst="rect">
          <a:avLst/>
        </a:prstGeom>
        <a:solidFill>
          <a:schemeClr val="tx2"/>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23812</xdr:colOff>
      <xdr:row>3</xdr:row>
      <xdr:rowOff>9070</xdr:rowOff>
    </xdr:from>
    <xdr:to>
      <xdr:col>4</xdr:col>
      <xdr:colOff>0</xdr:colOff>
      <xdr:row>9</xdr:row>
      <xdr:rowOff>7938</xdr:rowOff>
    </xdr:to>
    <xdr:sp macro="" textlink="">
      <xdr:nvSpPr>
        <xdr:cNvPr id="192" name="TextBox 4">
          <a:extLst>
            <a:ext uri="{FF2B5EF4-FFF2-40B4-BE49-F238E27FC236}">
              <a16:creationId xmlns:a16="http://schemas.microsoft.com/office/drawing/2014/main" id="{25A47F25-BEE0-BA98-0244-4E3C88881DFE}"/>
            </a:ext>
          </a:extLst>
        </xdr:cNvPr>
        <xdr:cNvSpPr txBox="1"/>
      </xdr:nvSpPr>
      <xdr:spPr>
        <a:xfrm>
          <a:off x="6136621" y="2519188"/>
          <a:ext cx="4721879" cy="1472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600" baseline="0">
              <a:solidFill>
                <a:schemeClr val="dk1"/>
              </a:solidFill>
              <a:latin typeface="+mj-lt"/>
              <a:ea typeface="+mn-ea"/>
              <a:cs typeface="Segoe UI Semibold" panose="020B0702040204020203" pitchFamily="34" charset="0"/>
            </a:rPr>
            <a:t>Microsoft 365 Copilot-ready users in your organization</a:t>
          </a:r>
        </a:p>
      </xdr:txBody>
    </xdr:sp>
    <xdr:clientData/>
  </xdr:twoCellAnchor>
  <xdr:twoCellAnchor>
    <xdr:from>
      <xdr:col>3</xdr:col>
      <xdr:colOff>19841</xdr:colOff>
      <xdr:row>9</xdr:row>
      <xdr:rowOff>94683</xdr:rowOff>
    </xdr:from>
    <xdr:to>
      <xdr:col>4</xdr:col>
      <xdr:colOff>14110</xdr:colOff>
      <xdr:row>12</xdr:row>
      <xdr:rowOff>106023</xdr:rowOff>
    </xdr:to>
    <xdr:sp macro="" textlink="Q108">
      <xdr:nvSpPr>
        <xdr:cNvPr id="201" name="TextBox 5">
          <a:extLst>
            <a:ext uri="{FF2B5EF4-FFF2-40B4-BE49-F238E27FC236}">
              <a16:creationId xmlns:a16="http://schemas.microsoft.com/office/drawing/2014/main" id="{0A6F6B13-9D83-2C74-D452-3918C05BE91A}"/>
            </a:ext>
          </a:extLst>
        </xdr:cNvPr>
        <xdr:cNvSpPr txBox="1"/>
      </xdr:nvSpPr>
      <xdr:spPr>
        <a:xfrm>
          <a:off x="6510952" y="3827072"/>
          <a:ext cx="5046047" cy="702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467F84F-D044-4D31-A259-26BCA18FFCD4}" type="TxLink">
            <a:rPr lang="en-US" sz="2400" b="0" i="0" u="none" strike="noStrike">
              <a:solidFill>
                <a:schemeClr val="accent3"/>
              </a:solidFill>
              <a:latin typeface="+mj-lt"/>
              <a:cs typeface="Segoe UI"/>
            </a:rPr>
            <a:pPr algn="ctr"/>
            <a:t>More information needed</a:t>
          </a:fld>
          <a:endParaRPr lang="en-US" sz="2400">
            <a:solidFill>
              <a:schemeClr val="accent3"/>
            </a:solidFill>
            <a:latin typeface="+mj-lt"/>
          </a:endParaRPr>
        </a:p>
      </xdr:txBody>
    </xdr:sp>
    <xdr:clientData/>
  </xdr:twoCellAnchor>
  <xdr:twoCellAnchor>
    <xdr:from>
      <xdr:col>2</xdr:col>
      <xdr:colOff>4833056</xdr:colOff>
      <xdr:row>13</xdr:row>
      <xdr:rowOff>178593</xdr:rowOff>
    </xdr:from>
    <xdr:to>
      <xdr:col>4</xdr:col>
      <xdr:colOff>23815</xdr:colOff>
      <xdr:row>15</xdr:row>
      <xdr:rowOff>7143</xdr:rowOff>
    </xdr:to>
    <xdr:sp macro="" textlink="">
      <xdr:nvSpPr>
        <xdr:cNvPr id="7" name="Rectangle 23">
          <a:extLst>
            <a:ext uri="{FF2B5EF4-FFF2-40B4-BE49-F238E27FC236}">
              <a16:creationId xmlns:a16="http://schemas.microsoft.com/office/drawing/2014/main" id="{688DAEA8-E563-42CA-A3DF-0093C1901729}"/>
            </a:ext>
          </a:extLst>
        </xdr:cNvPr>
        <xdr:cNvSpPr/>
      </xdr:nvSpPr>
      <xdr:spPr>
        <a:xfrm rot="16200000">
          <a:off x="8846522" y="2395183"/>
          <a:ext cx="294216" cy="5146148"/>
        </a:xfrm>
        <a:prstGeom prst="rect">
          <a:avLst/>
        </a:prstGeom>
        <a:solidFill>
          <a:schemeClr val="tx2"/>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4468813</xdr:colOff>
      <xdr:row>0</xdr:row>
      <xdr:rowOff>222250</xdr:rowOff>
    </xdr:from>
    <xdr:to>
      <xdr:col>3</xdr:col>
      <xdr:colOff>423420</xdr:colOff>
      <xdr:row>0</xdr:row>
      <xdr:rowOff>1326073</xdr:rowOff>
    </xdr:to>
    <xdr:pic>
      <xdr:nvPicPr>
        <xdr:cNvPr id="5" name="Graphic 4">
          <a:extLst>
            <a:ext uri="{FF2B5EF4-FFF2-40B4-BE49-F238E27FC236}">
              <a16:creationId xmlns:a16="http://schemas.microsoft.com/office/drawing/2014/main" id="{6BEBC022-98D0-49C7-B4F4-92DEF3B12A2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881688" y="222250"/>
          <a:ext cx="1093611" cy="1093611"/>
        </a:xfrm>
        <a:prstGeom prst="rect">
          <a:avLst/>
        </a:prstGeom>
      </xdr:spPr>
    </xdr:pic>
    <xdr:clientData/>
  </xdr:twoCellAnchor>
  <xdr:twoCellAnchor editAs="oneCell">
    <xdr:from>
      <xdr:col>3</xdr:col>
      <xdr:colOff>3585882</xdr:colOff>
      <xdr:row>100</xdr:row>
      <xdr:rowOff>285750</xdr:rowOff>
    </xdr:from>
    <xdr:to>
      <xdr:col>4</xdr:col>
      <xdr:colOff>484234</xdr:colOff>
      <xdr:row>100</xdr:row>
      <xdr:rowOff>661229</xdr:rowOff>
    </xdr:to>
    <xdr:pic>
      <xdr:nvPicPr>
        <xdr:cNvPr id="9" name="Graphic 5">
          <a:extLst>
            <a:ext uri="{FF2B5EF4-FFF2-40B4-BE49-F238E27FC236}">
              <a16:creationId xmlns:a16="http://schemas.microsoft.com/office/drawing/2014/main" id="{857ADD31-B461-4867-807B-97605055D33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289676" y="46106603"/>
          <a:ext cx="1956807" cy="373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317500</xdr:rowOff>
    </xdr:from>
    <xdr:to>
      <xdr:col>0</xdr:col>
      <xdr:colOff>973820</xdr:colOff>
      <xdr:row>0</xdr:row>
      <xdr:rowOff>1254811</xdr:rowOff>
    </xdr:to>
    <xdr:pic>
      <xdr:nvPicPr>
        <xdr:cNvPr id="2" name="Graphic 1">
          <a:extLst>
            <a:ext uri="{FF2B5EF4-FFF2-40B4-BE49-F238E27FC236}">
              <a16:creationId xmlns:a16="http://schemas.microsoft.com/office/drawing/2014/main" id="{CB1E0D38-96E1-4530-9089-DAFD3C1A2C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7150" y="317500"/>
          <a:ext cx="916670" cy="937311"/>
        </a:xfrm>
        <a:prstGeom prst="rect">
          <a:avLst/>
        </a:prstGeom>
      </xdr:spPr>
    </xdr:pic>
    <xdr:clientData/>
  </xdr:twoCellAnchor>
  <xdr:twoCellAnchor editAs="oneCell">
    <xdr:from>
      <xdr:col>3</xdr:col>
      <xdr:colOff>5410200</xdr:colOff>
      <xdr:row>60</xdr:row>
      <xdr:rowOff>196850</xdr:rowOff>
    </xdr:from>
    <xdr:to>
      <xdr:col>3</xdr:col>
      <xdr:colOff>6855287</xdr:colOff>
      <xdr:row>60</xdr:row>
      <xdr:rowOff>568931</xdr:rowOff>
    </xdr:to>
    <xdr:pic>
      <xdr:nvPicPr>
        <xdr:cNvPr id="3" name="Graphic 2">
          <a:extLst>
            <a:ext uri="{FF2B5EF4-FFF2-40B4-BE49-F238E27FC236}">
              <a16:creationId xmlns:a16="http://schemas.microsoft.com/office/drawing/2014/main" id="{57F370A8-0C26-4B61-B67B-DF4BC43221F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544300" y="20266025"/>
          <a:ext cx="1428750" cy="3686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2</xdr:row>
      <xdr:rowOff>7937</xdr:rowOff>
    </xdr:from>
    <xdr:to>
      <xdr:col>5</xdr:col>
      <xdr:colOff>0</xdr:colOff>
      <xdr:row>3</xdr:row>
      <xdr:rowOff>0</xdr:rowOff>
    </xdr:to>
    <xdr:sp macro="" textlink="">
      <xdr:nvSpPr>
        <xdr:cNvPr id="9" name="Rectangle 11">
          <a:extLst>
            <a:ext uri="{FF2B5EF4-FFF2-40B4-BE49-F238E27FC236}">
              <a16:creationId xmlns:a16="http://schemas.microsoft.com/office/drawing/2014/main" id="{9C256AD2-9705-4094-BEDA-1238EEF19693}"/>
            </a:ext>
          </a:extLst>
        </xdr:cNvPr>
        <xdr:cNvSpPr/>
      </xdr:nvSpPr>
      <xdr:spPr>
        <a:xfrm>
          <a:off x="11572875" y="2338387"/>
          <a:ext cx="1463675" cy="4089930"/>
        </a:xfrm>
        <a:prstGeom prst="rect">
          <a:avLst/>
        </a:prstGeom>
        <a:solidFill>
          <a:schemeClr val="tx2"/>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14111</xdr:colOff>
      <xdr:row>3</xdr:row>
      <xdr:rowOff>0</xdr:rowOff>
    </xdr:from>
    <xdr:to>
      <xdr:col>3</xdr:col>
      <xdr:colOff>3736294</xdr:colOff>
      <xdr:row>3</xdr:row>
      <xdr:rowOff>0</xdr:rowOff>
    </xdr:to>
    <xdr:sp macro="" textlink="">
      <xdr:nvSpPr>
        <xdr:cNvPr id="10" name="TextBox 6">
          <a:extLst>
            <a:ext uri="{FF2B5EF4-FFF2-40B4-BE49-F238E27FC236}">
              <a16:creationId xmlns:a16="http://schemas.microsoft.com/office/drawing/2014/main" id="{A8DF925F-9CE7-459E-B622-A814E0DDC305}"/>
            </a:ext>
            <a:ext uri="{147F2762-F138-4A5C-976F-8EAC2B608ADB}">
              <a16:predDERef xmlns:a16="http://schemas.microsoft.com/office/drawing/2014/main" pred="{F3C0D543-53B1-4D53-942A-136D7BC0E9A0}"/>
            </a:ext>
          </a:extLst>
        </xdr:cNvPr>
        <xdr:cNvSpPr txBox="1"/>
      </xdr:nvSpPr>
      <xdr:spPr>
        <a:xfrm>
          <a:off x="6522861" y="5346700"/>
          <a:ext cx="3722183" cy="108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600" b="0">
              <a:solidFill>
                <a:schemeClr val="dk1"/>
              </a:solidFill>
              <a:latin typeface="+mj-lt"/>
              <a:ea typeface="+mj-lt"/>
              <a:cs typeface="+mj-lt"/>
            </a:rPr>
            <a:t>Blockers Identified</a:t>
          </a:r>
          <a:r>
            <a:rPr lang="en-US" sz="2600" b="1">
              <a:solidFill>
                <a:schemeClr val="dk1"/>
              </a:solidFill>
              <a:latin typeface="+mj-lt"/>
              <a:ea typeface="+mj-lt"/>
              <a:cs typeface="+mj-lt"/>
            </a:rPr>
            <a:t>	</a:t>
          </a:r>
        </a:p>
      </xdr:txBody>
    </xdr:sp>
    <xdr:clientData/>
  </xdr:twoCellAnchor>
  <xdr:twoCellAnchor editAs="oneCell">
    <xdr:from>
      <xdr:col>2</xdr:col>
      <xdr:colOff>4468813</xdr:colOff>
      <xdr:row>0</xdr:row>
      <xdr:rowOff>222250</xdr:rowOff>
    </xdr:from>
    <xdr:to>
      <xdr:col>3</xdr:col>
      <xdr:colOff>650248</xdr:colOff>
      <xdr:row>0</xdr:row>
      <xdr:rowOff>1330837</xdr:rowOff>
    </xdr:to>
    <xdr:pic>
      <xdr:nvPicPr>
        <xdr:cNvPr id="21" name="Graphic 20">
          <a:extLst>
            <a:ext uri="{FF2B5EF4-FFF2-40B4-BE49-F238E27FC236}">
              <a16:creationId xmlns:a16="http://schemas.microsoft.com/office/drawing/2014/main" id="{34FB8539-1420-475E-9C9C-10CD2DD576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75363" y="222250"/>
          <a:ext cx="1083635" cy="1108587"/>
        </a:xfrm>
        <a:prstGeom prst="rect">
          <a:avLst/>
        </a:prstGeom>
      </xdr:spPr>
    </xdr:pic>
    <xdr:clientData/>
  </xdr:twoCellAnchor>
  <xdr:twoCellAnchor editAs="oneCell">
    <xdr:from>
      <xdr:col>3</xdr:col>
      <xdr:colOff>3585882</xdr:colOff>
      <xdr:row>11</xdr:row>
      <xdr:rowOff>285750</xdr:rowOff>
    </xdr:from>
    <xdr:to>
      <xdr:col>4</xdr:col>
      <xdr:colOff>479472</xdr:colOff>
      <xdr:row>11</xdr:row>
      <xdr:rowOff>661230</xdr:rowOff>
    </xdr:to>
    <xdr:pic>
      <xdr:nvPicPr>
        <xdr:cNvPr id="22" name="Graphic 5">
          <a:extLst>
            <a:ext uri="{FF2B5EF4-FFF2-40B4-BE49-F238E27FC236}">
              <a16:creationId xmlns:a16="http://schemas.microsoft.com/office/drawing/2014/main" id="{740F1339-D87D-490E-A1B1-6F356AE5169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094632" y="54330600"/>
          <a:ext cx="1948190" cy="3754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69850</xdr:colOff>
      <xdr:row>0</xdr:row>
      <xdr:rowOff>50800</xdr:rowOff>
    </xdr:from>
    <xdr:to>
      <xdr:col>1</xdr:col>
      <xdr:colOff>135620</xdr:colOff>
      <xdr:row>0</xdr:row>
      <xdr:rowOff>988111</xdr:rowOff>
    </xdr:to>
    <xdr:pic>
      <xdr:nvPicPr>
        <xdr:cNvPr id="3" name="Graphic 2">
          <a:extLst>
            <a:ext uri="{FF2B5EF4-FFF2-40B4-BE49-F238E27FC236}">
              <a16:creationId xmlns:a16="http://schemas.microsoft.com/office/drawing/2014/main" id="{B142CE07-CEE2-4A2F-B9D3-635E79E490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850" y="50800"/>
          <a:ext cx="916670" cy="93731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365%20CoPilot%20Baselin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365 CoPilot Baseline"/>
    </sheetNames>
    <sheetDataSet>
      <sheetData sheetId="0"/>
    </sheetDataSet>
  </externalBook>
</externalLink>
</file>

<file path=xl/theme/theme1.xml><?xml version="1.0" encoding="utf-8"?>
<a:theme xmlns:a="http://schemas.openxmlformats.org/drawingml/2006/main" name="Office Theme">
  <a:themeElements>
    <a:clrScheme name="CoPilot">
      <a:dk1>
        <a:srgbClr val="080808"/>
      </a:dk1>
      <a:lt1>
        <a:srgbClr val="FFFFFF"/>
      </a:lt1>
      <a:dk2>
        <a:srgbClr val="243A5E"/>
      </a:dk2>
      <a:lt2>
        <a:srgbClr val="E6E6E6"/>
      </a:lt2>
      <a:accent1>
        <a:srgbClr val="0078D4"/>
      </a:accent1>
      <a:accent2>
        <a:srgbClr val="2A446F"/>
      </a:accent2>
      <a:accent3>
        <a:srgbClr val="C03BC4"/>
      </a:accent3>
      <a:accent4>
        <a:srgbClr val="FFB900"/>
      </a:accent4>
      <a:accent5>
        <a:srgbClr val="FF9349"/>
      </a:accent5>
      <a:accent6>
        <a:srgbClr val="9BF00B"/>
      </a:accent6>
      <a:hlink>
        <a:srgbClr val="0078D4"/>
      </a:hlink>
      <a:folHlink>
        <a:srgbClr val="0078D4"/>
      </a:folHlink>
    </a:clrScheme>
    <a:fontScheme name="Segoe Sans">
      <a:majorFont>
        <a:latin typeface="Segoe Sans Text Semibold"/>
        <a:ea typeface=""/>
        <a:cs typeface=""/>
      </a:majorFont>
      <a:minorFont>
        <a:latin typeface="Segoe Sans Tex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learn.microsoft.com/en-us/purview/classifier-learn-about" TargetMode="External"/><Relationship Id="rId18" Type="http://schemas.openxmlformats.org/officeDocument/2006/relationships/hyperlink" Target="https://adoption.microsoft.com/en-us/copilot/" TargetMode="External"/><Relationship Id="rId26" Type="http://schemas.openxmlformats.org/officeDocument/2006/relationships/hyperlink" Target="https://techcommunity.microsoft.com/t5/microsoft-mechanics-blog/how-microsoft-365-copilot-works/ba-p/3822755" TargetMode="External"/><Relationship Id="rId39" Type="http://schemas.openxmlformats.org/officeDocument/2006/relationships/hyperlink" Target="https://learn.microsoft.com/en-us/purview/information-protection" TargetMode="External"/><Relationship Id="rId21" Type="http://schemas.openxmlformats.org/officeDocument/2006/relationships/hyperlink" Target="https://support.microsoft.com/en-us/topic/unleash-your-productivity-with-ai-and-microsoft-365-copilot-0bff3d8e-96a2-4bd0-9ac4-b128b1291394" TargetMode="External"/><Relationship Id="rId34" Type="http://schemas.openxmlformats.org/officeDocument/2006/relationships/hyperlink" Target="https://www.microsoft.com/en-us/microsoft-365/blog/2023/05/09/introducing-the-microsoft-365-copilot-early-access-program-and-new-capabilities-in-copilot/" TargetMode="External"/><Relationship Id="rId42" Type="http://schemas.openxmlformats.org/officeDocument/2006/relationships/hyperlink" Target="https://learn.microsoft.com/en-us/purview/ocr-learn-about" TargetMode="External"/><Relationship Id="rId47" Type="http://schemas.openxmlformats.org/officeDocument/2006/relationships/hyperlink" Target="https://learn.microsoft.com/en-us/purview/ai-microsoft-purview-considerations" TargetMode="External"/><Relationship Id="rId50" Type="http://schemas.openxmlformats.org/officeDocument/2006/relationships/hyperlink" Target="https://techcommunity.microsoft.com/t5/microsoft-365-copilot/how-to-prepare-for-microsoft-365-copilot/ba-p/3851566" TargetMode="External"/><Relationship Id="rId55" Type="http://schemas.openxmlformats.org/officeDocument/2006/relationships/drawing" Target="../drawings/drawing3.xml"/><Relationship Id="rId7" Type="http://schemas.openxmlformats.org/officeDocument/2006/relationships/hyperlink" Target="https://learn.microsoft.com/en-us/purview/double-key-encryption" TargetMode="External"/><Relationship Id="rId2" Type="http://schemas.openxmlformats.org/officeDocument/2006/relationships/hyperlink" Target="https://learn.microsoft.com/en-us/mem/intune/fundamentals/manage-apps" TargetMode="External"/><Relationship Id="rId16" Type="http://schemas.openxmlformats.org/officeDocument/2006/relationships/hyperlink" Target="https://learn.microsoft.com/en-us/sharepoint/change-default-sharing-link" TargetMode="External"/><Relationship Id="rId29" Type="http://schemas.openxmlformats.org/officeDocument/2006/relationships/hyperlink" Target="https://www.youtube.com/watch?v=Qt3TugLOD8g" TargetMode="External"/><Relationship Id="rId11" Type="http://schemas.openxmlformats.org/officeDocument/2006/relationships/hyperlink" Target="https://learn.microsoft.com/en-us/purview/retention?tabs=table-overriden" TargetMode="External"/><Relationship Id="rId24" Type="http://schemas.openxmlformats.org/officeDocument/2006/relationships/hyperlink" Target="https://techcommunity.microsoft.com/t5/microsoft-365-copilot/how-to-prepare-for-microsoft-365-copilot/ba-p/3851566" TargetMode="External"/><Relationship Id="rId32" Type="http://schemas.openxmlformats.org/officeDocument/2006/relationships/hyperlink" Target="https://support.microsoft.com/en-us/topic/unleash-your-productivity-with-ai-and-microsoft-365-copilot-0bff3d8e-96a2-4bd0-9ac4-b128b1291394" TargetMode="External"/><Relationship Id="rId37" Type="http://schemas.openxmlformats.org/officeDocument/2006/relationships/hyperlink" Target="https://techcommunity.microsoft.com/t5/microsoft-365-copilot/how-to-prepare-for-microsoft-365-copilot/ba-p/3851566" TargetMode="External"/><Relationship Id="rId40" Type="http://schemas.openxmlformats.org/officeDocument/2006/relationships/hyperlink" Target="https://learn.microsoft.com/en-us/sharepoint/data-access-governance-reports" TargetMode="External"/><Relationship Id="rId45" Type="http://schemas.openxmlformats.org/officeDocument/2006/relationships/hyperlink" Target="https://learn.microsoft.com/en-us/purview/sensitivity-labels-sharepoint-default-label" TargetMode="External"/><Relationship Id="rId53" Type="http://schemas.openxmlformats.org/officeDocument/2006/relationships/hyperlink" Target="https://learn.microsoft.com/en-us/microsoft-365-copilot/microsoft-365-copilot-overview" TargetMode="External"/><Relationship Id="rId5" Type="http://schemas.openxmlformats.org/officeDocument/2006/relationships/hyperlink" Target="https://learn.microsoft.com/en-us/purview/sensitivity-labels" TargetMode="External"/><Relationship Id="rId10" Type="http://schemas.openxmlformats.org/officeDocument/2006/relationships/hyperlink" Target="https://learn.microsoft.com/en-us/purview/manage-data-governance" TargetMode="External"/><Relationship Id="rId19" Type="http://schemas.openxmlformats.org/officeDocument/2006/relationships/hyperlink" Target="https://techcommunity.microsoft.com/t5/microsoft-mechanics-blog/how-microsoft-365-copilot-works/ba-p/3822755" TargetMode="External"/><Relationship Id="rId31" Type="http://schemas.openxmlformats.org/officeDocument/2006/relationships/hyperlink" Target="https://learn.microsoft.com/en-us/office365/servicedescriptions/office-365-platform-service-description/microsoft-365-copilot" TargetMode="External"/><Relationship Id="rId44" Type="http://schemas.openxmlformats.org/officeDocument/2006/relationships/hyperlink" Target="https://learn.microsoft.com/en-us/sharepoint/data-access-governance-reports" TargetMode="External"/><Relationship Id="rId52" Type="http://schemas.openxmlformats.org/officeDocument/2006/relationships/hyperlink" Target="https://learn.microsoft.com/en-us/microsoft-365-copilot/microsoft-365-copilot-requirements" TargetMode="External"/><Relationship Id="rId4" Type="http://schemas.openxmlformats.org/officeDocument/2006/relationships/hyperlink" Target="https://learn.microsoft.com/en-us/purview/information-protection" TargetMode="External"/><Relationship Id="rId9" Type="http://schemas.openxmlformats.org/officeDocument/2006/relationships/hyperlink" Target="https://learn.microsoft.com/en-us/purview/customer-key-overview" TargetMode="External"/><Relationship Id="rId14" Type="http://schemas.openxmlformats.org/officeDocument/2006/relationships/hyperlink" Target="https://learn.microsoft.com/en-us/purview/data-classification-overview" TargetMode="External"/><Relationship Id="rId22" Type="http://schemas.openxmlformats.org/officeDocument/2006/relationships/hyperlink" Target="https://support.microsoft.com/en-us/microsoft-ai" TargetMode="External"/><Relationship Id="rId27" Type="http://schemas.openxmlformats.org/officeDocument/2006/relationships/hyperlink" Target="https://techcommunity.microsoft.com/t5/microsoft-365-copilot/how-to-prepare-for-microsoft-365-copilot/ba-p/3851566" TargetMode="External"/><Relationship Id="rId30" Type="http://schemas.openxmlformats.org/officeDocument/2006/relationships/hyperlink" Target="https://www.microsoft.com/en-us/microsoft-365/blog/2023/05/09/introducing-the-microsoft-365-copilot-early-access-program-and-new-capabilities-in-copilot/" TargetMode="External"/><Relationship Id="rId35" Type="http://schemas.openxmlformats.org/officeDocument/2006/relationships/hyperlink" Target="https://learn.microsoft.com/en-us/office365/servicedescriptions/office-365-platform-service-description/microsoft-365-copilot" TargetMode="External"/><Relationship Id="rId43" Type="http://schemas.openxmlformats.org/officeDocument/2006/relationships/hyperlink" Target="https://learn.microsoft.com/en-us/sharepoint/restricted-access-control" TargetMode="External"/><Relationship Id="rId48" Type="http://schemas.openxmlformats.org/officeDocument/2006/relationships/hyperlink" Target="https://learn.microsoft.com/en-us/purview/ai-microsoft-purview" TargetMode="External"/><Relationship Id="rId8" Type="http://schemas.openxmlformats.org/officeDocument/2006/relationships/hyperlink" Target="https://learn.microsoft.com/en-us/purview/office-365-service-encryption" TargetMode="External"/><Relationship Id="rId51" Type="http://schemas.openxmlformats.org/officeDocument/2006/relationships/hyperlink" Target="https://techcommunity.microsoft.com/t5/microsoft-365-copilot/how-to-prepare-for-microsoft-365-copilot/ba-p/3851566" TargetMode="External"/><Relationship Id="rId3" Type="http://schemas.openxmlformats.org/officeDocument/2006/relationships/hyperlink" Target="https://learn.microsoft.com/en-us/mem/intune/fundamentals/manage-devices" TargetMode="External"/><Relationship Id="rId12" Type="http://schemas.openxmlformats.org/officeDocument/2006/relationships/hyperlink" Target="https://learn.microsoft.com/en-us/purview/sensitive-information-type-learn-about" TargetMode="External"/><Relationship Id="rId17" Type="http://schemas.openxmlformats.org/officeDocument/2006/relationships/hyperlink" Target="https://learn.microsoft.com/en-us/sharepoint/sharing-reports" TargetMode="External"/><Relationship Id="rId25" Type="http://schemas.openxmlformats.org/officeDocument/2006/relationships/hyperlink" Target="https://www.youtube.com/watch?v=E5g20qmeKpg" TargetMode="External"/><Relationship Id="rId33" Type="http://schemas.openxmlformats.org/officeDocument/2006/relationships/hyperlink" Target="https://learn.microsoft.com/en-us/DeployOffice/privacy/microsoft-365-copilot" TargetMode="External"/><Relationship Id="rId38" Type="http://schemas.openxmlformats.org/officeDocument/2006/relationships/hyperlink" Target="https://techcommunity.microsoft.com/t5/microsoft-365-copilot/how-to-prepare-for-microsoft-365-copilot/ba-p/3851566" TargetMode="External"/><Relationship Id="rId46" Type="http://schemas.openxmlformats.org/officeDocument/2006/relationships/hyperlink" Target="https://learn.microsoft.com/en-us/sharepoint/block-download-from-sites" TargetMode="External"/><Relationship Id="rId20" Type="http://schemas.openxmlformats.org/officeDocument/2006/relationships/hyperlink" Target="https://www.youtube.com/watch?v=bfhaZMzZKXo" TargetMode="External"/><Relationship Id="rId41" Type="http://schemas.openxmlformats.org/officeDocument/2006/relationships/hyperlink" Target="https://learn.microsoft.com/en-us/sharepoint/advanced-management" TargetMode="External"/><Relationship Id="rId54" Type="http://schemas.openxmlformats.org/officeDocument/2006/relationships/hyperlink" Target="https://aka.ms/CopilotInCSP" TargetMode="External"/><Relationship Id="rId1" Type="http://schemas.openxmlformats.org/officeDocument/2006/relationships/hyperlink" Target="https://learn.microsoft.com/en-us/mem/intune/fundamentals/what-is-intune" TargetMode="External"/><Relationship Id="rId6" Type="http://schemas.openxmlformats.org/officeDocument/2006/relationships/hyperlink" Target="https://learn.microsoft.com/en-us/purview/dlp-learn-about-dlp" TargetMode="External"/><Relationship Id="rId15" Type="http://schemas.openxmlformats.org/officeDocument/2006/relationships/hyperlink" Target="https://learn.microsoft.com/en-us/sharepoint/external-sharing-overview" TargetMode="External"/><Relationship Id="rId23" Type="http://schemas.openxmlformats.org/officeDocument/2006/relationships/hyperlink" Target="https://support.microsoft.com/en-us/topic/unleash-your-productivity-with-ai-and-microsoft-365-copilot-0bff3d8e-96a2-4bd0-9ac4-b128b1291394" TargetMode="External"/><Relationship Id="rId28" Type="http://schemas.openxmlformats.org/officeDocument/2006/relationships/hyperlink" Target="https://www.microsoft.com/en-us/microsoft-365/outlook/outlook-for-windows" TargetMode="External"/><Relationship Id="rId36" Type="http://schemas.openxmlformats.org/officeDocument/2006/relationships/hyperlink" Target="https://learn.microsoft.com/en-us/DeployOffice/privacy/microsoft-365-copilot" TargetMode="External"/><Relationship Id="rId49" Type="http://schemas.openxmlformats.org/officeDocument/2006/relationships/hyperlink" Target="https://learn.microsoft.com/en-us/microsoft-365/community/versioning-basics-best-practic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learn.microsoft.com/en-us/copilot/faq" TargetMode="External"/><Relationship Id="rId2" Type="http://schemas.openxmlformats.org/officeDocument/2006/relationships/hyperlink" Target="https://learn.microsoft.com/en-us/copilot/copilot" TargetMode="External"/><Relationship Id="rId1" Type="http://schemas.openxmlformats.org/officeDocument/2006/relationships/hyperlink" Target="https://learn.microsoft.com/en-us/copilot/edge"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7648A-3A85-416E-A806-28D98174753D}">
  <sheetPr>
    <tabColor rgb="FFFFFF00"/>
  </sheetPr>
  <dimension ref="A1:DN359"/>
  <sheetViews>
    <sheetView tabSelected="1" topLeftCell="A37" zoomScale="110" zoomScaleNormal="110" workbookViewId="0">
      <selection activeCell="I37" sqref="I37"/>
    </sheetView>
  </sheetViews>
  <sheetFormatPr defaultColWidth="8.875" defaultRowHeight="16.5"/>
  <cols>
    <col min="1" max="1" width="2.375" style="4" customWidth="1"/>
    <col min="2" max="2" width="128.25" style="4" customWidth="1"/>
    <col min="3" max="3" width="2.375" style="4" customWidth="1"/>
    <col min="4" max="4" width="2.375" style="20" customWidth="1"/>
    <col min="5" max="6" width="8.875" style="20"/>
    <col min="7" max="9" width="8.875" style="20" customWidth="1"/>
    <col min="10" max="118" width="8.875" style="20"/>
    <col min="119" max="16384" width="8.875" style="4"/>
  </cols>
  <sheetData>
    <row r="1" spans="1:3" ht="108.75" customHeight="1">
      <c r="A1" s="88"/>
      <c r="B1" s="89"/>
      <c r="C1" s="90"/>
    </row>
    <row r="2" spans="1:3" ht="67.5" customHeight="1">
      <c r="A2" s="166" t="s">
        <v>0</v>
      </c>
      <c r="B2" s="167"/>
      <c r="C2" s="168"/>
    </row>
    <row r="3" spans="1:3" ht="144.6" customHeight="1" thickBot="1">
      <c r="A3" s="91"/>
      <c r="B3" s="158" t="s">
        <v>1</v>
      </c>
      <c r="C3" s="92"/>
    </row>
    <row r="4" spans="1:3" ht="17.100000000000001" thickBot="1">
      <c r="A4" s="169" t="s">
        <v>2</v>
      </c>
      <c r="B4" s="170"/>
      <c r="C4" s="171"/>
    </row>
    <row r="5" spans="1:3" ht="80.099999999999994">
      <c r="A5" s="93"/>
      <c r="B5" s="94" t="s">
        <v>3</v>
      </c>
      <c r="C5" s="95"/>
    </row>
    <row r="6" spans="1:3" ht="28.5" customHeight="1">
      <c r="A6" s="93"/>
      <c r="B6" s="96" t="s">
        <v>4</v>
      </c>
      <c r="C6" s="95"/>
    </row>
    <row r="7" spans="1:3" ht="41.25" customHeight="1">
      <c r="A7" s="93"/>
      <c r="B7" s="96" t="s">
        <v>5</v>
      </c>
      <c r="C7" s="95"/>
    </row>
    <row r="8" spans="1:3" ht="41.25" customHeight="1">
      <c r="A8" s="93"/>
      <c r="B8" s="96" t="s">
        <v>6</v>
      </c>
      <c r="C8" s="95"/>
    </row>
    <row r="9" spans="1:3" ht="41.25" customHeight="1">
      <c r="A9" s="93"/>
      <c r="B9" s="97" t="s">
        <v>7</v>
      </c>
      <c r="C9" s="95"/>
    </row>
    <row r="10" spans="1:3" ht="53.25" customHeight="1">
      <c r="A10" s="93"/>
      <c r="B10" s="98" t="s">
        <v>8</v>
      </c>
      <c r="C10" s="95"/>
    </row>
    <row r="11" spans="1:3" ht="35.25" customHeight="1">
      <c r="A11" s="93"/>
      <c r="B11" s="99" t="s">
        <v>9</v>
      </c>
      <c r="C11" s="95"/>
    </row>
    <row r="12" spans="1:3" ht="30" customHeight="1">
      <c r="A12" s="93"/>
      <c r="B12" s="100" t="s">
        <v>10</v>
      </c>
      <c r="C12" s="95"/>
    </row>
    <row r="13" spans="1:3" ht="56.25" customHeight="1">
      <c r="A13" s="93"/>
      <c r="B13" s="101" t="s">
        <v>11</v>
      </c>
      <c r="C13" s="95"/>
    </row>
    <row r="14" spans="1:3" ht="47.25" customHeight="1">
      <c r="A14" s="93"/>
      <c r="B14" s="102" t="s">
        <v>12</v>
      </c>
      <c r="C14" s="95"/>
    </row>
    <row r="15" spans="1:3" ht="61.5" customHeight="1">
      <c r="A15" s="93"/>
      <c r="B15" s="102" t="s">
        <v>13</v>
      </c>
      <c r="C15" s="95"/>
    </row>
    <row r="16" spans="1:3" ht="64.5" customHeight="1">
      <c r="A16" s="93"/>
      <c r="B16" s="102" t="s">
        <v>14</v>
      </c>
      <c r="C16" s="95"/>
    </row>
    <row r="17" spans="1:118" ht="66">
      <c r="A17" s="93"/>
      <c r="B17" s="102" t="s">
        <v>15</v>
      </c>
      <c r="C17" s="95"/>
    </row>
    <row r="18" spans="1:118" ht="30" customHeight="1">
      <c r="A18" s="93"/>
      <c r="B18" s="100" t="s">
        <v>16</v>
      </c>
      <c r="C18" s="95"/>
    </row>
    <row r="19" spans="1:118" ht="33">
      <c r="A19" s="93"/>
      <c r="B19" s="103" t="s">
        <v>17</v>
      </c>
      <c r="C19" s="95"/>
    </row>
    <row r="20" spans="1:118">
      <c r="A20" s="93"/>
      <c r="B20" s="8"/>
      <c r="C20" s="95"/>
    </row>
    <row r="21" spans="1:118">
      <c r="A21" s="93"/>
      <c r="B21" s="8"/>
      <c r="C21" s="95"/>
    </row>
    <row r="22" spans="1:118">
      <c r="A22" s="93"/>
      <c r="B22" s="8"/>
      <c r="C22" s="95"/>
    </row>
    <row r="23" spans="1:118">
      <c r="A23" s="93"/>
      <c r="B23" s="8"/>
      <c r="C23" s="95"/>
    </row>
    <row r="24" spans="1:118">
      <c r="A24" s="93"/>
      <c r="B24" s="9"/>
      <c r="C24" s="95"/>
    </row>
    <row r="25" spans="1:118">
      <c r="A25" s="93"/>
      <c r="B25" s="9"/>
      <c r="C25" s="95"/>
    </row>
    <row r="26" spans="1:118">
      <c r="A26" s="93"/>
      <c r="B26" s="9"/>
      <c r="C26" s="95"/>
    </row>
    <row r="27" spans="1:118" ht="35.25" customHeight="1">
      <c r="A27" s="93"/>
      <c r="B27" s="99" t="s">
        <v>18</v>
      </c>
      <c r="C27" s="95"/>
    </row>
    <row r="28" spans="1:118" ht="30" customHeight="1">
      <c r="A28" s="93"/>
      <c r="B28" s="100" t="s">
        <v>19</v>
      </c>
      <c r="C28" s="95"/>
    </row>
    <row r="29" spans="1:118" s="87" customFormat="1" ht="42" customHeight="1">
      <c r="A29" s="104"/>
      <c r="B29" s="105" t="s">
        <v>20</v>
      </c>
      <c r="C29" s="106"/>
      <c r="D29" s="86"/>
      <c r="E29" s="86"/>
      <c r="F29" s="86"/>
      <c r="G29" s="86"/>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c r="DK29" s="86"/>
      <c r="DL29" s="86"/>
      <c r="DM29" s="86"/>
      <c r="DN29" s="86"/>
    </row>
    <row r="30" spans="1:118" ht="30" customHeight="1">
      <c r="A30" s="93"/>
      <c r="B30" s="100" t="s">
        <v>21</v>
      </c>
      <c r="C30" s="95"/>
    </row>
    <row r="31" spans="1:118" ht="35.25" customHeight="1">
      <c r="A31" s="93"/>
      <c r="B31" s="105" t="s">
        <v>22</v>
      </c>
      <c r="C31" s="95"/>
    </row>
    <row r="32" spans="1:118" ht="43.5" customHeight="1">
      <c r="A32" s="93"/>
      <c r="B32" s="107" t="s">
        <v>23</v>
      </c>
      <c r="C32" s="95"/>
    </row>
    <row r="33" spans="1:7" ht="58.5" customHeight="1">
      <c r="A33" s="93"/>
      <c r="B33" s="107" t="s">
        <v>24</v>
      </c>
      <c r="C33" s="95"/>
    </row>
    <row r="34" spans="1:7" ht="59.25" customHeight="1">
      <c r="A34" s="93"/>
      <c r="B34" s="108" t="s">
        <v>25</v>
      </c>
      <c r="C34" s="95"/>
    </row>
    <row r="35" spans="1:7" ht="57.75" customHeight="1">
      <c r="A35" s="93"/>
      <c r="B35" s="105" t="s">
        <v>26</v>
      </c>
      <c r="C35" s="95"/>
    </row>
    <row r="36" spans="1:7" ht="89.25" customHeight="1">
      <c r="A36" s="93"/>
      <c r="B36" s="115" t="s">
        <v>27</v>
      </c>
      <c r="C36" s="95"/>
    </row>
    <row r="37" spans="1:7" ht="186.6" customHeight="1">
      <c r="A37" s="93"/>
      <c r="B37" s="136" t="s">
        <v>28</v>
      </c>
      <c r="C37" s="95"/>
    </row>
    <row r="38" spans="1:7" ht="67.5" customHeight="1">
      <c r="A38" s="93"/>
      <c r="B38" s="115" t="s">
        <v>29</v>
      </c>
      <c r="C38" s="95"/>
    </row>
    <row r="39" spans="1:7" ht="92.25" customHeight="1">
      <c r="A39" s="109"/>
      <c r="B39" s="114" t="s">
        <v>30</v>
      </c>
      <c r="C39" s="110"/>
    </row>
    <row r="40" spans="1:7" ht="35.1" customHeight="1">
      <c r="A40" s="93"/>
      <c r="B40" s="164" t="s">
        <v>31</v>
      </c>
      <c r="C40" s="95"/>
    </row>
    <row r="41" spans="1:7" s="20" customFormat="1" ht="65.25" customHeight="1" thickBot="1">
      <c r="A41" s="111"/>
      <c r="B41" s="112"/>
      <c r="C41" s="113"/>
    </row>
    <row r="42" spans="1:7" s="20" customFormat="1"/>
    <row r="43" spans="1:7" s="20" customFormat="1"/>
    <row r="44" spans="1:7" s="20" customFormat="1">
      <c r="B44" s="22"/>
      <c r="C44" s="22"/>
      <c r="D44" s="22"/>
      <c r="E44" s="22"/>
      <c r="F44" s="22"/>
      <c r="G44" s="22"/>
    </row>
    <row r="45" spans="1:7" s="20" customFormat="1">
      <c r="B45" s="22"/>
      <c r="C45" s="22"/>
      <c r="D45" s="22"/>
      <c r="E45" s="22"/>
      <c r="F45" s="22"/>
      <c r="G45" s="22"/>
    </row>
    <row r="46" spans="1:7" s="20" customFormat="1">
      <c r="B46" s="22"/>
      <c r="C46" s="22"/>
      <c r="D46" s="22"/>
      <c r="E46" s="22"/>
      <c r="F46" s="22"/>
      <c r="G46" s="22"/>
    </row>
    <row r="47" spans="1:7" s="20" customFormat="1">
      <c r="B47" s="22"/>
      <c r="C47" s="22"/>
      <c r="D47" s="22"/>
      <c r="E47" s="22"/>
      <c r="F47" s="22"/>
      <c r="G47" s="22"/>
    </row>
    <row r="48" spans="1:7" s="20" customFormat="1">
      <c r="B48" s="22"/>
      <c r="C48" s="22"/>
      <c r="D48" s="22"/>
      <c r="E48" s="22"/>
      <c r="F48" s="22"/>
      <c r="G48" s="22"/>
    </row>
    <row r="49" spans="2:7" s="20" customFormat="1">
      <c r="B49" s="22"/>
      <c r="C49" s="22"/>
      <c r="D49" s="22"/>
      <c r="E49" s="22"/>
      <c r="F49" s="22"/>
      <c r="G49" s="22"/>
    </row>
    <row r="50" spans="2:7" s="20" customFormat="1">
      <c r="B50" s="22"/>
      <c r="C50" s="22"/>
      <c r="D50" s="22"/>
      <c r="E50" s="22"/>
      <c r="F50" s="22"/>
      <c r="G50" s="22"/>
    </row>
    <row r="51" spans="2:7" s="20" customFormat="1">
      <c r="B51" s="22"/>
      <c r="C51" s="22"/>
      <c r="D51" s="22"/>
      <c r="E51" s="22"/>
      <c r="F51" s="22"/>
      <c r="G51" s="22"/>
    </row>
    <row r="52" spans="2:7" s="20" customFormat="1">
      <c r="B52" s="22"/>
      <c r="C52" s="22"/>
      <c r="D52" s="22"/>
      <c r="E52" s="22"/>
      <c r="F52" s="22"/>
      <c r="G52" s="22"/>
    </row>
    <row r="53" spans="2:7" s="20" customFormat="1">
      <c r="B53" s="22"/>
      <c r="C53" s="22"/>
      <c r="D53" s="22"/>
      <c r="E53" s="22"/>
      <c r="F53" s="22"/>
      <c r="G53" s="22"/>
    </row>
    <row r="54" spans="2:7" s="20" customFormat="1">
      <c r="B54" s="22"/>
      <c r="C54" s="22"/>
      <c r="D54" s="22"/>
      <c r="E54" s="22"/>
      <c r="F54" s="22"/>
      <c r="G54" s="22"/>
    </row>
    <row r="55" spans="2:7" s="20" customFormat="1">
      <c r="B55" s="22"/>
      <c r="C55" s="22"/>
      <c r="D55" s="22"/>
      <c r="E55" s="22"/>
      <c r="F55" s="22"/>
      <c r="G55" s="22"/>
    </row>
    <row r="56" spans="2:7" s="20" customFormat="1">
      <c r="B56" s="22"/>
      <c r="C56" s="22"/>
      <c r="D56" s="22"/>
      <c r="E56" s="22"/>
      <c r="F56" s="22"/>
      <c r="G56" s="22"/>
    </row>
    <row r="57" spans="2:7" s="20" customFormat="1">
      <c r="B57" s="22"/>
      <c r="C57" s="22"/>
      <c r="D57" s="22"/>
      <c r="E57" s="22"/>
      <c r="F57" s="22"/>
      <c r="G57" s="22"/>
    </row>
    <row r="58" spans="2:7" s="20" customFormat="1">
      <c r="B58" s="22"/>
      <c r="C58" s="22"/>
      <c r="D58" s="22"/>
      <c r="E58" s="22"/>
      <c r="F58" s="22"/>
      <c r="G58" s="22"/>
    </row>
    <row r="59" spans="2:7" s="20" customFormat="1">
      <c r="B59" s="22"/>
      <c r="C59" s="22"/>
      <c r="D59" s="22"/>
      <c r="E59" s="22"/>
      <c r="F59" s="22"/>
      <c r="G59" s="22"/>
    </row>
    <row r="60" spans="2:7" s="20" customFormat="1">
      <c r="B60" s="22"/>
      <c r="C60" s="22"/>
      <c r="D60" s="22"/>
      <c r="E60" s="22"/>
      <c r="F60" s="22"/>
      <c r="G60" s="22"/>
    </row>
    <row r="61" spans="2:7" s="20" customFormat="1">
      <c r="B61" s="22"/>
      <c r="C61" s="22"/>
      <c r="D61" s="22"/>
      <c r="E61" s="22"/>
      <c r="F61" s="22"/>
      <c r="G61" s="22"/>
    </row>
    <row r="62" spans="2:7" s="20" customFormat="1"/>
    <row r="63" spans="2:7" s="20" customFormat="1"/>
    <row r="64" spans="2:7" s="20" customFormat="1"/>
    <row r="65" s="20" customFormat="1"/>
    <row r="66" s="20" customFormat="1"/>
    <row r="67" s="20" customFormat="1"/>
    <row r="68" s="20" customFormat="1"/>
    <row r="69" s="20" customFormat="1"/>
    <row r="70" s="20" customFormat="1"/>
    <row r="71" s="20" customFormat="1"/>
    <row r="72" s="20" customFormat="1"/>
    <row r="73" s="20" customFormat="1"/>
    <row r="74" s="20" customFormat="1"/>
    <row r="75" s="20" customFormat="1"/>
    <row r="76" s="20" customFormat="1"/>
    <row r="77" s="20" customFormat="1"/>
    <row r="78" s="20" customFormat="1"/>
    <row r="79" s="20" customFormat="1"/>
    <row r="80" s="20" customFormat="1"/>
    <row r="81" s="20" customFormat="1"/>
    <row r="82" s="20" customFormat="1"/>
    <row r="83" s="20" customFormat="1"/>
    <row r="84" s="20" customFormat="1"/>
    <row r="85" s="20" customFormat="1"/>
    <row r="86" s="20" customFormat="1"/>
    <row r="87" s="20" customFormat="1"/>
    <row r="88" s="20" customFormat="1"/>
    <row r="89" s="20" customFormat="1"/>
    <row r="90" s="20" customFormat="1"/>
    <row r="91" s="20" customFormat="1"/>
    <row r="92" s="20" customFormat="1"/>
    <row r="93" s="20" customFormat="1"/>
    <row r="94" s="20" customFormat="1"/>
    <row r="95" s="20" customFormat="1"/>
    <row r="96" s="20" customFormat="1"/>
    <row r="97" s="20" customFormat="1"/>
    <row r="98" s="20" customFormat="1"/>
    <row r="99" s="20" customFormat="1"/>
    <row r="100" s="20" customFormat="1"/>
    <row r="101" s="20" customFormat="1"/>
    <row r="102" s="20" customFormat="1"/>
    <row r="103" s="20" customFormat="1"/>
    <row r="104" s="20" customFormat="1"/>
    <row r="105" s="20" customFormat="1"/>
    <row r="106" s="20" customFormat="1"/>
    <row r="107" s="20" customFormat="1"/>
    <row r="108" s="20" customFormat="1"/>
    <row r="109" s="20" customFormat="1"/>
    <row r="110" s="20" customFormat="1"/>
    <row r="111" s="20" customFormat="1"/>
    <row r="112" s="20" customFormat="1"/>
    <row r="113" s="20" customFormat="1"/>
    <row r="114" s="20" customFormat="1"/>
    <row r="115" s="20" customFormat="1"/>
    <row r="116" s="20" customFormat="1"/>
    <row r="117" s="20" customFormat="1"/>
    <row r="118" s="20" customFormat="1"/>
    <row r="119" s="20" customFormat="1"/>
    <row r="120" s="20" customFormat="1"/>
    <row r="121" s="20" customFormat="1"/>
    <row r="122" s="20" customFormat="1"/>
    <row r="123" s="20" customFormat="1"/>
    <row r="124" s="20" customFormat="1"/>
    <row r="125" s="20" customFormat="1"/>
    <row r="126" s="20" customFormat="1"/>
    <row r="127" s="20" customFormat="1"/>
    <row r="128" s="20" customFormat="1"/>
    <row r="129" s="20" customFormat="1"/>
    <row r="130" s="20" customFormat="1"/>
    <row r="131" s="20" customFormat="1"/>
    <row r="132" s="20" customFormat="1"/>
    <row r="133" s="20" customFormat="1"/>
    <row r="134" s="20" customFormat="1"/>
    <row r="135" s="20" customFormat="1"/>
    <row r="136" s="20" customFormat="1"/>
    <row r="137" s="20" customFormat="1"/>
    <row r="138" s="20" customFormat="1"/>
    <row r="139" s="20" customFormat="1"/>
    <row r="140" s="20" customFormat="1"/>
    <row r="141" s="20" customFormat="1"/>
    <row r="142" s="20" customFormat="1"/>
    <row r="143" s="20" customFormat="1"/>
    <row r="144" s="20" customFormat="1"/>
    <row r="145" s="20" customFormat="1"/>
    <row r="146" s="20" customFormat="1"/>
    <row r="147" s="20" customFormat="1"/>
    <row r="148" s="20" customFormat="1"/>
    <row r="149" s="20" customFormat="1"/>
    <row r="150" s="20" customFormat="1"/>
    <row r="151" s="20" customFormat="1"/>
    <row r="152" s="20" customFormat="1"/>
    <row r="153" s="20" customFormat="1"/>
    <row r="154" s="20" customFormat="1"/>
    <row r="155" s="20" customFormat="1"/>
    <row r="156" s="20" customFormat="1"/>
    <row r="157" s="20" customFormat="1"/>
    <row r="158" s="20" customFormat="1"/>
    <row r="159" s="20" customFormat="1"/>
    <row r="160" s="20" customFormat="1"/>
    <row r="161" s="20" customFormat="1"/>
    <row r="162" s="20" customFormat="1"/>
    <row r="163" s="20" customFormat="1"/>
    <row r="164" s="20" customFormat="1"/>
    <row r="165" s="20" customFormat="1"/>
    <row r="166" s="20" customFormat="1"/>
    <row r="167" s="20" customFormat="1"/>
    <row r="168" s="20" customFormat="1"/>
    <row r="169" s="20" customFormat="1"/>
    <row r="170" s="20" customFormat="1"/>
    <row r="171" s="20" customFormat="1"/>
    <row r="172" s="20" customFormat="1"/>
    <row r="173" s="20" customFormat="1"/>
    <row r="174" s="20" customFormat="1"/>
    <row r="175" s="20" customFormat="1"/>
    <row r="176" s="20" customFormat="1"/>
    <row r="177" s="20" customFormat="1"/>
    <row r="178" s="20" customFormat="1"/>
    <row r="179" s="20" customFormat="1"/>
    <row r="180" s="20" customFormat="1"/>
    <row r="181" s="20" customFormat="1"/>
    <row r="182" s="20" customFormat="1"/>
    <row r="183" s="20" customFormat="1"/>
    <row r="184" s="20" customFormat="1"/>
    <row r="185" s="20" customFormat="1"/>
    <row r="186" s="20" customFormat="1"/>
    <row r="187" s="20" customFormat="1"/>
    <row r="188" s="20" customFormat="1"/>
    <row r="189" s="20" customFormat="1"/>
    <row r="190" s="20" customFormat="1"/>
    <row r="191" s="20" customFormat="1"/>
    <row r="192" s="20" customFormat="1"/>
    <row r="193" s="20" customFormat="1"/>
    <row r="194" s="20" customFormat="1"/>
    <row r="195" s="20" customFormat="1"/>
    <row r="196" s="20" customFormat="1"/>
    <row r="197" s="20" customFormat="1"/>
    <row r="198" s="20" customFormat="1"/>
    <row r="199" s="20" customFormat="1"/>
    <row r="200" s="20" customFormat="1"/>
    <row r="201" s="20" customFormat="1"/>
    <row r="202" s="20" customFormat="1"/>
    <row r="203" s="20" customFormat="1"/>
    <row r="204" s="20" customFormat="1"/>
    <row r="205" s="20" customFormat="1"/>
    <row r="206" s="20" customFormat="1"/>
    <row r="207" s="20" customFormat="1"/>
    <row r="208" s="20" customFormat="1"/>
    <row r="209" s="20" customFormat="1"/>
    <row r="210" s="20" customFormat="1"/>
    <row r="211" s="20" customFormat="1"/>
    <row r="212" s="20" customFormat="1"/>
    <row r="213" s="20" customFormat="1"/>
    <row r="214" s="20" customFormat="1"/>
    <row r="215" s="20" customFormat="1"/>
    <row r="216" s="20" customFormat="1"/>
    <row r="217" s="20" customFormat="1"/>
    <row r="218" s="20" customFormat="1"/>
    <row r="219" s="20" customFormat="1"/>
    <row r="220" s="20" customFormat="1"/>
    <row r="221" s="20" customFormat="1"/>
    <row r="222" s="20" customFormat="1"/>
    <row r="223" s="20" customFormat="1"/>
    <row r="224" s="20" customFormat="1"/>
    <row r="225" s="20" customFormat="1"/>
    <row r="226" s="20" customFormat="1"/>
    <row r="227" s="20" customFormat="1"/>
    <row r="228" s="20" customFormat="1"/>
    <row r="229" s="20" customFormat="1"/>
    <row r="230" s="20" customFormat="1"/>
    <row r="231" s="20" customFormat="1"/>
    <row r="232" s="20" customFormat="1"/>
    <row r="233" s="20" customFormat="1"/>
    <row r="234" s="20" customFormat="1"/>
    <row r="235" s="20" customFormat="1"/>
    <row r="236" s="20" customFormat="1"/>
    <row r="237" s="20" customFormat="1"/>
    <row r="238" s="20" customFormat="1"/>
    <row r="239" s="20" customFormat="1"/>
    <row r="240" s="20" customFormat="1"/>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20" customFormat="1"/>
    <row r="258" s="20" customFormat="1"/>
    <row r="259" s="20" customFormat="1"/>
    <row r="260" s="20" customFormat="1"/>
    <row r="261" s="20" customFormat="1"/>
    <row r="262" s="20" customFormat="1"/>
    <row r="263" s="20" customFormat="1"/>
    <row r="264" s="20" customFormat="1"/>
    <row r="265" s="20" customFormat="1"/>
    <row r="266" s="20" customFormat="1"/>
    <row r="267" s="20" customFormat="1"/>
    <row r="268" s="20" customFormat="1"/>
    <row r="269" s="20" customFormat="1"/>
    <row r="270" s="20" customFormat="1"/>
    <row r="271" s="20" customFormat="1"/>
    <row r="272" s="20" customFormat="1"/>
    <row r="273" s="20" customFormat="1"/>
    <row r="274" s="20" customFormat="1"/>
    <row r="275" s="20" customFormat="1"/>
    <row r="276" s="20" customFormat="1"/>
    <row r="277" s="20" customFormat="1"/>
    <row r="278" s="20" customFormat="1"/>
    <row r="279" s="20" customFormat="1"/>
    <row r="280" s="20" customFormat="1"/>
    <row r="281" s="20" customFormat="1"/>
    <row r="282" s="20" customFormat="1"/>
    <row r="283" s="20" customFormat="1"/>
    <row r="284" s="20" customFormat="1"/>
    <row r="285" s="20" customFormat="1"/>
    <row r="286" s="20" customFormat="1"/>
    <row r="287" s="20" customFormat="1"/>
    <row r="288" s="20" customFormat="1"/>
    <row r="289" s="20" customFormat="1"/>
    <row r="290" s="20" customFormat="1"/>
    <row r="291" s="20" customFormat="1"/>
    <row r="292" s="20" customFormat="1"/>
    <row r="293" s="20" customFormat="1"/>
    <row r="294" s="20" customFormat="1"/>
    <row r="295" s="20" customFormat="1"/>
    <row r="296" s="20" customFormat="1"/>
    <row r="297" s="20" customFormat="1"/>
    <row r="298" s="20" customFormat="1"/>
    <row r="299" s="20" customFormat="1"/>
    <row r="300" s="20" customFormat="1"/>
    <row r="301" s="20" customFormat="1"/>
    <row r="302" s="20" customFormat="1"/>
    <row r="303" s="20" customFormat="1"/>
    <row r="304" s="20" customFormat="1"/>
    <row r="305" s="20" customFormat="1"/>
    <row r="306" s="20" customFormat="1"/>
    <row r="307" s="20" customFormat="1"/>
    <row r="308" s="20" customFormat="1"/>
    <row r="309" s="20" customFormat="1"/>
    <row r="310" s="20" customFormat="1"/>
    <row r="311" s="20" customFormat="1"/>
    <row r="312" s="20" customFormat="1"/>
    <row r="313" s="20" customFormat="1"/>
    <row r="314" s="20" customFormat="1"/>
    <row r="315" s="20" customFormat="1"/>
    <row r="316" s="20" customFormat="1"/>
    <row r="317" s="20" customFormat="1"/>
    <row r="318" s="20" customFormat="1"/>
    <row r="319" s="20" customFormat="1"/>
    <row r="320" s="20" customFormat="1"/>
    <row r="321" s="20" customFormat="1"/>
    <row r="322" s="20" customFormat="1"/>
    <row r="323" s="20" customFormat="1"/>
    <row r="324" s="20" customFormat="1"/>
    <row r="325" s="20" customFormat="1"/>
    <row r="326" s="20" customFormat="1"/>
    <row r="327" s="20" customFormat="1"/>
    <row r="328" s="20" customFormat="1"/>
    <row r="329" s="20" customFormat="1"/>
    <row r="330" s="20" customFormat="1"/>
    <row r="331" s="20" customFormat="1"/>
    <row r="332" s="20" customFormat="1"/>
    <row r="333" s="20" customFormat="1"/>
    <row r="334" s="20" customFormat="1"/>
    <row r="335" s="20" customFormat="1"/>
    <row r="336" s="20" customFormat="1"/>
    <row r="337" s="20" customFormat="1"/>
    <row r="338" s="20" customFormat="1"/>
    <row r="339" s="20" customFormat="1"/>
    <row r="340" s="20" customFormat="1"/>
    <row r="341" s="20" customFormat="1"/>
    <row r="342" s="20" customFormat="1"/>
    <row r="343" s="20" customFormat="1"/>
    <row r="344" s="20" customFormat="1"/>
    <row r="345" s="20" customFormat="1"/>
    <row r="346" s="20" customFormat="1"/>
    <row r="347" s="20" customFormat="1"/>
    <row r="348" s="20" customFormat="1"/>
    <row r="349" s="20" customFormat="1"/>
    <row r="350" s="20" customFormat="1"/>
    <row r="351" s="20" customFormat="1"/>
    <row r="352" s="20" customFormat="1"/>
    <row r="353" s="20" customFormat="1"/>
    <row r="354" s="20" customFormat="1"/>
    <row r="355" s="20" customFormat="1"/>
    <row r="356" s="20" customFormat="1"/>
    <row r="357" s="20" customFormat="1"/>
    <row r="358" s="20" customFormat="1"/>
    <row r="359" s="20" customFormat="1"/>
  </sheetData>
  <mergeCells count="2">
    <mergeCell ref="A2:C2"/>
    <mergeCell ref="A4:C4"/>
  </mergeCells>
  <pageMargins left="0.7" right="0.7" top="0.75" bottom="0.75" header="0.3" footer="0.3"/>
  <pageSetup scale="73" orientation="portrait" horizontalDpi="4294967295" verticalDpi="4294967295" r:id="rId1"/>
  <headerFooter>
    <oddFooter>&amp;L_x000D_&amp;1#&amp;"Calibri"&amp;10&amp;K000000 Classified as Microsoft Confidential</oddFooter>
  </headerFooter>
  <colBreaks count="1" manualBreakCount="1">
    <brk id="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5723B-1D71-4B16-8E31-5D2B284698DD}">
  <sheetPr>
    <tabColor rgb="FF00B050"/>
  </sheetPr>
  <dimension ref="A1:DH373"/>
  <sheetViews>
    <sheetView topLeftCell="A92" zoomScale="85" zoomScaleNormal="85" workbookViewId="0">
      <selection activeCell="C67" sqref="C67:C70"/>
    </sheetView>
  </sheetViews>
  <sheetFormatPr defaultColWidth="8.875" defaultRowHeight="16.5"/>
  <cols>
    <col min="1" max="1" width="14.375" style="4" customWidth="1"/>
    <col min="2" max="2" width="6.75" style="18" customWidth="1"/>
    <col min="3" max="3" width="67.375" style="5" customWidth="1"/>
    <col min="4" max="4" width="66.375" style="5" customWidth="1"/>
    <col min="5" max="5" width="19.375" style="4" customWidth="1"/>
    <col min="6" max="6" width="8.875" style="9"/>
    <col min="7" max="7" width="8.875" style="9" hidden="1" customWidth="1"/>
    <col min="8" max="12" width="4.625" style="9" hidden="1" customWidth="1"/>
    <col min="13" max="15" width="8.875" style="9" hidden="1" customWidth="1"/>
    <col min="16" max="16" width="10" style="9" hidden="1" customWidth="1"/>
    <col min="17" max="17" width="18.75" style="9" hidden="1" customWidth="1"/>
    <col min="18" max="19" width="8.875" style="9" customWidth="1"/>
    <col min="20" max="112" width="8.875" style="9"/>
    <col min="113" max="16384" width="8.875" style="4"/>
  </cols>
  <sheetData>
    <row r="1" spans="1:6" ht="116.25" customHeight="1">
      <c r="A1" s="175"/>
      <c r="B1" s="175"/>
      <c r="C1" s="175"/>
      <c r="D1" s="175"/>
      <c r="E1" s="175"/>
      <c r="F1" s="42"/>
    </row>
    <row r="2" spans="1:6" ht="67.5" customHeight="1">
      <c r="A2" s="175" t="s">
        <v>32</v>
      </c>
      <c r="B2" s="176"/>
      <c r="C2" s="176"/>
      <c r="D2" s="176"/>
      <c r="E2" s="176"/>
    </row>
    <row r="3" spans="1:6" ht="13.5" customHeight="1">
      <c r="A3" s="23"/>
      <c r="B3" s="23"/>
      <c r="C3" s="23"/>
      <c r="D3" s="23"/>
      <c r="E3" s="23"/>
    </row>
    <row r="4" spans="1:6" ht="13.5" customHeight="1">
      <c r="A4" s="12"/>
      <c r="B4" s="17"/>
      <c r="C4" s="12"/>
      <c r="D4" s="13"/>
      <c r="E4" s="7"/>
    </row>
    <row r="5" spans="1:6" ht="16.5" customHeight="1">
      <c r="A5" s="12"/>
      <c r="B5" s="17"/>
      <c r="C5" s="12"/>
      <c r="D5" s="13"/>
      <c r="E5" s="6"/>
    </row>
    <row r="6" spans="1:6" ht="16.5" customHeight="1">
      <c r="A6" s="12"/>
      <c r="B6" s="17"/>
      <c r="C6" s="12"/>
      <c r="D6" s="13"/>
      <c r="E6" s="6"/>
    </row>
    <row r="7" spans="1:6" ht="25.9" customHeight="1">
      <c r="A7" s="12"/>
      <c r="B7" s="17"/>
      <c r="C7" s="12"/>
      <c r="D7" s="13"/>
      <c r="E7" s="9"/>
    </row>
    <row r="8" spans="1:6" ht="27.95" customHeight="1">
      <c r="A8" s="12"/>
      <c r="B8" s="17"/>
      <c r="C8" s="12"/>
      <c r="D8" s="13"/>
      <c r="E8" s="9"/>
    </row>
    <row r="9" spans="1:6" ht="16.5" customHeight="1">
      <c r="C9" s="14"/>
      <c r="D9" s="8"/>
      <c r="E9" s="9"/>
    </row>
    <row r="10" spans="1:6" s="9" customFormat="1" ht="20.25" customHeight="1">
      <c r="A10" s="12"/>
      <c r="B10" s="17"/>
      <c r="C10" s="12"/>
      <c r="D10" s="8"/>
    </row>
    <row r="11" spans="1:6" s="9" customFormat="1" ht="17.25" customHeight="1">
      <c r="A11" s="12"/>
      <c r="B11" s="17"/>
      <c r="C11" s="12"/>
      <c r="D11" s="12"/>
    </row>
    <row r="12" spans="1:6" s="9" customFormat="1" ht="17.25" customHeight="1">
      <c r="A12" s="12"/>
      <c r="B12" s="17"/>
      <c r="C12" s="12"/>
      <c r="D12" s="12"/>
    </row>
    <row r="13" spans="1:6" s="9" customFormat="1" ht="17.25" customHeight="1">
      <c r="A13" s="12"/>
      <c r="B13" s="17"/>
      <c r="C13" s="12"/>
      <c r="D13" s="12"/>
    </row>
    <row r="14" spans="1:6" s="9" customFormat="1" ht="17.25" customHeight="1">
      <c r="A14" s="12"/>
      <c r="B14" s="17"/>
      <c r="C14" s="12"/>
      <c r="D14" s="12"/>
    </row>
    <row r="15" spans="1:6" s="9" customFormat="1" ht="19.5" customHeight="1">
      <c r="B15" s="30"/>
      <c r="C15" s="14"/>
      <c r="D15" s="8"/>
    </row>
    <row r="16" spans="1:6" s="9" customFormat="1" ht="20.25" customHeight="1">
      <c r="A16" s="12"/>
      <c r="B16" s="17"/>
      <c r="C16" s="12"/>
      <c r="D16" s="15"/>
    </row>
    <row r="17" spans="1:17" s="9" customFormat="1" ht="17.25" customHeight="1">
      <c r="A17" s="12"/>
      <c r="B17" s="17"/>
      <c r="C17" s="12"/>
      <c r="D17" s="8"/>
    </row>
    <row r="18" spans="1:17" s="9" customFormat="1" ht="17.25" customHeight="1">
      <c r="A18" s="12"/>
      <c r="B18" s="17"/>
      <c r="C18" s="12"/>
      <c r="D18" s="16"/>
    </row>
    <row r="19" spans="1:17" s="9" customFormat="1" ht="17.25" customHeight="1">
      <c r="A19" s="12"/>
      <c r="B19" s="17"/>
      <c r="C19" s="12"/>
      <c r="D19" s="16"/>
      <c r="H19" s="191" t="s">
        <v>33</v>
      </c>
      <c r="I19" s="191"/>
      <c r="J19" s="191"/>
      <c r="K19" s="191"/>
      <c r="L19" s="191"/>
      <c r="M19" s="191"/>
      <c r="N19" s="191"/>
      <c r="O19" s="191"/>
      <c r="P19" s="191"/>
      <c r="Q19" s="191"/>
    </row>
    <row r="20" spans="1:17" s="9" customFormat="1" ht="14.25" customHeight="1" thickBot="1">
      <c r="A20" s="12"/>
      <c r="B20" s="17"/>
      <c r="C20" s="12"/>
      <c r="D20" s="16"/>
    </row>
    <row r="21" spans="1:17" ht="30" customHeight="1" thickTop="1" thickBot="1">
      <c r="A21" s="73" t="s">
        <v>34</v>
      </c>
      <c r="B21" s="74" t="s">
        <v>35</v>
      </c>
      <c r="C21" s="75" t="s">
        <v>36</v>
      </c>
      <c r="D21" s="75" t="s">
        <v>37</v>
      </c>
      <c r="E21" s="76" t="s">
        <v>38</v>
      </c>
      <c r="H21" s="43" t="s">
        <v>39</v>
      </c>
      <c r="I21" s="43" t="s">
        <v>40</v>
      </c>
      <c r="J21" s="43" t="s">
        <v>41</v>
      </c>
      <c r="K21" s="43" t="s">
        <v>42</v>
      </c>
      <c r="L21" s="43" t="s">
        <v>43</v>
      </c>
      <c r="M21" s="9" t="s">
        <v>44</v>
      </c>
      <c r="N21" s="9" t="s">
        <v>45</v>
      </c>
    </row>
    <row r="22" spans="1:17" ht="66.75" customHeight="1" thickTop="1">
      <c r="A22" s="173" t="s">
        <v>46</v>
      </c>
      <c r="B22" s="70">
        <v>1</v>
      </c>
      <c r="C22" s="71" t="s">
        <v>47</v>
      </c>
      <c r="D22" s="77"/>
      <c r="E22" s="72"/>
      <c r="J22" s="43"/>
      <c r="K22" s="43"/>
      <c r="L22" s="43"/>
    </row>
    <row r="23" spans="1:17" ht="131.44999999999999" customHeight="1">
      <c r="A23" s="173"/>
      <c r="B23" s="60">
        <f>1+B22</f>
        <v>2</v>
      </c>
      <c r="C23" s="56" t="s">
        <v>48</v>
      </c>
      <c r="D23" s="78"/>
      <c r="E23" s="61"/>
      <c r="H23" s="43" t="s">
        <v>49</v>
      </c>
      <c r="I23" s="43" t="s">
        <v>50</v>
      </c>
      <c r="J23" s="43"/>
      <c r="K23" s="43"/>
      <c r="L23" s="43"/>
    </row>
    <row r="24" spans="1:17" ht="66" customHeight="1">
      <c r="A24" s="173"/>
      <c r="B24" s="60">
        <f>1+B23</f>
        <v>3</v>
      </c>
      <c r="C24" s="55" t="s">
        <v>51</v>
      </c>
      <c r="D24" s="78"/>
      <c r="E24" s="61"/>
      <c r="H24" s="43"/>
      <c r="I24" s="43"/>
      <c r="J24" s="43"/>
      <c r="K24" s="43"/>
      <c r="L24" s="43"/>
    </row>
    <row r="25" spans="1:17" ht="54.4" customHeight="1" thickBot="1">
      <c r="A25" s="173"/>
      <c r="B25" s="60">
        <f>1+B24</f>
        <v>4</v>
      </c>
      <c r="C25" s="56" t="s">
        <v>52</v>
      </c>
      <c r="D25" s="79"/>
      <c r="E25" s="61"/>
      <c r="H25" s="43"/>
      <c r="I25" s="43"/>
      <c r="J25" s="43"/>
      <c r="K25" s="43"/>
      <c r="L25" s="43"/>
    </row>
    <row r="26" spans="1:17" ht="92.1" customHeight="1" thickBot="1">
      <c r="A26" s="174"/>
      <c r="B26" s="62">
        <f>1+B25</f>
        <v>5</v>
      </c>
      <c r="C26" s="63" t="s">
        <v>53</v>
      </c>
      <c r="D26" s="79"/>
      <c r="E26" s="64"/>
      <c r="H26" s="43"/>
      <c r="I26" s="43"/>
      <c r="J26" s="43"/>
      <c r="K26" s="43"/>
      <c r="L26" s="43"/>
    </row>
    <row r="27" spans="1:17" ht="40.5" customHeight="1">
      <c r="A27" s="172" t="s">
        <v>54</v>
      </c>
      <c r="B27" s="177">
        <v>6</v>
      </c>
      <c r="C27" s="179" t="s">
        <v>55</v>
      </c>
      <c r="D27" s="65" t="s">
        <v>56</v>
      </c>
      <c r="E27" s="66"/>
      <c r="H27" s="44">
        <v>1</v>
      </c>
      <c r="I27" s="45">
        <v>2</v>
      </c>
      <c r="J27" s="45">
        <v>3</v>
      </c>
      <c r="K27" s="45">
        <v>4</v>
      </c>
      <c r="L27" s="45"/>
      <c r="M27" s="46" t="str">
        <f>IF($E27="A",$H27,IF($E27="B",$I27,IF($E27="C",$J27,IF($E27="D",$K27,IF($E27="E",$L27,"INVALID")))))</f>
        <v>INVALID</v>
      </c>
      <c r="N27" s="47" t="str">
        <f>IF($M27=0,"Yes","No")</f>
        <v>No</v>
      </c>
    </row>
    <row r="28" spans="1:17" ht="40.5" customHeight="1">
      <c r="A28" s="173"/>
      <c r="B28" s="178"/>
      <c r="C28" s="180"/>
      <c r="D28" s="57" t="s">
        <v>57</v>
      </c>
      <c r="E28" s="80"/>
      <c r="H28" s="48"/>
      <c r="I28" s="43"/>
      <c r="J28" s="43"/>
      <c r="K28" s="43"/>
      <c r="L28" s="43"/>
      <c r="M28" s="49"/>
      <c r="N28" s="50"/>
    </row>
    <row r="29" spans="1:17" ht="40.5" customHeight="1">
      <c r="A29" s="173"/>
      <c r="B29" s="178"/>
      <c r="C29" s="180"/>
      <c r="D29" s="57" t="s">
        <v>58</v>
      </c>
      <c r="E29" s="80"/>
      <c r="H29" s="48"/>
      <c r="I29" s="43"/>
      <c r="J29" s="43"/>
      <c r="K29" s="43"/>
      <c r="L29" s="43"/>
      <c r="M29" s="49"/>
      <c r="N29" s="50"/>
    </row>
    <row r="30" spans="1:17" ht="40.5" customHeight="1">
      <c r="A30" s="173"/>
      <c r="B30" s="178"/>
      <c r="C30" s="180"/>
      <c r="D30" s="57" t="s">
        <v>59</v>
      </c>
      <c r="E30" s="80"/>
      <c r="H30" s="48"/>
      <c r="I30" s="43"/>
      <c r="J30" s="43"/>
      <c r="K30" s="43"/>
      <c r="L30" s="43"/>
      <c r="M30" s="49"/>
      <c r="N30" s="50"/>
    </row>
    <row r="31" spans="1:17" ht="40.5" customHeight="1">
      <c r="A31" s="173"/>
      <c r="B31" s="178">
        <v>7</v>
      </c>
      <c r="C31" s="181" t="s">
        <v>60</v>
      </c>
      <c r="D31" s="58" t="s">
        <v>61</v>
      </c>
      <c r="E31" s="67"/>
      <c r="H31" s="48">
        <v>1</v>
      </c>
      <c r="I31" s="43">
        <v>2</v>
      </c>
      <c r="J31" s="43">
        <v>3</v>
      </c>
      <c r="K31" s="43">
        <v>4</v>
      </c>
      <c r="L31" s="43"/>
      <c r="M31" s="49" t="str">
        <f>IF($E31="A",$H31,IF($E31="B",$I31,IF($E31="C",$J31,IF($E31="D",$K31,IF($E31="E",$L31,"INVALID")))))</f>
        <v>INVALID</v>
      </c>
      <c r="N31" s="50" t="str">
        <f>IF($M31=0,"Yes","No")</f>
        <v>No</v>
      </c>
    </row>
    <row r="32" spans="1:17" ht="40.5" customHeight="1">
      <c r="A32" s="173"/>
      <c r="B32" s="178"/>
      <c r="C32" s="181"/>
      <c r="D32" s="58" t="s">
        <v>62</v>
      </c>
      <c r="E32" s="80"/>
      <c r="H32" s="48"/>
      <c r="I32" s="43"/>
      <c r="J32" s="43"/>
      <c r="K32" s="43"/>
      <c r="L32" s="43"/>
      <c r="M32" s="49"/>
      <c r="N32" s="50"/>
    </row>
    <row r="33" spans="1:14" ht="40.5" customHeight="1">
      <c r="A33" s="173"/>
      <c r="B33" s="178"/>
      <c r="C33" s="181"/>
      <c r="D33" s="58" t="s">
        <v>63</v>
      </c>
      <c r="E33" s="80"/>
      <c r="H33" s="48"/>
      <c r="I33" s="43"/>
      <c r="J33" s="43"/>
      <c r="K33" s="43"/>
      <c r="L33" s="43"/>
      <c r="M33" s="49"/>
      <c r="N33" s="50"/>
    </row>
    <row r="34" spans="1:14" ht="40.5" customHeight="1">
      <c r="A34" s="173"/>
      <c r="B34" s="178"/>
      <c r="C34" s="181"/>
      <c r="D34" s="58" t="s">
        <v>64</v>
      </c>
      <c r="E34" s="80"/>
      <c r="H34" s="48"/>
      <c r="I34" s="43"/>
      <c r="J34" s="43"/>
      <c r="K34" s="43"/>
      <c r="L34" s="43"/>
      <c r="M34" s="49"/>
      <c r="N34" s="50"/>
    </row>
    <row r="35" spans="1:14" ht="40.5" customHeight="1">
      <c r="A35" s="173"/>
      <c r="B35" s="178">
        <v>8</v>
      </c>
      <c r="C35" s="183" t="s">
        <v>65</v>
      </c>
      <c r="D35" s="57" t="s">
        <v>66</v>
      </c>
      <c r="E35" s="67"/>
      <c r="H35" s="48">
        <v>1</v>
      </c>
      <c r="I35" s="43">
        <v>4</v>
      </c>
      <c r="J35" s="43"/>
      <c r="K35" s="43"/>
      <c r="L35" s="43"/>
      <c r="M35" s="49" t="str">
        <f>IF($E35="A",$H35,IF($E35="B",$I35,IF($E35="C",$J35,IF($E35="D",$K35,IF($E35="E",$L35,"INVALID")))))</f>
        <v>INVALID</v>
      </c>
      <c r="N35" s="50" t="str">
        <f>IF($M35=0,"Yes","No")</f>
        <v>No</v>
      </c>
    </row>
    <row r="36" spans="1:14" ht="40.5" customHeight="1">
      <c r="A36" s="173"/>
      <c r="B36" s="178"/>
      <c r="C36" s="183"/>
      <c r="D36" s="57" t="s">
        <v>67</v>
      </c>
      <c r="E36" s="80"/>
      <c r="H36" s="48"/>
      <c r="I36" s="43"/>
      <c r="J36" s="43"/>
      <c r="K36" s="43"/>
      <c r="L36" s="43"/>
      <c r="M36" s="49"/>
      <c r="N36" s="50"/>
    </row>
    <row r="37" spans="1:14" ht="40.5" customHeight="1">
      <c r="A37" s="173"/>
      <c r="B37" s="178">
        <v>9</v>
      </c>
      <c r="C37" s="181" t="s">
        <v>68</v>
      </c>
      <c r="D37" s="58" t="s">
        <v>69</v>
      </c>
      <c r="E37" s="67"/>
      <c r="H37" s="48">
        <v>4</v>
      </c>
      <c r="I37" s="43">
        <v>0</v>
      </c>
      <c r="J37" s="43">
        <v>0</v>
      </c>
      <c r="K37" s="43">
        <v>0</v>
      </c>
      <c r="L37" s="43"/>
      <c r="M37" s="49" t="str">
        <f>IF($E37="A",$H37,IF($E37="B",$I37,IF($E37="C",$J37,IF($E37="D",$K37,IF($E37="E",$L37,"INVALID")))))</f>
        <v>INVALID</v>
      </c>
      <c r="N37" s="50" t="str">
        <f>IF($M37=0,"Yes","No")</f>
        <v>No</v>
      </c>
    </row>
    <row r="38" spans="1:14" ht="57.95" customHeight="1" thickBot="1">
      <c r="A38" s="173"/>
      <c r="B38" s="178"/>
      <c r="C38" s="181"/>
      <c r="D38" s="58" t="s">
        <v>70</v>
      </c>
      <c r="E38" s="80"/>
      <c r="H38" s="48"/>
      <c r="I38" s="43"/>
      <c r="J38" s="43"/>
      <c r="K38" s="43"/>
      <c r="L38" s="43"/>
      <c r="M38" s="49"/>
      <c r="N38" s="50"/>
    </row>
    <row r="39" spans="1:14" ht="40.5" customHeight="1">
      <c r="A39" s="172" t="s">
        <v>71</v>
      </c>
      <c r="B39" s="188">
        <v>10</v>
      </c>
      <c r="C39" s="190" t="s">
        <v>72</v>
      </c>
      <c r="D39" s="65" t="s">
        <v>73</v>
      </c>
      <c r="E39" s="69"/>
      <c r="H39" s="48">
        <v>1</v>
      </c>
      <c r="I39" s="43">
        <v>1</v>
      </c>
      <c r="J39" s="43">
        <v>4</v>
      </c>
      <c r="K39" s="43">
        <v>1</v>
      </c>
      <c r="L39" s="43"/>
      <c r="M39" s="49" t="str">
        <f>IF($E39="A",$H39,IF($E39="B",$I39,IF($E39="C",$J39,IF($E39="D",$K39,IF($E39="E",$L39,"INVALID")))))</f>
        <v>INVALID</v>
      </c>
      <c r="N39" s="50" t="str">
        <f>IF($M39=0,"Yes","No")</f>
        <v>No</v>
      </c>
    </row>
    <row r="40" spans="1:14" ht="40.5" customHeight="1">
      <c r="A40" s="173"/>
      <c r="B40" s="182"/>
      <c r="C40" s="183"/>
      <c r="D40" s="57" t="s">
        <v>74</v>
      </c>
      <c r="E40" s="80"/>
      <c r="H40" s="48"/>
      <c r="I40" s="43"/>
      <c r="J40" s="43"/>
      <c r="K40" s="43"/>
      <c r="L40" s="43"/>
      <c r="M40" s="49"/>
      <c r="N40" s="50"/>
    </row>
    <row r="41" spans="1:14" ht="40.5" customHeight="1">
      <c r="A41" s="173"/>
      <c r="B41" s="182"/>
      <c r="C41" s="183"/>
      <c r="D41" s="57" t="s">
        <v>75</v>
      </c>
      <c r="E41" s="80"/>
      <c r="H41" s="48"/>
      <c r="I41" s="43"/>
      <c r="J41" s="43"/>
      <c r="K41" s="43"/>
      <c r="L41" s="43"/>
      <c r="M41" s="49"/>
      <c r="N41" s="50"/>
    </row>
    <row r="42" spans="1:14" ht="40.5" customHeight="1">
      <c r="A42" s="173"/>
      <c r="B42" s="182"/>
      <c r="C42" s="183"/>
      <c r="D42" s="57" t="s">
        <v>76</v>
      </c>
      <c r="E42" s="80"/>
      <c r="H42" s="48"/>
      <c r="I42" s="43"/>
      <c r="J42" s="43"/>
      <c r="K42" s="43"/>
      <c r="L42" s="43"/>
      <c r="M42" s="49"/>
      <c r="N42" s="50"/>
    </row>
    <row r="43" spans="1:14" ht="40.5" customHeight="1">
      <c r="A43" s="173"/>
      <c r="B43" s="182">
        <v>11</v>
      </c>
      <c r="C43" s="181" t="s">
        <v>77</v>
      </c>
      <c r="D43" s="58" t="s">
        <v>78</v>
      </c>
      <c r="E43" s="67"/>
      <c r="H43" s="48">
        <v>4</v>
      </c>
      <c r="I43" s="43">
        <v>2</v>
      </c>
      <c r="J43" s="43">
        <v>4</v>
      </c>
      <c r="K43" s="43">
        <v>1</v>
      </c>
      <c r="L43" s="43">
        <v>0</v>
      </c>
      <c r="M43" s="49" t="str">
        <f>IF($E43="A",$H43,IF($E43="B",$I43,IF($E43="C",$J43,IF($E43="D",$K43,IF($E43="E",$L43,"INVALID")))))</f>
        <v>INVALID</v>
      </c>
      <c r="N43" s="50" t="str">
        <f>IF($M43=0,"Yes","No")</f>
        <v>No</v>
      </c>
    </row>
    <row r="44" spans="1:14" ht="40.5" customHeight="1">
      <c r="A44" s="173"/>
      <c r="B44" s="182"/>
      <c r="C44" s="181"/>
      <c r="D44" s="58" t="s">
        <v>79</v>
      </c>
      <c r="E44" s="80"/>
      <c r="H44" s="48"/>
      <c r="I44" s="43"/>
      <c r="J44" s="43"/>
      <c r="K44" s="43"/>
      <c r="L44" s="43"/>
      <c r="M44" s="49"/>
      <c r="N44" s="50"/>
    </row>
    <row r="45" spans="1:14" ht="40.5" customHeight="1">
      <c r="A45" s="173"/>
      <c r="B45" s="182"/>
      <c r="C45" s="181"/>
      <c r="D45" s="58" t="s">
        <v>80</v>
      </c>
      <c r="E45" s="80"/>
      <c r="H45" s="48"/>
      <c r="I45" s="43"/>
      <c r="J45" s="43"/>
      <c r="K45" s="43"/>
      <c r="L45" s="43"/>
      <c r="M45" s="49"/>
      <c r="N45" s="50"/>
    </row>
    <row r="46" spans="1:14" ht="40.5" customHeight="1">
      <c r="A46" s="173"/>
      <c r="B46" s="182"/>
      <c r="C46" s="181"/>
      <c r="D46" s="58" t="s">
        <v>81</v>
      </c>
      <c r="E46" s="80"/>
      <c r="H46" s="48"/>
      <c r="I46" s="43"/>
      <c r="J46" s="43"/>
      <c r="K46" s="43"/>
      <c r="L46" s="43"/>
      <c r="M46" s="49"/>
      <c r="N46" s="50"/>
    </row>
    <row r="47" spans="1:14" ht="40.5" customHeight="1">
      <c r="A47" s="173"/>
      <c r="B47" s="182"/>
      <c r="C47" s="181"/>
      <c r="D47" s="58" t="s">
        <v>82</v>
      </c>
      <c r="E47" s="80"/>
      <c r="H47" s="48"/>
      <c r="I47" s="43"/>
      <c r="J47" s="43"/>
      <c r="K47" s="43"/>
      <c r="L47" s="43"/>
      <c r="M47" s="49"/>
      <c r="N47" s="50"/>
    </row>
    <row r="48" spans="1:14" ht="40.5" customHeight="1">
      <c r="A48" s="173"/>
      <c r="B48" s="182">
        <v>12</v>
      </c>
      <c r="C48" s="183" t="s">
        <v>83</v>
      </c>
      <c r="D48" s="57" t="s">
        <v>84</v>
      </c>
      <c r="E48" s="67"/>
      <c r="H48" s="48">
        <v>4</v>
      </c>
      <c r="I48" s="43">
        <v>2</v>
      </c>
      <c r="J48" s="43">
        <v>1</v>
      </c>
      <c r="K48" s="43">
        <v>1</v>
      </c>
      <c r="L48" s="43"/>
      <c r="M48" s="49" t="str">
        <f>IF($E48="A",$H48,IF($E48="B",$I48,IF($E48="C",$J48,IF($E48="D",$K48,IF($E48="E",$L48,"INVALID")))))</f>
        <v>INVALID</v>
      </c>
      <c r="N48" s="50" t="str">
        <f>IF($M48=0,"Yes","No")</f>
        <v>No</v>
      </c>
    </row>
    <row r="49" spans="1:14" ht="40.5" customHeight="1">
      <c r="A49" s="173"/>
      <c r="B49" s="182"/>
      <c r="C49" s="183"/>
      <c r="D49" s="57" t="s">
        <v>85</v>
      </c>
      <c r="E49" s="80"/>
      <c r="H49" s="48"/>
      <c r="I49" s="43"/>
      <c r="J49" s="43"/>
      <c r="K49" s="43"/>
      <c r="L49" s="43"/>
      <c r="M49" s="49"/>
      <c r="N49" s="50"/>
    </row>
    <row r="50" spans="1:14" ht="40.5" customHeight="1">
      <c r="A50" s="173"/>
      <c r="B50" s="182"/>
      <c r="C50" s="183"/>
      <c r="D50" s="57" t="s">
        <v>86</v>
      </c>
      <c r="E50" s="80"/>
      <c r="H50" s="48"/>
      <c r="I50" s="43"/>
      <c r="J50" s="43"/>
      <c r="K50" s="43"/>
      <c r="L50" s="43"/>
      <c r="M50" s="49"/>
      <c r="N50" s="50"/>
    </row>
    <row r="51" spans="1:14" ht="40.5" customHeight="1">
      <c r="A51" s="173"/>
      <c r="B51" s="182"/>
      <c r="C51" s="183"/>
      <c r="D51" s="57" t="s">
        <v>87</v>
      </c>
      <c r="E51" s="80"/>
      <c r="H51" s="48"/>
      <c r="I51" s="43"/>
      <c r="J51" s="43"/>
      <c r="K51" s="43"/>
      <c r="L51" s="43"/>
      <c r="M51" s="49"/>
      <c r="N51" s="50"/>
    </row>
    <row r="52" spans="1:14" ht="40.5" customHeight="1">
      <c r="A52" s="173"/>
      <c r="B52" s="182">
        <v>13</v>
      </c>
      <c r="C52" s="181" t="s">
        <v>88</v>
      </c>
      <c r="D52" s="58" t="s">
        <v>89</v>
      </c>
      <c r="E52" s="67"/>
      <c r="H52" s="48">
        <v>4</v>
      </c>
      <c r="I52" s="43">
        <v>1</v>
      </c>
      <c r="J52" s="43">
        <v>1</v>
      </c>
      <c r="K52" s="43">
        <v>1</v>
      </c>
      <c r="L52" s="43"/>
      <c r="M52" s="49" t="str">
        <f>IF($E52="A",$H52,IF($E52="B",$I52,IF($E52="C",$J52,IF($E52="D",$K52,IF($E52="E",$L52,"INVALID")))))</f>
        <v>INVALID</v>
      </c>
      <c r="N52" s="50" t="str">
        <f>IF($M52=0,"Yes","No")</f>
        <v>No</v>
      </c>
    </row>
    <row r="53" spans="1:14" ht="40.5" customHeight="1">
      <c r="A53" s="173"/>
      <c r="B53" s="182"/>
      <c r="C53" s="181"/>
      <c r="D53" s="58" t="s">
        <v>90</v>
      </c>
      <c r="E53" s="80"/>
      <c r="H53" s="48"/>
      <c r="I53" s="43"/>
      <c r="J53" s="43"/>
      <c r="K53" s="43"/>
      <c r="L53" s="43"/>
      <c r="M53" s="49"/>
      <c r="N53" s="50"/>
    </row>
    <row r="54" spans="1:14" ht="40.5" customHeight="1">
      <c r="A54" s="173"/>
      <c r="B54" s="182"/>
      <c r="C54" s="181"/>
      <c r="D54" s="58" t="s">
        <v>91</v>
      </c>
      <c r="E54" s="80"/>
      <c r="H54" s="48"/>
      <c r="I54" s="43"/>
      <c r="J54" s="43"/>
      <c r="K54" s="43"/>
      <c r="L54" s="43"/>
      <c r="M54" s="49"/>
      <c r="N54" s="50"/>
    </row>
    <row r="55" spans="1:14" ht="40.5" customHeight="1">
      <c r="A55" s="173"/>
      <c r="B55" s="182"/>
      <c r="C55" s="181"/>
      <c r="D55" s="58" t="s">
        <v>92</v>
      </c>
      <c r="E55" s="80"/>
      <c r="H55" s="48"/>
      <c r="I55" s="43"/>
      <c r="J55" s="43"/>
      <c r="K55" s="43"/>
      <c r="L55" s="43"/>
      <c r="M55" s="49"/>
      <c r="N55" s="50"/>
    </row>
    <row r="56" spans="1:14" ht="40.5" customHeight="1">
      <c r="A56" s="173"/>
      <c r="B56" s="182">
        <v>14</v>
      </c>
      <c r="C56" s="183" t="s">
        <v>93</v>
      </c>
      <c r="D56" s="57" t="s">
        <v>94</v>
      </c>
      <c r="E56" s="67"/>
      <c r="H56" s="48">
        <v>4</v>
      </c>
      <c r="I56" s="43">
        <v>2</v>
      </c>
      <c r="J56" s="43">
        <v>1</v>
      </c>
      <c r="K56" s="43">
        <v>1</v>
      </c>
      <c r="L56" s="43"/>
      <c r="M56" s="49" t="str">
        <f>IF($E56="A",$H56,IF($E56="B",$I56,IF($E56="C",$J56,IF($E56="D",$K56,IF($E56="E",$L56,"INVALID")))))</f>
        <v>INVALID</v>
      </c>
      <c r="N56" s="50" t="str">
        <f>IF($M56=0,"Yes","No")</f>
        <v>No</v>
      </c>
    </row>
    <row r="57" spans="1:14" ht="40.5" customHeight="1">
      <c r="A57" s="173"/>
      <c r="B57" s="182"/>
      <c r="C57" s="183"/>
      <c r="D57" s="57" t="s">
        <v>95</v>
      </c>
      <c r="E57" s="80"/>
      <c r="H57" s="48"/>
      <c r="I57" s="43"/>
      <c r="J57" s="43"/>
      <c r="K57" s="43"/>
      <c r="L57" s="43"/>
      <c r="M57" s="49"/>
      <c r="N57" s="50"/>
    </row>
    <row r="58" spans="1:14" ht="40.5" customHeight="1">
      <c r="A58" s="173"/>
      <c r="B58" s="182"/>
      <c r="C58" s="183"/>
      <c r="D58" s="57" t="s">
        <v>96</v>
      </c>
      <c r="E58" s="80"/>
      <c r="H58" s="48"/>
      <c r="I58" s="43"/>
      <c r="J58" s="43"/>
      <c r="K58" s="43"/>
      <c r="L58" s="43"/>
      <c r="M58" s="49"/>
      <c r="N58" s="50"/>
    </row>
    <row r="59" spans="1:14" ht="40.5" customHeight="1">
      <c r="A59" s="173"/>
      <c r="B59" s="182"/>
      <c r="C59" s="183"/>
      <c r="D59" s="57" t="s">
        <v>97</v>
      </c>
      <c r="E59" s="80"/>
      <c r="H59" s="48"/>
      <c r="I59" s="43"/>
      <c r="J59" s="43"/>
      <c r="K59" s="43"/>
      <c r="L59" s="43"/>
      <c r="M59" s="49"/>
      <c r="N59" s="50"/>
    </row>
    <row r="60" spans="1:14" ht="40.5" customHeight="1">
      <c r="A60" s="173"/>
      <c r="B60" s="182">
        <v>15</v>
      </c>
      <c r="C60" s="181" t="s">
        <v>98</v>
      </c>
      <c r="D60" s="58" t="s">
        <v>99</v>
      </c>
      <c r="E60" s="67"/>
      <c r="H60" s="48">
        <v>4</v>
      </c>
      <c r="I60" s="43">
        <v>3</v>
      </c>
      <c r="J60" s="43">
        <v>2</v>
      </c>
      <c r="K60" s="43">
        <v>1</v>
      </c>
      <c r="L60" s="43"/>
      <c r="M60" s="49" t="str">
        <f>IF($E60="A",$H60,IF($E60="B",$I60,IF($E60="C",$J60,IF($E60="D",$K60,IF($E60="E",$L60,"INVALID")))))</f>
        <v>INVALID</v>
      </c>
      <c r="N60" s="50" t="str">
        <f>IF($M60=0,"Yes","No")</f>
        <v>No</v>
      </c>
    </row>
    <row r="61" spans="1:14" ht="40.5" customHeight="1">
      <c r="A61" s="173"/>
      <c r="B61" s="182"/>
      <c r="C61" s="181"/>
      <c r="D61" s="58" t="s">
        <v>100</v>
      </c>
      <c r="E61" s="80"/>
      <c r="H61" s="48"/>
      <c r="I61" s="43"/>
      <c r="J61" s="43"/>
      <c r="K61" s="43"/>
      <c r="L61" s="43"/>
      <c r="M61" s="49"/>
      <c r="N61" s="50"/>
    </row>
    <row r="62" spans="1:14" ht="40.5" customHeight="1">
      <c r="A62" s="173"/>
      <c r="B62" s="182"/>
      <c r="C62" s="181"/>
      <c r="D62" s="58" t="s">
        <v>101</v>
      </c>
      <c r="E62" s="80"/>
      <c r="H62" s="48"/>
      <c r="I62" s="43"/>
      <c r="J62" s="43"/>
      <c r="K62" s="43"/>
      <c r="L62" s="43"/>
      <c r="M62" s="49"/>
      <c r="N62" s="50"/>
    </row>
    <row r="63" spans="1:14" ht="40.5" customHeight="1" thickBot="1">
      <c r="A63" s="174"/>
      <c r="B63" s="187"/>
      <c r="C63" s="189"/>
      <c r="D63" s="68" t="s">
        <v>102</v>
      </c>
      <c r="E63" s="81"/>
      <c r="H63" s="48"/>
      <c r="I63" s="43"/>
      <c r="J63" s="43"/>
      <c r="K63" s="43"/>
      <c r="L63" s="43"/>
      <c r="M63" s="49"/>
      <c r="N63" s="50"/>
    </row>
    <row r="64" spans="1:14" ht="89.1" customHeight="1">
      <c r="A64" s="172" t="s">
        <v>103</v>
      </c>
      <c r="B64" s="60">
        <v>16</v>
      </c>
      <c r="C64" s="56" t="s">
        <v>104</v>
      </c>
      <c r="D64" s="78"/>
      <c r="E64" s="67"/>
      <c r="H64" s="48"/>
      <c r="I64" s="43"/>
      <c r="J64" s="43"/>
      <c r="K64" s="43"/>
      <c r="L64" s="43"/>
      <c r="M64" s="49"/>
      <c r="N64" s="50"/>
    </row>
    <row r="65" spans="1:14" ht="108" customHeight="1">
      <c r="A65" s="173"/>
      <c r="B65" s="60">
        <v>17</v>
      </c>
      <c r="C65" s="55" t="s">
        <v>105</v>
      </c>
      <c r="D65" s="78"/>
      <c r="E65" s="67"/>
      <c r="H65" s="48"/>
      <c r="I65" s="43"/>
      <c r="J65" s="43"/>
      <c r="K65" s="43"/>
      <c r="L65" s="43"/>
      <c r="M65" s="49"/>
      <c r="N65" s="50"/>
    </row>
    <row r="66" spans="1:14" ht="103.5" customHeight="1" thickBot="1">
      <c r="A66" s="173"/>
      <c r="B66" s="145">
        <v>18</v>
      </c>
      <c r="C66" s="56" t="s">
        <v>106</v>
      </c>
      <c r="D66" s="78"/>
      <c r="E66" s="67"/>
      <c r="H66" s="48"/>
      <c r="I66" s="43"/>
      <c r="J66" s="43"/>
      <c r="K66" s="43"/>
      <c r="L66" s="43"/>
      <c r="M66" s="49"/>
      <c r="N66" s="50"/>
    </row>
    <row r="67" spans="1:14" ht="40.5" customHeight="1">
      <c r="A67" s="173"/>
      <c r="B67" s="182">
        <v>19</v>
      </c>
      <c r="C67" s="181" t="s">
        <v>107</v>
      </c>
      <c r="D67" s="58" t="s">
        <v>108</v>
      </c>
      <c r="E67" s="69"/>
      <c r="H67" s="48">
        <v>4</v>
      </c>
      <c r="I67" s="43">
        <v>3</v>
      </c>
      <c r="J67" s="43">
        <v>2</v>
      </c>
      <c r="K67" s="43">
        <v>0</v>
      </c>
      <c r="L67" s="43"/>
      <c r="M67" s="49" t="str">
        <f>IF($E67="A",$H67,IF($E67="B",$I67,IF($E67="C",$J67,IF($E67="D",$K67,IF($E67="E",$L67,"INVALID")))))</f>
        <v>INVALID</v>
      </c>
      <c r="N67" s="50" t="str">
        <f>IF($M67=0,"Yes","No")</f>
        <v>No</v>
      </c>
    </row>
    <row r="68" spans="1:14" ht="40.5" customHeight="1">
      <c r="A68" s="173"/>
      <c r="B68" s="182"/>
      <c r="C68" s="181"/>
      <c r="D68" s="58" t="s">
        <v>109</v>
      </c>
      <c r="E68" s="80"/>
      <c r="H68" s="48"/>
      <c r="I68" s="43"/>
      <c r="J68" s="43"/>
      <c r="K68" s="43"/>
      <c r="L68" s="43"/>
      <c r="M68" s="49"/>
      <c r="N68" s="50"/>
    </row>
    <row r="69" spans="1:14" ht="40.5" customHeight="1">
      <c r="A69" s="173"/>
      <c r="B69" s="182"/>
      <c r="C69" s="181"/>
      <c r="D69" s="58" t="s">
        <v>110</v>
      </c>
      <c r="E69" s="80"/>
      <c r="H69" s="48"/>
      <c r="I69" s="43"/>
      <c r="J69" s="43"/>
      <c r="K69" s="43"/>
      <c r="L69" s="43"/>
      <c r="M69" s="49"/>
      <c r="N69" s="50"/>
    </row>
    <row r="70" spans="1:14" ht="40.5" customHeight="1" thickBot="1">
      <c r="A70" s="173"/>
      <c r="B70" s="182"/>
      <c r="C70" s="189"/>
      <c r="D70" s="58" t="s">
        <v>111</v>
      </c>
      <c r="E70" s="80"/>
      <c r="H70" s="48"/>
      <c r="I70" s="43"/>
      <c r="J70" s="43"/>
      <c r="K70" s="43"/>
      <c r="L70" s="43"/>
      <c r="M70" s="49"/>
      <c r="N70" s="50"/>
    </row>
    <row r="71" spans="1:14" ht="40.5" customHeight="1">
      <c r="A71" s="173"/>
      <c r="B71" s="178">
        <v>20</v>
      </c>
      <c r="C71" s="183" t="s">
        <v>112</v>
      </c>
      <c r="D71" s="57" t="s">
        <v>113</v>
      </c>
      <c r="E71" s="67"/>
      <c r="H71" s="48">
        <v>1</v>
      </c>
      <c r="I71" s="43">
        <v>2</v>
      </c>
      <c r="J71" s="43">
        <v>3</v>
      </c>
      <c r="K71" s="43">
        <v>4</v>
      </c>
      <c r="L71" s="43"/>
      <c r="M71" s="49" t="str">
        <f>IF($E71="A",$H71,IF($E71="B",$I71,IF($E71="C",$J71,IF($E71="D",$K71,IF($E71="E",$L71,"INVALID")))))</f>
        <v>INVALID</v>
      </c>
      <c r="N71" s="50" t="str">
        <f>IF($M71=0,"Yes","No")</f>
        <v>No</v>
      </c>
    </row>
    <row r="72" spans="1:14" ht="40.5" customHeight="1">
      <c r="A72" s="173"/>
      <c r="B72" s="178"/>
      <c r="C72" s="183"/>
      <c r="D72" s="57" t="s">
        <v>114</v>
      </c>
      <c r="E72" s="80"/>
      <c r="H72" s="48"/>
      <c r="I72" s="43"/>
      <c r="J72" s="43"/>
      <c r="K72" s="43"/>
      <c r="L72" s="43"/>
      <c r="M72" s="49"/>
      <c r="N72" s="50"/>
    </row>
    <row r="73" spans="1:14" ht="40.5" customHeight="1">
      <c r="A73" s="173"/>
      <c r="B73" s="178"/>
      <c r="C73" s="183"/>
      <c r="D73" s="57" t="s">
        <v>115</v>
      </c>
      <c r="E73" s="80"/>
      <c r="H73" s="48"/>
      <c r="I73" s="43"/>
      <c r="J73" s="43"/>
      <c r="K73" s="43"/>
      <c r="L73" s="43"/>
      <c r="M73" s="49"/>
      <c r="N73" s="50"/>
    </row>
    <row r="74" spans="1:14" ht="40.5" customHeight="1">
      <c r="A74" s="173"/>
      <c r="B74" s="178"/>
      <c r="C74" s="183"/>
      <c r="D74" s="57" t="s">
        <v>116</v>
      </c>
      <c r="E74" s="80"/>
      <c r="H74" s="48"/>
      <c r="I74" s="43"/>
      <c r="J74" s="43"/>
      <c r="K74" s="43"/>
      <c r="L74" s="43"/>
      <c r="M74" s="49"/>
      <c r="N74" s="50"/>
    </row>
    <row r="75" spans="1:14" ht="40.5" customHeight="1">
      <c r="A75" s="173"/>
      <c r="B75" s="178">
        <v>21</v>
      </c>
      <c r="C75" s="181" t="s">
        <v>117</v>
      </c>
      <c r="D75" s="58" t="s">
        <v>118</v>
      </c>
      <c r="E75" s="67"/>
      <c r="H75" s="48">
        <v>1</v>
      </c>
      <c r="I75" s="43">
        <v>2</v>
      </c>
      <c r="J75" s="43">
        <v>3</v>
      </c>
      <c r="K75" s="43">
        <v>4</v>
      </c>
      <c r="L75" s="43"/>
      <c r="M75" s="49" t="str">
        <f>IF($E75="A",$H75,IF($E75="B",$I75,IF($E75="C",$J75,IF($E75="D",$K75,IF($E75="E",$L75,"INVALID")))))</f>
        <v>INVALID</v>
      </c>
      <c r="N75" s="50" t="str">
        <f>IF($M75=0,"Yes","No")</f>
        <v>No</v>
      </c>
    </row>
    <row r="76" spans="1:14" ht="40.5" customHeight="1">
      <c r="A76" s="173"/>
      <c r="B76" s="178"/>
      <c r="C76" s="181"/>
      <c r="D76" s="58" t="s">
        <v>119</v>
      </c>
      <c r="E76" s="80"/>
      <c r="H76" s="48"/>
      <c r="I76" s="43"/>
      <c r="J76" s="43"/>
      <c r="K76" s="43"/>
      <c r="L76" s="43"/>
      <c r="M76" s="49"/>
      <c r="N76" s="50"/>
    </row>
    <row r="77" spans="1:14" ht="40.5" customHeight="1">
      <c r="A77" s="173"/>
      <c r="B77" s="178"/>
      <c r="C77" s="181"/>
      <c r="D77" s="58" t="s">
        <v>120</v>
      </c>
      <c r="E77" s="80"/>
      <c r="H77" s="48"/>
      <c r="I77" s="43"/>
      <c r="J77" s="43"/>
      <c r="K77" s="43"/>
      <c r="L77" s="43"/>
      <c r="M77" s="49"/>
      <c r="N77" s="50"/>
    </row>
    <row r="78" spans="1:14" ht="40.5" customHeight="1" thickBot="1">
      <c r="A78" s="173"/>
      <c r="B78" s="178"/>
      <c r="C78" s="189"/>
      <c r="D78" s="58" t="s">
        <v>121</v>
      </c>
      <c r="E78" s="80"/>
      <c r="H78" s="48"/>
      <c r="I78" s="43"/>
      <c r="J78" s="43"/>
      <c r="K78" s="43"/>
      <c r="L78" s="43"/>
      <c r="M78" s="49"/>
      <c r="N78" s="50"/>
    </row>
    <row r="79" spans="1:14" ht="40.5" customHeight="1">
      <c r="A79" s="173"/>
      <c r="B79" s="178">
        <v>22</v>
      </c>
      <c r="C79" s="183" t="s">
        <v>122</v>
      </c>
      <c r="D79" s="57" t="s">
        <v>123</v>
      </c>
      <c r="E79" s="67"/>
      <c r="H79" s="48">
        <v>4</v>
      </c>
      <c r="I79" s="43">
        <v>2</v>
      </c>
      <c r="J79" s="43">
        <v>1</v>
      </c>
      <c r="K79" s="43"/>
      <c r="L79" s="43"/>
      <c r="M79" s="49" t="str">
        <f>IF($E79="A",$H79,IF($E79="B",$I79,IF($E79="C",$J79,IF($E79="D",$K79,IF($E79="E",$L79,"INVALID")))))</f>
        <v>INVALID</v>
      </c>
      <c r="N79" s="50" t="str">
        <f>IF($M79=0,"Yes","No")</f>
        <v>No</v>
      </c>
    </row>
    <row r="80" spans="1:14" ht="40.5" customHeight="1">
      <c r="A80" s="173"/>
      <c r="B80" s="178"/>
      <c r="C80" s="183"/>
      <c r="D80" s="57" t="s">
        <v>124</v>
      </c>
      <c r="E80" s="80"/>
      <c r="H80" s="48"/>
      <c r="I80" s="43"/>
      <c r="J80" s="43"/>
      <c r="K80" s="43"/>
      <c r="L80" s="43"/>
      <c r="M80" s="49"/>
      <c r="N80" s="50"/>
    </row>
    <row r="81" spans="1:14" ht="40.5" customHeight="1">
      <c r="A81" s="173"/>
      <c r="B81" s="178"/>
      <c r="C81" s="183"/>
      <c r="D81" s="57" t="s">
        <v>125</v>
      </c>
      <c r="E81" s="80"/>
      <c r="H81" s="48"/>
      <c r="I81" s="43"/>
      <c r="J81" s="43"/>
      <c r="K81" s="43"/>
      <c r="L81" s="43"/>
      <c r="M81" s="49"/>
      <c r="N81" s="50"/>
    </row>
    <row r="82" spans="1:14" ht="40.5" customHeight="1">
      <c r="A82" s="173"/>
      <c r="B82" s="178">
        <v>23</v>
      </c>
      <c r="C82" s="181" t="s">
        <v>126</v>
      </c>
      <c r="D82" s="58" t="s">
        <v>127</v>
      </c>
      <c r="E82" s="67"/>
      <c r="H82" s="48">
        <v>4</v>
      </c>
      <c r="I82" s="43">
        <v>2</v>
      </c>
      <c r="J82" s="43">
        <v>1</v>
      </c>
      <c r="K82" s="43"/>
      <c r="L82" s="43"/>
      <c r="M82" s="49" t="str">
        <f>IF($E82="A",$H82,IF($E82="B",$I82,IF($E82="C",$J82,IF($E82="D",$K82,IF($E82="E",$L82,"INVALID")))))</f>
        <v>INVALID</v>
      </c>
      <c r="N82" s="50" t="str">
        <f>IF($M82=0,"Yes","No")</f>
        <v>No</v>
      </c>
    </row>
    <row r="83" spans="1:14" ht="40.5" customHeight="1">
      <c r="A83" s="173"/>
      <c r="B83" s="178"/>
      <c r="C83" s="181"/>
      <c r="D83" s="58" t="s">
        <v>128</v>
      </c>
      <c r="E83" s="80"/>
      <c r="H83" s="48"/>
      <c r="I83" s="43"/>
      <c r="J83" s="43"/>
      <c r="K83" s="43"/>
      <c r="L83" s="43"/>
      <c r="M83" s="49"/>
      <c r="N83" s="50"/>
    </row>
    <row r="84" spans="1:14" ht="40.5" customHeight="1">
      <c r="A84" s="173"/>
      <c r="B84" s="178"/>
      <c r="C84" s="181"/>
      <c r="D84" s="58" t="s">
        <v>125</v>
      </c>
      <c r="E84" s="80"/>
      <c r="H84" s="48"/>
      <c r="I84" s="43"/>
      <c r="J84" s="43"/>
      <c r="K84" s="43"/>
      <c r="L84" s="43"/>
      <c r="M84" s="49"/>
      <c r="N84" s="50"/>
    </row>
    <row r="85" spans="1:14" ht="40.5" customHeight="1">
      <c r="A85" s="173"/>
      <c r="B85" s="178">
        <v>24</v>
      </c>
      <c r="C85" s="183" t="s">
        <v>129</v>
      </c>
      <c r="D85" s="57" t="s">
        <v>130</v>
      </c>
      <c r="E85" s="67"/>
      <c r="H85" s="48">
        <v>4</v>
      </c>
      <c r="I85" s="43">
        <v>4</v>
      </c>
      <c r="J85" s="43">
        <v>2</v>
      </c>
      <c r="K85" s="43">
        <v>1</v>
      </c>
      <c r="L85" s="43"/>
      <c r="M85" s="49" t="str">
        <f>IF($E85="A",$H85,IF($E85="B",$I85,IF($E85="C",$J85,IF($E85="D",$K85,IF($E85="E",$L85,"INVALID")))))</f>
        <v>INVALID</v>
      </c>
      <c r="N85" s="50" t="str">
        <f>IF($M85=0,"Yes","No")</f>
        <v>No</v>
      </c>
    </row>
    <row r="86" spans="1:14" ht="40.5" customHeight="1">
      <c r="A86" s="173"/>
      <c r="B86" s="178"/>
      <c r="C86" s="183"/>
      <c r="D86" s="57" t="s">
        <v>131</v>
      </c>
      <c r="E86" s="80"/>
      <c r="H86" s="48"/>
      <c r="I86" s="43"/>
      <c r="J86" s="43"/>
      <c r="K86" s="43"/>
      <c r="L86" s="43"/>
      <c r="M86" s="49"/>
      <c r="N86" s="50"/>
    </row>
    <row r="87" spans="1:14" ht="40.5" customHeight="1">
      <c r="A87" s="173"/>
      <c r="B87" s="178"/>
      <c r="C87" s="183"/>
      <c r="D87" s="57" t="s">
        <v>132</v>
      </c>
      <c r="E87" s="80"/>
      <c r="H87" s="48"/>
      <c r="I87" s="43"/>
      <c r="J87" s="43"/>
      <c r="K87" s="43"/>
      <c r="L87" s="43"/>
      <c r="M87" s="49"/>
      <c r="N87" s="50"/>
    </row>
    <row r="88" spans="1:14" ht="40.5" customHeight="1">
      <c r="A88" s="173"/>
      <c r="B88" s="178"/>
      <c r="C88" s="183"/>
      <c r="D88" s="57" t="s">
        <v>133</v>
      </c>
      <c r="E88" s="80"/>
      <c r="H88" s="48"/>
      <c r="I88" s="43"/>
      <c r="J88" s="43"/>
      <c r="K88" s="43"/>
      <c r="L88" s="43"/>
      <c r="M88" s="49"/>
      <c r="N88" s="50"/>
    </row>
    <row r="89" spans="1:14" ht="40.5" customHeight="1">
      <c r="A89" s="173"/>
      <c r="B89" s="178">
        <v>25</v>
      </c>
      <c r="C89" s="181" t="s">
        <v>134</v>
      </c>
      <c r="D89" s="58" t="s">
        <v>135</v>
      </c>
      <c r="E89" s="67"/>
      <c r="H89" s="48">
        <v>3</v>
      </c>
      <c r="I89" s="43">
        <v>2</v>
      </c>
      <c r="J89" s="43">
        <v>4</v>
      </c>
      <c r="K89" s="43">
        <v>1</v>
      </c>
      <c r="L89" s="43"/>
      <c r="M89" s="49" t="str">
        <f>IF($E89="A",$H89,IF($E89="B",$I89,IF($E89="C",$J89,IF($E89="D",$K89,IF($E89="E",$L89,"INVALID")))))</f>
        <v>INVALID</v>
      </c>
      <c r="N89" s="50" t="str">
        <f>IF($M89=0,"Yes","No")</f>
        <v>No</v>
      </c>
    </row>
    <row r="90" spans="1:14" ht="40.5" customHeight="1">
      <c r="A90" s="173"/>
      <c r="B90" s="178"/>
      <c r="C90" s="181"/>
      <c r="D90" s="58" t="s">
        <v>136</v>
      </c>
      <c r="E90" s="80"/>
      <c r="H90" s="48"/>
      <c r="I90" s="43"/>
      <c r="J90" s="43"/>
      <c r="K90" s="43"/>
      <c r="L90" s="43"/>
      <c r="M90" s="49"/>
      <c r="N90" s="50"/>
    </row>
    <row r="91" spans="1:14" ht="40.5" customHeight="1">
      <c r="A91" s="173"/>
      <c r="B91" s="178"/>
      <c r="C91" s="181"/>
      <c r="D91" s="58" t="s">
        <v>137</v>
      </c>
      <c r="E91" s="80"/>
      <c r="H91" s="48"/>
      <c r="I91" s="43"/>
      <c r="J91" s="43"/>
      <c r="K91" s="43"/>
      <c r="L91" s="43"/>
      <c r="M91" s="49"/>
      <c r="N91" s="50"/>
    </row>
    <row r="92" spans="1:14" ht="40.5" customHeight="1" thickBot="1">
      <c r="A92" s="173"/>
      <c r="B92" s="178"/>
      <c r="C92" s="189"/>
      <c r="D92" s="58" t="s">
        <v>138</v>
      </c>
      <c r="E92" s="80"/>
      <c r="H92" s="48"/>
      <c r="I92" s="43"/>
      <c r="J92" s="43"/>
      <c r="K92" s="43"/>
      <c r="L92" s="43"/>
      <c r="M92" s="49"/>
      <c r="N92" s="50"/>
    </row>
    <row r="93" spans="1:14" ht="40.5" customHeight="1">
      <c r="A93" s="173"/>
      <c r="B93" s="178">
        <v>26</v>
      </c>
      <c r="C93" s="183" t="s">
        <v>139</v>
      </c>
      <c r="D93" s="57" t="s">
        <v>140</v>
      </c>
      <c r="E93" s="67"/>
      <c r="H93" s="48">
        <v>4</v>
      </c>
      <c r="I93" s="43">
        <v>3</v>
      </c>
      <c r="J93" s="43">
        <v>2</v>
      </c>
      <c r="K93" s="43">
        <v>1</v>
      </c>
      <c r="L93" s="43"/>
      <c r="M93" s="49" t="str">
        <f>IF($E93="A",$H93,IF($E93="B",$I93,IF($E93="C",$J93,IF($E93="D",$K93,IF($E93="E",$L93,"INVALID")))))</f>
        <v>INVALID</v>
      </c>
      <c r="N93" s="50" t="str">
        <f>IF($M93=0,"Yes","No")</f>
        <v>No</v>
      </c>
    </row>
    <row r="94" spans="1:14" ht="40.5" customHeight="1">
      <c r="A94" s="173"/>
      <c r="B94" s="178"/>
      <c r="C94" s="183"/>
      <c r="D94" s="57" t="s">
        <v>141</v>
      </c>
      <c r="E94" s="80"/>
      <c r="H94" s="48"/>
      <c r="I94" s="43"/>
      <c r="J94" s="43"/>
      <c r="K94" s="43"/>
      <c r="L94" s="43"/>
      <c r="M94" s="49"/>
      <c r="N94" s="50"/>
    </row>
    <row r="95" spans="1:14" ht="40.5" customHeight="1">
      <c r="A95" s="173"/>
      <c r="B95" s="178"/>
      <c r="C95" s="183"/>
      <c r="D95" s="57" t="s">
        <v>142</v>
      </c>
      <c r="E95" s="80"/>
      <c r="H95" s="48"/>
      <c r="I95" s="43"/>
      <c r="J95" s="43"/>
      <c r="K95" s="43"/>
      <c r="L95" s="43"/>
      <c r="M95" s="49"/>
      <c r="N95" s="50"/>
    </row>
    <row r="96" spans="1:14" ht="40.5" customHeight="1">
      <c r="A96" s="173"/>
      <c r="B96" s="178"/>
      <c r="C96" s="183"/>
      <c r="D96" s="57" t="s">
        <v>143</v>
      </c>
      <c r="E96" s="80"/>
      <c r="H96" s="48"/>
      <c r="I96" s="43"/>
      <c r="J96" s="43"/>
      <c r="K96" s="43"/>
      <c r="L96" s="43"/>
      <c r="M96" s="49"/>
      <c r="N96" s="50"/>
    </row>
    <row r="97" spans="1:17" ht="64.5" customHeight="1">
      <c r="A97" s="173"/>
      <c r="B97" s="60">
        <v>27</v>
      </c>
      <c r="C97" s="55" t="s">
        <v>144</v>
      </c>
      <c r="D97" s="55"/>
      <c r="E97" s="80"/>
      <c r="H97" s="48"/>
      <c r="I97" s="43"/>
      <c r="J97" s="43"/>
      <c r="K97" s="43"/>
      <c r="L97" s="43"/>
      <c r="M97" s="49"/>
      <c r="N97" s="50"/>
    </row>
    <row r="98" spans="1:17" ht="40.5" customHeight="1">
      <c r="A98" s="173"/>
      <c r="B98" s="178">
        <v>28</v>
      </c>
      <c r="C98" s="193" t="s">
        <v>145</v>
      </c>
      <c r="D98" s="57" t="s">
        <v>146</v>
      </c>
      <c r="E98" s="67"/>
      <c r="H98" s="48">
        <v>4</v>
      </c>
      <c r="I98" s="43">
        <v>3</v>
      </c>
      <c r="J98" s="43">
        <v>2</v>
      </c>
      <c r="K98" s="43"/>
      <c r="L98" s="43"/>
      <c r="M98" s="49" t="str">
        <f>IF($E98="A",$H98,IF($E98="B",$I98,IF($E98="C",$J98,IF($E98="D",$K98,IF($E98="E",$L98,"INVALID")))))</f>
        <v>INVALID</v>
      </c>
      <c r="N98" s="50" t="str">
        <f>IF($M98=0,"Yes","No")</f>
        <v>No</v>
      </c>
    </row>
    <row r="99" spans="1:17" ht="40.5" customHeight="1">
      <c r="A99" s="173"/>
      <c r="B99" s="178"/>
      <c r="C99" s="194"/>
      <c r="D99" s="59" t="s">
        <v>147</v>
      </c>
      <c r="E99" s="80"/>
      <c r="H99" s="48"/>
      <c r="I99" s="43"/>
      <c r="J99" s="43"/>
      <c r="K99" s="43"/>
      <c r="L99" s="43"/>
      <c r="M99" s="49"/>
      <c r="N99" s="50"/>
    </row>
    <row r="100" spans="1:17" ht="40.5" customHeight="1" thickBot="1">
      <c r="A100" s="174"/>
      <c r="B100" s="192"/>
      <c r="C100" s="195"/>
      <c r="D100" s="82" t="s">
        <v>125</v>
      </c>
      <c r="E100" s="81"/>
      <c r="H100" s="51"/>
      <c r="I100" s="52"/>
      <c r="J100" s="52"/>
      <c r="K100" s="52"/>
      <c r="L100" s="52"/>
      <c r="M100" s="53"/>
      <c r="N100" s="54"/>
    </row>
    <row r="101" spans="1:17" ht="74.25" customHeight="1" thickBot="1">
      <c r="A101" s="184"/>
      <c r="B101" s="185"/>
      <c r="C101" s="185"/>
      <c r="D101" s="185"/>
      <c r="E101" s="186"/>
      <c r="M101" s="9" t="s">
        <v>148</v>
      </c>
      <c r="N101" s="9" t="s">
        <v>149</v>
      </c>
      <c r="O101" s="9" t="s">
        <v>150</v>
      </c>
      <c r="P101" s="9" t="s">
        <v>151</v>
      </c>
      <c r="Q101" s="9" t="s">
        <v>38</v>
      </c>
    </row>
    <row r="102" spans="1:17" s="9" customFormat="1">
      <c r="B102" s="30"/>
      <c r="C102" s="8"/>
      <c r="D102" s="8"/>
      <c r="H102" s="31" t="s">
        <v>152</v>
      </c>
      <c r="I102" s="32"/>
      <c r="J102" s="32"/>
      <c r="K102" s="32"/>
      <c r="L102" s="32"/>
      <c r="M102" s="32">
        <f>SUM(M27:M38)</f>
        <v>0</v>
      </c>
      <c r="N102" s="32">
        <f>COUNTA(M27:M38)*4</f>
        <v>16</v>
      </c>
      <c r="O102" s="32">
        <f>N102-M102</f>
        <v>16</v>
      </c>
      <c r="P102" s="131">
        <f>ROUND(M102/N102,2)*100</f>
        <v>0</v>
      </c>
      <c r="Q102" s="33" t="str">
        <f>_xlfn.CONCAT(M102,"/",N102," - ", P102,"%")</f>
        <v>0/16 - 0%</v>
      </c>
    </row>
    <row r="103" spans="1:17" s="9" customFormat="1">
      <c r="B103" s="30"/>
      <c r="C103" s="8"/>
      <c r="D103" s="8"/>
      <c r="H103" s="21" t="s">
        <v>153</v>
      </c>
      <c r="M103" s="9">
        <f>SUM(M39:M63)</f>
        <v>0</v>
      </c>
      <c r="N103" s="9">
        <f>COUNTA(M39:M63)*4</f>
        <v>24</v>
      </c>
      <c r="O103" s="9">
        <f t="shared" ref="O103:O106" si="0">N103-M103</f>
        <v>24</v>
      </c>
      <c r="P103" s="35">
        <f>ROUND(M103/N103,2)*100</f>
        <v>0</v>
      </c>
      <c r="Q103" s="34" t="str">
        <f>_xlfn.CONCAT(M103,"/",N103," - ", P103,"%")</f>
        <v>0/24 - 0%</v>
      </c>
    </row>
    <row r="104" spans="1:17" s="9" customFormat="1">
      <c r="B104" s="30"/>
      <c r="C104" s="8"/>
      <c r="D104" s="8"/>
      <c r="H104" s="21" t="s">
        <v>154</v>
      </c>
      <c r="M104" s="9">
        <f>SUM(M67:M100)</f>
        <v>0</v>
      </c>
      <c r="N104" s="9">
        <f>COUNTA(M67:M100)*4</f>
        <v>36</v>
      </c>
      <c r="O104" s="9">
        <f t="shared" si="0"/>
        <v>36</v>
      </c>
      <c r="P104" s="35">
        <f>ROUND(M104/N104,2)*100</f>
        <v>0</v>
      </c>
      <c r="Q104" s="34" t="str">
        <f>_xlfn.CONCAT(M104,"/",N104," - ", P104,"%")</f>
        <v>0/36 - 0%</v>
      </c>
    </row>
    <row r="105" spans="1:17" s="9" customFormat="1">
      <c r="B105" s="30"/>
      <c r="C105" s="8"/>
      <c r="D105" s="8"/>
      <c r="H105" s="21"/>
      <c r="P105" s="35"/>
      <c r="Q105" s="34"/>
    </row>
    <row r="106" spans="1:17" s="9" customFormat="1">
      <c r="B106" s="30"/>
      <c r="C106" s="8"/>
      <c r="D106" s="8"/>
      <c r="H106" s="21" t="s">
        <v>155</v>
      </c>
      <c r="M106" s="9">
        <f>SUM(M27:M100)</f>
        <v>0</v>
      </c>
      <c r="N106" s="9">
        <f>COUNTA(M27:M100)*4</f>
        <v>76</v>
      </c>
      <c r="O106" s="9">
        <f t="shared" si="0"/>
        <v>76</v>
      </c>
      <c r="P106" s="35">
        <f>ROUND(M106/N106,2)*100</f>
        <v>0</v>
      </c>
      <c r="Q106" s="34" t="str">
        <f>_xlfn.CONCAT(M106,"/",N106," - ", P106,"%")</f>
        <v>0/76 - 0%</v>
      </c>
    </row>
    <row r="107" spans="1:17" s="9" customFormat="1">
      <c r="B107" s="30"/>
      <c r="C107" s="8"/>
      <c r="D107" s="8"/>
      <c r="H107" s="21" t="s">
        <v>156</v>
      </c>
      <c r="N107" s="9">
        <f>COUNTIF(N27:N100,"Yes")</f>
        <v>0</v>
      </c>
      <c r="P107" s="35"/>
      <c r="Q107" s="34"/>
    </row>
    <row r="108" spans="1:17" s="9" customFormat="1">
      <c r="B108" s="30"/>
      <c r="C108" s="8"/>
      <c r="D108" s="8"/>
      <c r="H108" s="36" t="s">
        <v>157</v>
      </c>
      <c r="I108" s="37"/>
      <c r="J108" s="37"/>
      <c r="K108" s="37"/>
      <c r="L108" s="37"/>
      <c r="M108" s="38" t="e">
        <f>SMALL(E23:E26,1)</f>
        <v>#NUM!</v>
      </c>
      <c r="N108" s="39">
        <f>E22</f>
        <v>0</v>
      </c>
      <c r="O108" s="37"/>
      <c r="P108" s="40" t="e">
        <f>ROUND(M108/N108,2)*100</f>
        <v>#NUM!</v>
      </c>
      <c r="Q108" s="41" t="str">
        <f>IFERROR(_xlfn.CONCAT(TEXT(M108,"#,##0")," of ",TEXT(N108,"#,##0")," - ", P108,"%"),"More information needed")</f>
        <v>More information needed</v>
      </c>
    </row>
    <row r="109" spans="1:17" s="9" customFormat="1">
      <c r="B109" s="30"/>
      <c r="C109" s="8"/>
      <c r="D109" s="8"/>
    </row>
    <row r="110" spans="1:17" s="9" customFormat="1">
      <c r="B110" s="30"/>
      <c r="C110" s="8"/>
      <c r="D110" s="8"/>
    </row>
    <row r="111" spans="1:17" s="9" customFormat="1">
      <c r="B111" s="30"/>
      <c r="C111" s="8"/>
      <c r="D111" s="8"/>
    </row>
    <row r="112" spans="1:17" s="9" customFormat="1">
      <c r="B112" s="30"/>
      <c r="C112" s="8"/>
      <c r="D112" s="8"/>
    </row>
    <row r="113" spans="2:4" s="9" customFormat="1">
      <c r="B113" s="30"/>
      <c r="C113" s="8"/>
      <c r="D113" s="8"/>
    </row>
    <row r="114" spans="2:4" s="9" customFormat="1">
      <c r="B114" s="30"/>
      <c r="C114" s="8"/>
      <c r="D114" s="8"/>
    </row>
    <row r="115" spans="2:4" s="9" customFormat="1">
      <c r="B115" s="30"/>
      <c r="C115" s="8"/>
      <c r="D115" s="8"/>
    </row>
    <row r="116" spans="2:4" s="9" customFormat="1">
      <c r="B116" s="30"/>
      <c r="C116" s="8"/>
      <c r="D116" s="8"/>
    </row>
    <row r="117" spans="2:4" s="9" customFormat="1">
      <c r="B117" s="30"/>
      <c r="C117" s="8"/>
      <c r="D117" s="8"/>
    </row>
    <row r="118" spans="2:4" s="9" customFormat="1">
      <c r="B118" s="30"/>
      <c r="C118" s="8"/>
      <c r="D118" s="8"/>
    </row>
    <row r="119" spans="2:4" s="9" customFormat="1">
      <c r="B119" s="30"/>
      <c r="C119" s="8"/>
      <c r="D119" s="8"/>
    </row>
    <row r="120" spans="2:4" s="9" customFormat="1">
      <c r="B120" s="30"/>
      <c r="C120" s="8"/>
      <c r="D120" s="8"/>
    </row>
    <row r="121" spans="2:4" s="9" customFormat="1">
      <c r="B121" s="30"/>
      <c r="C121" s="8"/>
      <c r="D121" s="8"/>
    </row>
    <row r="122" spans="2:4" s="9" customFormat="1">
      <c r="B122" s="30"/>
      <c r="C122" s="8"/>
      <c r="D122" s="8"/>
    </row>
    <row r="123" spans="2:4" s="9" customFormat="1">
      <c r="B123" s="30"/>
      <c r="C123" s="8"/>
      <c r="D123" s="8"/>
    </row>
    <row r="124" spans="2:4" s="9" customFormat="1">
      <c r="B124" s="30"/>
      <c r="C124" s="8"/>
      <c r="D124" s="8"/>
    </row>
    <row r="125" spans="2:4" s="9" customFormat="1">
      <c r="B125" s="30"/>
      <c r="C125" s="8"/>
      <c r="D125" s="8"/>
    </row>
    <row r="126" spans="2:4" s="9" customFormat="1">
      <c r="B126" s="30"/>
      <c r="C126" s="8"/>
      <c r="D126" s="8"/>
    </row>
    <row r="127" spans="2:4" s="9" customFormat="1">
      <c r="B127" s="30"/>
      <c r="C127" s="8"/>
      <c r="D127" s="8"/>
    </row>
    <row r="128" spans="2:4" s="9" customFormat="1">
      <c r="B128" s="30"/>
      <c r="C128" s="8"/>
      <c r="D128" s="8"/>
    </row>
    <row r="129" spans="2:4" s="9" customFormat="1">
      <c r="B129" s="30"/>
      <c r="C129" s="8"/>
      <c r="D129" s="8"/>
    </row>
    <row r="130" spans="2:4" s="9" customFormat="1">
      <c r="B130" s="30"/>
      <c r="C130" s="8"/>
      <c r="D130" s="8"/>
    </row>
    <row r="131" spans="2:4" s="9" customFormat="1">
      <c r="B131" s="30"/>
      <c r="C131" s="8"/>
      <c r="D131" s="8"/>
    </row>
    <row r="132" spans="2:4" s="9" customFormat="1">
      <c r="B132" s="30"/>
      <c r="C132" s="8"/>
      <c r="D132" s="8"/>
    </row>
    <row r="133" spans="2:4" s="9" customFormat="1">
      <c r="B133" s="30"/>
      <c r="C133" s="8"/>
      <c r="D133" s="8"/>
    </row>
    <row r="134" spans="2:4" s="9" customFormat="1">
      <c r="B134" s="30"/>
      <c r="C134" s="8"/>
      <c r="D134" s="8"/>
    </row>
    <row r="135" spans="2:4" s="9" customFormat="1">
      <c r="B135" s="30"/>
      <c r="C135" s="8"/>
      <c r="D135" s="8"/>
    </row>
    <row r="136" spans="2:4" s="9" customFormat="1">
      <c r="B136" s="30"/>
      <c r="C136" s="8"/>
      <c r="D136" s="8"/>
    </row>
    <row r="137" spans="2:4" s="9" customFormat="1">
      <c r="B137" s="30"/>
      <c r="C137" s="8"/>
      <c r="D137" s="8"/>
    </row>
    <row r="138" spans="2:4" s="9" customFormat="1">
      <c r="B138" s="30"/>
      <c r="C138" s="8"/>
      <c r="D138" s="8"/>
    </row>
    <row r="139" spans="2:4" s="9" customFormat="1">
      <c r="B139" s="30"/>
      <c r="C139" s="8"/>
      <c r="D139" s="8"/>
    </row>
    <row r="140" spans="2:4" s="9" customFormat="1">
      <c r="B140" s="30"/>
      <c r="C140" s="8"/>
      <c r="D140" s="8"/>
    </row>
    <row r="141" spans="2:4" s="9" customFormat="1">
      <c r="B141" s="30"/>
      <c r="C141" s="8"/>
      <c r="D141" s="8"/>
    </row>
    <row r="142" spans="2:4" s="9" customFormat="1">
      <c r="B142" s="30"/>
      <c r="C142" s="8"/>
      <c r="D142" s="8"/>
    </row>
    <row r="143" spans="2:4" s="9" customFormat="1">
      <c r="B143" s="30"/>
      <c r="C143" s="8"/>
      <c r="D143" s="8"/>
    </row>
    <row r="144" spans="2:4" s="9" customFormat="1">
      <c r="B144" s="30"/>
      <c r="C144" s="8"/>
      <c r="D144" s="8"/>
    </row>
    <row r="145" spans="2:4" s="9" customFormat="1">
      <c r="B145" s="30"/>
      <c r="C145" s="8"/>
      <c r="D145" s="8"/>
    </row>
    <row r="146" spans="2:4" s="9" customFormat="1">
      <c r="B146" s="30"/>
      <c r="C146" s="8"/>
      <c r="D146" s="8"/>
    </row>
    <row r="147" spans="2:4" s="9" customFormat="1">
      <c r="B147" s="30"/>
      <c r="C147" s="8"/>
      <c r="D147" s="8"/>
    </row>
    <row r="148" spans="2:4" s="9" customFormat="1">
      <c r="B148" s="30"/>
      <c r="C148" s="8"/>
      <c r="D148" s="8"/>
    </row>
    <row r="149" spans="2:4" s="9" customFormat="1">
      <c r="B149" s="30"/>
      <c r="C149" s="8"/>
      <c r="D149" s="8"/>
    </row>
    <row r="150" spans="2:4" s="9" customFormat="1">
      <c r="B150" s="30"/>
      <c r="C150" s="8"/>
      <c r="D150" s="8"/>
    </row>
    <row r="151" spans="2:4" s="9" customFormat="1">
      <c r="B151" s="30"/>
      <c r="C151" s="8"/>
      <c r="D151" s="8"/>
    </row>
    <row r="152" spans="2:4" s="9" customFormat="1">
      <c r="B152" s="30"/>
      <c r="C152" s="8"/>
      <c r="D152" s="8"/>
    </row>
    <row r="153" spans="2:4" s="9" customFormat="1">
      <c r="B153" s="30"/>
      <c r="C153" s="8"/>
      <c r="D153" s="8"/>
    </row>
    <row r="154" spans="2:4" s="9" customFormat="1">
      <c r="B154" s="30"/>
      <c r="C154" s="8"/>
      <c r="D154" s="8"/>
    </row>
    <row r="155" spans="2:4" s="9" customFormat="1">
      <c r="B155" s="30"/>
      <c r="C155" s="8"/>
      <c r="D155" s="8"/>
    </row>
    <row r="156" spans="2:4" s="9" customFormat="1">
      <c r="B156" s="30"/>
      <c r="C156" s="8"/>
      <c r="D156" s="8"/>
    </row>
    <row r="157" spans="2:4" s="9" customFormat="1">
      <c r="B157" s="30"/>
      <c r="C157" s="8"/>
      <c r="D157" s="8"/>
    </row>
    <row r="158" spans="2:4" s="9" customFormat="1">
      <c r="B158" s="30"/>
      <c r="C158" s="8"/>
      <c r="D158" s="8"/>
    </row>
    <row r="159" spans="2:4" s="9" customFormat="1">
      <c r="B159" s="30"/>
      <c r="C159" s="8"/>
      <c r="D159" s="8"/>
    </row>
    <row r="160" spans="2:4" s="9" customFormat="1">
      <c r="B160" s="30"/>
      <c r="C160" s="8"/>
      <c r="D160" s="8"/>
    </row>
    <row r="161" spans="2:4" s="9" customFormat="1">
      <c r="B161" s="30"/>
      <c r="C161" s="8"/>
      <c r="D161" s="8"/>
    </row>
    <row r="162" spans="2:4" s="9" customFormat="1">
      <c r="B162" s="30"/>
      <c r="C162" s="8"/>
      <c r="D162" s="8"/>
    </row>
    <row r="163" spans="2:4" s="9" customFormat="1">
      <c r="B163" s="30"/>
      <c r="C163" s="8"/>
      <c r="D163" s="8"/>
    </row>
    <row r="164" spans="2:4" s="9" customFormat="1">
      <c r="B164" s="30"/>
      <c r="C164" s="8"/>
      <c r="D164" s="8"/>
    </row>
    <row r="165" spans="2:4" s="9" customFormat="1">
      <c r="B165" s="30"/>
      <c r="C165" s="8"/>
      <c r="D165" s="8"/>
    </row>
    <row r="166" spans="2:4" s="9" customFormat="1">
      <c r="B166" s="30"/>
      <c r="C166" s="8"/>
      <c r="D166" s="8"/>
    </row>
    <row r="167" spans="2:4" s="9" customFormat="1">
      <c r="B167" s="30"/>
      <c r="C167" s="8"/>
      <c r="D167" s="8"/>
    </row>
    <row r="168" spans="2:4" s="9" customFormat="1">
      <c r="B168" s="30"/>
      <c r="C168" s="8"/>
      <c r="D168" s="8"/>
    </row>
    <row r="169" spans="2:4" s="9" customFormat="1">
      <c r="B169" s="30"/>
      <c r="C169" s="8"/>
      <c r="D169" s="8"/>
    </row>
    <row r="170" spans="2:4" s="9" customFormat="1">
      <c r="B170" s="30"/>
      <c r="C170" s="8"/>
      <c r="D170" s="8"/>
    </row>
    <row r="171" spans="2:4" s="9" customFormat="1">
      <c r="B171" s="30"/>
      <c r="C171" s="8"/>
      <c r="D171" s="8"/>
    </row>
    <row r="172" spans="2:4" s="9" customFormat="1">
      <c r="B172" s="30"/>
      <c r="C172" s="8"/>
      <c r="D172" s="8"/>
    </row>
    <row r="173" spans="2:4" s="9" customFormat="1">
      <c r="B173" s="30"/>
      <c r="C173" s="8"/>
      <c r="D173" s="8"/>
    </row>
    <row r="174" spans="2:4" s="9" customFormat="1">
      <c r="B174" s="30"/>
      <c r="C174" s="8"/>
      <c r="D174" s="8"/>
    </row>
    <row r="175" spans="2:4" s="9" customFormat="1">
      <c r="B175" s="30"/>
      <c r="C175" s="8"/>
      <c r="D175" s="8"/>
    </row>
    <row r="176" spans="2:4" s="9" customFormat="1">
      <c r="B176" s="30"/>
      <c r="C176" s="8"/>
      <c r="D176" s="8"/>
    </row>
    <row r="177" spans="2:4" s="9" customFormat="1">
      <c r="B177" s="30"/>
      <c r="C177" s="8"/>
      <c r="D177" s="8"/>
    </row>
    <row r="178" spans="2:4" s="9" customFormat="1">
      <c r="B178" s="30"/>
      <c r="C178" s="8"/>
      <c r="D178" s="8"/>
    </row>
    <row r="179" spans="2:4" s="9" customFormat="1">
      <c r="B179" s="30"/>
      <c r="C179" s="8"/>
      <c r="D179" s="8"/>
    </row>
    <row r="180" spans="2:4" s="9" customFormat="1">
      <c r="B180" s="30"/>
      <c r="C180" s="8"/>
      <c r="D180" s="8"/>
    </row>
    <row r="181" spans="2:4" s="9" customFormat="1">
      <c r="B181" s="30"/>
      <c r="C181" s="8"/>
      <c r="D181" s="8"/>
    </row>
    <row r="182" spans="2:4" s="9" customFormat="1">
      <c r="B182" s="30"/>
      <c r="C182" s="8"/>
      <c r="D182" s="8"/>
    </row>
    <row r="183" spans="2:4" s="9" customFormat="1">
      <c r="B183" s="30"/>
      <c r="C183" s="8"/>
      <c r="D183" s="8"/>
    </row>
    <row r="184" spans="2:4" s="9" customFormat="1">
      <c r="B184" s="30"/>
      <c r="C184" s="8"/>
      <c r="D184" s="8"/>
    </row>
    <row r="185" spans="2:4" s="9" customFormat="1">
      <c r="B185" s="30"/>
      <c r="C185" s="8"/>
      <c r="D185" s="8"/>
    </row>
    <row r="186" spans="2:4" s="9" customFormat="1">
      <c r="B186" s="30"/>
      <c r="C186" s="8"/>
      <c r="D186" s="8"/>
    </row>
    <row r="187" spans="2:4" s="9" customFormat="1">
      <c r="B187" s="30"/>
      <c r="C187" s="8"/>
      <c r="D187" s="8"/>
    </row>
    <row r="188" spans="2:4" s="9" customFormat="1">
      <c r="B188" s="30"/>
      <c r="C188" s="8"/>
      <c r="D188" s="8"/>
    </row>
    <row r="189" spans="2:4" s="9" customFormat="1">
      <c r="B189" s="30"/>
      <c r="C189" s="8"/>
      <c r="D189" s="8"/>
    </row>
    <row r="190" spans="2:4" s="9" customFormat="1">
      <c r="B190" s="30"/>
      <c r="C190" s="8"/>
      <c r="D190" s="8"/>
    </row>
    <row r="191" spans="2:4" s="9" customFormat="1">
      <c r="B191" s="30"/>
      <c r="C191" s="8"/>
      <c r="D191" s="8"/>
    </row>
    <row r="192" spans="2:4" s="9" customFormat="1">
      <c r="B192" s="30"/>
      <c r="C192" s="8"/>
      <c r="D192" s="8"/>
    </row>
    <row r="193" spans="2:4" s="9" customFormat="1">
      <c r="B193" s="30"/>
      <c r="C193" s="8"/>
      <c r="D193" s="8"/>
    </row>
    <row r="194" spans="2:4" s="9" customFormat="1">
      <c r="B194" s="30"/>
      <c r="C194" s="8"/>
      <c r="D194" s="8"/>
    </row>
    <row r="195" spans="2:4" s="9" customFormat="1">
      <c r="B195" s="30"/>
      <c r="C195" s="8"/>
      <c r="D195" s="8"/>
    </row>
    <row r="196" spans="2:4" s="9" customFormat="1">
      <c r="B196" s="30"/>
      <c r="C196" s="8"/>
      <c r="D196" s="8"/>
    </row>
    <row r="197" spans="2:4" s="9" customFormat="1">
      <c r="B197" s="30"/>
      <c r="C197" s="8"/>
      <c r="D197" s="8"/>
    </row>
    <row r="198" spans="2:4" s="9" customFormat="1">
      <c r="B198" s="30"/>
      <c r="C198" s="8"/>
      <c r="D198" s="8"/>
    </row>
    <row r="199" spans="2:4" s="9" customFormat="1">
      <c r="B199" s="30"/>
      <c r="C199" s="8"/>
      <c r="D199" s="8"/>
    </row>
    <row r="200" spans="2:4" s="9" customFormat="1">
      <c r="B200" s="30"/>
      <c r="C200" s="8"/>
      <c r="D200" s="8"/>
    </row>
    <row r="201" spans="2:4" s="9" customFormat="1">
      <c r="B201" s="30"/>
      <c r="C201" s="8"/>
      <c r="D201" s="8"/>
    </row>
    <row r="202" spans="2:4" s="9" customFormat="1">
      <c r="B202" s="30"/>
      <c r="C202" s="8"/>
      <c r="D202" s="8"/>
    </row>
    <row r="203" spans="2:4" s="9" customFormat="1">
      <c r="B203" s="30"/>
      <c r="C203" s="8"/>
      <c r="D203" s="8"/>
    </row>
    <row r="204" spans="2:4" s="9" customFormat="1">
      <c r="B204" s="30"/>
      <c r="C204" s="8"/>
      <c r="D204" s="8"/>
    </row>
    <row r="205" spans="2:4" s="9" customFormat="1">
      <c r="B205" s="30"/>
      <c r="C205" s="8"/>
      <c r="D205" s="8"/>
    </row>
    <row r="206" spans="2:4" s="9" customFormat="1">
      <c r="B206" s="30"/>
      <c r="C206" s="8"/>
      <c r="D206" s="8"/>
    </row>
    <row r="207" spans="2:4" s="9" customFormat="1">
      <c r="B207" s="30"/>
      <c r="C207" s="8"/>
      <c r="D207" s="8"/>
    </row>
    <row r="208" spans="2:4" s="9" customFormat="1">
      <c r="B208" s="30"/>
      <c r="C208" s="8"/>
      <c r="D208" s="8"/>
    </row>
    <row r="209" spans="2:4" s="9" customFormat="1">
      <c r="B209" s="30"/>
      <c r="C209" s="8"/>
      <c r="D209" s="8"/>
    </row>
    <row r="210" spans="2:4" s="9" customFormat="1">
      <c r="B210" s="30"/>
      <c r="C210" s="8"/>
      <c r="D210" s="8"/>
    </row>
    <row r="211" spans="2:4" s="9" customFormat="1">
      <c r="B211" s="30"/>
      <c r="C211" s="8"/>
      <c r="D211" s="8"/>
    </row>
    <row r="212" spans="2:4" s="9" customFormat="1">
      <c r="B212" s="30"/>
      <c r="C212" s="8"/>
      <c r="D212" s="8"/>
    </row>
    <row r="213" spans="2:4" s="9" customFormat="1">
      <c r="B213" s="30"/>
      <c r="C213" s="8"/>
      <c r="D213" s="8"/>
    </row>
    <row r="214" spans="2:4" s="9" customFormat="1">
      <c r="B214" s="30"/>
      <c r="C214" s="8"/>
      <c r="D214" s="8"/>
    </row>
    <row r="215" spans="2:4" s="9" customFormat="1">
      <c r="B215" s="30"/>
      <c r="C215" s="8"/>
      <c r="D215" s="8"/>
    </row>
    <row r="216" spans="2:4" s="9" customFormat="1">
      <c r="B216" s="30"/>
      <c r="C216" s="8"/>
      <c r="D216" s="8"/>
    </row>
    <row r="217" spans="2:4" s="9" customFormat="1">
      <c r="B217" s="30"/>
      <c r="C217" s="8"/>
      <c r="D217" s="8"/>
    </row>
    <row r="218" spans="2:4" s="9" customFormat="1">
      <c r="B218" s="30"/>
      <c r="C218" s="8"/>
      <c r="D218" s="8"/>
    </row>
    <row r="219" spans="2:4" s="9" customFormat="1">
      <c r="B219" s="30"/>
      <c r="C219" s="8"/>
      <c r="D219" s="8"/>
    </row>
    <row r="220" spans="2:4" s="9" customFormat="1">
      <c r="B220" s="30"/>
      <c r="C220" s="8"/>
      <c r="D220" s="8"/>
    </row>
    <row r="221" spans="2:4" s="9" customFormat="1">
      <c r="B221" s="30"/>
      <c r="C221" s="8"/>
      <c r="D221" s="8"/>
    </row>
    <row r="222" spans="2:4" s="9" customFormat="1">
      <c r="B222" s="30"/>
      <c r="C222" s="8"/>
      <c r="D222" s="8"/>
    </row>
    <row r="223" spans="2:4" s="9" customFormat="1">
      <c r="B223" s="30"/>
      <c r="C223" s="8"/>
      <c r="D223" s="8"/>
    </row>
    <row r="224" spans="2:4" s="9" customFormat="1">
      <c r="B224" s="30"/>
      <c r="C224" s="8"/>
      <c r="D224" s="8"/>
    </row>
    <row r="225" spans="2:4" s="9" customFormat="1">
      <c r="B225" s="30"/>
      <c r="C225" s="8"/>
      <c r="D225" s="8"/>
    </row>
    <row r="226" spans="2:4" s="9" customFormat="1">
      <c r="B226" s="30"/>
      <c r="C226" s="8"/>
      <c r="D226" s="8"/>
    </row>
    <row r="227" spans="2:4" s="9" customFormat="1">
      <c r="B227" s="30"/>
      <c r="C227" s="8"/>
      <c r="D227" s="8"/>
    </row>
    <row r="228" spans="2:4" s="9" customFormat="1">
      <c r="B228" s="30"/>
      <c r="C228" s="8"/>
      <c r="D228" s="8"/>
    </row>
    <row r="229" spans="2:4" s="9" customFormat="1">
      <c r="B229" s="30"/>
      <c r="C229" s="8"/>
      <c r="D229" s="8"/>
    </row>
    <row r="230" spans="2:4" s="9" customFormat="1">
      <c r="B230" s="30"/>
      <c r="C230" s="8"/>
      <c r="D230" s="8"/>
    </row>
    <row r="231" spans="2:4" s="9" customFormat="1">
      <c r="B231" s="30"/>
      <c r="C231" s="8"/>
      <c r="D231" s="8"/>
    </row>
    <row r="232" spans="2:4" s="9" customFormat="1">
      <c r="B232" s="30"/>
      <c r="C232" s="8"/>
      <c r="D232" s="8"/>
    </row>
    <row r="233" spans="2:4" s="9" customFormat="1">
      <c r="B233" s="30"/>
      <c r="C233" s="8"/>
      <c r="D233" s="8"/>
    </row>
    <row r="234" spans="2:4" s="9" customFormat="1">
      <c r="B234" s="30"/>
      <c r="C234" s="8"/>
      <c r="D234" s="8"/>
    </row>
    <row r="235" spans="2:4" s="9" customFormat="1">
      <c r="B235" s="30"/>
      <c r="C235" s="8"/>
      <c r="D235" s="8"/>
    </row>
    <row r="236" spans="2:4" s="9" customFormat="1">
      <c r="B236" s="30"/>
      <c r="C236" s="8"/>
      <c r="D236" s="8"/>
    </row>
    <row r="237" spans="2:4" s="9" customFormat="1">
      <c r="B237" s="30"/>
      <c r="C237" s="8"/>
      <c r="D237" s="8"/>
    </row>
    <row r="238" spans="2:4" s="9" customFormat="1">
      <c r="B238" s="30"/>
      <c r="C238" s="8"/>
      <c r="D238" s="8"/>
    </row>
    <row r="239" spans="2:4" s="9" customFormat="1">
      <c r="B239" s="30"/>
      <c r="C239" s="8"/>
      <c r="D239" s="8"/>
    </row>
    <row r="240" spans="2:4" s="9" customFormat="1">
      <c r="B240" s="30"/>
      <c r="C240" s="8"/>
      <c r="D240" s="8"/>
    </row>
    <row r="241" spans="2:4" s="9" customFormat="1">
      <c r="B241" s="30"/>
      <c r="C241" s="8"/>
      <c r="D241" s="8"/>
    </row>
    <row r="242" spans="2:4" s="9" customFormat="1">
      <c r="B242" s="30"/>
      <c r="C242" s="8"/>
      <c r="D242" s="8"/>
    </row>
    <row r="243" spans="2:4" s="9" customFormat="1">
      <c r="B243" s="30"/>
      <c r="C243" s="8"/>
      <c r="D243" s="8"/>
    </row>
    <row r="244" spans="2:4" s="9" customFormat="1">
      <c r="B244" s="30"/>
      <c r="C244" s="8"/>
      <c r="D244" s="8"/>
    </row>
    <row r="245" spans="2:4" s="9" customFormat="1">
      <c r="B245" s="30"/>
      <c r="C245" s="8"/>
      <c r="D245" s="8"/>
    </row>
    <row r="246" spans="2:4" s="9" customFormat="1">
      <c r="B246" s="30"/>
      <c r="C246" s="8"/>
      <c r="D246" s="8"/>
    </row>
    <row r="247" spans="2:4" s="9" customFormat="1">
      <c r="B247" s="30"/>
      <c r="C247" s="8"/>
      <c r="D247" s="8"/>
    </row>
    <row r="248" spans="2:4" s="9" customFormat="1">
      <c r="B248" s="30"/>
      <c r="C248" s="8"/>
      <c r="D248" s="8"/>
    </row>
    <row r="249" spans="2:4" s="9" customFormat="1">
      <c r="B249" s="30"/>
      <c r="C249" s="8"/>
      <c r="D249" s="8"/>
    </row>
    <row r="250" spans="2:4" s="9" customFormat="1">
      <c r="B250" s="30"/>
      <c r="C250" s="8"/>
      <c r="D250" s="8"/>
    </row>
    <row r="251" spans="2:4" s="9" customFormat="1">
      <c r="B251" s="30"/>
      <c r="C251" s="8"/>
      <c r="D251" s="8"/>
    </row>
    <row r="252" spans="2:4" s="9" customFormat="1">
      <c r="B252" s="30"/>
      <c r="C252" s="8"/>
      <c r="D252" s="8"/>
    </row>
    <row r="253" spans="2:4" s="9" customFormat="1">
      <c r="B253" s="30"/>
      <c r="C253" s="8"/>
      <c r="D253" s="8"/>
    </row>
    <row r="254" spans="2:4" s="9" customFormat="1">
      <c r="B254" s="30"/>
      <c r="C254" s="8"/>
      <c r="D254" s="8"/>
    </row>
    <row r="255" spans="2:4" s="9" customFormat="1">
      <c r="B255" s="30"/>
      <c r="C255" s="8"/>
      <c r="D255" s="8"/>
    </row>
    <row r="256" spans="2:4" s="9" customFormat="1">
      <c r="B256" s="30"/>
      <c r="C256" s="8"/>
      <c r="D256" s="8"/>
    </row>
    <row r="257" spans="2:4" s="9" customFormat="1">
      <c r="B257" s="30"/>
      <c r="C257" s="8"/>
      <c r="D257" s="8"/>
    </row>
    <row r="258" spans="2:4" s="9" customFormat="1">
      <c r="B258" s="30"/>
      <c r="C258" s="8"/>
      <c r="D258" s="8"/>
    </row>
    <row r="259" spans="2:4" s="9" customFormat="1">
      <c r="B259" s="30"/>
      <c r="C259" s="8"/>
      <c r="D259" s="8"/>
    </row>
    <row r="260" spans="2:4" s="9" customFormat="1">
      <c r="B260" s="30"/>
      <c r="C260" s="8"/>
      <c r="D260" s="8"/>
    </row>
    <row r="261" spans="2:4" s="9" customFormat="1">
      <c r="B261" s="30"/>
      <c r="C261" s="8"/>
      <c r="D261" s="8"/>
    </row>
    <row r="262" spans="2:4" s="9" customFormat="1">
      <c r="B262" s="30"/>
      <c r="C262" s="8"/>
      <c r="D262" s="8"/>
    </row>
    <row r="263" spans="2:4" s="9" customFormat="1">
      <c r="B263" s="30"/>
      <c r="C263" s="8"/>
      <c r="D263" s="8"/>
    </row>
    <row r="264" spans="2:4" s="9" customFormat="1">
      <c r="B264" s="30"/>
      <c r="C264" s="8"/>
      <c r="D264" s="8"/>
    </row>
    <row r="265" spans="2:4" s="9" customFormat="1">
      <c r="B265" s="30"/>
      <c r="C265" s="8"/>
      <c r="D265" s="8"/>
    </row>
    <row r="266" spans="2:4" s="9" customFormat="1">
      <c r="B266" s="30"/>
      <c r="C266" s="8"/>
      <c r="D266" s="8"/>
    </row>
    <row r="267" spans="2:4" s="9" customFormat="1">
      <c r="B267" s="30"/>
      <c r="C267" s="8"/>
      <c r="D267" s="8"/>
    </row>
    <row r="268" spans="2:4" s="9" customFormat="1">
      <c r="B268" s="30"/>
      <c r="C268" s="8"/>
      <c r="D268" s="8"/>
    </row>
    <row r="269" spans="2:4" s="9" customFormat="1">
      <c r="B269" s="30"/>
      <c r="C269" s="8"/>
      <c r="D269" s="8"/>
    </row>
    <row r="270" spans="2:4" s="9" customFormat="1">
      <c r="B270" s="30"/>
      <c r="C270" s="8"/>
      <c r="D270" s="8"/>
    </row>
    <row r="271" spans="2:4" s="9" customFormat="1">
      <c r="B271" s="30"/>
      <c r="C271" s="8"/>
      <c r="D271" s="8"/>
    </row>
    <row r="272" spans="2:4" s="9" customFormat="1">
      <c r="B272" s="30"/>
      <c r="C272" s="8"/>
      <c r="D272" s="8"/>
    </row>
    <row r="273" spans="2:4" s="9" customFormat="1">
      <c r="B273" s="30"/>
      <c r="C273" s="8"/>
      <c r="D273" s="8"/>
    </row>
    <row r="274" spans="2:4" s="9" customFormat="1">
      <c r="B274" s="30"/>
      <c r="C274" s="8"/>
      <c r="D274" s="8"/>
    </row>
    <row r="275" spans="2:4" s="9" customFormat="1">
      <c r="B275" s="30"/>
      <c r="C275" s="8"/>
      <c r="D275" s="8"/>
    </row>
    <row r="276" spans="2:4" s="9" customFormat="1">
      <c r="B276" s="30"/>
      <c r="C276" s="8"/>
      <c r="D276" s="8"/>
    </row>
    <row r="277" spans="2:4" s="9" customFormat="1">
      <c r="B277" s="30"/>
      <c r="C277" s="8"/>
      <c r="D277" s="8"/>
    </row>
    <row r="278" spans="2:4" s="9" customFormat="1">
      <c r="B278" s="30"/>
      <c r="C278" s="8"/>
      <c r="D278" s="8"/>
    </row>
    <row r="279" spans="2:4" s="9" customFormat="1">
      <c r="B279" s="30"/>
      <c r="C279" s="8"/>
      <c r="D279" s="8"/>
    </row>
    <row r="280" spans="2:4" s="9" customFormat="1">
      <c r="B280" s="30"/>
      <c r="C280" s="8"/>
      <c r="D280" s="8"/>
    </row>
    <row r="281" spans="2:4" s="9" customFormat="1">
      <c r="B281" s="30"/>
      <c r="C281" s="8"/>
      <c r="D281" s="8"/>
    </row>
    <row r="282" spans="2:4" s="9" customFormat="1">
      <c r="B282" s="30"/>
      <c r="C282" s="8"/>
      <c r="D282" s="8"/>
    </row>
    <row r="283" spans="2:4" s="9" customFormat="1">
      <c r="B283" s="30"/>
      <c r="C283" s="8"/>
      <c r="D283" s="8"/>
    </row>
    <row r="284" spans="2:4" s="9" customFormat="1">
      <c r="B284" s="30"/>
      <c r="C284" s="8"/>
      <c r="D284" s="8"/>
    </row>
    <row r="285" spans="2:4" s="9" customFormat="1">
      <c r="B285" s="30"/>
      <c r="C285" s="8"/>
      <c r="D285" s="8"/>
    </row>
    <row r="286" spans="2:4" s="9" customFormat="1">
      <c r="B286" s="30"/>
      <c r="C286" s="8"/>
      <c r="D286" s="8"/>
    </row>
    <row r="287" spans="2:4" s="9" customFormat="1">
      <c r="B287" s="30"/>
      <c r="C287" s="8"/>
      <c r="D287" s="8"/>
    </row>
    <row r="288" spans="2:4" s="9" customFormat="1">
      <c r="B288" s="30"/>
      <c r="C288" s="8"/>
      <c r="D288" s="8"/>
    </row>
    <row r="289" spans="2:4" s="9" customFormat="1">
      <c r="B289" s="30"/>
      <c r="C289" s="8"/>
      <c r="D289" s="8"/>
    </row>
    <row r="290" spans="2:4" s="9" customFormat="1">
      <c r="B290" s="30"/>
      <c r="C290" s="8"/>
      <c r="D290" s="8"/>
    </row>
    <row r="291" spans="2:4" s="9" customFormat="1">
      <c r="B291" s="30"/>
      <c r="C291" s="8"/>
      <c r="D291" s="8"/>
    </row>
    <row r="292" spans="2:4" s="9" customFormat="1">
      <c r="B292" s="30"/>
      <c r="C292" s="8"/>
      <c r="D292" s="8"/>
    </row>
    <row r="293" spans="2:4" s="9" customFormat="1">
      <c r="B293" s="30"/>
      <c r="C293" s="8"/>
      <c r="D293" s="8"/>
    </row>
    <row r="294" spans="2:4" s="9" customFormat="1">
      <c r="B294" s="30"/>
      <c r="C294" s="8"/>
      <c r="D294" s="8"/>
    </row>
    <row r="295" spans="2:4" s="9" customFormat="1">
      <c r="B295" s="30"/>
      <c r="C295" s="8"/>
      <c r="D295" s="8"/>
    </row>
    <row r="296" spans="2:4" s="9" customFormat="1">
      <c r="B296" s="30"/>
      <c r="C296" s="8"/>
      <c r="D296" s="8"/>
    </row>
    <row r="297" spans="2:4" s="9" customFormat="1">
      <c r="B297" s="30"/>
      <c r="C297" s="8"/>
      <c r="D297" s="8"/>
    </row>
    <row r="298" spans="2:4" s="9" customFormat="1">
      <c r="B298" s="30"/>
      <c r="C298" s="8"/>
      <c r="D298" s="8"/>
    </row>
    <row r="299" spans="2:4" s="9" customFormat="1">
      <c r="B299" s="30"/>
      <c r="C299" s="8"/>
      <c r="D299" s="8"/>
    </row>
    <row r="300" spans="2:4" s="9" customFormat="1">
      <c r="B300" s="30"/>
      <c r="C300" s="8"/>
      <c r="D300" s="8"/>
    </row>
    <row r="301" spans="2:4" s="9" customFormat="1">
      <c r="B301" s="30"/>
      <c r="C301" s="8"/>
      <c r="D301" s="8"/>
    </row>
    <row r="302" spans="2:4" s="9" customFormat="1">
      <c r="B302" s="30"/>
      <c r="C302" s="8"/>
      <c r="D302" s="8"/>
    </row>
    <row r="303" spans="2:4" s="9" customFormat="1">
      <c r="B303" s="30"/>
      <c r="C303" s="8"/>
      <c r="D303" s="8"/>
    </row>
    <row r="304" spans="2:4" s="9" customFormat="1">
      <c r="B304" s="30"/>
      <c r="C304" s="8"/>
      <c r="D304" s="8"/>
    </row>
    <row r="305" spans="2:4" s="9" customFormat="1">
      <c r="B305" s="30"/>
      <c r="C305" s="8"/>
      <c r="D305" s="8"/>
    </row>
    <row r="306" spans="2:4" s="9" customFormat="1">
      <c r="B306" s="30"/>
      <c r="C306" s="8"/>
      <c r="D306" s="8"/>
    </row>
    <row r="307" spans="2:4" s="9" customFormat="1">
      <c r="B307" s="30"/>
      <c r="C307" s="8"/>
      <c r="D307" s="8"/>
    </row>
    <row r="308" spans="2:4" s="9" customFormat="1">
      <c r="B308" s="30"/>
      <c r="C308" s="8"/>
      <c r="D308" s="8"/>
    </row>
    <row r="309" spans="2:4" s="9" customFormat="1">
      <c r="B309" s="30"/>
      <c r="C309" s="8"/>
      <c r="D309" s="8"/>
    </row>
    <row r="310" spans="2:4" s="9" customFormat="1">
      <c r="B310" s="30"/>
      <c r="C310" s="8"/>
      <c r="D310" s="8"/>
    </row>
    <row r="311" spans="2:4" s="9" customFormat="1">
      <c r="B311" s="30"/>
      <c r="C311" s="8"/>
      <c r="D311" s="8"/>
    </row>
    <row r="312" spans="2:4" s="9" customFormat="1">
      <c r="B312" s="30"/>
      <c r="C312" s="8"/>
      <c r="D312" s="8"/>
    </row>
    <row r="313" spans="2:4" s="9" customFormat="1">
      <c r="B313" s="30"/>
      <c r="C313" s="8"/>
      <c r="D313" s="8"/>
    </row>
    <row r="314" spans="2:4" s="9" customFormat="1">
      <c r="B314" s="30"/>
      <c r="C314" s="8"/>
      <c r="D314" s="8"/>
    </row>
    <row r="315" spans="2:4" s="9" customFormat="1">
      <c r="B315" s="30"/>
      <c r="C315" s="8"/>
      <c r="D315" s="8"/>
    </row>
    <row r="316" spans="2:4" s="9" customFormat="1">
      <c r="B316" s="30"/>
      <c r="C316" s="8"/>
      <c r="D316" s="8"/>
    </row>
    <row r="317" spans="2:4" s="9" customFormat="1">
      <c r="B317" s="30"/>
      <c r="C317" s="8"/>
      <c r="D317" s="8"/>
    </row>
    <row r="318" spans="2:4" s="9" customFormat="1">
      <c r="B318" s="30"/>
      <c r="C318" s="8"/>
      <c r="D318" s="8"/>
    </row>
    <row r="319" spans="2:4" s="9" customFormat="1">
      <c r="B319" s="30"/>
      <c r="C319" s="8"/>
      <c r="D319" s="8"/>
    </row>
    <row r="320" spans="2:4" s="9" customFormat="1">
      <c r="B320" s="30"/>
      <c r="C320" s="8"/>
      <c r="D320" s="8"/>
    </row>
    <row r="321" spans="2:4" s="9" customFormat="1">
      <c r="B321" s="30"/>
      <c r="C321" s="8"/>
      <c r="D321" s="8"/>
    </row>
    <row r="322" spans="2:4" s="9" customFormat="1">
      <c r="B322" s="30"/>
      <c r="C322" s="8"/>
      <c r="D322" s="8"/>
    </row>
    <row r="323" spans="2:4" s="9" customFormat="1">
      <c r="B323" s="30"/>
      <c r="C323" s="8"/>
      <c r="D323" s="8"/>
    </row>
    <row r="324" spans="2:4" s="9" customFormat="1">
      <c r="B324" s="30"/>
      <c r="C324" s="8"/>
      <c r="D324" s="8"/>
    </row>
    <row r="325" spans="2:4" s="9" customFormat="1">
      <c r="B325" s="30"/>
      <c r="C325" s="8"/>
      <c r="D325" s="8"/>
    </row>
    <row r="326" spans="2:4" s="9" customFormat="1">
      <c r="B326" s="30"/>
      <c r="C326" s="8"/>
      <c r="D326" s="8"/>
    </row>
    <row r="327" spans="2:4" s="9" customFormat="1">
      <c r="B327" s="30"/>
      <c r="C327" s="8"/>
      <c r="D327" s="8"/>
    </row>
    <row r="328" spans="2:4" s="9" customFormat="1">
      <c r="B328" s="30"/>
      <c r="C328" s="8"/>
      <c r="D328" s="8"/>
    </row>
    <row r="329" spans="2:4" s="9" customFormat="1">
      <c r="B329" s="30"/>
      <c r="C329" s="8"/>
      <c r="D329" s="8"/>
    </row>
    <row r="330" spans="2:4" s="9" customFormat="1">
      <c r="B330" s="30"/>
      <c r="C330" s="8"/>
      <c r="D330" s="8"/>
    </row>
    <row r="331" spans="2:4" s="9" customFormat="1">
      <c r="B331" s="30"/>
      <c r="C331" s="8"/>
      <c r="D331" s="8"/>
    </row>
    <row r="332" spans="2:4" s="9" customFormat="1">
      <c r="B332" s="30"/>
      <c r="C332" s="8"/>
      <c r="D332" s="8"/>
    </row>
    <row r="333" spans="2:4" s="9" customFormat="1">
      <c r="B333" s="30"/>
      <c r="C333" s="8"/>
      <c r="D333" s="8"/>
    </row>
    <row r="334" spans="2:4" s="9" customFormat="1">
      <c r="B334" s="30"/>
      <c r="C334" s="8"/>
      <c r="D334" s="8"/>
    </row>
    <row r="335" spans="2:4" s="9" customFormat="1">
      <c r="B335" s="30"/>
      <c r="C335" s="8"/>
      <c r="D335" s="8"/>
    </row>
    <row r="336" spans="2:4" s="9" customFormat="1">
      <c r="B336" s="30"/>
      <c r="C336" s="8"/>
      <c r="D336" s="8"/>
    </row>
    <row r="337" spans="2:4" s="9" customFormat="1">
      <c r="B337" s="30"/>
      <c r="C337" s="8"/>
      <c r="D337" s="8"/>
    </row>
    <row r="338" spans="2:4" s="9" customFormat="1">
      <c r="B338" s="30"/>
      <c r="C338" s="8"/>
      <c r="D338" s="8"/>
    </row>
    <row r="339" spans="2:4" s="9" customFormat="1">
      <c r="B339" s="30"/>
      <c r="C339" s="8"/>
      <c r="D339" s="8"/>
    </row>
    <row r="340" spans="2:4" s="9" customFormat="1">
      <c r="B340" s="30"/>
      <c r="C340" s="8"/>
      <c r="D340" s="8"/>
    </row>
    <row r="341" spans="2:4" s="9" customFormat="1">
      <c r="B341" s="30"/>
      <c r="C341" s="8"/>
      <c r="D341" s="8"/>
    </row>
    <row r="342" spans="2:4" s="9" customFormat="1">
      <c r="B342" s="30"/>
      <c r="C342" s="8"/>
      <c r="D342" s="8"/>
    </row>
    <row r="343" spans="2:4" s="9" customFormat="1">
      <c r="B343" s="30"/>
      <c r="C343" s="8"/>
      <c r="D343" s="8"/>
    </row>
    <row r="344" spans="2:4" s="9" customFormat="1">
      <c r="B344" s="30"/>
      <c r="C344" s="8"/>
      <c r="D344" s="8"/>
    </row>
    <row r="345" spans="2:4" s="9" customFormat="1">
      <c r="B345" s="30"/>
      <c r="C345" s="8"/>
      <c r="D345" s="8"/>
    </row>
    <row r="346" spans="2:4" s="9" customFormat="1">
      <c r="B346" s="30"/>
      <c r="C346" s="8"/>
      <c r="D346" s="8"/>
    </row>
    <row r="347" spans="2:4" s="9" customFormat="1">
      <c r="B347" s="30"/>
      <c r="C347" s="8"/>
      <c r="D347" s="8"/>
    </row>
    <row r="348" spans="2:4" s="9" customFormat="1">
      <c r="B348" s="30"/>
      <c r="C348" s="8"/>
      <c r="D348" s="8"/>
    </row>
    <row r="349" spans="2:4" s="9" customFormat="1">
      <c r="B349" s="30"/>
      <c r="C349" s="8"/>
      <c r="D349" s="8"/>
    </row>
    <row r="350" spans="2:4" s="9" customFormat="1">
      <c r="B350" s="30"/>
      <c r="C350" s="8"/>
      <c r="D350" s="8"/>
    </row>
    <row r="351" spans="2:4" s="9" customFormat="1">
      <c r="B351" s="30"/>
      <c r="C351" s="8"/>
      <c r="D351" s="8"/>
    </row>
    <row r="352" spans="2:4" s="9" customFormat="1">
      <c r="B352" s="30"/>
      <c r="C352" s="8"/>
      <c r="D352" s="8"/>
    </row>
    <row r="353" spans="2:4" s="9" customFormat="1">
      <c r="B353" s="30"/>
      <c r="C353" s="8"/>
      <c r="D353" s="8"/>
    </row>
    <row r="354" spans="2:4" s="9" customFormat="1">
      <c r="B354" s="30"/>
      <c r="C354" s="8"/>
      <c r="D354" s="8"/>
    </row>
    <row r="355" spans="2:4" s="9" customFormat="1">
      <c r="B355" s="30"/>
      <c r="C355" s="8"/>
      <c r="D355" s="8"/>
    </row>
    <row r="356" spans="2:4" s="9" customFormat="1">
      <c r="B356" s="30"/>
      <c r="C356" s="8"/>
      <c r="D356" s="8"/>
    </row>
    <row r="357" spans="2:4" s="9" customFormat="1">
      <c r="B357" s="30"/>
      <c r="C357" s="8"/>
      <c r="D357" s="8"/>
    </row>
    <row r="358" spans="2:4" s="9" customFormat="1">
      <c r="B358" s="30"/>
      <c r="C358" s="8"/>
      <c r="D358" s="8"/>
    </row>
    <row r="359" spans="2:4" s="9" customFormat="1">
      <c r="B359" s="30"/>
      <c r="C359" s="8"/>
      <c r="D359" s="8"/>
    </row>
    <row r="360" spans="2:4" s="9" customFormat="1">
      <c r="B360" s="30"/>
      <c r="C360" s="8"/>
      <c r="D360" s="8"/>
    </row>
    <row r="361" spans="2:4" s="9" customFormat="1">
      <c r="B361" s="30"/>
      <c r="C361" s="8"/>
      <c r="D361" s="8"/>
    </row>
    <row r="362" spans="2:4" s="9" customFormat="1">
      <c r="B362" s="30"/>
      <c r="C362" s="8"/>
      <c r="D362" s="8"/>
    </row>
    <row r="363" spans="2:4" s="9" customFormat="1">
      <c r="B363" s="30"/>
      <c r="C363" s="8"/>
      <c r="D363" s="8"/>
    </row>
    <row r="364" spans="2:4" s="9" customFormat="1">
      <c r="B364" s="30"/>
      <c r="C364" s="8"/>
      <c r="D364" s="8"/>
    </row>
    <row r="365" spans="2:4" s="9" customFormat="1">
      <c r="B365" s="30"/>
      <c r="C365" s="8"/>
      <c r="D365" s="8"/>
    </row>
    <row r="366" spans="2:4" s="9" customFormat="1">
      <c r="B366" s="30"/>
      <c r="C366" s="8"/>
      <c r="D366" s="8"/>
    </row>
    <row r="367" spans="2:4" s="9" customFormat="1">
      <c r="B367" s="30"/>
      <c r="C367" s="8"/>
      <c r="D367" s="8"/>
    </row>
    <row r="368" spans="2:4" s="9" customFormat="1">
      <c r="B368" s="30"/>
      <c r="C368" s="8"/>
      <c r="D368" s="8"/>
    </row>
    <row r="369" spans="2:4" s="9" customFormat="1">
      <c r="B369" s="30"/>
      <c r="C369" s="8"/>
      <c r="D369" s="8"/>
    </row>
    <row r="370" spans="2:4" s="9" customFormat="1">
      <c r="B370" s="30"/>
      <c r="C370" s="8"/>
      <c r="D370" s="8"/>
    </row>
    <row r="371" spans="2:4" s="9" customFormat="1">
      <c r="B371" s="30"/>
      <c r="C371" s="8"/>
      <c r="D371" s="8"/>
    </row>
    <row r="372" spans="2:4" s="9" customFormat="1">
      <c r="B372" s="30"/>
      <c r="C372" s="8"/>
      <c r="D372" s="8"/>
    </row>
    <row r="373" spans="2:4" s="9" customFormat="1">
      <c r="B373" s="30"/>
      <c r="C373" s="8"/>
      <c r="D373" s="8"/>
    </row>
  </sheetData>
  <mergeCells count="46">
    <mergeCell ref="H19:Q19"/>
    <mergeCell ref="B85:B88"/>
    <mergeCell ref="C93:C96"/>
    <mergeCell ref="B98:B100"/>
    <mergeCell ref="B89:B92"/>
    <mergeCell ref="C89:C92"/>
    <mergeCell ref="C98:C100"/>
    <mergeCell ref="B75:B78"/>
    <mergeCell ref="C79:C81"/>
    <mergeCell ref="C71:C74"/>
    <mergeCell ref="B71:B74"/>
    <mergeCell ref="C75:C78"/>
    <mergeCell ref="B79:B81"/>
    <mergeCell ref="C82:C84"/>
    <mergeCell ref="C56:C59"/>
    <mergeCell ref="C35:C36"/>
    <mergeCell ref="A101:E101"/>
    <mergeCell ref="B56:B59"/>
    <mergeCell ref="B60:B63"/>
    <mergeCell ref="B52:B55"/>
    <mergeCell ref="B35:B36"/>
    <mergeCell ref="B39:B42"/>
    <mergeCell ref="B37:B38"/>
    <mergeCell ref="C37:C38"/>
    <mergeCell ref="A27:A38"/>
    <mergeCell ref="C31:C34"/>
    <mergeCell ref="B31:B34"/>
    <mergeCell ref="C60:C63"/>
    <mergeCell ref="A39:A63"/>
    <mergeCell ref="B67:B70"/>
    <mergeCell ref="C67:C70"/>
    <mergeCell ref="C39:C42"/>
    <mergeCell ref="A64:A100"/>
    <mergeCell ref="A22:A26"/>
    <mergeCell ref="A2:E2"/>
    <mergeCell ref="A1:E1"/>
    <mergeCell ref="B27:B30"/>
    <mergeCell ref="C27:C30"/>
    <mergeCell ref="C43:C47"/>
    <mergeCell ref="B43:B47"/>
    <mergeCell ref="C48:C51"/>
    <mergeCell ref="C52:C55"/>
    <mergeCell ref="B48:B51"/>
    <mergeCell ref="B82:B84"/>
    <mergeCell ref="B93:B96"/>
    <mergeCell ref="C85:C88"/>
  </mergeCells>
  <conditionalFormatting sqref="E27:E98">
    <cfRule type="expression" dxfId="1" priority="1">
      <formula>$N27="Yes"</formula>
    </cfRule>
  </conditionalFormatting>
  <dataValidations disablePrompts="1" count="1">
    <dataValidation type="list" allowBlank="1" showInputMessage="1" showErrorMessage="1" sqref="E65:E66" xr:uid="{7C15A7B0-A7B6-4782-A990-69D74E6AA356}">
      <formula1>$H$23:$I$23</formula1>
    </dataValidation>
  </dataValidations>
  <pageMargins left="0.25" right="0.25" top="0.75" bottom="0.75" header="0.3" footer="0.3"/>
  <pageSetup paperSize="3" scale="75" fitToHeight="0" orientation="portrait" r:id="rId1"/>
  <headerFooter>
    <oddFooter>&amp;L_x000D_&amp;1#&amp;"Calibri"&amp;10&amp;K000000 Classified as Microsoft Confidential</oddFooter>
  </headerFooter>
  <drawing r:id="rId2"/>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84C93C41-9BF1-4309-91F6-5004C4F892CC}">
          <x14:formula1>
            <xm:f>'Status Values'!$A$14:$A$17</xm:f>
          </x14:formula1>
          <xm:sqref>E93 E85 E39 E48 E52 E56 E60 E67 E71 E75 E89 E27 E31</xm:sqref>
        </x14:dataValidation>
        <x14:dataValidation type="list" allowBlank="1" showInputMessage="1" showErrorMessage="1" xr:uid="{4D031701-F60F-4013-9D31-3D2DD337297C}">
          <x14:formula1>
            <xm:f>'Status Values'!$A$20:$A$24</xm:f>
          </x14:formula1>
          <xm:sqref>E43</xm:sqref>
        </x14:dataValidation>
        <x14:dataValidation type="list" allowBlank="1" showInputMessage="1" showErrorMessage="1" xr:uid="{4643E9D0-349D-46BB-835C-D23D16CFC843}">
          <x14:formula1>
            <xm:f>'Status Values'!$A$8:$A$10</xm:f>
          </x14:formula1>
          <xm:sqref>E79 E82 E98</xm:sqref>
        </x14:dataValidation>
        <x14:dataValidation type="list" allowBlank="1" showInputMessage="1" showErrorMessage="1" xr:uid="{A2816E90-ADE3-46E0-B0EE-B102673806A1}">
          <x14:formula1>
            <xm:f>'Status Values'!$A$4:$A$5</xm:f>
          </x14:formula1>
          <xm:sqref>E35</xm:sqref>
        </x14:dataValidation>
        <x14:dataValidation type="list" allowBlank="1" showInputMessage="1" showErrorMessage="1" xr:uid="{466F2994-5034-40A2-B373-A6495C3D64C9}">
          <x14:formula1>
            <xm:f>'Status Values'!$A$14:$A$15</xm:f>
          </x14:formula1>
          <xm:sqref>E37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65E7C-13B3-4B11-944A-9C1D683E99A8}">
  <sheetPr>
    <tabColor theme="9" tint="-0.249977111117893"/>
  </sheetPr>
  <dimension ref="A1:BS577"/>
  <sheetViews>
    <sheetView zoomScaleNormal="100" workbookViewId="0">
      <selection activeCell="C11" sqref="C11:C12"/>
    </sheetView>
  </sheetViews>
  <sheetFormatPr defaultRowHeight="16.5"/>
  <cols>
    <col min="1" max="1" width="14.375" customWidth="1"/>
    <col min="2" max="2" width="10.125" style="10" customWidth="1"/>
    <col min="3" max="3" width="81.625" style="19" customWidth="1"/>
    <col min="4" max="4" width="118.375" style="11" bestFit="1" customWidth="1"/>
    <col min="5" max="63" width="8.625" style="29"/>
    <col min="64" max="71" width="8.625" style="28"/>
  </cols>
  <sheetData>
    <row r="1" spans="1:4" ht="121.5" customHeight="1">
      <c r="A1" s="83"/>
      <c r="B1" s="84"/>
      <c r="C1" s="85" t="s">
        <v>158</v>
      </c>
      <c r="D1" s="157"/>
    </row>
    <row r="2" spans="1:4" ht="32.1" customHeight="1" thickBot="1">
      <c r="A2" s="116" t="s">
        <v>34</v>
      </c>
      <c r="B2" s="117" t="s">
        <v>159</v>
      </c>
      <c r="C2" s="117" t="s">
        <v>160</v>
      </c>
      <c r="D2" s="118" t="s">
        <v>161</v>
      </c>
    </row>
    <row r="3" spans="1:4" ht="19.5" customHeight="1">
      <c r="A3" s="196" t="s">
        <v>162</v>
      </c>
      <c r="B3" s="119">
        <v>1</v>
      </c>
      <c r="C3" s="215" t="s">
        <v>163</v>
      </c>
      <c r="D3" s="124" t="s">
        <v>164</v>
      </c>
    </row>
    <row r="4" spans="1:4" ht="21" customHeight="1">
      <c r="A4" s="196"/>
      <c r="B4" s="120">
        <v>2</v>
      </c>
      <c r="C4" s="209"/>
      <c r="D4" s="142" t="s">
        <v>165</v>
      </c>
    </row>
    <row r="5" spans="1:4" ht="18.600000000000001" customHeight="1">
      <c r="A5" s="196"/>
      <c r="B5" s="120">
        <v>3</v>
      </c>
      <c r="C5" s="209"/>
      <c r="D5" s="142" t="s">
        <v>166</v>
      </c>
    </row>
    <row r="6" spans="1:4" ht="17.100000000000001" customHeight="1">
      <c r="A6" s="196"/>
      <c r="B6" s="120">
        <v>4</v>
      </c>
      <c r="C6" s="210"/>
      <c r="D6" s="126"/>
    </row>
    <row r="7" spans="1:4" ht="51.95" customHeight="1" thickBot="1">
      <c r="A7" s="197"/>
      <c r="B7" s="121">
        <v>5</v>
      </c>
      <c r="C7" s="122" t="s">
        <v>167</v>
      </c>
      <c r="D7" s="123" t="s">
        <v>168</v>
      </c>
    </row>
    <row r="8" spans="1:4" ht="19.5" customHeight="1">
      <c r="A8" s="201" t="s">
        <v>54</v>
      </c>
      <c r="B8" s="205">
        <v>6</v>
      </c>
      <c r="C8" s="209" t="s">
        <v>169</v>
      </c>
      <c r="D8" s="125" t="s">
        <v>170</v>
      </c>
    </row>
    <row r="9" spans="1:4" ht="19.5" customHeight="1">
      <c r="A9" s="201"/>
      <c r="B9" s="205"/>
      <c r="C9" s="209"/>
      <c r="D9" s="125" t="s">
        <v>171</v>
      </c>
    </row>
    <row r="10" spans="1:4" ht="19.5" customHeight="1">
      <c r="A10" s="201"/>
      <c r="B10" s="205"/>
      <c r="C10" s="210"/>
      <c r="D10" s="126" t="s">
        <v>172</v>
      </c>
    </row>
    <row r="11" spans="1:4" ht="21" customHeight="1">
      <c r="A11" s="201"/>
      <c r="B11" s="205">
        <v>7</v>
      </c>
      <c r="C11" s="211" t="s">
        <v>173</v>
      </c>
      <c r="D11" s="128" t="s">
        <v>174</v>
      </c>
    </row>
    <row r="12" spans="1:4" ht="31.5" customHeight="1">
      <c r="A12" s="201"/>
      <c r="B12" s="205"/>
      <c r="C12" s="210"/>
      <c r="D12" s="126" t="s">
        <v>175</v>
      </c>
    </row>
    <row r="13" spans="1:4" ht="51.75" customHeight="1" thickBot="1">
      <c r="A13" s="201"/>
      <c r="B13" s="120">
        <v>8</v>
      </c>
      <c r="C13" s="127" t="s">
        <v>176</v>
      </c>
      <c r="D13" s="128" t="s">
        <v>174</v>
      </c>
    </row>
    <row r="14" spans="1:4" ht="53.1" customHeight="1" thickBot="1">
      <c r="A14" s="202"/>
      <c r="B14" s="121">
        <v>9</v>
      </c>
      <c r="C14" s="129" t="s">
        <v>177</v>
      </c>
      <c r="D14" s="165" t="s">
        <v>178</v>
      </c>
    </row>
    <row r="15" spans="1:4" ht="27" customHeight="1">
      <c r="A15" s="203" t="s">
        <v>179</v>
      </c>
      <c r="B15" s="212">
        <v>10</v>
      </c>
      <c r="C15" s="207" t="s">
        <v>180</v>
      </c>
      <c r="D15" s="124" t="s">
        <v>164</v>
      </c>
    </row>
    <row r="16" spans="1:4" ht="27" customHeight="1">
      <c r="A16" s="203"/>
      <c r="B16" s="205"/>
      <c r="C16" s="208"/>
      <c r="D16" s="125" t="s">
        <v>181</v>
      </c>
    </row>
    <row r="17" spans="1:4" ht="27" customHeight="1">
      <c r="A17" s="203"/>
      <c r="B17" s="205"/>
      <c r="C17" s="208"/>
      <c r="D17" s="125" t="s">
        <v>171</v>
      </c>
    </row>
    <row r="18" spans="1:4" ht="40.5" customHeight="1">
      <c r="A18" s="203"/>
      <c r="B18" s="120">
        <v>11</v>
      </c>
      <c r="C18" s="127" t="s">
        <v>182</v>
      </c>
      <c r="D18" s="128" t="s">
        <v>164</v>
      </c>
    </row>
    <row r="19" spans="1:4" ht="30" customHeight="1">
      <c r="A19" s="203"/>
      <c r="B19" s="205">
        <v>12</v>
      </c>
      <c r="C19" s="211" t="s">
        <v>183</v>
      </c>
      <c r="D19" s="128" t="s">
        <v>184</v>
      </c>
    </row>
    <row r="20" spans="1:4" ht="19.5" customHeight="1">
      <c r="A20" s="203"/>
      <c r="B20" s="205"/>
      <c r="C20" s="210"/>
      <c r="D20" s="126" t="s">
        <v>185</v>
      </c>
    </row>
    <row r="21" spans="1:4" ht="23.25" customHeight="1">
      <c r="A21" s="203"/>
      <c r="B21" s="205">
        <v>13</v>
      </c>
      <c r="C21" s="213" t="s">
        <v>186</v>
      </c>
      <c r="D21" s="128" t="s">
        <v>187</v>
      </c>
    </row>
    <row r="22" spans="1:4" ht="29.25" customHeight="1">
      <c r="A22" s="203"/>
      <c r="B22" s="205"/>
      <c r="C22" s="216"/>
      <c r="D22" s="126" t="s">
        <v>188</v>
      </c>
    </row>
    <row r="23" spans="1:4" ht="30" customHeight="1">
      <c r="A23" s="203"/>
      <c r="B23" s="205">
        <v>14</v>
      </c>
      <c r="C23" s="211" t="s">
        <v>189</v>
      </c>
      <c r="D23" s="128" t="s">
        <v>174</v>
      </c>
    </row>
    <row r="24" spans="1:4" ht="31.5" customHeight="1">
      <c r="A24" s="203"/>
      <c r="B24" s="205"/>
      <c r="C24" s="210"/>
      <c r="D24" s="126" t="s">
        <v>190</v>
      </c>
    </row>
    <row r="25" spans="1:4" ht="30" customHeight="1">
      <c r="A25" s="203"/>
      <c r="B25" s="205">
        <v>15</v>
      </c>
      <c r="C25" s="213" t="s">
        <v>191</v>
      </c>
      <c r="D25" s="128" t="s">
        <v>187</v>
      </c>
    </row>
    <row r="26" spans="1:4" ht="30" customHeight="1" thickBot="1">
      <c r="A26" s="204"/>
      <c r="B26" s="206"/>
      <c r="C26" s="214"/>
      <c r="D26" s="123" t="s">
        <v>188</v>
      </c>
    </row>
    <row r="27" spans="1:4" ht="49.5">
      <c r="A27" s="217" t="s">
        <v>192</v>
      </c>
      <c r="B27" s="119">
        <v>16</v>
      </c>
      <c r="C27" s="138" t="s">
        <v>193</v>
      </c>
      <c r="D27" s="141" t="s">
        <v>194</v>
      </c>
    </row>
    <row r="28" spans="1:4" ht="33">
      <c r="A28" s="218"/>
      <c r="B28" s="120">
        <v>17</v>
      </c>
      <c r="C28" s="140" t="s">
        <v>195</v>
      </c>
      <c r="D28" s="144" t="s">
        <v>194</v>
      </c>
    </row>
    <row r="29" spans="1:4" ht="49.5">
      <c r="A29" s="218"/>
      <c r="B29" s="120">
        <v>18</v>
      </c>
      <c r="C29" s="139" t="s">
        <v>196</v>
      </c>
      <c r="D29" s="143" t="s">
        <v>197</v>
      </c>
    </row>
    <row r="30" spans="1:4" ht="21" customHeight="1">
      <c r="A30" s="218"/>
      <c r="B30" s="205">
        <v>19</v>
      </c>
      <c r="C30" s="213" t="s">
        <v>198</v>
      </c>
      <c r="D30" s="128" t="s">
        <v>190</v>
      </c>
    </row>
    <row r="31" spans="1:4" ht="21" customHeight="1">
      <c r="A31" s="218"/>
      <c r="B31" s="205"/>
      <c r="C31" s="208"/>
      <c r="D31" s="142" t="s">
        <v>199</v>
      </c>
    </row>
    <row r="32" spans="1:4" ht="21" customHeight="1">
      <c r="A32" s="218"/>
      <c r="B32" s="205"/>
      <c r="C32" s="216"/>
      <c r="D32" s="125" t="s">
        <v>164</v>
      </c>
    </row>
    <row r="33" spans="1:4" ht="22.5" customHeight="1">
      <c r="A33" s="218"/>
      <c r="B33" s="205">
        <v>20</v>
      </c>
      <c r="C33" s="211" t="s">
        <v>200</v>
      </c>
      <c r="D33" s="128" t="s">
        <v>201</v>
      </c>
    </row>
    <row r="34" spans="1:4" ht="22.5" customHeight="1">
      <c r="A34" s="218"/>
      <c r="B34" s="205"/>
      <c r="C34" s="209"/>
      <c r="D34" s="125" t="s">
        <v>202</v>
      </c>
    </row>
    <row r="35" spans="1:4" ht="22.5" customHeight="1">
      <c r="A35" s="218"/>
      <c r="B35" s="205"/>
      <c r="C35" s="209"/>
      <c r="D35" s="133" t="s">
        <v>203</v>
      </c>
    </row>
    <row r="36" spans="1:4" ht="22.5" customHeight="1">
      <c r="A36" s="218"/>
      <c r="B36" s="205"/>
      <c r="C36" s="209"/>
      <c r="D36" s="125" t="s">
        <v>204</v>
      </c>
    </row>
    <row r="37" spans="1:4" ht="22.5" customHeight="1">
      <c r="A37" s="218"/>
      <c r="B37" s="205"/>
      <c r="C37" s="210"/>
      <c r="D37" s="134" t="s">
        <v>205</v>
      </c>
    </row>
    <row r="38" spans="1:4" ht="22.5" customHeight="1">
      <c r="A38" s="218"/>
      <c r="B38" s="205">
        <v>21</v>
      </c>
      <c r="C38" s="211" t="s">
        <v>206</v>
      </c>
      <c r="D38" s="133" t="s">
        <v>203</v>
      </c>
    </row>
    <row r="39" spans="1:4" ht="45" customHeight="1">
      <c r="A39" s="218"/>
      <c r="B39" s="205"/>
      <c r="C39" s="209"/>
      <c r="D39" s="135" t="s">
        <v>207</v>
      </c>
    </row>
    <row r="40" spans="1:4" ht="52.5" customHeight="1">
      <c r="A40" s="218"/>
      <c r="B40" s="205"/>
      <c r="C40" s="210"/>
      <c r="D40" s="130" t="s">
        <v>208</v>
      </c>
    </row>
    <row r="41" spans="1:4" ht="27" customHeight="1">
      <c r="A41" s="218"/>
      <c r="B41" s="205">
        <v>22</v>
      </c>
      <c r="C41" s="211" t="s">
        <v>209</v>
      </c>
      <c r="D41" s="128" t="s">
        <v>210</v>
      </c>
    </row>
    <row r="42" spans="1:4" ht="27" customHeight="1">
      <c r="A42" s="218"/>
      <c r="B42" s="205"/>
      <c r="C42" s="209"/>
      <c r="D42" s="125" t="s">
        <v>211</v>
      </c>
    </row>
    <row r="43" spans="1:4" ht="27" customHeight="1">
      <c r="A43" s="218"/>
      <c r="B43" s="205"/>
      <c r="C43" s="209"/>
      <c r="D43" s="125" t="s">
        <v>212</v>
      </c>
    </row>
    <row r="44" spans="1:4" ht="27" customHeight="1">
      <c r="A44" s="218"/>
      <c r="B44" s="205"/>
      <c r="C44" s="209"/>
      <c r="D44" s="132" t="s">
        <v>213</v>
      </c>
    </row>
    <row r="45" spans="1:4" ht="27" customHeight="1">
      <c r="A45" s="218"/>
      <c r="B45" s="205"/>
      <c r="C45" s="209"/>
      <c r="D45" s="133" t="s">
        <v>214</v>
      </c>
    </row>
    <row r="46" spans="1:4" ht="27" customHeight="1">
      <c r="A46" s="218"/>
      <c r="B46" s="205"/>
      <c r="C46" s="209"/>
      <c r="D46" s="142" t="s">
        <v>215</v>
      </c>
    </row>
    <row r="47" spans="1:4" ht="27" customHeight="1">
      <c r="A47" s="218"/>
      <c r="B47" s="205"/>
      <c r="C47" s="210"/>
      <c r="D47" s="126" t="s">
        <v>216</v>
      </c>
    </row>
    <row r="48" spans="1:4" ht="41.25" customHeight="1">
      <c r="A48" s="218"/>
      <c r="B48" s="205">
        <v>23</v>
      </c>
      <c r="C48" s="211" t="s">
        <v>217</v>
      </c>
      <c r="D48" s="128" t="s">
        <v>218</v>
      </c>
    </row>
    <row r="49" spans="1:71" ht="42" customHeight="1">
      <c r="A49" s="218"/>
      <c r="B49" s="205"/>
      <c r="C49" s="210"/>
      <c r="D49" s="126" t="s">
        <v>219</v>
      </c>
    </row>
    <row r="50" spans="1:71" ht="26.25" customHeight="1">
      <c r="A50" s="218"/>
      <c r="B50" s="205">
        <v>24</v>
      </c>
      <c r="C50" s="211" t="s">
        <v>220</v>
      </c>
      <c r="D50" s="128" t="s">
        <v>221</v>
      </c>
    </row>
    <row r="51" spans="1:71" ht="39" customHeight="1">
      <c r="A51" s="218"/>
      <c r="B51" s="205"/>
      <c r="C51" s="209"/>
      <c r="D51" s="125" t="s">
        <v>222</v>
      </c>
    </row>
    <row r="52" spans="1:71" ht="26.25" customHeight="1">
      <c r="A52" s="218"/>
      <c r="B52" s="205"/>
      <c r="C52" s="210"/>
      <c r="D52" s="125" t="s">
        <v>223</v>
      </c>
    </row>
    <row r="53" spans="1:71" ht="26.25" customHeight="1">
      <c r="A53" s="218"/>
      <c r="B53" s="205">
        <v>25</v>
      </c>
      <c r="C53" s="211" t="s">
        <v>224</v>
      </c>
      <c r="D53" s="134" t="s">
        <v>225</v>
      </c>
    </row>
    <row r="54" spans="1:71" ht="42" customHeight="1">
      <c r="A54" s="218"/>
      <c r="B54" s="205"/>
      <c r="C54" s="210"/>
      <c r="D54" s="126" t="s">
        <v>226</v>
      </c>
    </row>
    <row r="55" spans="1:71" ht="31.5" customHeight="1">
      <c r="A55" s="218"/>
      <c r="B55" s="205">
        <v>26</v>
      </c>
      <c r="C55" s="211" t="s">
        <v>227</v>
      </c>
      <c r="D55" s="128" t="s">
        <v>210</v>
      </c>
    </row>
    <row r="56" spans="1:71" ht="31.5" customHeight="1">
      <c r="A56" s="218"/>
      <c r="B56" s="205"/>
      <c r="C56" s="210"/>
      <c r="D56" s="126" t="s">
        <v>228</v>
      </c>
    </row>
    <row r="57" spans="1:71" ht="49.5">
      <c r="A57" s="218"/>
      <c r="B57" s="120">
        <v>27</v>
      </c>
      <c r="C57" s="137" t="s">
        <v>229</v>
      </c>
      <c r="D57" s="146" t="s">
        <v>230</v>
      </c>
    </row>
    <row r="58" spans="1:71" ht="27" customHeight="1">
      <c r="A58" s="218"/>
      <c r="B58" s="205">
        <v>28</v>
      </c>
      <c r="C58" s="211" t="s">
        <v>231</v>
      </c>
      <c r="D58" s="128" t="s">
        <v>232</v>
      </c>
    </row>
    <row r="59" spans="1:71" ht="21.75" customHeight="1">
      <c r="A59" s="218"/>
      <c r="B59" s="205"/>
      <c r="C59" s="209"/>
      <c r="D59" s="125" t="s">
        <v>233</v>
      </c>
    </row>
    <row r="60" spans="1:71" ht="24" customHeight="1" thickBot="1">
      <c r="A60" s="218"/>
      <c r="B60" s="206"/>
      <c r="C60" s="219"/>
      <c r="D60" s="123" t="s">
        <v>234</v>
      </c>
    </row>
    <row r="61" spans="1:71" ht="66" customHeight="1" thickBot="1">
      <c r="A61" s="198"/>
      <c r="B61" s="199"/>
      <c r="C61" s="199"/>
      <c r="D61" s="200"/>
    </row>
    <row r="62" spans="1:71" s="24" customFormat="1">
      <c r="B62" s="25"/>
      <c r="C62" s="26"/>
      <c r="D62" s="27"/>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row>
    <row r="63" spans="1:71" s="24" customFormat="1">
      <c r="B63" s="25"/>
      <c r="C63" s="26"/>
      <c r="D63" s="27"/>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row>
    <row r="64" spans="1:71" s="24" customFormat="1">
      <c r="B64" s="25"/>
      <c r="C64" s="26"/>
      <c r="D64" s="27"/>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row>
    <row r="65" spans="2:71" s="24" customFormat="1">
      <c r="B65" s="25"/>
      <c r="C65" s="26"/>
      <c r="D65" s="27"/>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row>
    <row r="66" spans="2:71" s="24" customFormat="1">
      <c r="B66" s="25"/>
      <c r="C66" s="26"/>
      <c r="D66" s="27"/>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row>
    <row r="67" spans="2:71" s="24" customFormat="1">
      <c r="B67" s="25"/>
      <c r="C67" s="26"/>
      <c r="D67" s="27"/>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row>
    <row r="68" spans="2:71" s="24" customFormat="1">
      <c r="B68" s="25"/>
      <c r="C68" s="26"/>
      <c r="D68" s="27"/>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row>
    <row r="69" spans="2:71" s="24" customFormat="1">
      <c r="B69" s="25"/>
      <c r="C69" s="26"/>
      <c r="D69" s="27"/>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row>
    <row r="70" spans="2:71" s="24" customFormat="1">
      <c r="B70" s="25"/>
      <c r="C70" s="26"/>
      <c r="D70" s="27"/>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row>
    <row r="71" spans="2:71" s="24" customFormat="1">
      <c r="B71" s="25"/>
      <c r="C71" s="26"/>
      <c r="D71" s="27"/>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row>
    <row r="72" spans="2:71" s="24" customFormat="1">
      <c r="B72" s="25"/>
      <c r="C72" s="26"/>
      <c r="D72" s="27"/>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row>
    <row r="73" spans="2:71" s="24" customFormat="1">
      <c r="B73" s="25"/>
      <c r="C73" s="26"/>
      <c r="D73" s="27"/>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row>
    <row r="74" spans="2:71" s="24" customFormat="1">
      <c r="B74" s="25"/>
      <c r="C74" s="26"/>
      <c r="D74" s="27"/>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row>
    <row r="75" spans="2:71" s="24" customFormat="1">
      <c r="B75" s="25"/>
      <c r="C75" s="26"/>
      <c r="D75" s="27"/>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row>
    <row r="76" spans="2:71" s="24" customFormat="1">
      <c r="B76" s="25"/>
      <c r="C76" s="26"/>
      <c r="D76" s="27"/>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row>
    <row r="77" spans="2:71" s="24" customFormat="1">
      <c r="B77" s="25"/>
      <c r="C77" s="26"/>
      <c r="D77" s="27"/>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row>
    <row r="78" spans="2:71" s="24" customFormat="1">
      <c r="B78" s="25"/>
      <c r="C78" s="26"/>
      <c r="D78" s="27"/>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row>
    <row r="79" spans="2:71" s="24" customFormat="1">
      <c r="B79" s="25"/>
      <c r="C79" s="26"/>
      <c r="D79" s="27"/>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row>
    <row r="80" spans="2:71" s="24" customFormat="1">
      <c r="B80" s="25"/>
      <c r="C80" s="26"/>
      <c r="D80" s="27"/>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row>
    <row r="81" spans="2:71" s="24" customFormat="1">
      <c r="B81" s="25"/>
      <c r="C81" s="26"/>
      <c r="D81" s="27"/>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row>
    <row r="82" spans="2:71" s="24" customFormat="1">
      <c r="B82" s="25"/>
      <c r="C82" s="26"/>
      <c r="D82" s="27"/>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row>
    <row r="83" spans="2:71" s="24" customFormat="1">
      <c r="B83" s="25"/>
      <c r="C83" s="26"/>
      <c r="D83" s="27"/>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row>
    <row r="84" spans="2:71" s="24" customFormat="1">
      <c r="B84" s="25"/>
      <c r="C84" s="26"/>
      <c r="D84" s="27"/>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row>
    <row r="85" spans="2:71" s="24" customFormat="1">
      <c r="B85" s="25"/>
      <c r="C85" s="26"/>
      <c r="D85" s="27"/>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row>
    <row r="86" spans="2:71" s="24" customFormat="1">
      <c r="B86" s="25"/>
      <c r="C86" s="26"/>
      <c r="D86" s="27"/>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row>
    <row r="87" spans="2:71" s="24" customFormat="1">
      <c r="B87" s="25"/>
      <c r="C87" s="26"/>
      <c r="D87" s="27"/>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row>
    <row r="88" spans="2:71" s="24" customFormat="1">
      <c r="B88" s="25"/>
      <c r="C88" s="26"/>
      <c r="D88" s="27"/>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row>
    <row r="89" spans="2:71" s="24" customFormat="1">
      <c r="B89" s="25"/>
      <c r="C89" s="26"/>
      <c r="D89" s="27"/>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row>
    <row r="90" spans="2:71" s="24" customFormat="1">
      <c r="B90" s="25"/>
      <c r="C90" s="26"/>
      <c r="D90" s="27"/>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row>
    <row r="91" spans="2:71" s="24" customFormat="1">
      <c r="B91" s="25"/>
      <c r="C91" s="26"/>
      <c r="D91" s="27"/>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row>
    <row r="92" spans="2:71" s="24" customFormat="1">
      <c r="B92" s="25"/>
      <c r="C92" s="26"/>
      <c r="D92" s="27"/>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row>
    <row r="93" spans="2:71" s="24" customFormat="1">
      <c r="B93" s="25"/>
      <c r="C93" s="26"/>
      <c r="D93" s="27"/>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row>
    <row r="94" spans="2:71" s="24" customFormat="1">
      <c r="B94" s="25"/>
      <c r="C94" s="26"/>
      <c r="D94" s="27"/>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row>
    <row r="95" spans="2:71" s="24" customFormat="1">
      <c r="B95" s="25"/>
      <c r="C95" s="26"/>
      <c r="D95" s="27"/>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row>
    <row r="96" spans="2:71" s="24" customFormat="1">
      <c r="B96" s="25"/>
      <c r="C96" s="26"/>
      <c r="D96" s="27"/>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row>
    <row r="97" spans="2:71" s="24" customFormat="1">
      <c r="B97" s="25"/>
      <c r="C97" s="26"/>
      <c r="D97" s="27"/>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row>
    <row r="98" spans="2:71" s="24" customFormat="1">
      <c r="B98" s="25"/>
      <c r="C98" s="26"/>
      <c r="D98" s="27"/>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row>
    <row r="99" spans="2:71" s="24" customFormat="1">
      <c r="B99" s="25"/>
      <c r="C99" s="26"/>
      <c r="D99" s="27"/>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row>
    <row r="100" spans="2:71" s="24" customFormat="1">
      <c r="B100" s="25"/>
      <c r="C100" s="26"/>
      <c r="D100" s="27"/>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row>
    <row r="101" spans="2:71" s="24" customFormat="1">
      <c r="B101" s="25"/>
      <c r="C101" s="26"/>
      <c r="D101" s="27"/>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row>
    <row r="102" spans="2:71" s="24" customFormat="1">
      <c r="B102" s="25"/>
      <c r="C102" s="26"/>
      <c r="D102" s="27"/>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row>
    <row r="103" spans="2:71" s="24" customFormat="1">
      <c r="B103" s="25"/>
      <c r="C103" s="26"/>
      <c r="D103" s="27"/>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row>
    <row r="104" spans="2:71" s="24" customFormat="1">
      <c r="B104" s="25"/>
      <c r="C104" s="26"/>
      <c r="D104" s="27"/>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row>
    <row r="105" spans="2:71" s="24" customFormat="1">
      <c r="B105" s="25"/>
      <c r="C105" s="26"/>
      <c r="D105" s="27"/>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row>
    <row r="106" spans="2:71" s="24" customFormat="1">
      <c r="B106" s="25"/>
      <c r="C106" s="26"/>
      <c r="D106" s="27"/>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row>
    <row r="107" spans="2:71" s="24" customFormat="1">
      <c r="B107" s="25"/>
      <c r="C107" s="26"/>
      <c r="D107" s="27"/>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row>
    <row r="108" spans="2:71" s="24" customFormat="1">
      <c r="B108" s="25"/>
      <c r="C108" s="26"/>
      <c r="D108" s="27"/>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row>
    <row r="109" spans="2:71" s="24" customFormat="1">
      <c r="B109" s="25"/>
      <c r="C109" s="26"/>
      <c r="D109" s="27"/>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row>
    <row r="110" spans="2:71" s="24" customFormat="1">
      <c r="B110" s="25"/>
      <c r="C110" s="26"/>
      <c r="D110" s="27"/>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row>
    <row r="111" spans="2:71" s="24" customFormat="1">
      <c r="B111" s="25"/>
      <c r="C111" s="26"/>
      <c r="D111" s="27"/>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row>
    <row r="112" spans="2:71" s="24" customFormat="1">
      <c r="B112" s="25"/>
      <c r="C112" s="26"/>
      <c r="D112" s="27"/>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row>
    <row r="113" spans="2:71" s="24" customFormat="1">
      <c r="B113" s="25"/>
      <c r="C113" s="26"/>
      <c r="D113" s="27"/>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row>
    <row r="114" spans="2:71" s="24" customFormat="1">
      <c r="B114" s="25"/>
      <c r="C114" s="26"/>
      <c r="D114" s="27"/>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row>
    <row r="115" spans="2:71" s="24" customFormat="1">
      <c r="B115" s="25"/>
      <c r="C115" s="26"/>
      <c r="D115" s="27"/>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row>
    <row r="116" spans="2:71" s="24" customFormat="1">
      <c r="B116" s="25"/>
      <c r="C116" s="26"/>
      <c r="D116" s="27"/>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row>
    <row r="117" spans="2:71" s="24" customFormat="1">
      <c r="B117" s="25"/>
      <c r="C117" s="26"/>
      <c r="D117" s="27"/>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row>
    <row r="118" spans="2:71" s="24" customFormat="1">
      <c r="B118" s="25"/>
      <c r="C118" s="26"/>
      <c r="D118" s="27"/>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row>
    <row r="119" spans="2:71" s="24" customFormat="1">
      <c r="B119" s="25"/>
      <c r="C119" s="26"/>
      <c r="D119" s="27"/>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row>
    <row r="120" spans="2:71" s="24" customFormat="1">
      <c r="B120" s="25"/>
      <c r="C120" s="26"/>
      <c r="D120" s="27"/>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row>
    <row r="121" spans="2:71" s="24" customFormat="1">
      <c r="B121" s="25"/>
      <c r="C121" s="26"/>
      <c r="D121" s="27"/>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row>
    <row r="122" spans="2:71" s="24" customFormat="1">
      <c r="B122" s="25"/>
      <c r="C122" s="26"/>
      <c r="D122" s="27"/>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row>
    <row r="123" spans="2:71" s="24" customFormat="1">
      <c r="B123" s="25"/>
      <c r="C123" s="26"/>
      <c r="D123" s="27"/>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row>
    <row r="124" spans="2:71" s="24" customFormat="1">
      <c r="B124" s="25"/>
      <c r="C124" s="26"/>
      <c r="D124" s="27"/>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row>
    <row r="125" spans="2:71" s="24" customFormat="1">
      <c r="B125" s="25"/>
      <c r="C125" s="26"/>
      <c r="D125" s="27"/>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row>
    <row r="126" spans="2:71" s="24" customFormat="1">
      <c r="B126" s="25"/>
      <c r="C126" s="26"/>
      <c r="D126" s="27"/>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row>
    <row r="127" spans="2:71" s="24" customFormat="1">
      <c r="B127" s="25"/>
      <c r="C127" s="26"/>
      <c r="D127" s="27"/>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row>
    <row r="128" spans="2:71" s="24" customFormat="1">
      <c r="B128" s="25"/>
      <c r="C128" s="26"/>
      <c r="D128" s="27"/>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row>
    <row r="129" spans="2:71" s="24" customFormat="1">
      <c r="B129" s="25"/>
      <c r="C129" s="26"/>
      <c r="D129" s="27"/>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row>
    <row r="130" spans="2:71" s="24" customFormat="1">
      <c r="B130" s="25"/>
      <c r="C130" s="26"/>
      <c r="D130" s="27"/>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row>
    <row r="131" spans="2:71" s="24" customFormat="1">
      <c r="B131" s="25"/>
      <c r="C131" s="26"/>
      <c r="D131" s="27"/>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row>
    <row r="132" spans="2:71" s="24" customFormat="1">
      <c r="B132" s="25"/>
      <c r="C132" s="26"/>
      <c r="D132" s="27"/>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row>
    <row r="133" spans="2:71" s="24" customFormat="1">
      <c r="B133" s="25"/>
      <c r="C133" s="26"/>
      <c r="D133" s="27"/>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row>
    <row r="134" spans="2:71" s="24" customFormat="1">
      <c r="B134" s="25"/>
      <c r="C134" s="26"/>
      <c r="D134" s="27"/>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row>
    <row r="135" spans="2:71" s="24" customFormat="1">
      <c r="B135" s="25"/>
      <c r="C135" s="26"/>
      <c r="D135" s="27"/>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row>
    <row r="136" spans="2:71" s="24" customFormat="1">
      <c r="B136" s="25"/>
      <c r="C136" s="26"/>
      <c r="D136" s="27"/>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row>
    <row r="137" spans="2:71" s="24" customFormat="1">
      <c r="B137" s="25"/>
      <c r="C137" s="26"/>
      <c r="D137" s="27"/>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row>
    <row r="138" spans="2:71" s="24" customFormat="1">
      <c r="B138" s="25"/>
      <c r="C138" s="26"/>
      <c r="D138" s="27"/>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row>
    <row r="139" spans="2:71" s="24" customFormat="1">
      <c r="B139" s="25"/>
      <c r="C139" s="26"/>
      <c r="D139" s="27"/>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row>
    <row r="140" spans="2:71" s="24" customFormat="1">
      <c r="B140" s="25"/>
      <c r="C140" s="26"/>
      <c r="D140" s="27"/>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row>
    <row r="141" spans="2:71" s="24" customFormat="1">
      <c r="B141" s="25"/>
      <c r="C141" s="26"/>
      <c r="D141" s="27"/>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row>
    <row r="142" spans="2:71" s="24" customFormat="1">
      <c r="B142" s="25"/>
      <c r="C142" s="26"/>
      <c r="D142" s="27"/>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row>
    <row r="143" spans="2:71" s="24" customFormat="1">
      <c r="B143" s="25"/>
      <c r="C143" s="26"/>
      <c r="D143" s="27"/>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row>
    <row r="144" spans="2:71" s="24" customFormat="1">
      <c r="B144" s="25"/>
      <c r="C144" s="26"/>
      <c r="D144" s="27"/>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row>
    <row r="145" spans="2:71" s="24" customFormat="1">
      <c r="B145" s="25"/>
      <c r="C145" s="26"/>
      <c r="D145" s="27"/>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row>
    <row r="146" spans="2:71" s="24" customFormat="1">
      <c r="B146" s="25"/>
      <c r="C146" s="26"/>
      <c r="D146" s="27"/>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row>
    <row r="147" spans="2:71" s="24" customFormat="1">
      <c r="B147" s="25"/>
      <c r="C147" s="26"/>
      <c r="D147" s="27"/>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row>
    <row r="148" spans="2:71" s="24" customFormat="1">
      <c r="B148" s="25"/>
      <c r="C148" s="26"/>
      <c r="D148" s="27"/>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row>
    <row r="149" spans="2:71" s="24" customFormat="1">
      <c r="B149" s="25"/>
      <c r="C149" s="26"/>
      <c r="D149" s="27"/>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row>
    <row r="150" spans="2:71" s="24" customFormat="1">
      <c r="B150" s="25"/>
      <c r="C150" s="26"/>
      <c r="D150" s="27"/>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row>
    <row r="151" spans="2:71" s="24" customFormat="1">
      <c r="B151" s="25"/>
      <c r="C151" s="26"/>
      <c r="D151" s="27"/>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row>
    <row r="152" spans="2:71" s="24" customFormat="1">
      <c r="B152" s="25"/>
      <c r="C152" s="26"/>
      <c r="D152" s="27"/>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row>
    <row r="153" spans="2:71" s="24" customFormat="1">
      <c r="B153" s="25"/>
      <c r="C153" s="26"/>
      <c r="D153" s="27"/>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row>
    <row r="154" spans="2:71" s="24" customFormat="1">
      <c r="B154" s="25"/>
      <c r="C154" s="26"/>
      <c r="D154" s="27"/>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row>
    <row r="155" spans="2:71" s="24" customFormat="1">
      <c r="B155" s="25"/>
      <c r="C155" s="26"/>
      <c r="D155" s="27"/>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row>
    <row r="156" spans="2:71" s="24" customFormat="1">
      <c r="B156" s="25"/>
      <c r="C156" s="26"/>
      <c r="D156" s="27"/>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row>
    <row r="157" spans="2:71" s="24" customFormat="1">
      <c r="B157" s="25"/>
      <c r="C157" s="26"/>
      <c r="D157" s="27"/>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row>
    <row r="158" spans="2:71" s="24" customFormat="1">
      <c r="B158" s="25"/>
      <c r="C158" s="26"/>
      <c r="D158" s="27"/>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row>
    <row r="159" spans="2:71" s="24" customFormat="1">
      <c r="B159" s="25"/>
      <c r="C159" s="26"/>
      <c r="D159" s="27"/>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row>
    <row r="160" spans="2:71" s="24" customFormat="1">
      <c r="B160" s="25"/>
      <c r="C160" s="26"/>
      <c r="D160" s="27"/>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row>
    <row r="161" spans="2:71" s="24" customFormat="1">
      <c r="B161" s="25"/>
      <c r="C161" s="26"/>
      <c r="D161" s="27"/>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row>
    <row r="162" spans="2:71" s="24" customFormat="1">
      <c r="B162" s="25"/>
      <c r="C162" s="26"/>
      <c r="D162" s="27"/>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row>
    <row r="163" spans="2:71" s="24" customFormat="1">
      <c r="B163" s="25"/>
      <c r="C163" s="26"/>
      <c r="D163" s="27"/>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row>
    <row r="164" spans="2:71" s="24" customFormat="1">
      <c r="B164" s="25"/>
      <c r="C164" s="26"/>
      <c r="D164" s="27"/>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row>
    <row r="165" spans="2:71" s="24" customFormat="1">
      <c r="B165" s="25"/>
      <c r="C165" s="26"/>
      <c r="D165" s="27"/>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row>
    <row r="166" spans="2:71" s="24" customFormat="1">
      <c r="B166" s="25"/>
      <c r="C166" s="26"/>
      <c r="D166" s="27"/>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row>
    <row r="167" spans="2:71" s="24" customFormat="1">
      <c r="B167" s="25"/>
      <c r="C167" s="26"/>
      <c r="D167" s="27"/>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row>
    <row r="168" spans="2:71" s="24" customFormat="1">
      <c r="B168" s="25"/>
      <c r="C168" s="26"/>
      <c r="D168" s="27"/>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row>
    <row r="169" spans="2:71" s="24" customFormat="1">
      <c r="B169" s="25"/>
      <c r="C169" s="26"/>
      <c r="D169" s="27"/>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row>
    <row r="170" spans="2:71" s="24" customFormat="1">
      <c r="B170" s="25"/>
      <c r="C170" s="26"/>
      <c r="D170" s="27"/>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row>
    <row r="171" spans="2:71" s="24" customFormat="1">
      <c r="B171" s="25"/>
      <c r="C171" s="26"/>
      <c r="D171" s="27"/>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row>
    <row r="172" spans="2:71" s="24" customFormat="1">
      <c r="B172" s="25"/>
      <c r="C172" s="26"/>
      <c r="D172" s="27"/>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row>
    <row r="173" spans="2:71" s="24" customFormat="1">
      <c r="B173" s="25"/>
      <c r="C173" s="26"/>
      <c r="D173" s="27"/>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row>
    <row r="174" spans="2:71" s="24" customFormat="1">
      <c r="B174" s="25"/>
      <c r="C174" s="26"/>
      <c r="D174" s="27"/>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row>
    <row r="175" spans="2:71" s="24" customFormat="1">
      <c r="B175" s="25"/>
      <c r="C175" s="26"/>
      <c r="D175" s="27"/>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row>
    <row r="176" spans="2:71" s="24" customFormat="1">
      <c r="B176" s="25"/>
      <c r="C176" s="26"/>
      <c r="D176" s="27"/>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row>
    <row r="177" spans="2:71" s="24" customFormat="1">
      <c r="B177" s="25"/>
      <c r="C177" s="26"/>
      <c r="D177" s="27"/>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row>
    <row r="178" spans="2:71" s="24" customFormat="1">
      <c r="B178" s="25"/>
      <c r="C178" s="26"/>
      <c r="D178" s="27"/>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row>
    <row r="179" spans="2:71" s="24" customFormat="1">
      <c r="B179" s="25"/>
      <c r="C179" s="26"/>
      <c r="D179" s="27"/>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row>
    <row r="180" spans="2:71" s="24" customFormat="1">
      <c r="B180" s="25"/>
      <c r="C180" s="26"/>
      <c r="D180" s="27"/>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row>
    <row r="181" spans="2:71" s="24" customFormat="1">
      <c r="B181" s="25"/>
      <c r="C181" s="26"/>
      <c r="D181" s="27"/>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row>
    <row r="182" spans="2:71" s="24" customFormat="1">
      <c r="B182" s="25"/>
      <c r="C182" s="26"/>
      <c r="D182" s="27"/>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row>
    <row r="183" spans="2:71" s="24" customFormat="1">
      <c r="B183" s="25"/>
      <c r="C183" s="26"/>
      <c r="D183" s="27"/>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row>
    <row r="184" spans="2:71" s="24" customFormat="1">
      <c r="B184" s="25"/>
      <c r="C184" s="26"/>
      <c r="D184" s="27"/>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row>
    <row r="185" spans="2:71" s="24" customFormat="1">
      <c r="B185" s="25"/>
      <c r="C185" s="26"/>
      <c r="D185" s="27"/>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row>
    <row r="186" spans="2:71" s="24" customFormat="1">
      <c r="B186" s="25"/>
      <c r="C186" s="26"/>
      <c r="D186" s="27"/>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row>
    <row r="187" spans="2:71" s="24" customFormat="1">
      <c r="B187" s="25"/>
      <c r="C187" s="26"/>
      <c r="D187" s="27"/>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row>
    <row r="188" spans="2:71" s="24" customFormat="1">
      <c r="B188" s="25"/>
      <c r="C188" s="26"/>
      <c r="D188" s="27"/>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row>
    <row r="189" spans="2:71" s="24" customFormat="1">
      <c r="B189" s="25"/>
      <c r="C189" s="26"/>
      <c r="D189" s="27"/>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row>
    <row r="190" spans="2:71" s="24" customFormat="1">
      <c r="B190" s="25"/>
      <c r="C190" s="26"/>
      <c r="D190" s="27"/>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row>
    <row r="191" spans="2:71" s="24" customFormat="1">
      <c r="B191" s="25"/>
      <c r="C191" s="26"/>
      <c r="D191" s="27"/>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row>
    <row r="192" spans="2:71" s="24" customFormat="1">
      <c r="B192" s="25"/>
      <c r="C192" s="26"/>
      <c r="D192" s="27"/>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row>
    <row r="193" spans="2:71" s="24" customFormat="1">
      <c r="B193" s="25"/>
      <c r="C193" s="26"/>
      <c r="D193" s="27"/>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row>
    <row r="194" spans="2:71" s="24" customFormat="1">
      <c r="B194" s="25"/>
      <c r="C194" s="26"/>
      <c r="D194" s="27"/>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row>
    <row r="195" spans="2:71" s="24" customFormat="1">
      <c r="B195" s="25"/>
      <c r="C195" s="26"/>
      <c r="D195" s="27"/>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row>
    <row r="196" spans="2:71" s="24" customFormat="1">
      <c r="B196" s="25"/>
      <c r="C196" s="26"/>
      <c r="D196" s="27"/>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row>
    <row r="197" spans="2:71" s="24" customFormat="1">
      <c r="B197" s="25"/>
      <c r="C197" s="26"/>
      <c r="D197" s="27"/>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row>
    <row r="198" spans="2:71" s="24" customFormat="1">
      <c r="B198" s="25"/>
      <c r="C198" s="26"/>
      <c r="D198" s="27"/>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row>
    <row r="199" spans="2:71" s="24" customFormat="1">
      <c r="B199" s="25"/>
      <c r="C199" s="26"/>
      <c r="D199" s="27"/>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row>
    <row r="200" spans="2:71" s="24" customFormat="1">
      <c r="B200" s="25"/>
      <c r="C200" s="26"/>
      <c r="D200" s="27"/>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row>
    <row r="201" spans="2:71" s="24" customFormat="1">
      <c r="B201" s="25"/>
      <c r="C201" s="26"/>
      <c r="D201" s="27"/>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row>
    <row r="202" spans="2:71" s="24" customFormat="1">
      <c r="B202" s="25"/>
      <c r="C202" s="26"/>
      <c r="D202" s="27"/>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row>
    <row r="203" spans="2:71" s="24" customFormat="1">
      <c r="B203" s="25"/>
      <c r="C203" s="26"/>
      <c r="D203" s="27"/>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row>
    <row r="204" spans="2:71" s="24" customFormat="1">
      <c r="B204" s="25"/>
      <c r="C204" s="26"/>
      <c r="D204" s="27"/>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row>
    <row r="205" spans="2:71" s="24" customFormat="1">
      <c r="B205" s="25"/>
      <c r="C205" s="26"/>
      <c r="D205" s="27"/>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row>
    <row r="206" spans="2:71" s="24" customFormat="1">
      <c r="B206" s="25"/>
      <c r="C206" s="26"/>
      <c r="D206" s="27"/>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row>
    <row r="207" spans="2:71" s="24" customFormat="1">
      <c r="B207" s="25"/>
      <c r="C207" s="26"/>
      <c r="D207" s="27"/>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row>
    <row r="208" spans="2:71" s="24" customFormat="1">
      <c r="B208" s="25"/>
      <c r="C208" s="26"/>
      <c r="D208" s="27"/>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row>
    <row r="209" spans="2:71" s="24" customFormat="1">
      <c r="B209" s="25"/>
      <c r="C209" s="26"/>
      <c r="D209" s="27"/>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row>
    <row r="210" spans="2:71" s="24" customFormat="1">
      <c r="B210" s="25"/>
      <c r="C210" s="26"/>
      <c r="D210" s="27"/>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row>
    <row r="211" spans="2:71" s="24" customFormat="1">
      <c r="B211" s="25"/>
      <c r="C211" s="26"/>
      <c r="D211" s="27"/>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row>
    <row r="212" spans="2:71" s="24" customFormat="1">
      <c r="B212" s="25"/>
      <c r="C212" s="26"/>
      <c r="D212" s="27"/>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row>
    <row r="213" spans="2:71" s="24" customFormat="1">
      <c r="B213" s="25"/>
      <c r="C213" s="26"/>
      <c r="D213" s="27"/>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row>
    <row r="214" spans="2:71" s="24" customFormat="1">
      <c r="B214" s="25"/>
      <c r="C214" s="26"/>
      <c r="D214" s="27"/>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row>
    <row r="215" spans="2:71" s="24" customFormat="1">
      <c r="B215" s="25"/>
      <c r="C215" s="26"/>
      <c r="D215" s="27"/>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row>
    <row r="216" spans="2:71" s="24" customFormat="1">
      <c r="B216" s="25"/>
      <c r="C216" s="26"/>
      <c r="D216" s="27"/>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row>
    <row r="217" spans="2:71" s="24" customFormat="1">
      <c r="B217" s="25"/>
      <c r="C217" s="26"/>
      <c r="D217" s="27"/>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row>
    <row r="218" spans="2:71" s="24" customFormat="1">
      <c r="B218" s="25"/>
      <c r="C218" s="26"/>
      <c r="D218" s="27"/>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row>
    <row r="219" spans="2:71" s="24" customFormat="1">
      <c r="B219" s="25"/>
      <c r="C219" s="26"/>
      <c r="D219" s="27"/>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row>
    <row r="220" spans="2:71" s="24" customFormat="1">
      <c r="B220" s="25"/>
      <c r="C220" s="26"/>
      <c r="D220" s="27"/>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row>
    <row r="221" spans="2:71" s="24" customFormat="1">
      <c r="B221" s="25"/>
      <c r="C221" s="26"/>
      <c r="D221" s="27"/>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row>
    <row r="222" spans="2:71" s="24" customFormat="1">
      <c r="B222" s="25"/>
      <c r="C222" s="26"/>
      <c r="D222" s="27"/>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row>
    <row r="223" spans="2:71" s="24" customFormat="1">
      <c r="B223" s="25"/>
      <c r="C223" s="26"/>
      <c r="D223" s="27"/>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row>
    <row r="224" spans="2:71" s="24" customFormat="1">
      <c r="B224" s="25"/>
      <c r="C224" s="26"/>
      <c r="D224" s="27"/>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row>
    <row r="225" spans="2:71" s="24" customFormat="1">
      <c r="B225" s="25"/>
      <c r="C225" s="26"/>
      <c r="D225" s="27"/>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row>
    <row r="226" spans="2:71" s="24" customFormat="1">
      <c r="B226" s="25"/>
      <c r="C226" s="26"/>
      <c r="D226" s="27"/>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row>
    <row r="227" spans="2:71" s="24" customFormat="1">
      <c r="B227" s="25"/>
      <c r="C227" s="26"/>
      <c r="D227" s="27"/>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row>
    <row r="228" spans="2:71" s="24" customFormat="1">
      <c r="B228" s="25"/>
      <c r="C228" s="26"/>
      <c r="D228" s="27"/>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row>
    <row r="229" spans="2:71" s="24" customFormat="1">
      <c r="B229" s="25"/>
      <c r="C229" s="26"/>
      <c r="D229" s="27"/>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row>
    <row r="230" spans="2:71" s="24" customFormat="1">
      <c r="B230" s="25"/>
      <c r="C230" s="26"/>
      <c r="D230" s="27"/>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row>
    <row r="231" spans="2:71" s="24" customFormat="1">
      <c r="B231" s="25"/>
      <c r="C231" s="26"/>
      <c r="D231" s="27"/>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row>
    <row r="232" spans="2:71" s="24" customFormat="1">
      <c r="B232" s="25"/>
      <c r="C232" s="26"/>
      <c r="D232" s="27"/>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row>
    <row r="233" spans="2:71" s="24" customFormat="1">
      <c r="B233" s="25"/>
      <c r="C233" s="26"/>
      <c r="D233" s="27"/>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row>
    <row r="234" spans="2:71" s="24" customFormat="1">
      <c r="B234" s="25"/>
      <c r="C234" s="26"/>
      <c r="D234" s="27"/>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row>
    <row r="235" spans="2:71" s="24" customFormat="1">
      <c r="B235" s="25"/>
      <c r="C235" s="26"/>
      <c r="D235" s="27"/>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row>
    <row r="236" spans="2:71" s="24" customFormat="1">
      <c r="B236" s="25"/>
      <c r="C236" s="26"/>
      <c r="D236" s="27"/>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row>
    <row r="237" spans="2:71" s="24" customFormat="1">
      <c r="B237" s="25"/>
      <c r="C237" s="26"/>
      <c r="D237" s="27"/>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row>
    <row r="238" spans="2:71" s="24" customFormat="1">
      <c r="B238" s="25"/>
      <c r="C238" s="26"/>
      <c r="D238" s="27"/>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row>
    <row r="239" spans="2:71" s="24" customFormat="1">
      <c r="B239" s="25"/>
      <c r="C239" s="26"/>
      <c r="D239" s="27"/>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row>
    <row r="240" spans="2:71" s="24" customFormat="1">
      <c r="B240" s="25"/>
      <c r="C240" s="26"/>
      <c r="D240" s="27"/>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row>
    <row r="241" spans="2:71" s="24" customFormat="1">
      <c r="B241" s="25"/>
      <c r="C241" s="26"/>
      <c r="D241" s="27"/>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row>
    <row r="242" spans="2:71" s="24" customFormat="1">
      <c r="B242" s="25"/>
      <c r="C242" s="26"/>
      <c r="D242" s="27"/>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row>
    <row r="243" spans="2:71" s="24" customFormat="1">
      <c r="B243" s="25"/>
      <c r="C243" s="26"/>
      <c r="D243" s="27"/>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row>
    <row r="244" spans="2:71" s="24" customFormat="1">
      <c r="B244" s="25"/>
      <c r="C244" s="26"/>
      <c r="D244" s="27"/>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row>
    <row r="245" spans="2:71" s="24" customFormat="1">
      <c r="B245" s="25"/>
      <c r="C245" s="26"/>
      <c r="D245" s="27"/>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row>
    <row r="246" spans="2:71" s="24" customFormat="1">
      <c r="B246" s="25"/>
      <c r="C246" s="26"/>
      <c r="D246" s="27"/>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row>
    <row r="247" spans="2:71" s="24" customFormat="1">
      <c r="B247" s="25"/>
      <c r="C247" s="26"/>
      <c r="D247" s="27"/>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row>
    <row r="248" spans="2:71" s="24" customFormat="1">
      <c r="B248" s="25"/>
      <c r="C248" s="26"/>
      <c r="D248" s="27"/>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row>
    <row r="249" spans="2:71" s="24" customFormat="1">
      <c r="B249" s="25"/>
      <c r="C249" s="26"/>
      <c r="D249" s="27"/>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row>
    <row r="250" spans="2:71" s="24" customFormat="1">
      <c r="B250" s="25"/>
      <c r="C250" s="26"/>
      <c r="D250" s="27"/>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row>
    <row r="251" spans="2:71" s="24" customFormat="1">
      <c r="B251" s="25"/>
      <c r="C251" s="26"/>
      <c r="D251" s="27"/>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row>
    <row r="252" spans="2:71" s="24" customFormat="1">
      <c r="B252" s="25"/>
      <c r="C252" s="26"/>
      <c r="D252" s="27"/>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row>
    <row r="253" spans="2:71" s="24" customFormat="1">
      <c r="B253" s="25"/>
      <c r="C253" s="26"/>
      <c r="D253" s="27"/>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row>
    <row r="254" spans="2:71" s="24" customFormat="1">
      <c r="B254" s="25"/>
      <c r="C254" s="26"/>
      <c r="D254" s="27"/>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row>
    <row r="255" spans="2:71" s="24" customFormat="1">
      <c r="B255" s="25"/>
      <c r="C255" s="26"/>
      <c r="D255" s="27"/>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row>
    <row r="256" spans="2:71" s="24" customFormat="1">
      <c r="B256" s="25"/>
      <c r="C256" s="26"/>
      <c r="D256" s="27"/>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row>
    <row r="257" spans="2:71" s="24" customFormat="1">
      <c r="B257" s="25"/>
      <c r="C257" s="26"/>
      <c r="D257" s="27"/>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row>
    <row r="258" spans="2:71" s="24" customFormat="1">
      <c r="B258" s="25"/>
      <c r="C258" s="26"/>
      <c r="D258" s="27"/>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row>
    <row r="259" spans="2:71" s="24" customFormat="1">
      <c r="B259" s="25"/>
      <c r="C259" s="26"/>
      <c r="D259" s="27"/>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row>
    <row r="260" spans="2:71" s="24" customFormat="1">
      <c r="B260" s="25"/>
      <c r="C260" s="26"/>
      <c r="D260" s="27"/>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row>
    <row r="261" spans="2:71" s="24" customFormat="1">
      <c r="B261" s="25"/>
      <c r="C261" s="26"/>
      <c r="D261" s="27"/>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row>
    <row r="262" spans="2:71" s="24" customFormat="1">
      <c r="B262" s="25"/>
      <c r="C262" s="26"/>
      <c r="D262" s="27"/>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row>
    <row r="263" spans="2:71" s="24" customFormat="1">
      <c r="B263" s="25"/>
      <c r="C263" s="26"/>
      <c r="D263" s="27"/>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row>
    <row r="264" spans="2:71" s="24" customFormat="1">
      <c r="B264" s="25"/>
      <c r="C264" s="26"/>
      <c r="D264" s="27"/>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row>
    <row r="265" spans="2:71" s="24" customFormat="1">
      <c r="B265" s="25"/>
      <c r="C265" s="26"/>
      <c r="D265" s="27"/>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row>
    <row r="266" spans="2:71" s="24" customFormat="1">
      <c r="B266" s="25"/>
      <c r="C266" s="26"/>
      <c r="D266" s="27"/>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row>
    <row r="267" spans="2:71" s="24" customFormat="1">
      <c r="B267" s="25"/>
      <c r="C267" s="26"/>
      <c r="D267" s="27"/>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row>
    <row r="268" spans="2:71" s="24" customFormat="1">
      <c r="B268" s="25"/>
      <c r="C268" s="26"/>
      <c r="D268" s="27"/>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row>
    <row r="269" spans="2:71" s="24" customFormat="1">
      <c r="B269" s="25"/>
      <c r="C269" s="26"/>
      <c r="D269" s="27"/>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row>
    <row r="270" spans="2:71" s="24" customFormat="1">
      <c r="B270" s="25"/>
      <c r="C270" s="26"/>
      <c r="D270" s="27"/>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row>
    <row r="271" spans="2:71" s="24" customFormat="1">
      <c r="B271" s="25"/>
      <c r="C271" s="26"/>
      <c r="D271" s="27"/>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row>
    <row r="272" spans="2:71" s="24" customFormat="1">
      <c r="B272" s="25"/>
      <c r="C272" s="26"/>
      <c r="D272" s="27"/>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row>
    <row r="273" spans="2:71" s="24" customFormat="1">
      <c r="B273" s="25"/>
      <c r="C273" s="26"/>
      <c r="D273" s="27"/>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row>
    <row r="274" spans="2:71" s="24" customFormat="1">
      <c r="B274" s="25"/>
      <c r="C274" s="26"/>
      <c r="D274" s="27"/>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row>
    <row r="275" spans="2:71" s="24" customFormat="1">
      <c r="B275" s="25"/>
      <c r="C275" s="26"/>
      <c r="D275" s="27"/>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row>
    <row r="276" spans="2:71" s="24" customFormat="1">
      <c r="B276" s="25"/>
      <c r="C276" s="26"/>
      <c r="D276" s="27"/>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row>
    <row r="277" spans="2:71" s="24" customFormat="1">
      <c r="B277" s="25"/>
      <c r="C277" s="26"/>
      <c r="D277" s="27"/>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row>
    <row r="278" spans="2:71" s="24" customFormat="1">
      <c r="B278" s="25"/>
      <c r="C278" s="26"/>
      <c r="D278" s="27"/>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row>
    <row r="279" spans="2:71" s="24" customFormat="1">
      <c r="B279" s="25"/>
      <c r="C279" s="26"/>
      <c r="D279" s="27"/>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row>
    <row r="280" spans="2:71" s="24" customFormat="1">
      <c r="B280" s="25"/>
      <c r="C280" s="26"/>
      <c r="D280" s="27"/>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row>
    <row r="281" spans="2:71" s="24" customFormat="1">
      <c r="B281" s="25"/>
      <c r="C281" s="26"/>
      <c r="D281" s="27"/>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row>
    <row r="282" spans="2:71" s="24" customFormat="1">
      <c r="B282" s="25"/>
      <c r="C282" s="26"/>
      <c r="D282" s="27"/>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row>
    <row r="283" spans="2:71" s="24" customFormat="1">
      <c r="B283" s="25"/>
      <c r="C283" s="26"/>
      <c r="D283" s="27"/>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row>
    <row r="284" spans="2:71" s="24" customFormat="1">
      <c r="B284" s="25"/>
      <c r="C284" s="26"/>
      <c r="D284" s="27"/>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row>
    <row r="285" spans="2:71" s="24" customFormat="1">
      <c r="B285" s="25"/>
      <c r="C285" s="26"/>
      <c r="D285" s="27"/>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row>
    <row r="286" spans="2:71" s="24" customFormat="1">
      <c r="B286" s="25"/>
      <c r="C286" s="26"/>
      <c r="D286" s="27"/>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row>
    <row r="287" spans="2:71" s="24" customFormat="1">
      <c r="B287" s="25"/>
      <c r="C287" s="26"/>
      <c r="D287" s="27"/>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row>
    <row r="288" spans="2:71" s="24" customFormat="1">
      <c r="B288" s="25"/>
      <c r="C288" s="26"/>
      <c r="D288" s="27"/>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row>
    <row r="289" spans="2:71" s="24" customFormat="1">
      <c r="B289" s="25"/>
      <c r="C289" s="26"/>
      <c r="D289" s="27"/>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row>
    <row r="290" spans="2:71" s="24" customFormat="1">
      <c r="B290" s="25"/>
      <c r="C290" s="26"/>
      <c r="D290" s="27"/>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row>
    <row r="291" spans="2:71" s="24" customFormat="1">
      <c r="B291" s="25"/>
      <c r="C291" s="26"/>
      <c r="D291" s="27"/>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row>
    <row r="292" spans="2:71" s="24" customFormat="1">
      <c r="B292" s="25"/>
      <c r="C292" s="26"/>
      <c r="D292" s="27"/>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row>
    <row r="293" spans="2:71" s="24" customFormat="1">
      <c r="B293" s="25"/>
      <c r="C293" s="26"/>
      <c r="D293" s="27"/>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row>
    <row r="294" spans="2:71" s="24" customFormat="1">
      <c r="B294" s="25"/>
      <c r="C294" s="26"/>
      <c r="D294" s="27"/>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row>
    <row r="295" spans="2:71" s="24" customFormat="1">
      <c r="B295" s="25"/>
      <c r="C295" s="26"/>
      <c r="D295" s="27"/>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row>
    <row r="296" spans="2:71" s="24" customFormat="1">
      <c r="B296" s="25"/>
      <c r="C296" s="26"/>
      <c r="D296" s="27"/>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row>
    <row r="297" spans="2:71" s="24" customFormat="1">
      <c r="B297" s="25"/>
      <c r="C297" s="26"/>
      <c r="D297" s="27"/>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row>
    <row r="298" spans="2:71" s="24" customFormat="1">
      <c r="B298" s="25"/>
      <c r="C298" s="26"/>
      <c r="D298" s="27"/>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row>
    <row r="299" spans="2:71" s="24" customFormat="1">
      <c r="B299" s="25"/>
      <c r="C299" s="26"/>
      <c r="D299" s="27"/>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row>
    <row r="300" spans="2:71" s="24" customFormat="1">
      <c r="B300" s="25"/>
      <c r="C300" s="26"/>
      <c r="D300" s="27"/>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row>
    <row r="301" spans="2:71" s="24" customFormat="1">
      <c r="B301" s="25"/>
      <c r="C301" s="26"/>
      <c r="D301" s="27"/>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row>
    <row r="302" spans="2:71" s="24" customFormat="1">
      <c r="B302" s="25"/>
      <c r="C302" s="26"/>
      <c r="D302" s="27"/>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row>
    <row r="303" spans="2:71" s="24" customFormat="1">
      <c r="B303" s="25"/>
      <c r="C303" s="26"/>
      <c r="D303" s="27"/>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row>
    <row r="304" spans="2:71" s="24" customFormat="1">
      <c r="B304" s="25"/>
      <c r="C304" s="26"/>
      <c r="D304" s="27"/>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row>
    <row r="305" spans="2:71" s="24" customFormat="1">
      <c r="B305" s="25"/>
      <c r="C305" s="26"/>
      <c r="D305" s="27"/>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row>
    <row r="306" spans="2:71" s="24" customFormat="1">
      <c r="B306" s="25"/>
      <c r="C306" s="26"/>
      <c r="D306" s="27"/>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row>
    <row r="307" spans="2:71" s="24" customFormat="1">
      <c r="B307" s="25"/>
      <c r="C307" s="26"/>
      <c r="D307" s="27"/>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row>
    <row r="308" spans="2:71" s="24" customFormat="1">
      <c r="B308" s="25"/>
      <c r="C308" s="26"/>
      <c r="D308" s="27"/>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row>
    <row r="309" spans="2:71" s="24" customFormat="1">
      <c r="B309" s="25"/>
      <c r="C309" s="26"/>
      <c r="D309" s="27"/>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row>
    <row r="310" spans="2:71" s="24" customFormat="1">
      <c r="B310" s="25"/>
      <c r="C310" s="26"/>
      <c r="D310" s="27"/>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row>
    <row r="311" spans="2:71" s="24" customFormat="1">
      <c r="B311" s="25"/>
      <c r="C311" s="26"/>
      <c r="D311" s="27"/>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row>
    <row r="312" spans="2:71" s="24" customFormat="1">
      <c r="B312" s="25"/>
      <c r="C312" s="26"/>
      <c r="D312" s="27"/>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row>
    <row r="313" spans="2:71" s="24" customFormat="1">
      <c r="B313" s="25"/>
      <c r="C313" s="26"/>
      <c r="D313" s="27"/>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row>
    <row r="314" spans="2:71" s="24" customFormat="1">
      <c r="B314" s="25"/>
      <c r="C314" s="26"/>
      <c r="D314" s="27"/>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row>
    <row r="315" spans="2:71" s="24" customFormat="1">
      <c r="B315" s="25"/>
      <c r="C315" s="26"/>
      <c r="D315" s="27"/>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row>
    <row r="316" spans="2:71" s="24" customFormat="1">
      <c r="B316" s="25"/>
      <c r="C316" s="26"/>
      <c r="D316" s="27"/>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row>
    <row r="317" spans="2:71" s="24" customFormat="1">
      <c r="B317" s="25"/>
      <c r="C317" s="26"/>
      <c r="D317" s="27"/>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row>
    <row r="318" spans="2:71" s="24" customFormat="1">
      <c r="B318" s="25"/>
      <c r="C318" s="26"/>
      <c r="D318" s="27"/>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row>
    <row r="319" spans="2:71" s="24" customFormat="1">
      <c r="B319" s="25"/>
      <c r="C319" s="26"/>
      <c r="D319" s="27"/>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row>
    <row r="320" spans="2:71" s="24" customFormat="1">
      <c r="B320" s="25"/>
      <c r="C320" s="26"/>
      <c r="D320" s="27"/>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row>
    <row r="321" spans="2:71" s="24" customFormat="1">
      <c r="B321" s="25"/>
      <c r="C321" s="26"/>
      <c r="D321" s="27"/>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row>
    <row r="322" spans="2:71" s="24" customFormat="1">
      <c r="B322" s="25"/>
      <c r="C322" s="26"/>
      <c r="D322" s="27"/>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row>
    <row r="323" spans="2:71" s="24" customFormat="1">
      <c r="B323" s="25"/>
      <c r="C323" s="26"/>
      <c r="D323" s="27"/>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row>
    <row r="324" spans="2:71" s="24" customFormat="1">
      <c r="B324" s="25"/>
      <c r="C324" s="26"/>
      <c r="D324" s="27"/>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row>
    <row r="325" spans="2:71" s="24" customFormat="1">
      <c r="B325" s="25"/>
      <c r="C325" s="26"/>
      <c r="D325" s="27"/>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row>
    <row r="326" spans="2:71" s="24" customFormat="1">
      <c r="B326" s="25"/>
      <c r="C326" s="26"/>
      <c r="D326" s="27"/>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row>
    <row r="327" spans="2:71" s="24" customFormat="1">
      <c r="B327" s="25"/>
      <c r="C327" s="26"/>
      <c r="D327" s="27"/>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row>
    <row r="328" spans="2:71" s="24" customFormat="1">
      <c r="B328" s="25"/>
      <c r="C328" s="26"/>
      <c r="D328" s="27"/>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row>
    <row r="329" spans="2:71" s="24" customFormat="1">
      <c r="B329" s="25"/>
      <c r="C329" s="26"/>
      <c r="D329" s="27"/>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row>
    <row r="330" spans="2:71" s="24" customFormat="1">
      <c r="B330" s="25"/>
      <c r="C330" s="26"/>
      <c r="D330" s="27"/>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row>
    <row r="331" spans="2:71" s="24" customFormat="1">
      <c r="B331" s="25"/>
      <c r="C331" s="26"/>
      <c r="D331" s="27"/>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row>
    <row r="332" spans="2:71" s="24" customFormat="1">
      <c r="B332" s="25"/>
      <c r="C332" s="26"/>
      <c r="D332" s="27"/>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row>
    <row r="333" spans="2:71" s="24" customFormat="1">
      <c r="B333" s="25"/>
      <c r="C333" s="26"/>
      <c r="D333" s="27"/>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row>
    <row r="334" spans="2:71" s="24" customFormat="1">
      <c r="B334" s="25"/>
      <c r="C334" s="26"/>
      <c r="D334" s="27"/>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row>
    <row r="335" spans="2:71" s="24" customFormat="1">
      <c r="B335" s="25"/>
      <c r="C335" s="26"/>
      <c r="D335" s="27"/>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row>
    <row r="336" spans="2:71" s="24" customFormat="1">
      <c r="B336" s="25"/>
      <c r="C336" s="26"/>
      <c r="D336" s="27"/>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row>
    <row r="337" spans="2:71" s="24" customFormat="1">
      <c r="B337" s="25"/>
      <c r="C337" s="26"/>
      <c r="D337" s="27"/>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row>
    <row r="338" spans="2:71" s="24" customFormat="1">
      <c r="B338" s="25"/>
      <c r="C338" s="26"/>
      <c r="D338" s="27"/>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row>
    <row r="339" spans="2:71" s="24" customFormat="1">
      <c r="B339" s="25"/>
      <c r="C339" s="26"/>
      <c r="D339" s="27"/>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row>
    <row r="340" spans="2:71" s="24" customFormat="1">
      <c r="B340" s="25"/>
      <c r="C340" s="26"/>
      <c r="D340" s="27"/>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row>
    <row r="341" spans="2:71" s="24" customFormat="1">
      <c r="B341" s="25"/>
      <c r="C341" s="26"/>
      <c r="D341" s="27"/>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row>
    <row r="342" spans="2:71" s="24" customFormat="1">
      <c r="B342" s="25"/>
      <c r="C342" s="26"/>
      <c r="D342" s="27"/>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row>
    <row r="343" spans="2:71" s="24" customFormat="1">
      <c r="B343" s="25"/>
      <c r="C343" s="26"/>
      <c r="D343" s="27"/>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row>
    <row r="344" spans="2:71" s="24" customFormat="1">
      <c r="B344" s="25"/>
      <c r="C344" s="26"/>
      <c r="D344" s="27"/>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row>
    <row r="345" spans="2:71" s="24" customFormat="1">
      <c r="B345" s="25"/>
      <c r="C345" s="26"/>
      <c r="D345" s="27"/>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row>
    <row r="346" spans="2:71" s="24" customFormat="1">
      <c r="B346" s="25"/>
      <c r="C346" s="26"/>
      <c r="D346" s="27"/>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row>
    <row r="347" spans="2:71" s="24" customFormat="1">
      <c r="B347" s="25"/>
      <c r="C347" s="26"/>
      <c r="D347" s="27"/>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row>
    <row r="348" spans="2:71" s="24" customFormat="1">
      <c r="B348" s="25"/>
      <c r="C348" s="26"/>
      <c r="D348" s="27"/>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row>
    <row r="349" spans="2:71" s="24" customFormat="1">
      <c r="B349" s="25"/>
      <c r="C349" s="26"/>
      <c r="D349" s="27"/>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row>
    <row r="350" spans="2:71" s="24" customFormat="1">
      <c r="B350" s="25"/>
      <c r="C350" s="26"/>
      <c r="D350" s="27"/>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row>
    <row r="351" spans="2:71" s="24" customFormat="1">
      <c r="B351" s="25"/>
      <c r="C351" s="26"/>
      <c r="D351" s="27"/>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row>
    <row r="352" spans="2:71" s="24" customFormat="1">
      <c r="B352" s="25"/>
      <c r="C352" s="26"/>
      <c r="D352" s="27"/>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row>
    <row r="353" spans="2:71" s="24" customFormat="1">
      <c r="B353" s="25"/>
      <c r="C353" s="26"/>
      <c r="D353" s="27"/>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row>
    <row r="354" spans="2:71" s="24" customFormat="1">
      <c r="B354" s="25"/>
      <c r="C354" s="26"/>
      <c r="D354" s="27"/>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row>
    <row r="355" spans="2:71" s="24" customFormat="1">
      <c r="B355" s="25"/>
      <c r="C355" s="26"/>
      <c r="D355" s="27"/>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row>
    <row r="356" spans="2:71" s="24" customFormat="1">
      <c r="B356" s="25"/>
      <c r="C356" s="26"/>
      <c r="D356" s="27"/>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row>
    <row r="357" spans="2:71" s="24" customFormat="1">
      <c r="B357" s="25"/>
      <c r="C357" s="26"/>
      <c r="D357" s="27"/>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row>
    <row r="358" spans="2:71" s="24" customFormat="1">
      <c r="B358" s="25"/>
      <c r="C358" s="26"/>
      <c r="D358" s="27"/>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row>
    <row r="359" spans="2:71" s="24" customFormat="1">
      <c r="B359" s="25"/>
      <c r="C359" s="26"/>
      <c r="D359" s="27"/>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row>
    <row r="360" spans="2:71" s="24" customFormat="1">
      <c r="B360" s="25"/>
      <c r="C360" s="26"/>
      <c r="D360" s="27"/>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row>
    <row r="361" spans="2:71" s="24" customFormat="1">
      <c r="B361" s="25"/>
      <c r="C361" s="26"/>
      <c r="D361" s="27"/>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row>
    <row r="362" spans="2:71" s="24" customFormat="1">
      <c r="B362" s="25"/>
      <c r="C362" s="26"/>
      <c r="D362" s="27"/>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row>
    <row r="363" spans="2:71" s="24" customFormat="1">
      <c r="B363" s="25"/>
      <c r="C363" s="26"/>
      <c r="D363" s="27"/>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row>
    <row r="364" spans="2:71" s="24" customFormat="1">
      <c r="B364" s="25"/>
      <c r="C364" s="26"/>
      <c r="D364" s="27"/>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row>
    <row r="365" spans="2:71" s="24" customFormat="1">
      <c r="B365" s="25"/>
      <c r="C365" s="26"/>
      <c r="D365" s="27"/>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row>
    <row r="366" spans="2:71" s="24" customFormat="1">
      <c r="B366" s="25"/>
      <c r="C366" s="26"/>
      <c r="D366" s="27"/>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row>
    <row r="367" spans="2:71" s="24" customFormat="1">
      <c r="B367" s="25"/>
      <c r="C367" s="26"/>
      <c r="D367" s="27"/>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row>
    <row r="368" spans="2:71" s="24" customFormat="1">
      <c r="B368" s="25"/>
      <c r="C368" s="26"/>
      <c r="D368" s="27"/>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row>
    <row r="369" spans="2:71" s="24" customFormat="1">
      <c r="B369" s="25"/>
      <c r="C369" s="26"/>
      <c r="D369" s="27"/>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row>
    <row r="370" spans="2:71" s="24" customFormat="1">
      <c r="B370" s="25"/>
      <c r="C370" s="26"/>
      <c r="D370" s="27"/>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row>
    <row r="371" spans="2:71" s="24" customFormat="1">
      <c r="B371" s="25"/>
      <c r="C371" s="26"/>
      <c r="D371" s="27"/>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row>
    <row r="372" spans="2:71" s="24" customFormat="1">
      <c r="B372" s="25"/>
      <c r="C372" s="26"/>
      <c r="D372" s="27"/>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row>
    <row r="373" spans="2:71" s="24" customFormat="1">
      <c r="B373" s="25"/>
      <c r="C373" s="26"/>
      <c r="D373" s="27"/>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row>
    <row r="374" spans="2:71" s="24" customFormat="1">
      <c r="B374" s="25"/>
      <c r="C374" s="26"/>
      <c r="D374" s="27"/>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row>
    <row r="375" spans="2:71" s="24" customFormat="1">
      <c r="B375" s="25"/>
      <c r="C375" s="26"/>
      <c r="D375" s="27"/>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row>
    <row r="376" spans="2:71" s="24" customFormat="1">
      <c r="B376" s="25"/>
      <c r="C376" s="26"/>
      <c r="D376" s="27"/>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row>
    <row r="377" spans="2:71" s="24" customFormat="1">
      <c r="B377" s="25"/>
      <c r="C377" s="26"/>
      <c r="D377" s="27"/>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row>
    <row r="378" spans="2:71" s="24" customFormat="1">
      <c r="B378" s="25"/>
      <c r="C378" s="26"/>
      <c r="D378" s="27"/>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row>
    <row r="379" spans="2:71" s="24" customFormat="1">
      <c r="B379" s="25"/>
      <c r="C379" s="26"/>
      <c r="D379" s="27"/>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row>
    <row r="380" spans="2:71" s="24" customFormat="1">
      <c r="B380" s="25"/>
      <c r="C380" s="26"/>
      <c r="D380" s="27"/>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row>
    <row r="381" spans="2:71" s="24" customFormat="1">
      <c r="B381" s="25"/>
      <c r="C381" s="26"/>
      <c r="D381" s="27"/>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row>
    <row r="382" spans="2:71" s="24" customFormat="1">
      <c r="B382" s="25"/>
      <c r="C382" s="26"/>
      <c r="D382" s="27"/>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row>
    <row r="383" spans="2:71" s="24" customFormat="1">
      <c r="B383" s="25"/>
      <c r="C383" s="26"/>
      <c r="D383" s="27"/>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row>
    <row r="384" spans="2:71" s="24" customFormat="1">
      <c r="B384" s="25"/>
      <c r="C384" s="26"/>
      <c r="D384" s="27"/>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row>
    <row r="385" spans="2:71" s="24" customFormat="1">
      <c r="B385" s="25"/>
      <c r="C385" s="26"/>
      <c r="D385" s="27"/>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row>
    <row r="386" spans="2:71" s="24" customFormat="1">
      <c r="B386" s="25"/>
      <c r="C386" s="26"/>
      <c r="D386" s="27"/>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row>
    <row r="387" spans="2:71" s="24" customFormat="1">
      <c r="B387" s="25"/>
      <c r="C387" s="26"/>
      <c r="D387" s="27"/>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row>
    <row r="388" spans="2:71" s="24" customFormat="1">
      <c r="B388" s="25"/>
      <c r="C388" s="26"/>
      <c r="D388" s="27"/>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row>
    <row r="389" spans="2:71" s="24" customFormat="1">
      <c r="B389" s="25"/>
      <c r="C389" s="26"/>
      <c r="D389" s="27"/>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row>
    <row r="390" spans="2:71" s="24" customFormat="1">
      <c r="B390" s="25"/>
      <c r="C390" s="26"/>
      <c r="D390" s="27"/>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row>
    <row r="391" spans="2:71" s="24" customFormat="1">
      <c r="B391" s="25"/>
      <c r="C391" s="26"/>
      <c r="D391" s="27"/>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row>
    <row r="392" spans="2:71" s="24" customFormat="1">
      <c r="B392" s="25"/>
      <c r="C392" s="26"/>
      <c r="D392" s="27"/>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row>
    <row r="393" spans="2:71" s="24" customFormat="1">
      <c r="B393" s="25"/>
      <c r="C393" s="26"/>
      <c r="D393" s="27"/>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row>
    <row r="394" spans="2:71" s="24" customFormat="1">
      <c r="B394" s="25"/>
      <c r="C394" s="26"/>
      <c r="D394" s="27"/>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row>
    <row r="395" spans="2:71" s="24" customFormat="1">
      <c r="B395" s="25"/>
      <c r="C395" s="26"/>
      <c r="D395" s="27"/>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row>
    <row r="396" spans="2:71" s="24" customFormat="1">
      <c r="B396" s="25"/>
      <c r="C396" s="26"/>
      <c r="D396" s="27"/>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row>
    <row r="397" spans="2:71" s="24" customFormat="1">
      <c r="B397" s="25"/>
      <c r="C397" s="26"/>
      <c r="D397" s="27"/>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row>
    <row r="398" spans="2:71" s="24" customFormat="1">
      <c r="B398" s="25"/>
      <c r="C398" s="26"/>
      <c r="D398" s="27"/>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row>
    <row r="399" spans="2:71" s="24" customFormat="1">
      <c r="B399" s="25"/>
      <c r="C399" s="26"/>
      <c r="D399" s="27"/>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row>
    <row r="400" spans="2:71" s="24" customFormat="1">
      <c r="B400" s="25"/>
      <c r="C400" s="26"/>
      <c r="D400" s="27"/>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row>
    <row r="401" spans="2:71" s="24" customFormat="1">
      <c r="B401" s="25"/>
      <c r="C401" s="26"/>
      <c r="D401" s="27"/>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row>
    <row r="402" spans="2:71" s="24" customFormat="1">
      <c r="B402" s="25"/>
      <c r="C402" s="26"/>
      <c r="D402" s="27"/>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row>
    <row r="403" spans="2:71" s="24" customFormat="1">
      <c r="B403" s="25"/>
      <c r="C403" s="26"/>
      <c r="D403" s="27"/>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row>
    <row r="404" spans="2:71" s="24" customFormat="1">
      <c r="B404" s="25"/>
      <c r="C404" s="26"/>
      <c r="D404" s="27"/>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row>
    <row r="405" spans="2:71" s="24" customFormat="1">
      <c r="B405" s="25"/>
      <c r="C405" s="26"/>
      <c r="D405" s="27"/>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row>
    <row r="406" spans="2:71" s="24" customFormat="1">
      <c r="B406" s="25"/>
      <c r="C406" s="26"/>
      <c r="D406" s="27"/>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row>
    <row r="407" spans="2:71" s="24" customFormat="1">
      <c r="B407" s="25"/>
      <c r="C407" s="26"/>
      <c r="D407" s="27"/>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row>
    <row r="408" spans="2:71" s="24" customFormat="1">
      <c r="B408" s="25"/>
      <c r="C408" s="26"/>
      <c r="D408" s="27"/>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row>
    <row r="409" spans="2:71" s="24" customFormat="1">
      <c r="B409" s="25"/>
      <c r="C409" s="26"/>
      <c r="D409" s="27"/>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row>
    <row r="410" spans="2:71" s="24" customFormat="1">
      <c r="B410" s="25"/>
      <c r="C410" s="26"/>
      <c r="D410" s="27"/>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row>
    <row r="411" spans="2:71" s="24" customFormat="1">
      <c r="B411" s="25"/>
      <c r="C411" s="26"/>
      <c r="D411" s="27"/>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row>
    <row r="412" spans="2:71" s="24" customFormat="1">
      <c r="B412" s="25"/>
      <c r="C412" s="26"/>
      <c r="D412" s="27"/>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row>
    <row r="413" spans="2:71" s="24" customFormat="1">
      <c r="B413" s="25"/>
      <c r="C413" s="26"/>
      <c r="D413" s="27"/>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row>
    <row r="414" spans="2:71" s="24" customFormat="1">
      <c r="B414" s="25"/>
      <c r="C414" s="26"/>
      <c r="D414" s="27"/>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row>
    <row r="415" spans="2:71" s="24" customFormat="1">
      <c r="B415" s="25"/>
      <c r="C415" s="26"/>
      <c r="D415" s="27"/>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row>
    <row r="416" spans="2:71" s="24" customFormat="1">
      <c r="B416" s="25"/>
      <c r="C416" s="26"/>
      <c r="D416" s="27"/>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row>
    <row r="417" spans="2:71" s="24" customFormat="1">
      <c r="B417" s="25"/>
      <c r="C417" s="26"/>
      <c r="D417" s="27"/>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row>
    <row r="418" spans="2:71" s="24" customFormat="1">
      <c r="B418" s="25"/>
      <c r="C418" s="26"/>
      <c r="D418" s="27"/>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row>
    <row r="419" spans="2:71" s="24" customFormat="1">
      <c r="B419" s="25"/>
      <c r="C419" s="26"/>
      <c r="D419" s="27"/>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row>
    <row r="420" spans="2:71" s="24" customFormat="1">
      <c r="B420" s="25"/>
      <c r="C420" s="26"/>
      <c r="D420" s="27"/>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row>
    <row r="421" spans="2:71" s="24" customFormat="1">
      <c r="B421" s="25"/>
      <c r="C421" s="26"/>
      <c r="D421" s="27"/>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row>
    <row r="422" spans="2:71" s="24" customFormat="1">
      <c r="B422" s="25"/>
      <c r="C422" s="26"/>
      <c r="D422" s="27"/>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row>
    <row r="423" spans="2:71" s="24" customFormat="1">
      <c r="B423" s="25"/>
      <c r="C423" s="26"/>
      <c r="D423" s="27"/>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row>
    <row r="424" spans="2:71" s="24" customFormat="1">
      <c r="B424" s="25"/>
      <c r="C424" s="26"/>
      <c r="D424" s="27"/>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row>
    <row r="425" spans="2:71" s="24" customFormat="1">
      <c r="B425" s="25"/>
      <c r="C425" s="26"/>
      <c r="D425" s="27"/>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row>
    <row r="426" spans="2:71" s="24" customFormat="1">
      <c r="B426" s="25"/>
      <c r="C426" s="26"/>
      <c r="D426" s="27"/>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row>
    <row r="427" spans="2:71" s="24" customFormat="1">
      <c r="B427" s="25"/>
      <c r="C427" s="26"/>
      <c r="D427" s="27"/>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row>
    <row r="428" spans="2:71" s="24" customFormat="1">
      <c r="B428" s="25"/>
      <c r="C428" s="26"/>
      <c r="D428" s="27"/>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row>
    <row r="429" spans="2:71" s="24" customFormat="1">
      <c r="B429" s="25"/>
      <c r="C429" s="26"/>
      <c r="D429" s="27"/>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row>
    <row r="430" spans="2:71" s="24" customFormat="1">
      <c r="B430" s="25"/>
      <c r="C430" s="26"/>
      <c r="D430" s="27"/>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row>
    <row r="431" spans="2:71" s="24" customFormat="1">
      <c r="B431" s="25"/>
      <c r="C431" s="26"/>
      <c r="D431" s="27"/>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row>
    <row r="432" spans="2:71" s="24" customFormat="1">
      <c r="B432" s="25"/>
      <c r="C432" s="26"/>
      <c r="D432" s="27"/>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row>
    <row r="433" spans="2:71" s="24" customFormat="1">
      <c r="B433" s="25"/>
      <c r="C433" s="26"/>
      <c r="D433" s="27"/>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row>
    <row r="434" spans="2:71" s="24" customFormat="1">
      <c r="B434" s="25"/>
      <c r="C434" s="26"/>
      <c r="D434" s="27"/>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row>
    <row r="435" spans="2:71" s="24" customFormat="1">
      <c r="B435" s="25"/>
      <c r="C435" s="26"/>
      <c r="D435" s="27"/>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row>
    <row r="436" spans="2:71" s="24" customFormat="1">
      <c r="B436" s="25"/>
      <c r="C436" s="26"/>
      <c r="D436" s="27"/>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row>
    <row r="437" spans="2:71" s="24" customFormat="1">
      <c r="B437" s="25"/>
      <c r="C437" s="26"/>
      <c r="D437" s="27"/>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row>
    <row r="438" spans="2:71" s="24" customFormat="1">
      <c r="B438" s="25"/>
      <c r="C438" s="26"/>
      <c r="D438" s="27"/>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row>
    <row r="439" spans="2:71" s="24" customFormat="1">
      <c r="B439" s="25"/>
      <c r="C439" s="26"/>
      <c r="D439" s="27"/>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row>
    <row r="440" spans="2:71" s="24" customFormat="1">
      <c r="B440" s="25"/>
      <c r="C440" s="26"/>
      <c r="D440" s="27"/>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row>
    <row r="441" spans="2:71" s="24" customFormat="1">
      <c r="B441" s="25"/>
      <c r="C441" s="26"/>
      <c r="D441" s="27"/>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row>
    <row r="442" spans="2:71" s="24" customFormat="1">
      <c r="B442" s="25"/>
      <c r="C442" s="26"/>
      <c r="D442" s="27"/>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row>
    <row r="443" spans="2:71" s="24" customFormat="1">
      <c r="B443" s="25"/>
      <c r="C443" s="26"/>
      <c r="D443" s="27"/>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row>
    <row r="444" spans="2:71" s="24" customFormat="1">
      <c r="B444" s="25"/>
      <c r="C444" s="26"/>
      <c r="D444" s="27"/>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row>
    <row r="445" spans="2:71" s="24" customFormat="1">
      <c r="B445" s="25"/>
      <c r="C445" s="26"/>
      <c r="D445" s="27"/>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row>
    <row r="446" spans="2:71" s="24" customFormat="1">
      <c r="B446" s="25"/>
      <c r="C446" s="26"/>
      <c r="D446" s="27"/>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row>
    <row r="447" spans="2:71" s="24" customFormat="1">
      <c r="B447" s="25"/>
      <c r="C447" s="26"/>
      <c r="D447" s="27"/>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row>
    <row r="448" spans="2:71" s="24" customFormat="1">
      <c r="B448" s="25"/>
      <c r="C448" s="26"/>
      <c r="D448" s="27"/>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row>
    <row r="449" spans="2:71" s="24" customFormat="1">
      <c r="B449" s="25"/>
      <c r="C449" s="26"/>
      <c r="D449" s="27"/>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row>
    <row r="450" spans="2:71" s="24" customFormat="1">
      <c r="B450" s="25"/>
      <c r="C450" s="26"/>
      <c r="D450" s="27"/>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row>
    <row r="451" spans="2:71" s="24" customFormat="1">
      <c r="B451" s="25"/>
      <c r="C451" s="26"/>
      <c r="D451" s="27"/>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row>
    <row r="452" spans="2:71" s="24" customFormat="1">
      <c r="B452" s="25"/>
      <c r="C452" s="26"/>
      <c r="D452" s="27"/>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row>
    <row r="453" spans="2:71" s="24" customFormat="1">
      <c r="B453" s="25"/>
      <c r="C453" s="26"/>
      <c r="D453" s="27"/>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row>
    <row r="454" spans="2:71" s="24" customFormat="1">
      <c r="B454" s="25"/>
      <c r="C454" s="26"/>
      <c r="D454" s="27"/>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row>
    <row r="455" spans="2:71" s="24" customFormat="1">
      <c r="B455" s="25"/>
      <c r="C455" s="26"/>
      <c r="D455" s="27"/>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row>
    <row r="456" spans="2:71" s="24" customFormat="1">
      <c r="B456" s="25"/>
      <c r="C456" s="26"/>
      <c r="D456" s="27"/>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row>
    <row r="457" spans="2:71" s="24" customFormat="1">
      <c r="B457" s="25"/>
      <c r="C457" s="26"/>
      <c r="D457" s="27"/>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row>
    <row r="458" spans="2:71" s="24" customFormat="1">
      <c r="B458" s="25"/>
      <c r="C458" s="26"/>
      <c r="D458" s="27"/>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row>
    <row r="459" spans="2:71" s="24" customFormat="1">
      <c r="B459" s="25"/>
      <c r="C459" s="26"/>
      <c r="D459" s="27"/>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row>
    <row r="460" spans="2:71" s="24" customFormat="1">
      <c r="B460" s="25"/>
      <c r="C460" s="26"/>
      <c r="D460" s="27"/>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row>
    <row r="461" spans="2:71" s="24" customFormat="1">
      <c r="B461" s="25"/>
      <c r="C461" s="26"/>
      <c r="D461" s="27"/>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row>
    <row r="462" spans="2:71" s="24" customFormat="1">
      <c r="B462" s="25"/>
      <c r="C462" s="26"/>
      <c r="D462" s="27"/>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row>
    <row r="463" spans="2:71" s="24" customFormat="1">
      <c r="B463" s="25"/>
      <c r="C463" s="26"/>
      <c r="D463" s="27"/>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row>
    <row r="464" spans="2:71" s="24" customFormat="1">
      <c r="B464" s="25"/>
      <c r="C464" s="26"/>
      <c r="D464" s="27"/>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row>
    <row r="465" spans="2:71" s="24" customFormat="1">
      <c r="B465" s="25"/>
      <c r="C465" s="26"/>
      <c r="D465" s="27"/>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row>
    <row r="466" spans="2:71" s="24" customFormat="1">
      <c r="B466" s="25"/>
      <c r="C466" s="26"/>
      <c r="D466" s="27"/>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row>
    <row r="467" spans="2:71" s="24" customFormat="1">
      <c r="B467" s="25"/>
      <c r="C467" s="26"/>
      <c r="D467" s="27"/>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row>
    <row r="468" spans="2:71" s="24" customFormat="1">
      <c r="B468" s="25"/>
      <c r="C468" s="26"/>
      <c r="D468" s="27"/>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row>
    <row r="469" spans="2:71" s="24" customFormat="1">
      <c r="B469" s="25"/>
      <c r="C469" s="26"/>
      <c r="D469" s="27"/>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row>
    <row r="470" spans="2:71" s="24" customFormat="1">
      <c r="B470" s="25"/>
      <c r="C470" s="26"/>
      <c r="D470" s="27"/>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row>
    <row r="471" spans="2:71" s="24" customFormat="1">
      <c r="B471" s="25"/>
      <c r="C471" s="26"/>
      <c r="D471" s="27"/>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row>
    <row r="472" spans="2:71" s="24" customFormat="1">
      <c r="B472" s="25"/>
      <c r="C472" s="26"/>
      <c r="D472" s="27"/>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row>
    <row r="473" spans="2:71" s="24" customFormat="1">
      <c r="B473" s="25"/>
      <c r="C473" s="26"/>
      <c r="D473" s="27"/>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row>
    <row r="474" spans="2:71" s="24" customFormat="1">
      <c r="B474" s="25"/>
      <c r="C474" s="26"/>
      <c r="D474" s="27"/>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row>
    <row r="475" spans="2:71" s="24" customFormat="1">
      <c r="B475" s="25"/>
      <c r="C475" s="26"/>
      <c r="D475" s="27"/>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row>
    <row r="476" spans="2:71" s="24" customFormat="1">
      <c r="B476" s="25"/>
      <c r="C476" s="26"/>
      <c r="D476" s="27"/>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row>
    <row r="477" spans="2:71" s="24" customFormat="1">
      <c r="B477" s="25"/>
      <c r="C477" s="26"/>
      <c r="D477" s="27"/>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row>
    <row r="478" spans="2:71" s="24" customFormat="1">
      <c r="B478" s="25"/>
      <c r="C478" s="26"/>
      <c r="D478" s="27"/>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9"/>
      <c r="BR478" s="29"/>
      <c r="BS478" s="29"/>
    </row>
    <row r="479" spans="2:71" s="24" customFormat="1">
      <c r="B479" s="25"/>
      <c r="C479" s="26"/>
      <c r="D479" s="27"/>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row>
    <row r="480" spans="2:71" s="24" customFormat="1">
      <c r="B480" s="25"/>
      <c r="C480" s="26"/>
      <c r="D480" s="27"/>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row>
    <row r="481" spans="2:71" s="24" customFormat="1">
      <c r="B481" s="25"/>
      <c r="C481" s="26"/>
      <c r="D481" s="27"/>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9"/>
      <c r="BR481" s="29"/>
      <c r="BS481" s="29"/>
    </row>
    <row r="482" spans="2:71" s="24" customFormat="1">
      <c r="B482" s="25"/>
      <c r="C482" s="26"/>
      <c r="D482" s="27"/>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row>
    <row r="483" spans="2:71" s="24" customFormat="1">
      <c r="B483" s="25"/>
      <c r="C483" s="26"/>
      <c r="D483" s="27"/>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row>
    <row r="484" spans="2:71" s="24" customFormat="1">
      <c r="B484" s="25"/>
      <c r="C484" s="26"/>
      <c r="D484" s="27"/>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9"/>
      <c r="BR484" s="29"/>
      <c r="BS484" s="29"/>
    </row>
    <row r="485" spans="2:71" s="24" customFormat="1">
      <c r="B485" s="25"/>
      <c r="C485" s="26"/>
      <c r="D485" s="27"/>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9"/>
      <c r="BR485" s="29"/>
      <c r="BS485" s="29"/>
    </row>
    <row r="486" spans="2:71" s="24" customFormat="1">
      <c r="B486" s="25"/>
      <c r="C486" s="26"/>
      <c r="D486" s="27"/>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9"/>
      <c r="BR486" s="29"/>
      <c r="BS486" s="29"/>
    </row>
    <row r="487" spans="2:71" s="24" customFormat="1">
      <c r="B487" s="25"/>
      <c r="C487" s="26"/>
      <c r="D487" s="27"/>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9"/>
      <c r="BR487" s="29"/>
      <c r="BS487" s="29"/>
    </row>
    <row r="488" spans="2:71" s="24" customFormat="1">
      <c r="B488" s="25"/>
      <c r="C488" s="26"/>
      <c r="D488" s="27"/>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9"/>
      <c r="BR488" s="29"/>
      <c r="BS488" s="29"/>
    </row>
    <row r="489" spans="2:71" s="24" customFormat="1">
      <c r="B489" s="25"/>
      <c r="C489" s="26"/>
      <c r="D489" s="27"/>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row>
    <row r="490" spans="2:71" s="24" customFormat="1">
      <c r="B490" s="25"/>
      <c r="C490" s="26"/>
      <c r="D490" s="27"/>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row>
    <row r="491" spans="2:71" s="24" customFormat="1">
      <c r="B491" s="25"/>
      <c r="C491" s="26"/>
      <c r="D491" s="27"/>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S491" s="29"/>
    </row>
    <row r="492" spans="2:71" s="24" customFormat="1">
      <c r="B492" s="25"/>
      <c r="C492" s="26"/>
      <c r="D492" s="27"/>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9"/>
      <c r="BR492" s="29"/>
      <c r="BS492" s="29"/>
    </row>
    <row r="493" spans="2:71" s="24" customFormat="1">
      <c r="B493" s="25"/>
      <c r="C493" s="26"/>
      <c r="D493" s="27"/>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9"/>
      <c r="BR493" s="29"/>
      <c r="BS493" s="29"/>
    </row>
    <row r="494" spans="2:71" s="24" customFormat="1">
      <c r="B494" s="25"/>
      <c r="C494" s="26"/>
      <c r="D494" s="27"/>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row>
    <row r="495" spans="2:71" s="24" customFormat="1">
      <c r="B495" s="25"/>
      <c r="C495" s="26"/>
      <c r="D495" s="27"/>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row>
    <row r="496" spans="2:71" s="24" customFormat="1">
      <c r="B496" s="25"/>
      <c r="C496" s="26"/>
      <c r="D496" s="27"/>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row>
    <row r="497" spans="2:71" s="24" customFormat="1">
      <c r="B497" s="25"/>
      <c r="C497" s="26"/>
      <c r="D497" s="27"/>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row>
    <row r="498" spans="2:71" s="24" customFormat="1">
      <c r="B498" s="25"/>
      <c r="C498" s="26"/>
      <c r="D498" s="27"/>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row>
    <row r="499" spans="2:71" s="24" customFormat="1">
      <c r="B499" s="25"/>
      <c r="C499" s="26"/>
      <c r="D499" s="27"/>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row>
    <row r="500" spans="2:71" s="24" customFormat="1">
      <c r="B500" s="25"/>
      <c r="C500" s="26"/>
      <c r="D500" s="27"/>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row>
    <row r="501" spans="2:71" s="24" customFormat="1">
      <c r="B501" s="25"/>
      <c r="C501" s="26"/>
      <c r="D501" s="27"/>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row>
    <row r="502" spans="2:71" s="24" customFormat="1">
      <c r="B502" s="25"/>
      <c r="C502" s="26"/>
      <c r="D502" s="27"/>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9"/>
      <c r="BR502" s="29"/>
      <c r="BS502" s="29"/>
    </row>
    <row r="503" spans="2:71" s="24" customFormat="1">
      <c r="B503" s="25"/>
      <c r="C503" s="26"/>
      <c r="D503" s="27"/>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row>
    <row r="504" spans="2:71" s="24" customFormat="1">
      <c r="B504" s="25"/>
      <c r="C504" s="26"/>
      <c r="D504" s="27"/>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row>
    <row r="505" spans="2:71" s="24" customFormat="1">
      <c r="B505" s="25"/>
      <c r="C505" s="26"/>
      <c r="D505" s="27"/>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9"/>
      <c r="BR505" s="29"/>
      <c r="BS505" s="29"/>
    </row>
    <row r="506" spans="2:71" s="24" customFormat="1">
      <c r="B506" s="25"/>
      <c r="C506" s="26"/>
      <c r="D506" s="27"/>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9"/>
      <c r="BR506" s="29"/>
      <c r="BS506" s="29"/>
    </row>
    <row r="507" spans="2:71" s="24" customFormat="1">
      <c r="B507" s="25"/>
      <c r="C507" s="26"/>
      <c r="D507" s="27"/>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row>
    <row r="508" spans="2:71" s="24" customFormat="1">
      <c r="B508" s="25"/>
      <c r="C508" s="26"/>
      <c r="D508" s="27"/>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row>
    <row r="509" spans="2:71" s="24" customFormat="1">
      <c r="B509" s="25"/>
      <c r="C509" s="26"/>
      <c r="D509" s="27"/>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9"/>
      <c r="BR509" s="29"/>
      <c r="BS509" s="29"/>
    </row>
    <row r="510" spans="2:71" s="24" customFormat="1">
      <c r="B510" s="25"/>
      <c r="C510" s="26"/>
      <c r="D510" s="27"/>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9"/>
      <c r="BR510" s="29"/>
      <c r="BS510" s="29"/>
    </row>
    <row r="511" spans="2:71" s="24" customFormat="1">
      <c r="B511" s="25"/>
      <c r="C511" s="26"/>
      <c r="D511" s="27"/>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row>
    <row r="512" spans="2:71" s="24" customFormat="1">
      <c r="B512" s="25"/>
      <c r="C512" s="26"/>
      <c r="D512" s="27"/>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9"/>
      <c r="BR512" s="29"/>
      <c r="BS512" s="29"/>
    </row>
    <row r="513" spans="2:71" s="24" customFormat="1">
      <c r="B513" s="25"/>
      <c r="C513" s="26"/>
      <c r="D513" s="27"/>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row>
    <row r="514" spans="2:71" s="24" customFormat="1">
      <c r="B514" s="25"/>
      <c r="C514" s="26"/>
      <c r="D514" s="27"/>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row>
    <row r="515" spans="2:71" s="24" customFormat="1">
      <c r="B515" s="25"/>
      <c r="C515" s="26"/>
      <c r="D515" s="27"/>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9"/>
      <c r="BR515" s="29"/>
      <c r="BS515" s="29"/>
    </row>
    <row r="516" spans="2:71" s="24" customFormat="1">
      <c r="B516" s="25"/>
      <c r="C516" s="26"/>
      <c r="D516" s="27"/>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row>
    <row r="517" spans="2:71" s="24" customFormat="1">
      <c r="B517" s="25"/>
      <c r="C517" s="26"/>
      <c r="D517" s="27"/>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row>
    <row r="518" spans="2:71" s="24" customFormat="1">
      <c r="B518" s="25"/>
      <c r="C518" s="26"/>
      <c r="D518" s="27"/>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row>
    <row r="519" spans="2:71" s="24" customFormat="1">
      <c r="B519" s="25"/>
      <c r="C519" s="26"/>
      <c r="D519" s="27"/>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9"/>
      <c r="BR519" s="29"/>
      <c r="BS519" s="29"/>
    </row>
    <row r="520" spans="2:71" s="24" customFormat="1">
      <c r="B520" s="25"/>
      <c r="C520" s="26"/>
      <c r="D520" s="27"/>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row>
    <row r="521" spans="2:71" s="24" customFormat="1">
      <c r="B521" s="25"/>
      <c r="C521" s="26"/>
      <c r="D521" s="27"/>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row>
    <row r="522" spans="2:71" s="24" customFormat="1">
      <c r="B522" s="25"/>
      <c r="C522" s="26"/>
      <c r="D522" s="27"/>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row>
    <row r="523" spans="2:71" s="24" customFormat="1">
      <c r="B523" s="25"/>
      <c r="C523" s="26"/>
      <c r="D523" s="27"/>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row>
    <row r="524" spans="2:71" s="24" customFormat="1">
      <c r="B524" s="25"/>
      <c r="C524" s="26"/>
      <c r="D524" s="27"/>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row>
    <row r="525" spans="2:71" s="24" customFormat="1">
      <c r="B525" s="25"/>
      <c r="C525" s="26"/>
      <c r="D525" s="27"/>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9"/>
      <c r="BR525" s="29"/>
      <c r="BS525" s="29"/>
    </row>
    <row r="526" spans="2:71" s="24" customFormat="1">
      <c r="B526" s="25"/>
      <c r="C526" s="26"/>
      <c r="D526" s="27"/>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row>
    <row r="527" spans="2:71" s="24" customFormat="1">
      <c r="B527" s="25"/>
      <c r="C527" s="26"/>
      <c r="D527" s="27"/>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9"/>
      <c r="BR527" s="29"/>
      <c r="BS527" s="29"/>
    </row>
    <row r="528" spans="2:71" s="24" customFormat="1">
      <c r="B528" s="25"/>
      <c r="C528" s="26"/>
      <c r="D528" s="27"/>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row>
    <row r="529" spans="2:71" s="24" customFormat="1">
      <c r="B529" s="25"/>
      <c r="C529" s="26"/>
      <c r="D529" s="27"/>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row>
    <row r="530" spans="2:71" s="24" customFormat="1">
      <c r="B530" s="25"/>
      <c r="C530" s="26"/>
      <c r="D530" s="27"/>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9"/>
      <c r="BR530" s="29"/>
      <c r="BS530" s="29"/>
    </row>
    <row r="531" spans="2:71" s="24" customFormat="1">
      <c r="B531" s="25"/>
      <c r="C531" s="26"/>
      <c r="D531" s="27"/>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row>
    <row r="532" spans="2:71" s="24" customFormat="1">
      <c r="B532" s="25"/>
      <c r="C532" s="26"/>
      <c r="D532" s="27"/>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9"/>
      <c r="BR532" s="29"/>
      <c r="BS532" s="29"/>
    </row>
    <row r="533" spans="2:71" s="24" customFormat="1">
      <c r="B533" s="25"/>
      <c r="C533" s="26"/>
      <c r="D533" s="27"/>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9"/>
      <c r="BR533" s="29"/>
      <c r="BS533" s="29"/>
    </row>
    <row r="534" spans="2:71" s="24" customFormat="1">
      <c r="B534" s="25"/>
      <c r="C534" s="26"/>
      <c r="D534" s="27"/>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row>
    <row r="535" spans="2:71" s="24" customFormat="1">
      <c r="B535" s="25"/>
      <c r="C535" s="26"/>
      <c r="D535" s="27"/>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row>
    <row r="536" spans="2:71" s="24" customFormat="1">
      <c r="B536" s="25"/>
      <c r="C536" s="26"/>
      <c r="D536" s="27"/>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row>
    <row r="537" spans="2:71" s="24" customFormat="1">
      <c r="B537" s="25"/>
      <c r="C537" s="26"/>
      <c r="D537" s="27"/>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row>
    <row r="538" spans="2:71" s="24" customFormat="1">
      <c r="B538" s="25"/>
      <c r="C538" s="26"/>
      <c r="D538" s="27"/>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row>
    <row r="539" spans="2:71" s="24" customFormat="1">
      <c r="B539" s="25"/>
      <c r="C539" s="26"/>
      <c r="D539" s="27"/>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9"/>
      <c r="BR539" s="29"/>
      <c r="BS539" s="29"/>
    </row>
    <row r="540" spans="2:71" s="24" customFormat="1">
      <c r="B540" s="25"/>
      <c r="C540" s="26"/>
      <c r="D540" s="27"/>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9"/>
      <c r="BR540" s="29"/>
      <c r="BS540" s="29"/>
    </row>
    <row r="541" spans="2:71" s="24" customFormat="1">
      <c r="B541" s="25"/>
      <c r="C541" s="26"/>
      <c r="D541" s="27"/>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9"/>
      <c r="BR541" s="29"/>
      <c r="BS541" s="29"/>
    </row>
    <row r="542" spans="2:71" s="24" customFormat="1">
      <c r="B542" s="25"/>
      <c r="C542" s="26"/>
      <c r="D542" s="27"/>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row>
    <row r="543" spans="2:71" s="24" customFormat="1">
      <c r="B543" s="25"/>
      <c r="C543" s="26"/>
      <c r="D543" s="27"/>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9"/>
      <c r="BR543" s="29"/>
      <c r="BS543" s="29"/>
    </row>
    <row r="544" spans="2:71" s="24" customFormat="1">
      <c r="B544" s="25"/>
      <c r="C544" s="26"/>
      <c r="D544" s="27"/>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row>
    <row r="545" spans="2:71" s="24" customFormat="1">
      <c r="B545" s="25"/>
      <c r="C545" s="26"/>
      <c r="D545" s="27"/>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row>
    <row r="546" spans="2:71" s="24" customFormat="1">
      <c r="B546" s="25"/>
      <c r="C546" s="26"/>
      <c r="D546" s="27"/>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row>
    <row r="547" spans="2:71" s="24" customFormat="1">
      <c r="B547" s="25"/>
      <c r="C547" s="26"/>
      <c r="D547" s="27"/>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9"/>
      <c r="BR547" s="29"/>
      <c r="BS547" s="29"/>
    </row>
    <row r="548" spans="2:71" s="24" customFormat="1">
      <c r="B548" s="25"/>
      <c r="C548" s="26"/>
      <c r="D548" s="27"/>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row>
    <row r="549" spans="2:71" s="24" customFormat="1">
      <c r="B549" s="25"/>
      <c r="C549" s="26"/>
      <c r="D549" s="27"/>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row>
    <row r="550" spans="2:71" s="24" customFormat="1">
      <c r="B550" s="25"/>
      <c r="C550" s="26"/>
      <c r="D550" s="27"/>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9"/>
      <c r="BR550" s="29"/>
      <c r="BS550" s="29"/>
    </row>
    <row r="551" spans="2:71" s="24" customFormat="1">
      <c r="B551" s="25"/>
      <c r="C551" s="26"/>
      <c r="D551" s="27"/>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row>
    <row r="552" spans="2:71" s="24" customFormat="1">
      <c r="B552" s="25"/>
      <c r="C552" s="26"/>
      <c r="D552" s="27"/>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row>
    <row r="553" spans="2:71" s="24" customFormat="1">
      <c r="B553" s="25"/>
      <c r="C553" s="26"/>
      <c r="D553" s="27"/>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9"/>
      <c r="BR553" s="29"/>
      <c r="BS553" s="29"/>
    </row>
    <row r="554" spans="2:71" s="24" customFormat="1">
      <c r="B554" s="25"/>
      <c r="C554" s="26"/>
      <c r="D554" s="27"/>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9"/>
      <c r="BR554" s="29"/>
      <c r="BS554" s="29"/>
    </row>
    <row r="555" spans="2:71" s="24" customFormat="1">
      <c r="B555" s="25"/>
      <c r="C555" s="26"/>
      <c r="D555" s="27"/>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row>
    <row r="556" spans="2:71" s="24" customFormat="1">
      <c r="B556" s="25"/>
      <c r="C556" s="26"/>
      <c r="D556" s="27"/>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9"/>
      <c r="BR556" s="29"/>
      <c r="BS556" s="29"/>
    </row>
    <row r="557" spans="2:71" s="24" customFormat="1">
      <c r="B557" s="25"/>
      <c r="C557" s="26"/>
      <c r="D557" s="27"/>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row>
    <row r="558" spans="2:71" s="24" customFormat="1">
      <c r="B558" s="25"/>
      <c r="C558" s="26"/>
      <c r="D558" s="27"/>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row>
    <row r="559" spans="2:71" s="24" customFormat="1">
      <c r="B559" s="25"/>
      <c r="C559" s="26"/>
      <c r="D559" s="27"/>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9"/>
      <c r="BR559" s="29"/>
      <c r="BS559" s="29"/>
    </row>
    <row r="560" spans="2:71" s="24" customFormat="1">
      <c r="B560" s="25"/>
      <c r="C560" s="26"/>
      <c r="D560" s="27"/>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9"/>
      <c r="BR560" s="29"/>
      <c r="BS560" s="29"/>
    </row>
    <row r="561" spans="2:71" s="24" customFormat="1">
      <c r="B561" s="25"/>
      <c r="C561" s="26"/>
      <c r="D561" s="27"/>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9"/>
      <c r="BR561" s="29"/>
      <c r="BS561" s="29"/>
    </row>
    <row r="562" spans="2:71" s="24" customFormat="1">
      <c r="B562" s="25"/>
      <c r="C562" s="26"/>
      <c r="D562" s="27"/>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row>
    <row r="563" spans="2:71" s="24" customFormat="1">
      <c r="B563" s="25"/>
      <c r="C563" s="26"/>
      <c r="D563" s="27"/>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9"/>
      <c r="BR563" s="29"/>
      <c r="BS563" s="29"/>
    </row>
    <row r="564" spans="2:71" s="24" customFormat="1">
      <c r="B564" s="25"/>
      <c r="C564" s="26"/>
      <c r="D564" s="27"/>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row>
    <row r="565" spans="2:71" s="24" customFormat="1">
      <c r="B565" s="25"/>
      <c r="C565" s="26"/>
      <c r="D565" s="27"/>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row>
    <row r="566" spans="2:71" s="24" customFormat="1">
      <c r="B566" s="25"/>
      <c r="C566" s="26"/>
      <c r="D566" s="27"/>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row>
    <row r="567" spans="2:71" s="24" customFormat="1">
      <c r="B567" s="25"/>
      <c r="C567" s="26"/>
      <c r="D567" s="27"/>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row>
    <row r="568" spans="2:71" s="24" customFormat="1">
      <c r="B568" s="25"/>
      <c r="C568" s="26"/>
      <c r="D568" s="27"/>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row>
    <row r="569" spans="2:71" s="24" customFormat="1">
      <c r="B569" s="25"/>
      <c r="C569" s="26"/>
      <c r="D569" s="27"/>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row>
    <row r="570" spans="2:71" s="24" customFormat="1">
      <c r="B570" s="25"/>
      <c r="C570" s="26"/>
      <c r="D570" s="27"/>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row>
    <row r="571" spans="2:71" s="24" customFormat="1">
      <c r="B571" s="25"/>
      <c r="C571" s="26"/>
      <c r="D571" s="27"/>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9"/>
      <c r="BR571" s="29"/>
      <c r="BS571" s="29"/>
    </row>
    <row r="572" spans="2:71" s="24" customFormat="1">
      <c r="B572" s="25"/>
      <c r="C572" s="26"/>
      <c r="D572" s="27"/>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row>
    <row r="573" spans="2:71" s="24" customFormat="1">
      <c r="B573" s="25"/>
      <c r="C573" s="26"/>
      <c r="D573" s="27"/>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row>
    <row r="574" spans="2:71" s="24" customFormat="1">
      <c r="B574" s="25"/>
      <c r="C574" s="26"/>
      <c r="D574" s="27"/>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row>
    <row r="575" spans="2:71" s="24" customFormat="1">
      <c r="B575" s="25"/>
      <c r="C575" s="26"/>
      <c r="D575" s="27"/>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row>
    <row r="576" spans="2:71" s="24" customFormat="1">
      <c r="B576" s="25"/>
      <c r="C576" s="26"/>
      <c r="D576" s="27"/>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row>
    <row r="577" spans="2:71" s="24" customFormat="1">
      <c r="B577" s="25"/>
      <c r="C577" s="26"/>
      <c r="D577" s="27"/>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9"/>
      <c r="BR577" s="29"/>
      <c r="BS577" s="29"/>
    </row>
  </sheetData>
  <mergeCells count="38">
    <mergeCell ref="C3:C6"/>
    <mergeCell ref="C30:C32"/>
    <mergeCell ref="B30:B32"/>
    <mergeCell ref="A27:A60"/>
    <mergeCell ref="B50:B52"/>
    <mergeCell ref="C58:C60"/>
    <mergeCell ref="C55:C56"/>
    <mergeCell ref="B55:B56"/>
    <mergeCell ref="B58:B60"/>
    <mergeCell ref="B41:B47"/>
    <mergeCell ref="B48:B49"/>
    <mergeCell ref="C50:C52"/>
    <mergeCell ref="C23:C24"/>
    <mergeCell ref="C19:C20"/>
    <mergeCell ref="C21:C22"/>
    <mergeCell ref="B38:B40"/>
    <mergeCell ref="C53:C54"/>
    <mergeCell ref="C25:C26"/>
    <mergeCell ref="C41:C47"/>
    <mergeCell ref="C48:C49"/>
    <mergeCell ref="C33:C37"/>
    <mergeCell ref="C38:C40"/>
    <mergeCell ref="A3:A7"/>
    <mergeCell ref="A61:D61"/>
    <mergeCell ref="A8:A14"/>
    <mergeCell ref="A15:A26"/>
    <mergeCell ref="B25:B26"/>
    <mergeCell ref="C15:C17"/>
    <mergeCell ref="C8:C10"/>
    <mergeCell ref="C11:C12"/>
    <mergeCell ref="B8:B10"/>
    <mergeCell ref="B11:B12"/>
    <mergeCell ref="B21:B22"/>
    <mergeCell ref="B23:B24"/>
    <mergeCell ref="B15:B17"/>
    <mergeCell ref="B19:B20"/>
    <mergeCell ref="B33:B37"/>
    <mergeCell ref="B53:B54"/>
  </mergeCells>
  <hyperlinks>
    <hyperlink ref="D58" r:id="rId1" display="https://learn.microsoft.com/en-us/mem/intune/fundamentals/what-is-intune" xr:uid="{81ED5813-9687-4EF5-B3E4-CBF298FE95CC}"/>
    <hyperlink ref="D59" r:id="rId2" display="https://learn.microsoft.com/en-us/mem/intune/fundamentals/manage-apps" xr:uid="{D618023D-9853-4B68-9438-C941AC62EE35}"/>
    <hyperlink ref="D60" r:id="rId3" display="https://learn.microsoft.com/en-us/mem/intune/fundamentals/manage-devices" xr:uid="{9581C223-BA28-424C-AC3E-9276F6DC7ED6}"/>
    <hyperlink ref="D55" r:id="rId4" display="https://learn.microsoft.com/en-us/purview/information-protection" xr:uid="{88A8BF90-EA01-4D9E-AD11-EC9C34AEEDB3}"/>
    <hyperlink ref="D56" r:id="rId5" display="https://learn.microsoft.com/en-us/purview/sensitivity-labels" xr:uid="{050C6D29-3D2E-4CFB-A2FF-F88F7964D998}"/>
    <hyperlink ref="D54" r:id="rId6" display="https://learn.microsoft.com/en-us/purview/dlp-learn-about-dlp" xr:uid="{86F23DE2-08B8-43D3-94C2-275AF00153D4}"/>
    <hyperlink ref="D50" r:id="rId7" display="https://learn.microsoft.com/en-us/purview/double-key-encryption" xr:uid="{069F1232-F140-40D0-9CEC-2E0789BFE88B}"/>
    <hyperlink ref="D51" r:id="rId8" display="https://learn.microsoft.com/en-us/purview/office-365-service-encryption" xr:uid="{35B484B7-B7AF-4739-BF49-65D71C253181}"/>
    <hyperlink ref="D52" r:id="rId9" display="https://learn.microsoft.com/en-us/purview/customer-key-overview" xr:uid="{C96907CF-4E36-4735-9C23-86A2821D2C27}"/>
    <hyperlink ref="D48" r:id="rId10" display="https://learn.microsoft.com/en-us/purview/manage-data-governance" xr:uid="{9C73B0F3-0EA9-4A68-BF35-266DB6EC3DD6}"/>
    <hyperlink ref="D49" r:id="rId11" display="https://learn.microsoft.com/en-us/purview/retention?tabs=table-overriden" xr:uid="{7D7A89E5-6C9F-4C3B-B7CD-C39A2796105E}"/>
    <hyperlink ref="D42" r:id="rId12" display="https://learn.microsoft.com/en-us/purview/sensitive-information-type-learn-about" xr:uid="{7842F84E-F7E8-440D-B5DE-8E979F6B95AB}"/>
    <hyperlink ref="D43" r:id="rId13" display="https://learn.microsoft.com/en-us/purview/classifier-learn-about" xr:uid="{7C5D14C8-5C94-4904-9A5F-ED131662FF60}"/>
    <hyperlink ref="D47" r:id="rId14" display="https://learn.microsoft.com/en-us/purview/data-classification-overview" xr:uid="{99A23960-2FF6-421A-8B79-B16AF862CA28}"/>
    <hyperlink ref="D33" r:id="rId15" display="https://learn.microsoft.com/en-us/sharepoint/external-sharing-overview" xr:uid="{18966244-9C2E-41D0-A256-0EB38418113C}"/>
    <hyperlink ref="D34" r:id="rId16" display="https://learn.microsoft.com/en-us/sharepoint/change-default-sharing-link" xr:uid="{A3D27AD5-C71E-460D-9127-594998423B65}"/>
    <hyperlink ref="D36" r:id="rId17" display="https://learn.microsoft.com/en-us/sharepoint/sharing-reports" xr:uid="{B3469785-977A-465B-930A-A1CBE70AAB6D}"/>
    <hyperlink ref="D8" r:id="rId18" display="https://adoption.microsoft.com/en-us/copilot/" xr:uid="{DCEC7627-AC0D-4ADE-A532-591CAD73408E}"/>
    <hyperlink ref="D9" r:id="rId19" display="https://techcommunity.microsoft.com/t5/microsoft-mechanics-blog/how-microsoft-365-copilot-works/ba-p/3822755" xr:uid="{71E86F14-75B3-4065-AEFB-D71402A68771}"/>
    <hyperlink ref="D10" r:id="rId20" display="https://www.youtube.com/watch?v=bfhaZMzZKXo" xr:uid="{F60C11CE-0224-4C86-AA6C-7223AA331A4A}"/>
    <hyperlink ref="D11" r:id="rId21" display="https://support.microsoft.com/en-us/topic/unleash-your-productivity-with-ai-and-microsoft-365-copilot-0bff3d8e-96a2-4bd0-9ac4-b128b1291394" xr:uid="{A317FE58-20E1-4EEA-9821-2EC7D0554AEE}"/>
    <hyperlink ref="D12" r:id="rId22" display="https://support.microsoft.com/en-us/microsoft-ai" xr:uid="{157B9FB5-1FFD-4035-889C-CA5994E25B4D}"/>
    <hyperlink ref="D13" r:id="rId23" display="https://support.microsoft.com/en-us/topic/unleash-your-productivity-with-ai-and-microsoft-365-copilot-0bff3d8e-96a2-4bd0-9ac4-b128b1291394" xr:uid="{104DC7FE-30CD-482C-9463-6C13D6A1C3B9}"/>
    <hyperlink ref="D15" r:id="rId24" display="https://techcommunity.microsoft.com/t5/microsoft-365-copilot/how-to-prepare-for-microsoft-365-copilot/ba-p/3851566" xr:uid="{851F952F-2A3F-4499-B8BE-226C8C23C214}"/>
    <hyperlink ref="D16" r:id="rId25" display="https://www.youtube.com/watch?v=E5g20qmeKpg" xr:uid="{676781DB-E262-4567-AC6D-2E868B977573}"/>
    <hyperlink ref="D17" r:id="rId26" display="https://techcommunity.microsoft.com/t5/microsoft-mechanics-blog/how-microsoft-365-copilot-works/ba-p/3822755" xr:uid="{02114BF9-898E-4BFE-89E7-27B9F859F070}"/>
    <hyperlink ref="D18" r:id="rId27" display="https://techcommunity.microsoft.com/t5/microsoft-365-copilot/how-to-prepare-for-microsoft-365-copilot/ba-p/3851566" xr:uid="{88BED37B-2E20-47B6-9A7F-999AA2906443}"/>
    <hyperlink ref="D19" r:id="rId28" display="https://www.microsoft.com/en-us/microsoft-365/outlook/outlook-for-windows" xr:uid="{1D8831E4-26FC-4D15-B6D7-ED23406B2B1F}"/>
    <hyperlink ref="D20" r:id="rId29" display="https://www.youtube.com/watch?v=Qt3TugLOD8g" xr:uid="{CA5033B3-1410-4071-B2E9-3627668D5F3B}"/>
    <hyperlink ref="D21" r:id="rId30" display="https://www.microsoft.com/en-us/microsoft-365/blog/2023/05/09/introducing-the-microsoft-365-copilot-early-access-program-and-new-capabilities-in-copilot/" xr:uid="{3D04BCF4-F004-401B-94B0-F09921AD594B}"/>
    <hyperlink ref="D22" r:id="rId31" location="feature-availability-across-plans" display="https://learn.microsoft.com/en-us/office365/servicedescriptions/office-365-platform-service-description/microsoft-365-copilot - feature-availability-across-plans" xr:uid="{61C07B7A-D545-4199-B8A1-55B0D2C6D7BB}"/>
    <hyperlink ref="D23" r:id="rId32" display="https://support.microsoft.com/en-us/topic/unleash-your-productivity-with-ai-and-microsoft-365-copilot-0bff3d8e-96a2-4bd0-9ac4-b128b1291394" xr:uid="{981C644C-7851-4BC1-8FB0-FE4B7B5BF056}"/>
    <hyperlink ref="D24" r:id="rId33" display="https://learn.microsoft.com/en-us/DeployOffice/privacy/microsoft-365-copilot" xr:uid="{3EB7C4A0-332F-4E11-B37F-9C71221FE434}"/>
    <hyperlink ref="D25" r:id="rId34" display="https://www.microsoft.com/en-us/microsoft-365/blog/2023/05/09/introducing-the-microsoft-365-copilot-early-access-program-and-new-capabilities-in-copilot/" xr:uid="{2D3CD8D9-6DE3-4781-AF26-291A933CB0DE}"/>
    <hyperlink ref="D26" r:id="rId35" location="feature-availability-across-plans" display="https://learn.microsoft.com/en-us/office365/servicedescriptions/office-365-platform-service-description/microsoft-365-copilot - feature-availability-across-plans" xr:uid="{45AA457B-3434-442B-86F7-529B75251ACC}"/>
    <hyperlink ref="D30" r:id="rId36" display="https://learn.microsoft.com/en-us/DeployOffice/privacy/microsoft-365-copilot" xr:uid="{4890A44A-9823-462E-A453-4FC671DA7401}"/>
    <hyperlink ref="D32" r:id="rId37" display="https://techcommunity.microsoft.com/t5/microsoft-365-copilot/how-to-prepare-for-microsoft-365-copilot/ba-p/3851566" xr:uid="{466CC7D7-240E-4061-8A4C-CC89BF19F0A5}"/>
    <hyperlink ref="D40" r:id="rId38" display="https://techcommunity.microsoft.com/t5/microsoft-365-copilot/how-to-prepare-for-microsoft-365-copilot/ba-p/3851566" xr:uid="{1A301C06-D26B-46C2-986C-A5A4D55E4305}"/>
    <hyperlink ref="D41" r:id="rId39" display="https://learn.microsoft.com/en-us/purview/information-protection" xr:uid="{ACC06FDF-6144-4E60-801A-09BC18FCFA6E}"/>
    <hyperlink ref="D35" r:id="rId40" display="https://learn.microsoft.com/en-us/sharepoint/data-access-governance-reports" xr:uid="{240344DD-88E6-4F0B-984E-9E74E95883AE}"/>
    <hyperlink ref="D39" r:id="rId41" display="https://learn.microsoft.com/en-us/sharepoint/advanced-management" xr:uid="{04E1609E-D69C-43E2-AD1A-030A5218312C}"/>
    <hyperlink ref="D44" r:id="rId42" display="https://learn.microsoft.com/en-us/purview/ocr-learn-about" xr:uid="{13616E35-30D5-4C8E-A03E-2C6C992FFCE4}"/>
    <hyperlink ref="D37" r:id="rId43" display="https://learn.microsoft.com/en-us/sharepoint/restricted-access-control" xr:uid="{1605B159-FF3E-49E5-9621-C93D02F79542}"/>
    <hyperlink ref="D38" r:id="rId44" display="https://learn.microsoft.com/en-us/sharepoint/data-access-governance-reports" xr:uid="{9EFCE724-51CA-4337-A247-3F3F7019ADBD}"/>
    <hyperlink ref="D45" r:id="rId45" display="https://learn.microsoft.com/en-us/purview/sensitivity-labels-sharepoint-default-label" xr:uid="{94110A88-94B8-484E-A31A-040AA538A83C}"/>
    <hyperlink ref="D53" r:id="rId46" display="https://learn.microsoft.com/en-us/sharepoint/block-download-from-sites" xr:uid="{347D475B-F649-41F5-A46F-28D06D40808B}"/>
    <hyperlink ref="D31" r:id="rId47" display="https://learn.microsoft.com/en-us/purview/ai-microsoft-purview-considerations" xr:uid="{BF70F3E8-E90C-47AE-A2B8-8C25A3788E30}"/>
    <hyperlink ref="D46" r:id="rId48" display="https://learn.microsoft.com/en-us/purview/ai-microsoft-purview" xr:uid="{1A118D43-9564-4369-8919-0D7E930CF817}"/>
    <hyperlink ref="D57" r:id="rId49" display="https://learn.microsoft.com/en-us/microsoft-365/community/versioning-basics-best-practices" xr:uid="{5F1602CB-BF10-409A-947B-81C864F3DAC4}"/>
    <hyperlink ref="D3" r:id="rId50" display="https://techcommunity.microsoft.com/t5/microsoft-365-copilot/how-to-prepare-for-microsoft-365-copilot/ba-p/3851566" xr:uid="{DF27DB30-9903-46DF-BDDA-6C1F42C22CD6}"/>
    <hyperlink ref="D7" r:id="rId51" tooltip="https://techcommunity.microsoft.com/t5/microsoft-365-copilot/how-to-prepare-for-microsoft-365-copilot/ba-p/3851566" display="https://techcommunity.microsoft.com/t5/microsoft-365-copilot/how-to-prepare-for-microsoft-365-copilot/ba-p/3851566" xr:uid="{DE5D611A-0699-4398-ABAA-7BF50E09D34B}"/>
    <hyperlink ref="D4" r:id="rId52" display="https://learn.microsoft.com/en-us/microsoft-365-copilot/microsoft-365-copilot-requirements" xr:uid="{BB391D27-2C7F-47DD-9766-A8CEB992CBD7}"/>
    <hyperlink ref="D5" r:id="rId53" display="https://learn.microsoft.com/en-us/microsoft-365-copilot/microsoft-365-copilot-overview" xr:uid="{BB841F1E-8DF2-4C67-B388-E7A6627BF4B3}"/>
    <hyperlink ref="D14" r:id="rId54" xr:uid="{19FCF2F5-116F-4AB6-AA73-7C198DA88464}"/>
  </hyperlinks>
  <pageMargins left="0.7" right="0.7" top="0.75" bottom="0.75" header="0.3" footer="0.3"/>
  <headerFooter>
    <oddFooter>&amp;L_x000D_&amp;1#&amp;"Calibri"&amp;10&amp;K000000 Classified as Microsoft Confidential</oddFooter>
  </headerFooter>
  <drawing r:id="rId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12559-E2C0-4654-AAC3-E1326304B28E}">
  <sheetPr>
    <tabColor rgb="FF0078D4"/>
  </sheetPr>
  <dimension ref="A1:DH284"/>
  <sheetViews>
    <sheetView zoomScale="85" zoomScaleNormal="85" workbookViewId="0">
      <selection activeCell="C7" sqref="C7"/>
    </sheetView>
  </sheetViews>
  <sheetFormatPr defaultColWidth="8.875" defaultRowHeight="16.5"/>
  <cols>
    <col min="1" max="1" width="14.375" style="4" customWidth="1"/>
    <col min="2" max="2" width="6.75" style="18" customWidth="1"/>
    <col min="3" max="3" width="64.375" style="5" customWidth="1"/>
    <col min="4" max="4" width="66.375" style="5" customWidth="1"/>
    <col min="5" max="5" width="19.375" style="4" customWidth="1"/>
    <col min="6" max="6" width="8.875" style="9"/>
    <col min="7" max="7" width="8.875" style="9" customWidth="1"/>
    <col min="8" max="12" width="4.625" style="9" hidden="1" customWidth="1"/>
    <col min="13" max="15" width="8.875" style="9" hidden="1" customWidth="1"/>
    <col min="16" max="16" width="10" style="9" hidden="1" customWidth="1"/>
    <col min="17" max="17" width="18.75" style="9" hidden="1" customWidth="1"/>
    <col min="18" max="19" width="8.875" style="9" customWidth="1"/>
    <col min="20" max="112" width="8.875" style="9"/>
    <col min="113" max="16384" width="8.875" style="4"/>
  </cols>
  <sheetData>
    <row r="1" spans="1:17" ht="116.25" customHeight="1">
      <c r="A1" s="175" t="s">
        <v>235</v>
      </c>
      <c r="B1" s="175"/>
      <c r="C1" s="175"/>
      <c r="D1" s="175"/>
      <c r="E1" s="175"/>
      <c r="F1" s="42"/>
    </row>
    <row r="2" spans="1:17" ht="42.95" customHeight="1">
      <c r="A2" s="175" t="s">
        <v>236</v>
      </c>
      <c r="B2" s="176"/>
      <c r="C2" s="176"/>
      <c r="D2" s="176"/>
      <c r="E2" s="176"/>
    </row>
    <row r="3" spans="1:17" ht="42" customHeight="1" thickBot="1">
      <c r="A3" s="23"/>
      <c r="B3" s="23"/>
      <c r="C3" s="23"/>
      <c r="D3" s="23"/>
      <c r="E3" s="23"/>
    </row>
    <row r="4" spans="1:17" s="9" customFormat="1" ht="30" customHeight="1" thickTop="1" thickBot="1">
      <c r="A4" s="73" t="s">
        <v>34</v>
      </c>
      <c r="B4" s="74" t="s">
        <v>35</v>
      </c>
      <c r="C4" s="75" t="s">
        <v>36</v>
      </c>
      <c r="D4" s="75" t="s">
        <v>37</v>
      </c>
      <c r="E4" s="76" t="s">
        <v>38</v>
      </c>
      <c r="H4" s="43" t="s">
        <v>39</v>
      </c>
      <c r="I4" s="43" t="s">
        <v>40</v>
      </c>
      <c r="J4" s="43" t="s">
        <v>41</v>
      </c>
      <c r="K4" s="43" t="s">
        <v>42</v>
      </c>
      <c r="L4" s="43" t="s">
        <v>43</v>
      </c>
      <c r="M4" s="9" t="s">
        <v>44</v>
      </c>
      <c r="N4" s="9" t="s">
        <v>45</v>
      </c>
    </row>
    <row r="5" spans="1:17" s="9" customFormat="1" ht="91.5" customHeight="1" thickTop="1" thickBot="1">
      <c r="A5" s="147" t="s">
        <v>46</v>
      </c>
      <c r="B5" s="145">
        <v>1</v>
      </c>
      <c r="C5" s="150" t="s">
        <v>237</v>
      </c>
      <c r="D5" s="151"/>
      <c r="E5" s="152"/>
      <c r="H5" s="43" t="s">
        <v>49</v>
      </c>
      <c r="I5" s="43" t="s">
        <v>50</v>
      </c>
      <c r="J5" s="43"/>
      <c r="K5" s="43"/>
      <c r="L5" s="43"/>
    </row>
    <row r="6" spans="1:17" s="9" customFormat="1" ht="64.900000000000006" customHeight="1">
      <c r="A6" s="172" t="s">
        <v>238</v>
      </c>
      <c r="B6" s="148">
        <v>2</v>
      </c>
      <c r="C6" s="153" t="s">
        <v>239</v>
      </c>
      <c r="D6" s="155"/>
      <c r="E6" s="154"/>
      <c r="H6" s="43"/>
      <c r="I6" s="43"/>
      <c r="J6" s="43"/>
      <c r="K6" s="43"/>
      <c r="L6" s="43"/>
    </row>
    <row r="7" spans="1:17" s="9" customFormat="1" ht="64.900000000000006" customHeight="1" thickBot="1">
      <c r="A7" s="174"/>
      <c r="B7" s="62">
        <v>3</v>
      </c>
      <c r="C7" s="63" t="s">
        <v>240</v>
      </c>
      <c r="D7" s="156"/>
      <c r="E7" s="61"/>
      <c r="H7" s="43"/>
      <c r="I7" s="43"/>
      <c r="J7" s="43"/>
      <c r="K7" s="43"/>
      <c r="L7" s="43"/>
    </row>
    <row r="8" spans="1:17" s="9" customFormat="1" ht="40.5" customHeight="1">
      <c r="A8" s="172" t="s">
        <v>54</v>
      </c>
      <c r="B8" s="177">
        <v>4</v>
      </c>
      <c r="C8" s="179" t="s">
        <v>241</v>
      </c>
      <c r="D8" s="65" t="s">
        <v>56</v>
      </c>
      <c r="E8" s="66"/>
      <c r="H8" s="44">
        <v>1</v>
      </c>
      <c r="I8" s="45">
        <v>2</v>
      </c>
      <c r="J8" s="45">
        <v>3</v>
      </c>
      <c r="K8" s="45">
        <v>4</v>
      </c>
      <c r="L8" s="45"/>
      <c r="M8" s="46" t="str">
        <f>IF($E8="A",$H8,IF($E8="B",$I8,IF($E8="C",$J8,IF($E8="D",$K8,IF($E8="E",$L8,"INVALID")))))</f>
        <v>INVALID</v>
      </c>
      <c r="N8" s="47" t="str">
        <f>IF($M8=0,"Yes","No")</f>
        <v>No</v>
      </c>
    </row>
    <row r="9" spans="1:17" s="9" customFormat="1" ht="40.5" customHeight="1">
      <c r="A9" s="173"/>
      <c r="B9" s="178"/>
      <c r="C9" s="180"/>
      <c r="D9" s="57" t="s">
        <v>57</v>
      </c>
      <c r="E9" s="80"/>
      <c r="H9" s="48"/>
      <c r="I9" s="43"/>
      <c r="J9" s="43"/>
      <c r="K9" s="43"/>
      <c r="L9" s="43"/>
      <c r="M9" s="49"/>
      <c r="N9" s="50"/>
    </row>
    <row r="10" spans="1:17" s="9" customFormat="1" ht="40.5" customHeight="1">
      <c r="A10" s="173"/>
      <c r="B10" s="178"/>
      <c r="C10" s="180"/>
      <c r="D10" s="57" t="s">
        <v>58</v>
      </c>
      <c r="E10" s="80"/>
      <c r="H10" s="48"/>
      <c r="I10" s="43"/>
      <c r="J10" s="43"/>
      <c r="K10" s="43"/>
      <c r="L10" s="43"/>
      <c r="M10" s="49"/>
      <c r="N10" s="50"/>
    </row>
    <row r="11" spans="1:17" s="9" customFormat="1" ht="40.5" customHeight="1">
      <c r="A11" s="173"/>
      <c r="B11" s="178"/>
      <c r="C11" s="180"/>
      <c r="D11" s="57" t="s">
        <v>59</v>
      </c>
      <c r="E11" s="80"/>
      <c r="H11" s="48"/>
      <c r="I11" s="43"/>
      <c r="J11" s="43"/>
      <c r="K11" s="43"/>
      <c r="L11" s="43"/>
      <c r="M11" s="49"/>
      <c r="N11" s="50"/>
    </row>
    <row r="12" spans="1:17" s="9" customFormat="1" ht="74.25" customHeight="1" thickBot="1">
      <c r="A12" s="184"/>
      <c r="B12" s="185"/>
      <c r="C12" s="185"/>
      <c r="D12" s="185"/>
      <c r="E12" s="186"/>
      <c r="M12" s="9" t="s">
        <v>148</v>
      </c>
      <c r="N12" s="9" t="s">
        <v>149</v>
      </c>
      <c r="O12" s="9" t="s">
        <v>150</v>
      </c>
      <c r="P12" s="9" t="s">
        <v>151</v>
      </c>
      <c r="Q12" s="9" t="s">
        <v>38</v>
      </c>
    </row>
    <row r="13" spans="1:17" s="9" customFormat="1">
      <c r="B13" s="30"/>
      <c r="C13" s="8"/>
      <c r="D13" s="8"/>
      <c r="H13" s="31" t="s">
        <v>152</v>
      </c>
      <c r="I13" s="32"/>
      <c r="J13" s="32"/>
      <c r="K13" s="32"/>
      <c r="L13" s="32"/>
      <c r="M13" s="32">
        <f>SUM(M8:M11)</f>
        <v>0</v>
      </c>
      <c r="N13" s="32">
        <f>COUNTA(M8:M11)*4</f>
        <v>4</v>
      </c>
      <c r="O13" s="32">
        <f>N13-M13</f>
        <v>4</v>
      </c>
      <c r="P13" s="131">
        <f>ROUND(M13/N13,2)*100</f>
        <v>0</v>
      </c>
      <c r="Q13" s="33" t="str">
        <f>_xlfn.CONCAT(M13,"/",N13," - ", P13,"%")</f>
        <v>0/4 - 0%</v>
      </c>
    </row>
    <row r="14" spans="1:17" s="9" customFormat="1">
      <c r="B14" s="30"/>
      <c r="C14" s="8"/>
      <c r="D14" s="8"/>
      <c r="H14" s="21" t="s">
        <v>153</v>
      </c>
      <c r="M14" s="9" t="e">
        <f>SUM(#REF!)</f>
        <v>#REF!</v>
      </c>
      <c r="N14" s="9">
        <f>COUNTA(#REF!)*4</f>
        <v>4</v>
      </c>
      <c r="O14" s="9" t="e">
        <f t="shared" ref="O14:O17" si="0">N14-M14</f>
        <v>#REF!</v>
      </c>
      <c r="P14" s="35" t="e">
        <f>ROUND(M14/N14,2)*100</f>
        <v>#REF!</v>
      </c>
      <c r="Q14" s="34" t="e">
        <f>_xlfn.CONCAT(M14,"/",N14," - ", P14,"%")</f>
        <v>#REF!</v>
      </c>
    </row>
    <row r="15" spans="1:17" s="9" customFormat="1">
      <c r="B15" s="30"/>
      <c r="C15" s="8"/>
      <c r="D15" s="8"/>
      <c r="H15" s="21" t="s">
        <v>154</v>
      </c>
      <c r="M15" s="9" t="e">
        <f>SUM(#REF!)</f>
        <v>#REF!</v>
      </c>
      <c r="N15" s="9">
        <f>COUNTA(#REF!)*4</f>
        <v>4</v>
      </c>
      <c r="O15" s="9" t="e">
        <f t="shared" si="0"/>
        <v>#REF!</v>
      </c>
      <c r="P15" s="35" t="e">
        <f>ROUND(M15/N15,2)*100</f>
        <v>#REF!</v>
      </c>
      <c r="Q15" s="34" t="e">
        <f>_xlfn.CONCAT(M15,"/",N15," - ", P15,"%")</f>
        <v>#REF!</v>
      </c>
    </row>
    <row r="16" spans="1:17" s="9" customFormat="1">
      <c r="B16" s="30"/>
      <c r="C16" s="8"/>
      <c r="D16" s="8"/>
      <c r="H16" s="21"/>
      <c r="P16" s="35"/>
      <c r="Q16" s="34"/>
    </row>
    <row r="17" spans="2:17" s="9" customFormat="1">
      <c r="B17" s="30"/>
      <c r="C17" s="8"/>
      <c r="D17" s="8"/>
      <c r="H17" s="21" t="s">
        <v>155</v>
      </c>
      <c r="M17" s="9">
        <f>SUM(M8:M11)</f>
        <v>0</v>
      </c>
      <c r="N17" s="9">
        <f>COUNTA(M8:M11)*4</f>
        <v>4</v>
      </c>
      <c r="O17" s="9">
        <f t="shared" si="0"/>
        <v>4</v>
      </c>
      <c r="P17" s="35">
        <f>ROUND(M17/N17,2)*100</f>
        <v>0</v>
      </c>
      <c r="Q17" s="34" t="str">
        <f>_xlfn.CONCAT(M17,"/",N17," - ", P17,"%")</f>
        <v>0/4 - 0%</v>
      </c>
    </row>
    <row r="18" spans="2:17" s="9" customFormat="1">
      <c r="B18" s="30"/>
      <c r="C18" s="8"/>
      <c r="D18" s="8"/>
      <c r="H18" s="21" t="s">
        <v>156</v>
      </c>
      <c r="N18" s="9">
        <f>COUNTIF(N8:N11,"Yes")</f>
        <v>0</v>
      </c>
      <c r="P18" s="35"/>
      <c r="Q18" s="34"/>
    </row>
    <row r="19" spans="2:17" s="9" customFormat="1">
      <c r="B19" s="30"/>
      <c r="C19" s="8"/>
      <c r="D19" s="8"/>
      <c r="H19" s="36" t="s">
        <v>157</v>
      </c>
      <c r="I19" s="37"/>
      <c r="J19" s="37"/>
      <c r="K19" s="37"/>
      <c r="L19" s="37"/>
      <c r="M19" s="38" t="e">
        <f>SMALL(E5:E5,1)</f>
        <v>#NUM!</v>
      </c>
      <c r="N19" s="39" t="e">
        <f>#REF!</f>
        <v>#REF!</v>
      </c>
      <c r="O19" s="37"/>
      <c r="P19" s="40" t="e">
        <f>ROUND(M19/N19,2)*100</f>
        <v>#NUM!</v>
      </c>
      <c r="Q19" s="41" t="str">
        <f>IFERROR(_xlfn.CONCAT(TEXT(M19,"#,##0")," of ",TEXT(N19,"#,##0")," - ", P19,"%"),"More information needed")</f>
        <v>More information needed</v>
      </c>
    </row>
    <row r="20" spans="2:17" s="9" customFormat="1">
      <c r="B20" s="30"/>
      <c r="C20" s="8"/>
      <c r="D20" s="8"/>
    </row>
    <row r="21" spans="2:17" s="9" customFormat="1">
      <c r="B21" s="30"/>
      <c r="C21" s="8"/>
      <c r="D21" s="8"/>
    </row>
    <row r="22" spans="2:17" s="9" customFormat="1">
      <c r="B22" s="30"/>
      <c r="C22" s="8"/>
      <c r="D22" s="8"/>
    </row>
    <row r="23" spans="2:17" s="9" customFormat="1">
      <c r="B23" s="30"/>
      <c r="C23" s="8"/>
      <c r="D23" s="8"/>
    </row>
    <row r="24" spans="2:17" s="9" customFormat="1">
      <c r="B24" s="30"/>
      <c r="C24" s="8"/>
      <c r="D24" s="8"/>
    </row>
    <row r="25" spans="2:17" s="9" customFormat="1">
      <c r="B25" s="30"/>
      <c r="C25" s="8"/>
      <c r="D25" s="8"/>
    </row>
    <row r="26" spans="2:17" s="9" customFormat="1">
      <c r="B26" s="30"/>
      <c r="C26" s="8"/>
      <c r="D26" s="8"/>
    </row>
    <row r="27" spans="2:17" s="9" customFormat="1">
      <c r="B27" s="30"/>
      <c r="C27" s="8"/>
      <c r="D27" s="8"/>
    </row>
    <row r="28" spans="2:17" s="9" customFormat="1">
      <c r="B28" s="30"/>
      <c r="C28" s="8"/>
      <c r="D28" s="8"/>
    </row>
    <row r="29" spans="2:17" s="9" customFormat="1">
      <c r="B29" s="30"/>
      <c r="C29" s="8"/>
      <c r="D29" s="8"/>
    </row>
    <row r="30" spans="2:17" s="9" customFormat="1">
      <c r="B30" s="30"/>
      <c r="C30" s="8"/>
      <c r="D30" s="8"/>
    </row>
    <row r="31" spans="2:17" s="9" customFormat="1">
      <c r="B31" s="30"/>
      <c r="C31" s="8"/>
      <c r="D31" s="8"/>
    </row>
    <row r="32" spans="2:17" s="9" customFormat="1">
      <c r="B32" s="30"/>
      <c r="C32" s="8"/>
      <c r="D32" s="8"/>
    </row>
    <row r="33" spans="2:4" s="9" customFormat="1">
      <c r="B33" s="30"/>
      <c r="C33" s="8"/>
      <c r="D33" s="8"/>
    </row>
    <row r="34" spans="2:4" s="9" customFormat="1">
      <c r="B34" s="30"/>
      <c r="C34" s="8"/>
      <c r="D34" s="8"/>
    </row>
    <row r="35" spans="2:4" s="9" customFormat="1">
      <c r="B35" s="30"/>
      <c r="C35" s="8"/>
      <c r="D35" s="8"/>
    </row>
    <row r="36" spans="2:4" s="9" customFormat="1">
      <c r="B36" s="30"/>
      <c r="C36" s="8"/>
      <c r="D36" s="8"/>
    </row>
    <row r="37" spans="2:4" s="9" customFormat="1">
      <c r="B37" s="30"/>
      <c r="C37" s="8"/>
      <c r="D37" s="8"/>
    </row>
    <row r="38" spans="2:4" s="9" customFormat="1">
      <c r="B38" s="30"/>
      <c r="C38" s="8"/>
      <c r="D38" s="8"/>
    </row>
    <row r="39" spans="2:4" s="9" customFormat="1">
      <c r="B39" s="30"/>
      <c r="C39" s="8"/>
      <c r="D39" s="8"/>
    </row>
    <row r="40" spans="2:4" s="9" customFormat="1">
      <c r="B40" s="30"/>
      <c r="C40" s="8"/>
      <c r="D40" s="8"/>
    </row>
    <row r="41" spans="2:4" s="9" customFormat="1">
      <c r="B41" s="30"/>
      <c r="C41" s="8"/>
      <c r="D41" s="8"/>
    </row>
    <row r="42" spans="2:4" s="9" customFormat="1">
      <c r="B42" s="30"/>
      <c r="C42" s="8"/>
      <c r="D42" s="8"/>
    </row>
    <row r="43" spans="2:4" s="9" customFormat="1">
      <c r="B43" s="30"/>
      <c r="C43" s="8"/>
      <c r="D43" s="8"/>
    </row>
    <row r="44" spans="2:4" s="9" customFormat="1">
      <c r="B44" s="30"/>
      <c r="C44" s="8"/>
      <c r="D44" s="8"/>
    </row>
    <row r="45" spans="2:4" s="9" customFormat="1">
      <c r="B45" s="30"/>
      <c r="C45" s="8"/>
      <c r="D45" s="8"/>
    </row>
    <row r="46" spans="2:4" s="9" customFormat="1">
      <c r="B46" s="30"/>
      <c r="C46" s="8"/>
      <c r="D46" s="8"/>
    </row>
    <row r="47" spans="2:4" s="9" customFormat="1">
      <c r="B47" s="30"/>
      <c r="C47" s="8"/>
      <c r="D47" s="8"/>
    </row>
    <row r="48" spans="2:4" s="9" customFormat="1">
      <c r="B48" s="30"/>
      <c r="C48" s="8"/>
      <c r="D48" s="8"/>
    </row>
    <row r="49" spans="2:4" s="9" customFormat="1">
      <c r="B49" s="30"/>
      <c r="C49" s="8"/>
      <c r="D49" s="8"/>
    </row>
    <row r="50" spans="2:4" s="9" customFormat="1">
      <c r="B50" s="30"/>
      <c r="C50" s="8"/>
      <c r="D50" s="8"/>
    </row>
    <row r="51" spans="2:4" s="9" customFormat="1">
      <c r="B51" s="30"/>
      <c r="C51" s="8"/>
      <c r="D51" s="8"/>
    </row>
    <row r="52" spans="2:4" s="9" customFormat="1">
      <c r="B52" s="30"/>
      <c r="C52" s="8"/>
      <c r="D52" s="8"/>
    </row>
    <row r="53" spans="2:4" s="9" customFormat="1">
      <c r="B53" s="30"/>
      <c r="C53" s="8"/>
      <c r="D53" s="8"/>
    </row>
    <row r="54" spans="2:4" s="9" customFormat="1">
      <c r="B54" s="30"/>
      <c r="C54" s="8"/>
      <c r="D54" s="8"/>
    </row>
    <row r="55" spans="2:4" s="9" customFormat="1">
      <c r="B55" s="30"/>
      <c r="C55" s="8"/>
      <c r="D55" s="8"/>
    </row>
    <row r="56" spans="2:4" s="9" customFormat="1">
      <c r="B56" s="30"/>
      <c r="C56" s="8"/>
      <c r="D56" s="8"/>
    </row>
    <row r="57" spans="2:4" s="9" customFormat="1">
      <c r="B57" s="30"/>
      <c r="C57" s="8"/>
      <c r="D57" s="8"/>
    </row>
    <row r="58" spans="2:4" s="9" customFormat="1">
      <c r="B58" s="30"/>
      <c r="C58" s="8"/>
      <c r="D58" s="8"/>
    </row>
    <row r="59" spans="2:4" s="9" customFormat="1">
      <c r="B59" s="30"/>
      <c r="C59" s="8"/>
      <c r="D59" s="8"/>
    </row>
    <row r="60" spans="2:4" s="9" customFormat="1">
      <c r="B60" s="30"/>
      <c r="C60" s="8"/>
      <c r="D60" s="8"/>
    </row>
    <row r="61" spans="2:4" s="9" customFormat="1">
      <c r="B61" s="30"/>
      <c r="C61" s="8"/>
      <c r="D61" s="8"/>
    </row>
    <row r="62" spans="2:4" s="9" customFormat="1">
      <c r="B62" s="30"/>
      <c r="C62" s="8"/>
      <c r="D62" s="8"/>
    </row>
    <row r="63" spans="2:4" s="9" customFormat="1">
      <c r="B63" s="30"/>
      <c r="C63" s="8"/>
      <c r="D63" s="8"/>
    </row>
    <row r="64" spans="2:4" s="9" customFormat="1">
      <c r="B64" s="30"/>
      <c r="C64" s="8"/>
      <c r="D64" s="8"/>
    </row>
    <row r="65" spans="2:4" s="9" customFormat="1">
      <c r="B65" s="30"/>
      <c r="C65" s="8"/>
      <c r="D65" s="8"/>
    </row>
    <row r="66" spans="2:4" s="9" customFormat="1">
      <c r="B66" s="30"/>
      <c r="C66" s="8"/>
      <c r="D66" s="8"/>
    </row>
    <row r="67" spans="2:4" s="9" customFormat="1">
      <c r="B67" s="30"/>
      <c r="C67" s="8"/>
      <c r="D67" s="8"/>
    </row>
    <row r="68" spans="2:4" s="9" customFormat="1">
      <c r="B68" s="30"/>
      <c r="C68" s="8"/>
      <c r="D68" s="8"/>
    </row>
    <row r="69" spans="2:4" s="9" customFormat="1">
      <c r="B69" s="30"/>
      <c r="C69" s="8"/>
      <c r="D69" s="8"/>
    </row>
    <row r="70" spans="2:4" s="9" customFormat="1">
      <c r="B70" s="30"/>
      <c r="C70" s="8"/>
      <c r="D70" s="8"/>
    </row>
    <row r="71" spans="2:4" s="9" customFormat="1">
      <c r="B71" s="30"/>
      <c r="C71" s="8"/>
      <c r="D71" s="8"/>
    </row>
    <row r="72" spans="2:4" s="9" customFormat="1">
      <c r="B72" s="30"/>
      <c r="C72" s="8"/>
      <c r="D72" s="8"/>
    </row>
    <row r="73" spans="2:4" s="9" customFormat="1">
      <c r="B73" s="30"/>
      <c r="C73" s="8"/>
      <c r="D73" s="8"/>
    </row>
    <row r="74" spans="2:4" s="9" customFormat="1">
      <c r="B74" s="30"/>
      <c r="C74" s="8"/>
      <c r="D74" s="8"/>
    </row>
    <row r="75" spans="2:4" s="9" customFormat="1">
      <c r="B75" s="30"/>
      <c r="C75" s="8"/>
      <c r="D75" s="8"/>
    </row>
    <row r="76" spans="2:4" s="9" customFormat="1">
      <c r="B76" s="30"/>
      <c r="C76" s="8"/>
      <c r="D76" s="8"/>
    </row>
    <row r="77" spans="2:4" s="9" customFormat="1">
      <c r="B77" s="30"/>
      <c r="C77" s="8"/>
      <c r="D77" s="8"/>
    </row>
    <row r="78" spans="2:4" s="9" customFormat="1">
      <c r="B78" s="30"/>
      <c r="C78" s="8"/>
      <c r="D78" s="8"/>
    </row>
    <row r="79" spans="2:4" s="9" customFormat="1">
      <c r="B79" s="30"/>
      <c r="C79" s="8"/>
      <c r="D79" s="8"/>
    </row>
    <row r="80" spans="2:4" s="9" customFormat="1">
      <c r="B80" s="30"/>
      <c r="C80" s="8"/>
      <c r="D80" s="8"/>
    </row>
    <row r="81" spans="2:4" s="9" customFormat="1">
      <c r="B81" s="30"/>
      <c r="C81" s="8"/>
      <c r="D81" s="8"/>
    </row>
    <row r="82" spans="2:4" s="9" customFormat="1">
      <c r="B82" s="30"/>
      <c r="C82" s="8"/>
      <c r="D82" s="8"/>
    </row>
    <row r="83" spans="2:4" s="9" customFormat="1">
      <c r="B83" s="30"/>
      <c r="C83" s="8"/>
      <c r="D83" s="8"/>
    </row>
    <row r="84" spans="2:4" s="9" customFormat="1">
      <c r="B84" s="30"/>
      <c r="C84" s="8"/>
      <c r="D84" s="8"/>
    </row>
    <row r="85" spans="2:4" s="9" customFormat="1">
      <c r="B85" s="30"/>
      <c r="C85" s="8"/>
      <c r="D85" s="8"/>
    </row>
    <row r="86" spans="2:4" s="9" customFormat="1">
      <c r="B86" s="30"/>
      <c r="C86" s="8"/>
      <c r="D86" s="8"/>
    </row>
    <row r="87" spans="2:4" s="9" customFormat="1">
      <c r="B87" s="30"/>
      <c r="C87" s="8"/>
      <c r="D87" s="8"/>
    </row>
    <row r="88" spans="2:4" s="9" customFormat="1">
      <c r="B88" s="30"/>
      <c r="C88" s="8"/>
      <c r="D88" s="8"/>
    </row>
    <row r="89" spans="2:4" s="9" customFormat="1">
      <c r="B89" s="30"/>
      <c r="C89" s="8"/>
      <c r="D89" s="8"/>
    </row>
    <row r="90" spans="2:4" s="9" customFormat="1">
      <c r="B90" s="30"/>
      <c r="C90" s="8"/>
      <c r="D90" s="8"/>
    </row>
    <row r="91" spans="2:4" s="9" customFormat="1">
      <c r="B91" s="30"/>
      <c r="C91" s="8"/>
      <c r="D91" s="8"/>
    </row>
    <row r="92" spans="2:4" s="9" customFormat="1">
      <c r="B92" s="30"/>
      <c r="C92" s="8"/>
      <c r="D92" s="8"/>
    </row>
    <row r="93" spans="2:4" s="9" customFormat="1">
      <c r="B93" s="30"/>
      <c r="C93" s="8"/>
      <c r="D93" s="8"/>
    </row>
    <row r="94" spans="2:4" s="9" customFormat="1">
      <c r="B94" s="30"/>
      <c r="C94" s="8"/>
      <c r="D94" s="8"/>
    </row>
    <row r="95" spans="2:4" s="9" customFormat="1">
      <c r="B95" s="30"/>
      <c r="C95" s="8"/>
      <c r="D95" s="8"/>
    </row>
    <row r="96" spans="2:4" s="9" customFormat="1">
      <c r="B96" s="30"/>
      <c r="C96" s="8"/>
      <c r="D96" s="8"/>
    </row>
    <row r="97" spans="2:4" s="9" customFormat="1">
      <c r="B97" s="30"/>
      <c r="C97" s="8"/>
      <c r="D97" s="8"/>
    </row>
    <row r="98" spans="2:4" s="9" customFormat="1">
      <c r="B98" s="30"/>
      <c r="C98" s="8"/>
      <c r="D98" s="8"/>
    </row>
    <row r="99" spans="2:4" s="9" customFormat="1">
      <c r="B99" s="30"/>
      <c r="C99" s="8"/>
      <c r="D99" s="8"/>
    </row>
    <row r="100" spans="2:4" s="9" customFormat="1">
      <c r="B100" s="30"/>
      <c r="C100" s="8"/>
      <c r="D100" s="8"/>
    </row>
    <row r="101" spans="2:4" s="9" customFormat="1">
      <c r="B101" s="30"/>
      <c r="C101" s="8"/>
      <c r="D101" s="8"/>
    </row>
    <row r="102" spans="2:4" s="9" customFormat="1">
      <c r="B102" s="30"/>
      <c r="C102" s="8"/>
      <c r="D102" s="8"/>
    </row>
    <row r="103" spans="2:4" s="9" customFormat="1">
      <c r="B103" s="30"/>
      <c r="C103" s="8"/>
      <c r="D103" s="8"/>
    </row>
    <row r="104" spans="2:4" s="9" customFormat="1">
      <c r="B104" s="30"/>
      <c r="C104" s="8"/>
      <c r="D104" s="8"/>
    </row>
    <row r="105" spans="2:4" s="9" customFormat="1">
      <c r="B105" s="30"/>
      <c r="C105" s="8"/>
      <c r="D105" s="8"/>
    </row>
    <row r="106" spans="2:4" s="9" customFormat="1">
      <c r="B106" s="30"/>
      <c r="C106" s="8"/>
      <c r="D106" s="8"/>
    </row>
    <row r="107" spans="2:4" s="9" customFormat="1">
      <c r="B107" s="30"/>
      <c r="C107" s="8"/>
      <c r="D107" s="8"/>
    </row>
    <row r="108" spans="2:4" s="9" customFormat="1">
      <c r="B108" s="30"/>
      <c r="C108" s="8"/>
      <c r="D108" s="8"/>
    </row>
    <row r="109" spans="2:4" s="9" customFormat="1">
      <c r="B109" s="30"/>
      <c r="C109" s="8"/>
      <c r="D109" s="8"/>
    </row>
    <row r="110" spans="2:4" s="9" customFormat="1">
      <c r="B110" s="30"/>
      <c r="C110" s="8"/>
      <c r="D110" s="8"/>
    </row>
    <row r="111" spans="2:4" s="9" customFormat="1">
      <c r="B111" s="30"/>
      <c r="C111" s="8"/>
      <c r="D111" s="8"/>
    </row>
    <row r="112" spans="2:4" s="9" customFormat="1">
      <c r="B112" s="30"/>
      <c r="C112" s="8"/>
      <c r="D112" s="8"/>
    </row>
    <row r="113" spans="2:4" s="9" customFormat="1">
      <c r="B113" s="30"/>
      <c r="C113" s="8"/>
      <c r="D113" s="8"/>
    </row>
    <row r="114" spans="2:4" s="9" customFormat="1">
      <c r="B114" s="30"/>
      <c r="C114" s="8"/>
      <c r="D114" s="8"/>
    </row>
    <row r="115" spans="2:4" s="9" customFormat="1">
      <c r="B115" s="30"/>
      <c r="C115" s="8"/>
      <c r="D115" s="8"/>
    </row>
    <row r="116" spans="2:4" s="9" customFormat="1">
      <c r="B116" s="30"/>
      <c r="C116" s="8"/>
      <c r="D116" s="8"/>
    </row>
    <row r="117" spans="2:4" s="9" customFormat="1">
      <c r="B117" s="30"/>
      <c r="C117" s="8"/>
      <c r="D117" s="8"/>
    </row>
    <row r="118" spans="2:4" s="9" customFormat="1">
      <c r="B118" s="30"/>
      <c r="C118" s="8"/>
      <c r="D118" s="8"/>
    </row>
    <row r="119" spans="2:4" s="9" customFormat="1">
      <c r="B119" s="30"/>
      <c r="C119" s="8"/>
      <c r="D119" s="8"/>
    </row>
    <row r="120" spans="2:4" s="9" customFormat="1">
      <c r="B120" s="30"/>
      <c r="C120" s="8"/>
      <c r="D120" s="8"/>
    </row>
    <row r="121" spans="2:4" s="9" customFormat="1">
      <c r="B121" s="30"/>
      <c r="C121" s="8"/>
      <c r="D121" s="8"/>
    </row>
    <row r="122" spans="2:4" s="9" customFormat="1">
      <c r="B122" s="30"/>
      <c r="C122" s="8"/>
      <c r="D122" s="8"/>
    </row>
    <row r="123" spans="2:4" s="9" customFormat="1">
      <c r="B123" s="30"/>
      <c r="C123" s="8"/>
      <c r="D123" s="8"/>
    </row>
    <row r="124" spans="2:4" s="9" customFormat="1">
      <c r="B124" s="30"/>
      <c r="C124" s="8"/>
      <c r="D124" s="8"/>
    </row>
    <row r="125" spans="2:4" s="9" customFormat="1">
      <c r="B125" s="30"/>
      <c r="C125" s="8"/>
      <c r="D125" s="8"/>
    </row>
    <row r="126" spans="2:4" s="9" customFormat="1">
      <c r="B126" s="30"/>
      <c r="C126" s="8"/>
      <c r="D126" s="8"/>
    </row>
    <row r="127" spans="2:4" s="9" customFormat="1">
      <c r="B127" s="30"/>
      <c r="C127" s="8"/>
      <c r="D127" s="8"/>
    </row>
    <row r="128" spans="2:4" s="9" customFormat="1">
      <c r="B128" s="30"/>
      <c r="C128" s="8"/>
      <c r="D128" s="8"/>
    </row>
    <row r="129" spans="2:4" s="9" customFormat="1">
      <c r="B129" s="30"/>
      <c r="C129" s="8"/>
      <c r="D129" s="8"/>
    </row>
    <row r="130" spans="2:4" s="9" customFormat="1">
      <c r="B130" s="30"/>
      <c r="C130" s="8"/>
      <c r="D130" s="8"/>
    </row>
    <row r="131" spans="2:4" s="9" customFormat="1">
      <c r="B131" s="30"/>
      <c r="C131" s="8"/>
      <c r="D131" s="8"/>
    </row>
    <row r="132" spans="2:4" s="9" customFormat="1">
      <c r="B132" s="30"/>
      <c r="C132" s="8"/>
      <c r="D132" s="8"/>
    </row>
    <row r="133" spans="2:4" s="9" customFormat="1">
      <c r="B133" s="30"/>
      <c r="C133" s="8"/>
      <c r="D133" s="8"/>
    </row>
    <row r="134" spans="2:4" s="9" customFormat="1">
      <c r="B134" s="30"/>
      <c r="C134" s="8"/>
      <c r="D134" s="8"/>
    </row>
    <row r="135" spans="2:4" s="9" customFormat="1">
      <c r="B135" s="30"/>
      <c r="C135" s="8"/>
      <c r="D135" s="8"/>
    </row>
    <row r="136" spans="2:4" s="9" customFormat="1">
      <c r="B136" s="30"/>
      <c r="C136" s="8"/>
      <c r="D136" s="8"/>
    </row>
    <row r="137" spans="2:4" s="9" customFormat="1">
      <c r="B137" s="30"/>
      <c r="C137" s="8"/>
      <c r="D137" s="8"/>
    </row>
    <row r="138" spans="2:4" s="9" customFormat="1">
      <c r="B138" s="30"/>
      <c r="C138" s="8"/>
      <c r="D138" s="8"/>
    </row>
    <row r="139" spans="2:4" s="9" customFormat="1">
      <c r="B139" s="30"/>
      <c r="C139" s="8"/>
      <c r="D139" s="8"/>
    </row>
    <row r="140" spans="2:4" s="9" customFormat="1">
      <c r="B140" s="30"/>
      <c r="C140" s="8"/>
      <c r="D140" s="8"/>
    </row>
    <row r="141" spans="2:4" s="9" customFormat="1">
      <c r="B141" s="30"/>
      <c r="C141" s="8"/>
      <c r="D141" s="8"/>
    </row>
    <row r="142" spans="2:4" s="9" customFormat="1">
      <c r="B142" s="30"/>
      <c r="C142" s="8"/>
      <c r="D142" s="8"/>
    </row>
    <row r="143" spans="2:4" s="9" customFormat="1">
      <c r="B143" s="30"/>
      <c r="C143" s="8"/>
      <c r="D143" s="8"/>
    </row>
    <row r="144" spans="2:4" s="9" customFormat="1">
      <c r="B144" s="30"/>
      <c r="C144" s="8"/>
      <c r="D144" s="8"/>
    </row>
    <row r="145" spans="2:4" s="9" customFormat="1">
      <c r="B145" s="30"/>
      <c r="C145" s="8"/>
      <c r="D145" s="8"/>
    </row>
    <row r="146" spans="2:4" s="9" customFormat="1">
      <c r="B146" s="30"/>
      <c r="C146" s="8"/>
      <c r="D146" s="8"/>
    </row>
    <row r="147" spans="2:4" s="9" customFormat="1">
      <c r="B147" s="30"/>
      <c r="C147" s="8"/>
      <c r="D147" s="8"/>
    </row>
    <row r="148" spans="2:4" s="9" customFormat="1">
      <c r="B148" s="30"/>
      <c r="C148" s="8"/>
      <c r="D148" s="8"/>
    </row>
    <row r="149" spans="2:4" s="9" customFormat="1">
      <c r="B149" s="30"/>
      <c r="C149" s="8"/>
      <c r="D149" s="8"/>
    </row>
    <row r="150" spans="2:4" s="9" customFormat="1">
      <c r="B150" s="30"/>
      <c r="C150" s="8"/>
      <c r="D150" s="8"/>
    </row>
    <row r="151" spans="2:4" s="9" customFormat="1">
      <c r="B151" s="30"/>
      <c r="C151" s="8"/>
      <c r="D151" s="8"/>
    </row>
    <row r="152" spans="2:4" s="9" customFormat="1">
      <c r="B152" s="30"/>
      <c r="C152" s="8"/>
      <c r="D152" s="8"/>
    </row>
    <row r="153" spans="2:4" s="9" customFormat="1">
      <c r="B153" s="30"/>
      <c r="C153" s="8"/>
      <c r="D153" s="8"/>
    </row>
    <row r="154" spans="2:4" s="9" customFormat="1">
      <c r="B154" s="30"/>
      <c r="C154" s="8"/>
      <c r="D154" s="8"/>
    </row>
    <row r="155" spans="2:4" s="9" customFormat="1">
      <c r="B155" s="30"/>
      <c r="C155" s="8"/>
      <c r="D155" s="8"/>
    </row>
    <row r="156" spans="2:4" s="9" customFormat="1">
      <c r="B156" s="30"/>
      <c r="C156" s="8"/>
      <c r="D156" s="8"/>
    </row>
    <row r="157" spans="2:4" s="9" customFormat="1">
      <c r="B157" s="30"/>
      <c r="C157" s="8"/>
      <c r="D157" s="8"/>
    </row>
    <row r="158" spans="2:4" s="9" customFormat="1">
      <c r="B158" s="30"/>
      <c r="C158" s="8"/>
      <c r="D158" s="8"/>
    </row>
    <row r="159" spans="2:4" s="9" customFormat="1">
      <c r="B159" s="30"/>
      <c r="C159" s="8"/>
      <c r="D159" s="8"/>
    </row>
    <row r="160" spans="2:4" s="9" customFormat="1">
      <c r="B160" s="30"/>
      <c r="C160" s="8"/>
      <c r="D160" s="8"/>
    </row>
    <row r="161" spans="2:4" s="9" customFormat="1">
      <c r="B161" s="30"/>
      <c r="C161" s="8"/>
      <c r="D161" s="8"/>
    </row>
    <row r="162" spans="2:4" s="9" customFormat="1">
      <c r="B162" s="30"/>
      <c r="C162" s="8"/>
      <c r="D162" s="8"/>
    </row>
    <row r="163" spans="2:4" s="9" customFormat="1">
      <c r="B163" s="30"/>
      <c r="C163" s="8"/>
      <c r="D163" s="8"/>
    </row>
    <row r="164" spans="2:4" s="9" customFormat="1">
      <c r="B164" s="30"/>
      <c r="C164" s="8"/>
      <c r="D164" s="8"/>
    </row>
    <row r="165" spans="2:4" s="9" customFormat="1">
      <c r="B165" s="30"/>
      <c r="C165" s="8"/>
      <c r="D165" s="8"/>
    </row>
    <row r="166" spans="2:4" s="9" customFormat="1">
      <c r="B166" s="30"/>
      <c r="C166" s="8"/>
      <c r="D166" s="8"/>
    </row>
    <row r="167" spans="2:4" s="9" customFormat="1">
      <c r="B167" s="30"/>
      <c r="C167" s="8"/>
      <c r="D167" s="8"/>
    </row>
    <row r="168" spans="2:4" s="9" customFormat="1">
      <c r="B168" s="30"/>
      <c r="C168" s="8"/>
      <c r="D168" s="8"/>
    </row>
    <row r="169" spans="2:4" s="9" customFormat="1">
      <c r="B169" s="30"/>
      <c r="C169" s="8"/>
      <c r="D169" s="8"/>
    </row>
    <row r="170" spans="2:4" s="9" customFormat="1">
      <c r="B170" s="30"/>
      <c r="C170" s="8"/>
      <c r="D170" s="8"/>
    </row>
    <row r="171" spans="2:4" s="9" customFormat="1">
      <c r="B171" s="30"/>
      <c r="C171" s="8"/>
      <c r="D171" s="8"/>
    </row>
    <row r="172" spans="2:4" s="9" customFormat="1">
      <c r="B172" s="30"/>
      <c r="C172" s="8"/>
      <c r="D172" s="8"/>
    </row>
    <row r="173" spans="2:4" s="9" customFormat="1">
      <c r="B173" s="30"/>
      <c r="C173" s="8"/>
      <c r="D173" s="8"/>
    </row>
    <row r="174" spans="2:4" s="9" customFormat="1">
      <c r="B174" s="30"/>
      <c r="C174" s="8"/>
      <c r="D174" s="8"/>
    </row>
    <row r="175" spans="2:4" s="9" customFormat="1">
      <c r="B175" s="30"/>
      <c r="C175" s="8"/>
      <c r="D175" s="8"/>
    </row>
    <row r="176" spans="2:4" s="9" customFormat="1">
      <c r="B176" s="30"/>
      <c r="C176" s="8"/>
      <c r="D176" s="8"/>
    </row>
    <row r="177" spans="2:4" s="9" customFormat="1">
      <c r="B177" s="30"/>
      <c r="C177" s="8"/>
      <c r="D177" s="8"/>
    </row>
    <row r="178" spans="2:4" s="9" customFormat="1">
      <c r="B178" s="30"/>
      <c r="C178" s="8"/>
      <c r="D178" s="8"/>
    </row>
    <row r="179" spans="2:4" s="9" customFormat="1">
      <c r="B179" s="30"/>
      <c r="C179" s="8"/>
      <c r="D179" s="8"/>
    </row>
    <row r="180" spans="2:4" s="9" customFormat="1">
      <c r="B180" s="30"/>
      <c r="C180" s="8"/>
      <c r="D180" s="8"/>
    </row>
    <row r="181" spans="2:4" s="9" customFormat="1">
      <c r="B181" s="30"/>
      <c r="C181" s="8"/>
      <c r="D181" s="8"/>
    </row>
    <row r="182" spans="2:4" s="9" customFormat="1">
      <c r="B182" s="30"/>
      <c r="C182" s="8"/>
      <c r="D182" s="8"/>
    </row>
    <row r="183" spans="2:4" s="9" customFormat="1">
      <c r="B183" s="30"/>
      <c r="C183" s="8"/>
      <c r="D183" s="8"/>
    </row>
    <row r="184" spans="2:4" s="9" customFormat="1">
      <c r="B184" s="30"/>
      <c r="C184" s="8"/>
      <c r="D184" s="8"/>
    </row>
    <row r="185" spans="2:4" s="9" customFormat="1">
      <c r="B185" s="30"/>
      <c r="C185" s="8"/>
      <c r="D185" s="8"/>
    </row>
    <row r="186" spans="2:4" s="9" customFormat="1">
      <c r="B186" s="30"/>
      <c r="C186" s="8"/>
      <c r="D186" s="8"/>
    </row>
    <row r="187" spans="2:4" s="9" customFormat="1">
      <c r="B187" s="30"/>
      <c r="C187" s="8"/>
      <c r="D187" s="8"/>
    </row>
    <row r="188" spans="2:4" s="9" customFormat="1">
      <c r="B188" s="30"/>
      <c r="C188" s="8"/>
      <c r="D188" s="8"/>
    </row>
    <row r="189" spans="2:4" s="9" customFormat="1">
      <c r="B189" s="30"/>
      <c r="C189" s="8"/>
      <c r="D189" s="8"/>
    </row>
    <row r="190" spans="2:4" s="9" customFormat="1">
      <c r="B190" s="30"/>
      <c r="C190" s="8"/>
      <c r="D190" s="8"/>
    </row>
    <row r="191" spans="2:4" s="9" customFormat="1">
      <c r="B191" s="30"/>
      <c r="C191" s="8"/>
      <c r="D191" s="8"/>
    </row>
    <row r="192" spans="2:4" s="9" customFormat="1">
      <c r="B192" s="30"/>
      <c r="C192" s="8"/>
      <c r="D192" s="8"/>
    </row>
    <row r="193" spans="2:4" s="9" customFormat="1">
      <c r="B193" s="30"/>
      <c r="C193" s="8"/>
      <c r="D193" s="8"/>
    </row>
    <row r="194" spans="2:4" s="9" customFormat="1">
      <c r="B194" s="30"/>
      <c r="C194" s="8"/>
      <c r="D194" s="8"/>
    </row>
    <row r="195" spans="2:4" s="9" customFormat="1">
      <c r="B195" s="30"/>
      <c r="C195" s="8"/>
      <c r="D195" s="8"/>
    </row>
    <row r="196" spans="2:4" s="9" customFormat="1">
      <c r="B196" s="30"/>
      <c r="C196" s="8"/>
      <c r="D196" s="8"/>
    </row>
    <row r="197" spans="2:4" s="9" customFormat="1">
      <c r="B197" s="30"/>
      <c r="C197" s="8"/>
      <c r="D197" s="8"/>
    </row>
    <row r="198" spans="2:4" s="9" customFormat="1">
      <c r="B198" s="30"/>
      <c r="C198" s="8"/>
      <c r="D198" s="8"/>
    </row>
    <row r="199" spans="2:4" s="9" customFormat="1">
      <c r="B199" s="30"/>
      <c r="C199" s="8"/>
      <c r="D199" s="8"/>
    </row>
    <row r="200" spans="2:4" s="9" customFormat="1">
      <c r="B200" s="30"/>
      <c r="C200" s="8"/>
      <c r="D200" s="8"/>
    </row>
    <row r="201" spans="2:4" s="9" customFormat="1">
      <c r="B201" s="30"/>
      <c r="C201" s="8"/>
      <c r="D201" s="8"/>
    </row>
    <row r="202" spans="2:4" s="9" customFormat="1">
      <c r="B202" s="30"/>
      <c r="C202" s="8"/>
      <c r="D202" s="8"/>
    </row>
    <row r="203" spans="2:4" s="9" customFormat="1">
      <c r="B203" s="30"/>
      <c r="C203" s="8"/>
      <c r="D203" s="8"/>
    </row>
    <row r="204" spans="2:4" s="9" customFormat="1">
      <c r="B204" s="30"/>
      <c r="C204" s="8"/>
      <c r="D204" s="8"/>
    </row>
    <row r="205" spans="2:4" s="9" customFormat="1">
      <c r="B205" s="30"/>
      <c r="C205" s="8"/>
      <c r="D205" s="8"/>
    </row>
    <row r="206" spans="2:4" s="9" customFormat="1">
      <c r="B206" s="30"/>
      <c r="C206" s="8"/>
      <c r="D206" s="8"/>
    </row>
    <row r="207" spans="2:4" s="9" customFormat="1">
      <c r="B207" s="30"/>
      <c r="C207" s="8"/>
      <c r="D207" s="8"/>
    </row>
    <row r="208" spans="2:4" s="9" customFormat="1">
      <c r="B208" s="30"/>
      <c r="C208" s="8"/>
      <c r="D208" s="8"/>
    </row>
    <row r="209" spans="2:4" s="9" customFormat="1">
      <c r="B209" s="30"/>
      <c r="C209" s="8"/>
      <c r="D209" s="8"/>
    </row>
    <row r="210" spans="2:4" s="9" customFormat="1">
      <c r="B210" s="30"/>
      <c r="C210" s="8"/>
      <c r="D210" s="8"/>
    </row>
    <row r="211" spans="2:4" s="9" customFormat="1">
      <c r="B211" s="30"/>
      <c r="C211" s="8"/>
      <c r="D211" s="8"/>
    </row>
    <row r="212" spans="2:4" s="9" customFormat="1">
      <c r="B212" s="30"/>
      <c r="C212" s="8"/>
      <c r="D212" s="8"/>
    </row>
    <row r="213" spans="2:4" s="9" customFormat="1">
      <c r="B213" s="30"/>
      <c r="C213" s="8"/>
      <c r="D213" s="8"/>
    </row>
    <row r="214" spans="2:4" s="9" customFormat="1">
      <c r="B214" s="30"/>
      <c r="C214" s="8"/>
      <c r="D214" s="8"/>
    </row>
    <row r="215" spans="2:4" s="9" customFormat="1">
      <c r="B215" s="30"/>
      <c r="C215" s="8"/>
      <c r="D215" s="8"/>
    </row>
    <row r="216" spans="2:4" s="9" customFormat="1">
      <c r="B216" s="30"/>
      <c r="C216" s="8"/>
      <c r="D216" s="8"/>
    </row>
    <row r="217" spans="2:4" s="9" customFormat="1">
      <c r="B217" s="30"/>
      <c r="C217" s="8"/>
      <c r="D217" s="8"/>
    </row>
    <row r="218" spans="2:4" s="9" customFormat="1">
      <c r="B218" s="30"/>
      <c r="C218" s="8"/>
      <c r="D218" s="8"/>
    </row>
    <row r="219" spans="2:4" s="9" customFormat="1">
      <c r="B219" s="30"/>
      <c r="C219" s="8"/>
      <c r="D219" s="8"/>
    </row>
    <row r="220" spans="2:4" s="9" customFormat="1">
      <c r="B220" s="30"/>
      <c r="C220" s="8"/>
      <c r="D220" s="8"/>
    </row>
    <row r="221" spans="2:4" s="9" customFormat="1">
      <c r="B221" s="30"/>
      <c r="C221" s="8"/>
      <c r="D221" s="8"/>
    </row>
    <row r="222" spans="2:4" s="9" customFormat="1">
      <c r="B222" s="30"/>
      <c r="C222" s="8"/>
      <c r="D222" s="8"/>
    </row>
    <row r="223" spans="2:4" s="9" customFormat="1">
      <c r="B223" s="30"/>
      <c r="C223" s="8"/>
      <c r="D223" s="8"/>
    </row>
    <row r="224" spans="2:4" s="9" customFormat="1">
      <c r="B224" s="30"/>
      <c r="C224" s="8"/>
      <c r="D224" s="8"/>
    </row>
    <row r="225" spans="2:4" s="9" customFormat="1">
      <c r="B225" s="30"/>
      <c r="C225" s="8"/>
      <c r="D225" s="8"/>
    </row>
    <row r="226" spans="2:4" s="9" customFormat="1">
      <c r="B226" s="30"/>
      <c r="C226" s="8"/>
      <c r="D226" s="8"/>
    </row>
    <row r="227" spans="2:4" s="9" customFormat="1">
      <c r="B227" s="30"/>
      <c r="C227" s="8"/>
      <c r="D227" s="8"/>
    </row>
    <row r="228" spans="2:4" s="9" customFormat="1">
      <c r="B228" s="30"/>
      <c r="C228" s="8"/>
      <c r="D228" s="8"/>
    </row>
    <row r="229" spans="2:4" s="9" customFormat="1">
      <c r="B229" s="30"/>
      <c r="C229" s="8"/>
      <c r="D229" s="8"/>
    </row>
    <row r="230" spans="2:4" s="9" customFormat="1">
      <c r="B230" s="30"/>
      <c r="C230" s="8"/>
      <c r="D230" s="8"/>
    </row>
    <row r="231" spans="2:4" s="9" customFormat="1">
      <c r="B231" s="30"/>
      <c r="C231" s="8"/>
      <c r="D231" s="8"/>
    </row>
    <row r="232" spans="2:4" s="9" customFormat="1">
      <c r="B232" s="30"/>
      <c r="C232" s="8"/>
      <c r="D232" s="8"/>
    </row>
    <row r="233" spans="2:4" s="9" customFormat="1">
      <c r="B233" s="30"/>
      <c r="C233" s="8"/>
      <c r="D233" s="8"/>
    </row>
    <row r="234" spans="2:4" s="9" customFormat="1">
      <c r="B234" s="30"/>
      <c r="C234" s="8"/>
      <c r="D234" s="8"/>
    </row>
    <row r="235" spans="2:4" s="9" customFormat="1">
      <c r="B235" s="30"/>
      <c r="C235" s="8"/>
      <c r="D235" s="8"/>
    </row>
    <row r="236" spans="2:4" s="9" customFormat="1">
      <c r="B236" s="30"/>
      <c r="C236" s="8"/>
      <c r="D236" s="8"/>
    </row>
    <row r="237" spans="2:4" s="9" customFormat="1">
      <c r="B237" s="30"/>
      <c r="C237" s="8"/>
      <c r="D237" s="8"/>
    </row>
    <row r="238" spans="2:4" s="9" customFormat="1">
      <c r="B238" s="30"/>
      <c r="C238" s="8"/>
      <c r="D238" s="8"/>
    </row>
    <row r="239" spans="2:4" s="9" customFormat="1">
      <c r="B239" s="30"/>
      <c r="C239" s="8"/>
      <c r="D239" s="8"/>
    </row>
    <row r="240" spans="2:4" s="9" customFormat="1">
      <c r="B240" s="30"/>
      <c r="C240" s="8"/>
      <c r="D240" s="8"/>
    </row>
    <row r="241" spans="2:4" s="9" customFormat="1">
      <c r="B241" s="30"/>
      <c r="C241" s="8"/>
      <c r="D241" s="8"/>
    </row>
    <row r="242" spans="2:4" s="9" customFormat="1">
      <c r="B242" s="30"/>
      <c r="C242" s="8"/>
      <c r="D242" s="8"/>
    </row>
    <row r="243" spans="2:4" s="9" customFormat="1">
      <c r="B243" s="30"/>
      <c r="C243" s="8"/>
      <c r="D243" s="8"/>
    </row>
    <row r="244" spans="2:4" s="9" customFormat="1">
      <c r="B244" s="30"/>
      <c r="C244" s="8"/>
      <c r="D244" s="8"/>
    </row>
    <row r="245" spans="2:4" s="9" customFormat="1">
      <c r="B245" s="30"/>
      <c r="C245" s="8"/>
      <c r="D245" s="8"/>
    </row>
    <row r="246" spans="2:4" s="9" customFormat="1">
      <c r="B246" s="30"/>
      <c r="C246" s="8"/>
      <c r="D246" s="8"/>
    </row>
    <row r="247" spans="2:4" s="9" customFormat="1">
      <c r="B247" s="30"/>
      <c r="C247" s="8"/>
      <c r="D247" s="8"/>
    </row>
    <row r="248" spans="2:4" s="9" customFormat="1">
      <c r="B248" s="30"/>
      <c r="C248" s="8"/>
      <c r="D248" s="8"/>
    </row>
    <row r="249" spans="2:4" s="9" customFormat="1">
      <c r="B249" s="30"/>
      <c r="C249" s="8"/>
      <c r="D249" s="8"/>
    </row>
    <row r="250" spans="2:4" s="9" customFormat="1">
      <c r="B250" s="30"/>
      <c r="C250" s="8"/>
      <c r="D250" s="8"/>
    </row>
    <row r="251" spans="2:4" s="9" customFormat="1">
      <c r="B251" s="30"/>
      <c r="C251" s="8"/>
      <c r="D251" s="8"/>
    </row>
    <row r="252" spans="2:4" s="9" customFormat="1">
      <c r="B252" s="30"/>
      <c r="C252" s="8"/>
      <c r="D252" s="8"/>
    </row>
    <row r="253" spans="2:4" s="9" customFormat="1">
      <c r="B253" s="30"/>
      <c r="C253" s="8"/>
      <c r="D253" s="8"/>
    </row>
    <row r="254" spans="2:4" s="9" customFormat="1">
      <c r="B254" s="30"/>
      <c r="C254" s="8"/>
      <c r="D254" s="8"/>
    </row>
    <row r="255" spans="2:4" s="9" customFormat="1">
      <c r="B255" s="30"/>
      <c r="C255" s="8"/>
      <c r="D255" s="8"/>
    </row>
    <row r="256" spans="2:4" s="9" customFormat="1">
      <c r="B256" s="30"/>
      <c r="C256" s="8"/>
      <c r="D256" s="8"/>
    </row>
    <row r="257" spans="2:4" s="9" customFormat="1">
      <c r="B257" s="30"/>
      <c r="C257" s="8"/>
      <c r="D257" s="8"/>
    </row>
    <row r="258" spans="2:4" s="9" customFormat="1">
      <c r="B258" s="30"/>
      <c r="C258" s="8"/>
      <c r="D258" s="8"/>
    </row>
    <row r="259" spans="2:4" s="9" customFormat="1">
      <c r="B259" s="30"/>
      <c r="C259" s="8"/>
      <c r="D259" s="8"/>
    </row>
    <row r="260" spans="2:4" s="9" customFormat="1">
      <c r="B260" s="30"/>
      <c r="C260" s="8"/>
      <c r="D260" s="8"/>
    </row>
    <row r="261" spans="2:4" s="9" customFormat="1">
      <c r="B261" s="30"/>
      <c r="C261" s="8"/>
      <c r="D261" s="8"/>
    </row>
    <row r="262" spans="2:4" s="9" customFormat="1">
      <c r="B262" s="30"/>
      <c r="C262" s="8"/>
      <c r="D262" s="8"/>
    </row>
    <row r="263" spans="2:4" s="9" customFormat="1">
      <c r="B263" s="30"/>
      <c r="C263" s="8"/>
      <c r="D263" s="8"/>
    </row>
    <row r="264" spans="2:4" s="9" customFormat="1">
      <c r="B264" s="30"/>
      <c r="C264" s="8"/>
      <c r="D264" s="8"/>
    </row>
    <row r="265" spans="2:4" s="9" customFormat="1">
      <c r="B265" s="30"/>
      <c r="C265" s="8"/>
      <c r="D265" s="8"/>
    </row>
    <row r="266" spans="2:4" s="9" customFormat="1">
      <c r="B266" s="30"/>
      <c r="C266" s="8"/>
      <c r="D266" s="8"/>
    </row>
    <row r="267" spans="2:4" s="9" customFormat="1">
      <c r="B267" s="30"/>
      <c r="C267" s="8"/>
      <c r="D267" s="8"/>
    </row>
    <row r="268" spans="2:4" s="9" customFormat="1">
      <c r="B268" s="30"/>
      <c r="C268" s="8"/>
      <c r="D268" s="8"/>
    </row>
    <row r="269" spans="2:4" s="9" customFormat="1">
      <c r="B269" s="30"/>
      <c r="C269" s="8"/>
      <c r="D269" s="8"/>
    </row>
    <row r="270" spans="2:4" s="9" customFormat="1">
      <c r="B270" s="30"/>
      <c r="C270" s="8"/>
      <c r="D270" s="8"/>
    </row>
    <row r="271" spans="2:4" s="9" customFormat="1">
      <c r="B271" s="30"/>
      <c r="C271" s="8"/>
      <c r="D271" s="8"/>
    </row>
    <row r="272" spans="2:4" s="9" customFormat="1">
      <c r="B272" s="30"/>
      <c r="C272" s="8"/>
      <c r="D272" s="8"/>
    </row>
    <row r="273" spans="2:4" s="9" customFormat="1">
      <c r="B273" s="30"/>
      <c r="C273" s="8"/>
      <c r="D273" s="8"/>
    </row>
    <row r="274" spans="2:4" s="9" customFormat="1">
      <c r="B274" s="30"/>
      <c r="C274" s="8"/>
      <c r="D274" s="8"/>
    </row>
    <row r="275" spans="2:4" s="9" customFormat="1">
      <c r="B275" s="30"/>
      <c r="C275" s="8"/>
      <c r="D275" s="8"/>
    </row>
    <row r="276" spans="2:4" s="9" customFormat="1">
      <c r="B276" s="30"/>
      <c r="C276" s="8"/>
      <c r="D276" s="8"/>
    </row>
    <row r="277" spans="2:4" s="9" customFormat="1">
      <c r="B277" s="30"/>
      <c r="C277" s="8"/>
      <c r="D277" s="8"/>
    </row>
    <row r="278" spans="2:4" s="9" customFormat="1">
      <c r="B278" s="30"/>
      <c r="C278" s="8"/>
      <c r="D278" s="8"/>
    </row>
    <row r="279" spans="2:4" s="9" customFormat="1">
      <c r="B279" s="30"/>
      <c r="C279" s="8"/>
      <c r="D279" s="8"/>
    </row>
    <row r="280" spans="2:4" s="9" customFormat="1">
      <c r="B280" s="30"/>
      <c r="C280" s="8"/>
      <c r="D280" s="8"/>
    </row>
    <row r="281" spans="2:4" s="9" customFormat="1">
      <c r="B281" s="30"/>
      <c r="C281" s="8"/>
      <c r="D281" s="8"/>
    </row>
    <row r="282" spans="2:4" s="9" customFormat="1">
      <c r="B282" s="30"/>
      <c r="C282" s="8"/>
      <c r="D282" s="8"/>
    </row>
    <row r="283" spans="2:4" s="9" customFormat="1">
      <c r="B283" s="30"/>
      <c r="C283" s="8"/>
      <c r="D283" s="8"/>
    </row>
    <row r="284" spans="2:4" s="9" customFormat="1">
      <c r="B284" s="30"/>
      <c r="C284" s="8"/>
      <c r="D284" s="8"/>
    </row>
  </sheetData>
  <mergeCells count="7">
    <mergeCell ref="A12:E12"/>
    <mergeCell ref="A1:E1"/>
    <mergeCell ref="A2:E2"/>
    <mergeCell ref="A6:A7"/>
    <mergeCell ref="A8:A11"/>
    <mergeCell ref="B8:B11"/>
    <mergeCell ref="C8:C11"/>
  </mergeCells>
  <conditionalFormatting sqref="E8:E11">
    <cfRule type="expression" dxfId="0" priority="1">
      <formula>$N8="Yes"</formula>
    </cfRule>
  </conditionalFormatting>
  <dataValidations count="1">
    <dataValidation type="list" allowBlank="1" showInputMessage="1" showErrorMessage="1" sqref="E6:E7" xr:uid="{533D54E6-6F2B-4BF4-BE85-0C7D22B8AEE4}">
      <formula1>$H$5:$I$5</formula1>
    </dataValidation>
  </dataValidations>
  <pageMargins left="0.25" right="0.25" top="0.75" bottom="0.75" header="0.3" footer="0.3"/>
  <pageSetup paperSize="3" scale="75" fitToHeight="0" orientation="portrait" r:id="rId1"/>
  <headerFooter>
    <oddFooter>&amp;L_x000D_&amp;1#&amp;"Calibri"&amp;10&amp;K000000 Classified as Microsoft Confidential</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89461D-0BCC-4207-B3A3-F7686422DBFC}">
          <x14:formula1>
            <xm:f>'Status Values'!$A$14:$A$17</xm:f>
          </x14:formula1>
          <xm:sqref>E8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C19CB-33CD-44B6-ACF5-9489E5C281F3}">
  <sheetPr>
    <tabColor rgb="FF0078D4"/>
  </sheetPr>
  <dimension ref="A1:D5"/>
  <sheetViews>
    <sheetView workbookViewId="0">
      <selection activeCell="D11" sqref="D11"/>
    </sheetView>
  </sheetViews>
  <sheetFormatPr defaultRowHeight="16.5"/>
  <cols>
    <col min="1" max="1" width="11.125" customWidth="1"/>
    <col min="2" max="2" width="10.375" customWidth="1"/>
    <col min="3" max="3" width="51.125" customWidth="1"/>
    <col min="4" max="4" width="91.625" customWidth="1"/>
  </cols>
  <sheetData>
    <row r="1" spans="1:4" ht="81.95" customHeight="1">
      <c r="A1" s="83"/>
      <c r="B1" s="84"/>
      <c r="C1" s="220" t="s">
        <v>242</v>
      </c>
      <c r="D1" s="221"/>
    </row>
    <row r="2" spans="1:4" ht="17.100000000000001" thickBot="1">
      <c r="A2" s="116" t="s">
        <v>34</v>
      </c>
      <c r="B2" s="117" t="s">
        <v>159</v>
      </c>
      <c r="C2" s="117" t="s">
        <v>160</v>
      </c>
      <c r="D2" s="118" t="s">
        <v>161</v>
      </c>
    </row>
    <row r="3" spans="1:4" ht="50.1" thickBot="1">
      <c r="A3" s="149" t="s">
        <v>162</v>
      </c>
      <c r="B3" s="159">
        <v>1</v>
      </c>
      <c r="C3" s="160" t="s">
        <v>243</v>
      </c>
      <c r="D3" s="161" t="s">
        <v>244</v>
      </c>
    </row>
    <row r="4" spans="1:4" ht="66">
      <c r="A4" s="222" t="s">
        <v>238</v>
      </c>
      <c r="B4" s="159">
        <v>2</v>
      </c>
      <c r="C4" s="160" t="s">
        <v>245</v>
      </c>
      <c r="D4" s="162" t="s">
        <v>246</v>
      </c>
    </row>
    <row r="5" spans="1:4" ht="66">
      <c r="A5" s="218"/>
      <c r="B5" s="159">
        <v>3</v>
      </c>
      <c r="C5" s="160" t="s">
        <v>247</v>
      </c>
      <c r="D5" s="163" t="s">
        <v>248</v>
      </c>
    </row>
  </sheetData>
  <mergeCells count="2">
    <mergeCell ref="C1:D1"/>
    <mergeCell ref="A4:A5"/>
  </mergeCells>
  <hyperlinks>
    <hyperlink ref="D5" r:id="rId1" display="https://learn.microsoft.com/en-us/copilot/edge" xr:uid="{5AD09F98-EC69-414F-8021-367E60CE30D0}"/>
    <hyperlink ref="D4" r:id="rId2" display="https://learn.microsoft.com/en-us/copilot/copilot" xr:uid="{9DF9801B-64CF-430D-BF85-ED99225A2D86}"/>
    <hyperlink ref="D3" r:id="rId3" location="availability" display="https://learn.microsoft.com/en-us/copilot/faq - availability" xr:uid="{CD5E3FC5-D346-46A5-9211-2013E05C7165}"/>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F4AF0-2225-4280-B80A-EBC42E1F2957}">
  <dimension ref="A1:A24"/>
  <sheetViews>
    <sheetView workbookViewId="0">
      <selection activeCell="A11" sqref="A11"/>
    </sheetView>
  </sheetViews>
  <sheetFormatPr defaultRowHeight="16.5"/>
  <cols>
    <col min="1" max="1" width="26.75" customWidth="1"/>
  </cols>
  <sheetData>
    <row r="1" spans="1:1">
      <c r="A1" s="2" t="s">
        <v>249</v>
      </c>
    </row>
    <row r="3" spans="1:1">
      <c r="A3" s="1" t="s">
        <v>250</v>
      </c>
    </row>
    <row r="4" spans="1:1">
      <c r="A4" s="3" t="s">
        <v>39</v>
      </c>
    </row>
    <row r="5" spans="1:1">
      <c r="A5" s="3" t="s">
        <v>40</v>
      </c>
    </row>
    <row r="6" spans="1:1">
      <c r="A6" s="3"/>
    </row>
    <row r="7" spans="1:1">
      <c r="A7" s="1" t="s">
        <v>251</v>
      </c>
    </row>
    <row r="8" spans="1:1">
      <c r="A8" s="3" t="s">
        <v>39</v>
      </c>
    </row>
    <row r="9" spans="1:1">
      <c r="A9" s="3" t="s">
        <v>40</v>
      </c>
    </row>
    <row r="10" spans="1:1">
      <c r="A10" s="3" t="s">
        <v>41</v>
      </c>
    </row>
    <row r="11" spans="1:1">
      <c r="A11" s="3"/>
    </row>
    <row r="13" spans="1:1">
      <c r="A13" s="1" t="s">
        <v>252</v>
      </c>
    </row>
    <row r="14" spans="1:1">
      <c r="A14" s="3" t="s">
        <v>39</v>
      </c>
    </row>
    <row r="15" spans="1:1">
      <c r="A15" s="3" t="s">
        <v>40</v>
      </c>
    </row>
    <row r="16" spans="1:1">
      <c r="A16" s="3" t="s">
        <v>41</v>
      </c>
    </row>
    <row r="17" spans="1:1">
      <c r="A17" s="3" t="s">
        <v>42</v>
      </c>
    </row>
    <row r="18" spans="1:1">
      <c r="A18" s="3"/>
    </row>
    <row r="19" spans="1:1">
      <c r="A19" s="1" t="s">
        <v>253</v>
      </c>
    </row>
    <row r="20" spans="1:1">
      <c r="A20" s="3" t="s">
        <v>39</v>
      </c>
    </row>
    <row r="21" spans="1:1">
      <c r="A21" s="3" t="s">
        <v>40</v>
      </c>
    </row>
    <row r="22" spans="1:1">
      <c r="A22" s="3" t="s">
        <v>41</v>
      </c>
    </row>
    <row r="23" spans="1:1">
      <c r="A23" s="3" t="s">
        <v>42</v>
      </c>
    </row>
    <row r="24" spans="1:1">
      <c r="A24" s="3" t="s">
        <v>43</v>
      </c>
    </row>
  </sheetData>
  <pageMargins left="0.7" right="0.7" top="0.75" bottom="0.75" header="0.3" footer="0.3"/>
  <headerFooter>
    <oddFooter>&amp;L_x000D_&amp;1#&amp;"Calibri"&amp;10&amp;K000000 Classified as Microsoft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1 6 " ? > < D a t a M a s h u p   x m l n s = " h t t p : / / s c h e m a s . m i c r o s o f t . c o m / D a t a M a s h u p " > A A A A A B U D A A B Q S w M E F A A C A A g A W 1 + M V 9 8 X + A e l A A A A 9 g A A A B I A H A B D b 2 5 m a W c v U G F j a 2 F n Z S 5 4 b W w g o h g A K K A U A A A A A A A A A A A A A A A A A A A A A A A A A A A A h Y / R C o I w G I V f R X b v N l e E y J x Q d J c Q B N H t m E t H + h t u N t + t i x 6 p V 8 g o q 7 s u z 3 e + i 3 P u 1 x v P h q Y O L r q z p o U U R Z i i Q I N q C w N l i n p 3 D G O U C b 6 V 6 i R L H Y w y 2 G S w R Y o q 5 8 4 J I d 5 7 7 G e 4 7 U r C K I 3 I I d / s V K U b i T 6 y + S + H B q y T o D Q S f P 8 a I x i O 2 B w v W I w p J x P k u Y G v w M a 9 z / Y H 8 l V f u 7 7 T Q k O 4 X H M y R U 7 e H 8 Q D U E s D B B Q A A g A I A F t f j 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X 4 x X K I p H u A 4 A A A A R A A A A E w A c A E Z v c m 1 1 b G F z L 1 N l Y 3 R p b 2 4 x L m 0 g o h g A K K A U A A A A A A A A A A A A A A A A A A A A A A A A A A A A K 0 5 N L s n M z 1 M I h t C G 1 g B Q S w E C L Q A U A A I A C A B b X 4 x X 3 x f 4 B 6 U A A A D 2 A A A A E g A A A A A A A A A A A A A A A A A A A A A A Q 2 9 u Z m l n L 1 B h Y 2 t h Z 2 U u e G 1 s U E s B A i 0 A F A A C A A g A W 1 + M V w / K 6 a u k A A A A 6 Q A A A B M A A A A A A A A A A A A A A A A A 8 Q A A A F t D b 2 5 0 Z W 5 0 X 1 R 5 c G V z X S 5 4 b W x Q S w E C L Q A U A A I A C A B b X 4 x 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x V X f o n Z 9 g E G S 8 k X f 8 N T r 7 g A A A A A C A A A A A A A Q Z g A A A A E A A C A A A A B M 3 x n Q f R N s 2 1 H v r Q o t / L h 4 Y e x g S p Z 4 a a 3 Q v h 2 Q 3 S z B X w A A A A A O g A A A A A I A A C A A A A A O / 9 Q o 9 c 4 2 B r v t + 6 W P D W L z z D U f t o E Q S 4 J 0 A o D M 4 v Z G s F A A A A B u N Y j d 9 x 0 x g R C 7 d v Z y E a I y R H j m V d 1 a D y Z 1 / C p 6 D 2 h 8 j 9 R g g C 7 P V j 1 k U D + X + A N I x 6 j E p j u L V L x o W c r D g 3 1 r p 7 f 3 w I b W D K O / R 5 6 0 C c G 9 R c a c f 0 A A A A C 5 y c Y 8 O Z 7 M / / u l q N i T i n + j n G H e S C V u S 7 H F t u D E h H c z N Y X D X b / s c 7 P b o Y z A y n Z K 5 T q 3 w Y B Q l h 7 m 3 i q L 6 4 2 0 p w p 8 < / D a t a M a s h u p > 
</file>

<file path=customXml/item4.xml><?xml version="1.0" encoding="utf-8"?>
<ct:contentTypeSchema xmlns:ct="http://schemas.microsoft.com/office/2006/metadata/contentType" xmlns:ma="http://schemas.microsoft.com/office/2006/metadata/properties/metaAttributes" ct:_="" ma:_="" ma:contentTypeName="Document" ma:contentTypeID="0x0101004670229AAF66624F84785AE58E3A07CA" ma:contentTypeVersion="10" ma:contentTypeDescription="Create a new document." ma:contentTypeScope="" ma:versionID="9ce1b7fe4e0b7c4b190e650bf785d54c">
  <xsd:schema xmlns:xsd="http://www.w3.org/2001/XMLSchema" xmlns:xs="http://www.w3.org/2001/XMLSchema" xmlns:p="http://schemas.microsoft.com/office/2006/metadata/properties" xmlns:ns1="http://schemas.microsoft.com/sharepoint/v3" xmlns:ns2="d817503c-1c6c-4a13-9faf-f0fb72f59864" targetNamespace="http://schemas.microsoft.com/office/2006/metadata/properties" ma:root="true" ma:fieldsID="4252633be3abedb0dac36f5af4b3710d" ns1:_="" ns2:_="">
    <xsd:import namespace="http://schemas.microsoft.com/sharepoint/v3"/>
    <xsd:import namespace="d817503c-1c6c-4a13-9faf-f0fb72f5986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1:_ip_UnifiedCompliancePolicyProperties" minOccurs="0"/>
                <xsd:element ref="ns1:_ip_UnifiedCompliancePolicyUIAction"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17503c-1c6c-4a13-9faf-f0fb72f598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133342-4284-40C8-8BDA-DD37EBC199B3}"/>
</file>

<file path=customXml/itemProps2.xml><?xml version="1.0" encoding="utf-8"?>
<ds:datastoreItem xmlns:ds="http://schemas.openxmlformats.org/officeDocument/2006/customXml" ds:itemID="{15029BF7-D53B-449E-9861-79512116404B}"/>
</file>

<file path=customXml/itemProps3.xml><?xml version="1.0" encoding="utf-8"?>
<ds:datastoreItem xmlns:ds="http://schemas.openxmlformats.org/officeDocument/2006/customXml" ds:itemID="{DFA37A2B-AE6C-4FFE-97F7-F54B2B7F6C01}"/>
</file>

<file path=customXml/itemProps4.xml><?xml version="1.0" encoding="utf-8"?>
<ds:datastoreItem xmlns:ds="http://schemas.openxmlformats.org/officeDocument/2006/customXml" ds:itemID="{887A4E85-3014-4652-A465-4D6F3022B233}"/>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Jim Banach</dc:creator>
  <cp:keywords/>
  <dc:description/>
  <cp:lastModifiedBy/>
  <cp:revision/>
  <dcterms:created xsi:type="dcterms:W3CDTF">2023-08-08T20:33:59Z</dcterms:created>
  <dcterms:modified xsi:type="dcterms:W3CDTF">2024-01-12T19:47:41Z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0x0101004670229AAF66624F84785AE58E3A07CA</vt:lpwstr>
  </property>
  <property fmtid="{D5CDD505-2E9C-101B-9397-08002B2CF9AE}" pid="3" name="MediaServiceImageTags">
    <vt:lpwstr/>
  </property>
</Properties>
</file>