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5_Sprint\174\"/>
    </mc:Choice>
  </mc:AlternateContent>
  <xr:revisionPtr revIDLastSave="0" documentId="8_{49D85882-2AA9-4B3D-9EF7-B25EC949F980}" xr6:coauthVersionLast="47" xr6:coauthVersionMax="47" xr10:uidLastSave="{00000000-0000-0000-0000-000000000000}"/>
  <bookViews>
    <workbookView xWindow="1920" yWindow="1920" windowWidth="17280" windowHeight="8928" activeTab="1" xr2:uid="{6E995BB9-FE3D-4E03-B441-F6C3E9F29620}"/>
  </bookViews>
  <sheets>
    <sheet name="API Table" sheetId="1" r:id="rId1"/>
    <sheet name="tick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/>
  <c r="F10" i="2"/>
  <c r="F14" i="2"/>
  <c r="F2" i="2"/>
  <c r="E15" i="2"/>
  <c r="E16" i="2" s="1"/>
  <c r="E14" i="2"/>
  <c r="E13" i="2"/>
  <c r="F13" i="2" s="1"/>
  <c r="E12" i="2"/>
  <c r="F12" i="2" s="1"/>
  <c r="E11" i="2"/>
  <c r="F11" i="2" s="1"/>
  <c r="E10" i="2"/>
  <c r="E9" i="2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F15" i="2" l="1"/>
</calcChain>
</file>

<file path=xl/sharedStrings.xml><?xml version="1.0" encoding="utf-8"?>
<sst xmlns="http://schemas.openxmlformats.org/spreadsheetml/2006/main" count="54" uniqueCount="31">
  <si>
    <t>Campaign Id</t>
  </si>
  <si>
    <t>Campaign Name</t>
  </si>
  <si>
    <t>Impressions</t>
  </si>
  <si>
    <t>Clicks</t>
  </si>
  <si>
    <t>Start Views</t>
  </si>
  <si>
    <t>25% Complete</t>
  </si>
  <si>
    <t>50% Complete</t>
  </si>
  <si>
    <t>75% Complete</t>
  </si>
  <si>
    <t>100% Complete</t>
  </si>
  <si>
    <t>Advertiser Spending</t>
  </si>
  <si>
    <t>Conversion</t>
  </si>
  <si>
    <t>Church_of_Jesus_Christ_of_Latter_Day_Saints_The_1024766_165839_CTV_YH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</si>
  <si>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</si>
  <si>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</si>
  <si>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</si>
  <si>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</si>
  <si>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</si>
  <si>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</si>
  <si>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</si>
  <si>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</si>
  <si>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</si>
  <si>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0.038368569</t>
  </si>
  <si>
    <t>04/22/2025</t>
  </si>
  <si>
    <t>0.005677569</t>
  </si>
  <si>
    <t>Date</t>
  </si>
  <si>
    <t>Yahoo DSP Impressions</t>
  </si>
  <si>
    <t>Dashboard Impressions</t>
  </si>
  <si>
    <t>Difference</t>
  </si>
  <si>
    <t>ap</t>
  </si>
  <si>
    <t>Yahoo API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</si>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</sst>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7D9A3"/>
        <bgColor indexed="64"/>
      </patternFill>
    </fill>
    <fill>
      <patternFill patternType="solid">
        <fgColor rgb="FFFF8F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4417-AE14-463C-AF23-31366921426C}">
  <dimension ref="A1:L15"/>
  <sheetViews>
    <sheetView workbookViewId="0">
      <selection activeCell="A6" sqref="A6:A15"/>
    </sheetView>
  </sheetViews>
  <sheetFormatPr defaultRowHeight="14.4" x14ac:dyDescent="0.3"/>
  <cols>
    <col min="1" max="1" width="10.5546875" bestFit="1" customWidth="1"/>
  </cols>
  <sheetData>
    <row r="1" spans="1:12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>
        <v>45904</v>
      </c>
      <c r="B2">
        <v>775526</v>
      </c>
      <c r="C2" t="s">
        <v>11</v>
      </c>
      <c r="D2">
        <v>5997</v>
      </c>
      <c r="E2">
        <v>5</v>
      </c>
      <c r="F2">
        <v>5879</v>
      </c>
      <c r="G2">
        <v>4632</v>
      </c>
      <c r="H2">
        <v>4202</v>
      </c>
      <c r="I2">
        <v>3949</v>
      </c>
      <c r="J2">
        <v>3765</v>
      </c>
      <c r="K2" s="2">
        <v>98992344305</v>
      </c>
      <c r="L2">
        <v>0</v>
      </c>
    </row>
    <row r="3" spans="1:12" x14ac:dyDescent="0.3">
      <c r="A3" s="1">
        <v>45934</v>
      </c>
      <c r="B3">
        <v>775526</v>
      </c>
      <c r="C3" t="s">
        <v>11</v>
      </c>
      <c r="D3">
        <v>14620</v>
      </c>
      <c r="E3">
        <v>1</v>
      </c>
      <c r="F3">
        <v>14277</v>
      </c>
      <c r="G3">
        <v>11141</v>
      </c>
      <c r="H3">
        <v>10095</v>
      </c>
      <c r="I3">
        <v>9505</v>
      </c>
      <c r="J3">
        <v>9031</v>
      </c>
      <c r="K3" s="2">
        <v>235009314013</v>
      </c>
      <c r="L3">
        <v>0</v>
      </c>
    </row>
    <row r="4" spans="1:12" x14ac:dyDescent="0.3">
      <c r="A4" s="1">
        <v>45965</v>
      </c>
      <c r="B4">
        <v>775526</v>
      </c>
      <c r="C4" t="s">
        <v>11</v>
      </c>
      <c r="D4">
        <v>20150</v>
      </c>
      <c r="E4">
        <v>0</v>
      </c>
      <c r="F4">
        <v>19692</v>
      </c>
      <c r="G4">
        <v>16264</v>
      </c>
      <c r="H4">
        <v>15086</v>
      </c>
      <c r="I4">
        <v>14357</v>
      </c>
      <c r="J4">
        <v>13684</v>
      </c>
      <c r="K4" s="2">
        <v>3.34256714311E+16</v>
      </c>
      <c r="L4">
        <v>0</v>
      </c>
    </row>
    <row r="5" spans="1:12" x14ac:dyDescent="0.3">
      <c r="A5" s="1">
        <v>45995</v>
      </c>
      <c r="B5">
        <v>775526</v>
      </c>
      <c r="C5" t="s">
        <v>11</v>
      </c>
      <c r="D5">
        <v>22392</v>
      </c>
      <c r="E5">
        <v>1</v>
      </c>
      <c r="F5">
        <v>21896</v>
      </c>
      <c r="G5">
        <v>18411</v>
      </c>
      <c r="H5">
        <v>17222</v>
      </c>
      <c r="I5">
        <v>16427</v>
      </c>
      <c r="J5">
        <v>15728</v>
      </c>
      <c r="K5" s="2">
        <v>405365021638</v>
      </c>
      <c r="L5">
        <v>0</v>
      </c>
    </row>
    <row r="6" spans="1:12" x14ac:dyDescent="0.3">
      <c r="A6" t="s">
        <v>12</v>
      </c>
      <c r="B6">
        <v>775526</v>
      </c>
      <c r="C6" t="s">
        <v>11</v>
      </c>
      <c r="D6">
        <v>24243</v>
      </c>
      <c r="E6">
        <v>1</v>
      </c>
      <c r="F6">
        <v>23738</v>
      </c>
      <c r="G6">
        <v>20051</v>
      </c>
      <c r="H6">
        <v>18726</v>
      </c>
      <c r="I6">
        <v>17878</v>
      </c>
      <c r="J6">
        <v>17153</v>
      </c>
      <c r="K6" s="2">
        <v>458825796046</v>
      </c>
      <c r="L6">
        <v>0</v>
      </c>
    </row>
    <row r="7" spans="1:12" x14ac:dyDescent="0.3">
      <c r="A7" t="s">
        <v>13</v>
      </c>
      <c r="B7">
        <v>775526</v>
      </c>
      <c r="C7" t="s">
        <v>11</v>
      </c>
      <c r="D7">
        <v>74960</v>
      </c>
      <c r="E7">
        <v>656</v>
      </c>
      <c r="F7">
        <v>73428</v>
      </c>
      <c r="G7">
        <v>43776</v>
      </c>
      <c r="H7">
        <v>38557</v>
      </c>
      <c r="I7">
        <v>35206</v>
      </c>
      <c r="J7">
        <v>40088</v>
      </c>
      <c r="K7" s="2">
        <v>1514530574853990</v>
      </c>
      <c r="L7">
        <v>0</v>
      </c>
    </row>
    <row r="8" spans="1:12" x14ac:dyDescent="0.3">
      <c r="A8" t="s">
        <v>14</v>
      </c>
      <c r="B8">
        <v>775526</v>
      </c>
      <c r="C8" t="s">
        <v>11</v>
      </c>
      <c r="D8">
        <v>95320</v>
      </c>
      <c r="E8">
        <v>816</v>
      </c>
      <c r="F8">
        <v>93408</v>
      </c>
      <c r="G8">
        <v>51607</v>
      </c>
      <c r="H8">
        <v>44472</v>
      </c>
      <c r="I8">
        <v>39567</v>
      </c>
      <c r="J8">
        <v>47267</v>
      </c>
      <c r="K8" s="2">
        <v>3684158843229990</v>
      </c>
      <c r="L8">
        <v>0</v>
      </c>
    </row>
    <row r="9" spans="1:12" x14ac:dyDescent="0.3">
      <c r="A9" t="s">
        <v>15</v>
      </c>
      <c r="B9">
        <v>775526</v>
      </c>
      <c r="C9" t="s">
        <v>11</v>
      </c>
      <c r="D9">
        <v>67968</v>
      </c>
      <c r="E9">
        <v>625</v>
      </c>
      <c r="F9">
        <v>66512</v>
      </c>
      <c r="G9">
        <v>44285</v>
      </c>
      <c r="H9">
        <v>37410</v>
      </c>
      <c r="I9">
        <v>33487</v>
      </c>
      <c r="J9">
        <v>33845</v>
      </c>
      <c r="K9" s="2">
        <v>2.08019317501999E+16</v>
      </c>
      <c r="L9">
        <v>0</v>
      </c>
    </row>
    <row r="10" spans="1:12" x14ac:dyDescent="0.3">
      <c r="A10" t="s">
        <v>16</v>
      </c>
      <c r="B10">
        <v>775526</v>
      </c>
      <c r="C10" t="s">
        <v>11</v>
      </c>
      <c r="D10">
        <v>57477</v>
      </c>
      <c r="E10">
        <v>493</v>
      </c>
      <c r="F10">
        <v>56413</v>
      </c>
      <c r="G10">
        <v>39395</v>
      </c>
      <c r="H10">
        <v>33750</v>
      </c>
      <c r="I10">
        <v>30695</v>
      </c>
      <c r="J10">
        <v>30319</v>
      </c>
      <c r="K10" s="2">
        <v>168712705655</v>
      </c>
      <c r="L10">
        <v>0</v>
      </c>
    </row>
    <row r="11" spans="1:12" x14ac:dyDescent="0.3">
      <c r="A11" t="s">
        <v>17</v>
      </c>
      <c r="B11">
        <v>775526</v>
      </c>
      <c r="C11" t="s">
        <v>11</v>
      </c>
      <c r="D11">
        <v>62985</v>
      </c>
      <c r="E11">
        <v>505</v>
      </c>
      <c r="F11">
        <v>61800</v>
      </c>
      <c r="G11">
        <v>43154</v>
      </c>
      <c r="H11">
        <v>36893</v>
      </c>
      <c r="I11">
        <v>33360</v>
      </c>
      <c r="J11">
        <v>32626</v>
      </c>
      <c r="K11" s="2">
        <v>185398736016</v>
      </c>
      <c r="L11">
        <v>0</v>
      </c>
    </row>
    <row r="12" spans="1:12" x14ac:dyDescent="0.3">
      <c r="A12" t="s">
        <v>18</v>
      </c>
      <c r="B12">
        <v>775526</v>
      </c>
      <c r="C12" t="s">
        <v>11</v>
      </c>
      <c r="D12">
        <v>70232</v>
      </c>
      <c r="E12">
        <v>569</v>
      </c>
      <c r="F12">
        <v>68727</v>
      </c>
      <c r="G12">
        <v>47632</v>
      </c>
      <c r="H12">
        <v>40524</v>
      </c>
      <c r="I12">
        <v>36749</v>
      </c>
      <c r="J12">
        <v>36409</v>
      </c>
      <c r="K12" s="2">
        <v>200222260465</v>
      </c>
      <c r="L12">
        <v>0</v>
      </c>
    </row>
    <row r="13" spans="1:12" x14ac:dyDescent="0.3">
      <c r="A13" t="s">
        <v>19</v>
      </c>
      <c r="B13">
        <v>775526</v>
      </c>
      <c r="C13" t="s">
        <v>11</v>
      </c>
      <c r="D13">
        <v>29975</v>
      </c>
      <c r="E13">
        <v>200</v>
      </c>
      <c r="F13">
        <v>29418</v>
      </c>
      <c r="G13">
        <v>19716</v>
      </c>
      <c r="H13">
        <v>16316</v>
      </c>
      <c r="I13">
        <v>14732</v>
      </c>
      <c r="J13">
        <v>14475</v>
      </c>
      <c r="K13" s="2">
        <v>8036603286900000</v>
      </c>
      <c r="L13">
        <v>0</v>
      </c>
    </row>
    <row r="14" spans="1:12" x14ac:dyDescent="0.3">
      <c r="A14" t="s">
        <v>20</v>
      </c>
      <c r="B14">
        <v>775526</v>
      </c>
      <c r="C14" t="s">
        <v>11</v>
      </c>
      <c r="D14">
        <v>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21</v>
      </c>
      <c r="L14">
        <v>0</v>
      </c>
    </row>
    <row r="15" spans="1:12" x14ac:dyDescent="0.3">
      <c r="A15" t="s">
        <v>22</v>
      </c>
      <c r="B15">
        <v>775526</v>
      </c>
      <c r="C15" t="s">
        <v>11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23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BB64-1E11-4B78-9B19-5A872F07445E}">
  <dimension ref="A1:F16"/>
  <sheetViews>
    <sheetView tabSelected="1" workbookViewId="0">
      <selection activeCell="K1" sqref="K1:K1048576"/>
    </sheetView>
  </sheetViews>
  <sheetFormatPr defaultRowHeight="14.4" x14ac:dyDescent="0.3"/>
  <cols>
    <col min="1" max="1" width="10.5546875" bestFit="1" customWidth="1"/>
    <col min="3" max="4" width="0" hidden="1" customWidth="1"/>
  </cols>
  <sheetData>
    <row r="1" spans="1:6" ht="57.6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29</v>
      </c>
      <c r="F1" s="3" t="s">
        <v>30</v>
      </c>
    </row>
    <row r="2" spans="1:6" x14ac:dyDescent="0.3">
      <c r="A2" s="4">
        <v>45873</v>
      </c>
      <c r="B2" s="3">
        <v>0</v>
      </c>
      <c r="C2" s="3">
        <v>0</v>
      </c>
      <c r="D2" s="3">
        <v>0</v>
      </c>
      <c r="E2">
        <v>0</v>
      </c>
      <c r="F2" t="b">
        <f>E2=B2</f>
        <v>1</v>
      </c>
    </row>
    <row r="3" spans="1:6" x14ac:dyDescent="0.3">
      <c r="A3" s="4">
        <v>45904</v>
      </c>
      <c r="B3">
        <v>5997</v>
      </c>
      <c r="C3" s="3">
        <v>6032</v>
      </c>
      <c r="D3" s="3">
        <v>-35</v>
      </c>
      <c r="E3">
        <f>VLOOKUP(A3,'API Table'!$A$1:$L$15,4,FALSE)</f>
        <v>5997</v>
      </c>
      <c r="F3" t="b">
        <f t="shared" ref="F3:F15" si="0">E3=B3</f>
        <v>1</v>
      </c>
    </row>
    <row r="4" spans="1:6" x14ac:dyDescent="0.3">
      <c r="A4" s="4">
        <v>45934</v>
      </c>
      <c r="B4">
        <v>14620</v>
      </c>
      <c r="C4" s="3">
        <v>14665</v>
      </c>
      <c r="D4" s="3">
        <v>-45</v>
      </c>
      <c r="E4">
        <f>VLOOKUP(A4,'API Table'!$A$1:$L$15,4,FALSE)</f>
        <v>14620</v>
      </c>
      <c r="F4" t="b">
        <f t="shared" si="0"/>
        <v>1</v>
      </c>
    </row>
    <row r="5" spans="1:6" x14ac:dyDescent="0.3">
      <c r="A5" s="4">
        <v>45965</v>
      </c>
      <c r="B5">
        <v>20150</v>
      </c>
      <c r="C5" s="3">
        <v>19164</v>
      </c>
      <c r="D5" s="3">
        <v>986</v>
      </c>
      <c r="E5">
        <f>VLOOKUP(A5,'API Table'!$A$1:$L$15,4,FALSE)</f>
        <v>20150</v>
      </c>
      <c r="F5" t="b">
        <f t="shared" si="0"/>
        <v>1</v>
      </c>
    </row>
    <row r="6" spans="1:6" x14ac:dyDescent="0.3">
      <c r="A6" s="4">
        <v>45995</v>
      </c>
      <c r="B6">
        <v>22392</v>
      </c>
      <c r="C6" s="3">
        <v>19013</v>
      </c>
      <c r="D6" s="3">
        <v>3379</v>
      </c>
      <c r="E6">
        <f>VLOOKUP(A6,'API Table'!$A$1:$L$15,4,FALSE)</f>
        <v>22392</v>
      </c>
      <c r="F6" t="b">
        <f t="shared" si="0"/>
        <v>1</v>
      </c>
    </row>
    <row r="7" spans="1:6" x14ac:dyDescent="0.3">
      <c r="A7" t="s">
        <v>12</v>
      </c>
      <c r="B7">
        <v>24243</v>
      </c>
      <c r="C7" s="3">
        <v>20994</v>
      </c>
      <c r="D7" s="3">
        <v>3249</v>
      </c>
      <c r="E7">
        <f>VLOOKUP(A7,'API Table'!$A$1:$L$15,4,FALSE)</f>
        <v>24243</v>
      </c>
      <c r="F7" t="b">
        <f t="shared" si="0"/>
        <v>1</v>
      </c>
    </row>
    <row r="8" spans="1:6" x14ac:dyDescent="0.3">
      <c r="A8" t="s">
        <v>13</v>
      </c>
      <c r="B8">
        <v>74960</v>
      </c>
      <c r="C8" s="3">
        <v>67300</v>
      </c>
      <c r="D8" s="3">
        <v>766</v>
      </c>
      <c r="E8">
        <f>VLOOKUP(A8,'API Table'!$A$1:$L$15,4,FALSE)</f>
        <v>74960</v>
      </c>
      <c r="F8" t="b">
        <f t="shared" si="0"/>
        <v>1</v>
      </c>
    </row>
    <row r="9" spans="1:6" x14ac:dyDescent="0.3">
      <c r="A9" t="s">
        <v>14</v>
      </c>
      <c r="B9">
        <v>95320</v>
      </c>
      <c r="C9" s="3">
        <v>89371</v>
      </c>
      <c r="D9" s="3">
        <v>5949</v>
      </c>
      <c r="E9">
        <f>VLOOKUP(A9,'API Table'!$A$1:$L$15,4,FALSE)</f>
        <v>95320</v>
      </c>
      <c r="F9" t="b">
        <f t="shared" si="0"/>
        <v>1</v>
      </c>
    </row>
    <row r="10" spans="1:6" x14ac:dyDescent="0.3">
      <c r="A10" t="s">
        <v>15</v>
      </c>
      <c r="B10">
        <v>67968</v>
      </c>
      <c r="C10" s="3">
        <v>64417</v>
      </c>
      <c r="D10" s="3">
        <v>3551</v>
      </c>
      <c r="E10">
        <f>VLOOKUP(A10,'API Table'!$A$1:$L$15,4,FALSE)</f>
        <v>67968</v>
      </c>
      <c r="F10" t="b">
        <f t="shared" si="0"/>
        <v>1</v>
      </c>
    </row>
    <row r="11" spans="1:6" x14ac:dyDescent="0.3">
      <c r="A11" t="s">
        <v>16</v>
      </c>
      <c r="B11">
        <v>57477</v>
      </c>
      <c r="C11" s="3">
        <v>55252</v>
      </c>
      <c r="D11" s="3">
        <v>2225</v>
      </c>
      <c r="E11">
        <f>VLOOKUP(A11,'API Table'!$A$1:$L$15,4,FALSE)</f>
        <v>57477</v>
      </c>
      <c r="F11" t="b">
        <f t="shared" si="0"/>
        <v>1</v>
      </c>
    </row>
    <row r="12" spans="1:6" x14ac:dyDescent="0.3">
      <c r="A12" t="s">
        <v>17</v>
      </c>
      <c r="B12">
        <v>62985</v>
      </c>
      <c r="C12" s="3">
        <v>60423</v>
      </c>
      <c r="D12" s="3">
        <v>2562</v>
      </c>
      <c r="E12">
        <f>VLOOKUP(A12,'API Table'!$A$1:$L$15,4,FALSE)</f>
        <v>62985</v>
      </c>
      <c r="F12" t="b">
        <f t="shared" si="0"/>
        <v>1</v>
      </c>
    </row>
    <row r="13" spans="1:6" x14ac:dyDescent="0.3">
      <c r="A13" t="s">
        <v>18</v>
      </c>
      <c r="B13">
        <v>70232</v>
      </c>
      <c r="C13" s="3">
        <v>67594</v>
      </c>
      <c r="D13" s="3">
        <v>2638</v>
      </c>
      <c r="E13">
        <f>VLOOKUP(A13,'API Table'!$A$1:$L$15,4,FALSE)</f>
        <v>70232</v>
      </c>
      <c r="F13" t="b">
        <f t="shared" si="0"/>
        <v>1</v>
      </c>
    </row>
    <row r="14" spans="1:6" x14ac:dyDescent="0.3">
      <c r="A14" t="s">
        <v>19</v>
      </c>
      <c r="B14">
        <v>29975</v>
      </c>
      <c r="C14" s="3">
        <v>28885</v>
      </c>
      <c r="D14" s="3">
        <v>109</v>
      </c>
      <c r="E14">
        <f>VLOOKUP(A14,'API Table'!$A$1:$L$15,4,FALSE)</f>
        <v>29975</v>
      </c>
      <c r="F14" t="b">
        <f t="shared" si="0"/>
        <v>1</v>
      </c>
    </row>
    <row r="15" spans="1:6" x14ac:dyDescent="0.3">
      <c r="A15" t="s">
        <v>20</v>
      </c>
      <c r="B15">
        <v>18</v>
      </c>
      <c r="C15" s="3">
        <v>18</v>
      </c>
      <c r="D15" s="3">
        <v>0</v>
      </c>
      <c r="E15">
        <f>VLOOKUP(A15,'API Table'!$A$1:$L$15,4,FALSE)</f>
        <v>18</v>
      </c>
      <c r="F15" t="b">
        <f t="shared" si="0"/>
        <v>1</v>
      </c>
    </row>
    <row r="16" spans="1:6" x14ac:dyDescent="0.3">
      <c r="A16" t="s">
        <v>22</v>
      </c>
      <c r="B16" s="5">
        <v>546337</v>
      </c>
      <c r="C16" s="6">
        <v>513128</v>
      </c>
      <c r="D16" s="3">
        <v>33209</v>
      </c>
      <c r="E16" s="5">
        <f>SUM(E3:E15)</f>
        <v>546337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Table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Frank</dc:creator>
  <cp:lastModifiedBy>Henrique Frank</cp:lastModifiedBy>
  <dcterms:created xsi:type="dcterms:W3CDTF">2025-06-17T16:13:41Z</dcterms:created>
  <dcterms:modified xsi:type="dcterms:W3CDTF">2025-06-17T16:20:46Z</dcterms:modified>
</cp:coreProperties>
</file>