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\OneDrive\Desktop\"/>
    </mc:Choice>
  </mc:AlternateContent>
  <xr:revisionPtr revIDLastSave="0" documentId="13_ncr:1_{E6F16B6A-129E-4621-84D2-A9F6E841B7A0}" xr6:coauthVersionLast="47" xr6:coauthVersionMax="47" xr10:uidLastSave="{00000000-0000-0000-0000-000000000000}"/>
  <bookViews>
    <workbookView xWindow="12710" yWindow="0" windowWidth="12980" windowHeight="15370" activeTab="1" xr2:uid="{00000000-000D-0000-FFFF-FFFF00000000}"/>
  </bookViews>
  <sheets>
    <sheet name="Introduction" sheetId="1" r:id="rId1"/>
    <sheet name="Product backlog" sheetId="2" r:id="rId2"/>
    <sheet name="Sprint 1" sheetId="27" r:id="rId3"/>
    <sheet name="Sprint 2" sheetId="26" r:id="rId4"/>
  </sheets>
  <definedNames>
    <definedName name="_xlnm._FilterDatabase" localSheetId="1" hidden="1">'Product backlog'!$A$10:$F$10</definedName>
    <definedName name="_xlnm._FilterDatabase" localSheetId="2" hidden="1">'Sprint 1'!$A$10:$E$10</definedName>
    <definedName name="_xlnm._FilterDatabase" localSheetId="3" hidden="1">'Sprint 2'!$A$10:$E$10</definedName>
    <definedName name="Z_988818D5_2AEF_4A9A_A55E_18240173EC63_.wvu.FilterData" localSheetId="1" hidden="1">'Product backlog'!$A$10:$F$10</definedName>
    <definedName name="Z_988818D5_2AEF_4A9A_A55E_18240173EC63_.wvu.FilterData" localSheetId="2" hidden="1">'Sprint 1'!$A$10:$E$10</definedName>
    <definedName name="Z_988818D5_2AEF_4A9A_A55E_18240173EC63_.wvu.FilterData" localSheetId="3" hidden="1">'Sprint 2'!$A$10:$E$10</definedName>
    <definedName name="Z_AF9CDD9E_3CB3_EE48_8887_F1090B6AE042_.wvu.FilterData" localSheetId="1" hidden="1">'Product backlog'!$A$10:$F$10</definedName>
    <definedName name="Z_AF9CDD9E_3CB3_EE48_8887_F1090B6AE042_.wvu.FilterData" localSheetId="2" hidden="1">'Sprint 1'!$A$10:$E$10</definedName>
    <definedName name="Z_AF9CDD9E_3CB3_EE48_8887_F1090B6AE042_.wvu.FilterData" localSheetId="3" hidden="1">'Sprint 2'!$A$10:$E$10</definedName>
    <definedName name="Z_F117AA09_D9DE_4D2E_A2DF_77AB3D7617C3_.wvu.FilterData" localSheetId="1" hidden="1">'Product backlog'!$A$10:$F$10</definedName>
    <definedName name="Z_F117AA09_D9DE_4D2E_A2DF_77AB3D7617C3_.wvu.FilterData" localSheetId="2" hidden="1">'Sprint 1'!$A$10:$E$10</definedName>
    <definedName name="Z_F117AA09_D9DE_4D2E_A2DF_77AB3D7617C3_.wvu.FilterData" localSheetId="3" hidden="1">'Sprint 2'!$A$10:$E$10</definedName>
  </definedNames>
  <calcPr calcId="191029"/>
  <customWorkbookViews>
    <customWorkbookView name="De La Cruz, Anthony - Personal View" guid="{F117AA09-D9DE-4D2E-A2DF-77AB3D7617C3}" mergeInterval="0" personalView="1" maximized="1" xWindow="-8" yWindow="-8" windowWidth="1936" windowHeight="1056" activeSheetId="3"/>
    <customWorkbookView name="Sam Burke - Personal View" guid="{AF9CDD9E-3CB3-EE48-8887-F1090B6AE042}" mergeInterval="0" personalView="1" yWindow="54" windowWidth="1440" windowHeight="741" activeSheetId="2"/>
    <customWorkbookView name="Anders Pedersen - Personal View" guid="{988818D5-2AEF-4A9A-A55E-18240173EC63}" mergeInterval="0" personalView="1" maximized="1" xWindow="-8" yWindow="-8" windowWidth="1382" windowHeight="744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27" l="1"/>
  <c r="L26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F10" i="27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A2" i="27"/>
  <c r="S26" i="26"/>
  <c r="L26" i="26"/>
  <c r="E20" i="26"/>
  <c r="F21" i="26" s="1"/>
  <c r="G21" i="26" s="1"/>
  <c r="F10" i="26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A2" i="26"/>
  <c r="L20" i="26" l="1"/>
  <c r="I20" i="26"/>
  <c r="K20" i="26"/>
  <c r="F20" i="26"/>
  <c r="H20" i="26" s="1"/>
  <c r="G20" i="26"/>
  <c r="H21" i="26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J20" i="26"/>
  <c r="R20" i="26" l="1"/>
  <c r="Q20" i="26"/>
  <c r="P20" i="26"/>
  <c r="N20" i="26"/>
  <c r="M20" i="26"/>
  <c r="O20" i="26" s="1"/>
  <c r="S20" i="26"/>
</calcChain>
</file>

<file path=xl/sharedStrings.xml><?xml version="1.0" encoding="utf-8"?>
<sst xmlns="http://schemas.openxmlformats.org/spreadsheetml/2006/main" count="97" uniqueCount="66">
  <si>
    <t>What is this?</t>
  </si>
  <si>
    <t>This workbook is meant to help manage and piroritize the user stories and features using scrum.</t>
  </si>
  <si>
    <t>How to use and read this document?</t>
  </si>
  <si>
    <r>
      <t>Before each sprint:</t>
    </r>
    <r>
      <rPr>
        <sz val="10"/>
        <rFont val="Calibri"/>
        <family val="2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</si>
  <si>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</si>
  <si>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</si>
  <si>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</si>
  <si>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</si>
  <si>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</si>
  <si>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</si>
  <si>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</si>
  <si>
    <t>Organizations</t>
  </si>
  <si>
    <t>Project</t>
  </si>
  <si>
    <t>Scrum Master</t>
  </si>
  <si>
    <t>Product Owner</t>
  </si>
  <si>
    <t>Development Team</t>
  </si>
  <si>
    <t>Story ID</t>
  </si>
  <si>
    <t>Title</t>
  </si>
  <si>
    <t>Acceptance Criteria</t>
  </si>
  <si>
    <t>Priority #</t>
  </si>
  <si>
    <t>Sprint #</t>
  </si>
  <si>
    <t>Start date</t>
  </si>
  <si>
    <t>week 1</t>
  </si>
  <si>
    <t>Task ID</t>
  </si>
  <si>
    <t>Description</t>
  </si>
  <si>
    <t>Initial estimate</t>
  </si>
  <si>
    <t>Remaining units (actual)</t>
  </si>
  <si>
    <t>Remaining units (ideal)</t>
  </si>
  <si>
    <t>Project Name</t>
  </si>
  <si>
    <t>Responsibility</t>
  </si>
  <si>
    <r>
      <t>Before project start:</t>
    </r>
    <r>
      <rPr>
        <sz val="10"/>
        <rFont val="Calibri"/>
        <family val="2"/>
      </rPr>
      <t xml:space="preserve"> The product owner is responsible for managing and maintaining the product backlog of user stories. </t>
    </r>
  </si>
  <si>
    <t>Total Team Members</t>
  </si>
  <si>
    <t xml:space="preserve"> Story ID</t>
  </si>
  <si>
    <t>week 2</t>
  </si>
  <si>
    <t>Group 1</t>
  </si>
  <si>
    <t>DoughDoughs Online Ordering System</t>
  </si>
  <si>
    <t>Antoine Gaton and Wesley McElhinny</t>
  </si>
  <si>
    <t>Michael McCory</t>
  </si>
  <si>
    <t>Emma Monroy- Rincon</t>
  </si>
  <si>
    <t xml:space="preserve">Website Setup &amp; Menu </t>
  </si>
  <si>
    <t>Ordering System</t>
  </si>
  <si>
    <t>Billing System</t>
  </si>
  <si>
    <t>Payment and Processing</t>
  </si>
  <si>
    <t>Order Confirmation &amp; Tracking</t>
  </si>
  <si>
    <t>Menu Management for Store Managers</t>
  </si>
  <si>
    <t>User Authentication and Registration</t>
  </si>
  <si>
    <t>Admin Panel for Sales Monitoring</t>
  </si>
  <si>
    <t>View restaurant's menu with descriptions, images, and prices.</t>
  </si>
  <si>
    <t>Place a customized order for pizza and other menu items.</t>
  </si>
  <si>
    <t>Calculate and display the final price, including discounts.</t>
  </si>
  <si>
    <t>Pay for an order securely using credit cards.</t>
  </si>
  <si>
    <t>Add, update, or remove menu items, prices, and promotions.</t>
  </si>
  <si>
    <t>Register and log in to save order history and favorites.</t>
  </si>
  <si>
    <t>Monitor and view sales reports for the pizzeria.</t>
  </si>
  <si>
    <t>Menu items are displayed with descriptions, prices, and images. Menu is accessible on both mobile and desktop devices.</t>
  </si>
  <si>
    <t>High</t>
  </si>
  <si>
    <t>Medium</t>
  </si>
  <si>
    <t>Low</t>
  </si>
  <si>
    <t>Dev Team</t>
  </si>
  <si>
    <t>Customers can select menu items, customize orders, and save them with confirmation.</t>
  </si>
  <si>
    <t>Total price is calculated based on item selection and customization. Discounts and promotions are applied.</t>
  </si>
  <si>
    <t>Secure payment gateway integrated. Customers can pay with valid credit card information.</t>
  </si>
  <si>
    <t>Order confirmation is received and customers can track the order status.</t>
  </si>
  <si>
    <t>Managers can securely update menu items, prices, and promotions in real-time.</t>
  </si>
  <si>
    <t>Users can register, log in, and access their order history and favorite orders.</t>
  </si>
  <si>
    <t>Admin panel displays detailed reports of sales and order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</si>
</sst>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"/>
    <numFmt numFmtId="165" formatCode="0.0"/>
  </numFmts>
  <fonts count="22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4"/>
      <color indexed="9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indexed="9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9"/>
      <name val="Calibri"/>
      <family val="2"/>
      <scheme val="minor"/>
    </font>
    <font>
      <b/>
      <i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 applyProtection="1">
      <alignment horizontal="center" vertical="top"/>
      <protection locked="0"/>
    </xf>
    <xf numFmtId="14" fontId="0" fillId="3" borderId="1" xfId="0" applyNumberFormat="1" applyFill="1" applyBorder="1" applyAlignment="1" applyProtection="1">
      <alignment horizontal="center" vertical="top"/>
      <protection locked="0"/>
    </xf>
    <xf numFmtId="0" fontId="1" fillId="3" borderId="5" xfId="0" applyFont="1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horizontal="center" vertical="top"/>
      <protection locked="0"/>
    </xf>
    <xf numFmtId="0" fontId="1" fillId="3" borderId="6" xfId="0" applyFont="1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horizontal="center" vertical="top"/>
      <protection locked="0"/>
    </xf>
    <xf numFmtId="164" fontId="1" fillId="2" borderId="7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 applyProtection="1">
      <alignment horizontal="center" vertical="top"/>
      <protection locked="0"/>
    </xf>
    <xf numFmtId="0" fontId="5" fillId="3" borderId="9" xfId="0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5" fillId="3" borderId="1" xfId="0" applyFont="1" applyFill="1" applyBorder="1" applyAlignment="1" applyProtection="1">
      <alignment vertical="top" wrapText="1"/>
      <protection locked="0"/>
    </xf>
    <xf numFmtId="0" fontId="5" fillId="3" borderId="10" xfId="0" applyFont="1" applyFill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vertical="top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1" applyFont="1" applyAlignment="1" applyProtection="1">
      <alignment wrapText="1"/>
    </xf>
    <xf numFmtId="0" fontId="15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15" fillId="3" borderId="0" xfId="0" applyFont="1" applyFill="1" applyAlignment="1">
      <alignment wrapText="1"/>
    </xf>
    <xf numFmtId="0" fontId="1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9" fillId="3" borderId="1" xfId="0" applyFont="1" applyFill="1" applyBorder="1" applyAlignment="1" applyProtection="1">
      <alignment horizontal="center" vertical="top"/>
      <protection locked="0"/>
    </xf>
    <xf numFmtId="0" fontId="14" fillId="5" borderId="14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top" wrapText="1"/>
    </xf>
    <xf numFmtId="0" fontId="5" fillId="3" borderId="11" xfId="0" applyFont="1" applyFill="1" applyBorder="1" applyAlignment="1" applyProtection="1">
      <alignment vertical="top" wrapText="1"/>
      <protection locked="0"/>
    </xf>
    <xf numFmtId="0" fontId="1" fillId="3" borderId="15" xfId="0" applyFont="1" applyFill="1" applyBorder="1" applyAlignment="1" applyProtection="1">
      <alignment vertical="top" wrapText="1"/>
      <protection locked="0"/>
    </xf>
    <xf numFmtId="0" fontId="1" fillId="2" borderId="5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5" fillId="3" borderId="22" xfId="0" applyFont="1" applyFill="1" applyBorder="1" applyAlignment="1" applyProtection="1">
      <alignment horizontal="center" vertical="top"/>
      <protection locked="0"/>
    </xf>
    <xf numFmtId="0" fontId="9" fillId="3" borderId="6" xfId="0" applyFont="1" applyFill="1" applyBorder="1" applyAlignment="1" applyProtection="1">
      <alignment horizontal="center" vertical="top"/>
      <protection locked="0"/>
    </xf>
    <xf numFmtId="0" fontId="1" fillId="3" borderId="23" xfId="0" applyFont="1" applyFill="1" applyBorder="1" applyAlignment="1" applyProtection="1">
      <alignment horizontal="center" vertical="top"/>
      <protection locked="0"/>
    </xf>
    <xf numFmtId="0" fontId="13" fillId="0" borderId="11" xfId="0" applyFont="1" applyBorder="1" applyAlignment="1">
      <alignment horizontal="center" vertical="center"/>
    </xf>
    <xf numFmtId="0" fontId="20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/>
    <xf numFmtId="0" fontId="7" fillId="4" borderId="0" xfId="0" applyFont="1" applyFill="1" applyAlignment="1">
      <alignment horizontal="center" vertical="center" wrapText="1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i/>
        <sz val="12"/>
        <name val="Times New Roman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indexed="4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A1-4C18-A971-9C38F0E96954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1'!$F$21:$S$21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A1-4C18-A971-9C38F0E9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Burndown Chart </a:t>
            </a:r>
          </a:p>
        </c:rich>
      </c:tx>
      <c:layout>
        <c:manualLayout>
          <c:xMode val="edge"/>
          <c:yMode val="edge"/>
          <c:x val="0.40353269043616735"/>
          <c:y val="4.2895471399408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5100372727382"/>
          <c:y val="0.16895841228402597"/>
          <c:w val="0.88043536671206712"/>
          <c:h val="0.662199258282792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2'!$F$20:$S$20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71-4A42-A3C9-73AA942ED07A}"/>
            </c:ext>
          </c:extLst>
        </c:ser>
        <c:ser>
          <c:idx val="1"/>
          <c:order val="1"/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val>
            <c:numRef>
              <c:f>'Sprint 2'!$F$21:$S$21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71-4A42-A3C9-73AA942E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933120"/>
        <c:axId val="646860736"/>
      </c:lineChart>
      <c:catAx>
        <c:axId val="228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1358724822318558"/>
              <c:y val="0.91421016817342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686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686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Remaining Scrum units</a:t>
                </a:r>
              </a:p>
            </c:rich>
          </c:tx>
          <c:layout>
            <c:manualLayout>
              <c:xMode val="edge"/>
              <c:yMode val="edge"/>
              <c:x val="2.4456486478516028E-2"/>
              <c:y val="0.28150175672485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933120"/>
        <c:crosses val="autoZero"/>
        <c:crossBetween val="between"/>
      </c:valAx>
      <c:spPr>
        <a:gradFill rotWithShape="0">
          <a:gsLst>
            <a:gs pos="0">
              <a:srgbClr val="FFFFEF"/>
            </a:gs>
            <a:gs pos="100000">
              <a:srgbClr val="FFFF99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80527525950052"/>
          <c:y val="0.30481273174186557"/>
          <c:w val="0.13580642307352031"/>
          <c:h val="0.17067033287505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3.0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18</xdr:row>
      <xdr:rowOff>95250</xdr:rowOff>
    </xdr:from>
    <xdr:to>
      <xdr:col>1</xdr:col>
      <xdr:colOff>895350</xdr:colOff>
      <xdr:row>20</xdr:row>
      <xdr:rowOff>66675</xdr:rowOff>
    </xdr:to>
    <xdr:pic>
      <xdr:nvPicPr>
        <xdr:cNvPr id="212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514725"/>
          <a:ext cx="82867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3CF0BCF1-74B1-4046-A36A-C9C6440D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22</xdr:row>
      <xdr:rowOff>0</xdr:rowOff>
    </xdr:from>
    <xdr:to>
      <xdr:col>19</xdr:col>
      <xdr:colOff>9525</xdr:colOff>
      <xdr:row>44</xdr:row>
      <xdr:rowOff>38100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42BE9ED-0A1B-4A3C-A2D7-1DB086E0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G20" totalsRowShown="0" headerRowDxfId="14" dataDxfId="12" headerRowBorderDxfId="13" tableBorderDxfId="11">
  <autoFilter ref="A10:G20" xr:uid="{00000000-0009-0000-0100-000001000000}"/>
  <sortState xmlns:xlrd2="http://schemas.microsoft.com/office/spreadsheetml/2017/richdata2" ref="A11:F20">
    <sortCondition ref="F10:F20"/>
  </sortState>
  <tableColumns count="7">
    <tableColumn id="1" xr3:uid="{00000000-0010-0000-0000-000001000000}" name=" Story ID" dataDxfId="10"/>
    <tableColumn id="2" xr3:uid="{00000000-0010-0000-0000-000002000000}" name="Title" dataDxfId="9"/>
    <tableColumn id="3" xr3:uid="{00000000-0010-0000-0000-000003000000}" name="Description" dataDxfId="8"/>
    <tableColumn id="4" xr3:uid="{00000000-0010-0000-0000-000004000000}" name="Acceptance Criteria" dataDxfId="7"/>
    <tableColumn id="5" xr3:uid="{00000000-0010-0000-0000-000005000000}" name="Priority #" dataDxfId="6"/>
    <tableColumn id="6" xr3:uid="{00000000-0010-0000-0000-000006000000}" name="Sprint #" dataDxfId="5"/>
    <tableColumn id="7" xr3:uid="{00000000-0010-0000-0000-000007000000}" name="Responsibility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35"/>
  <sheetViews>
    <sheetView topLeftCell="A7" workbookViewId="0">
      <selection activeCell="B15" sqref="B15"/>
    </sheetView>
  </sheetViews>
  <sheetFormatPr defaultColWidth="11.453125" defaultRowHeight="13" x14ac:dyDescent="0.25"/>
  <cols>
    <col min="1" max="1" width="36.7265625" style="16" customWidth="1"/>
    <col min="2" max="2" width="114.81640625" style="1" customWidth="1"/>
    <col min="3" max="16384" width="11.453125" style="1"/>
  </cols>
  <sheetData>
    <row r="2" spans="1:4" s="13" customFormat="1" ht="39.75" customHeight="1" x14ac:dyDescent="0.3">
      <c r="A2" s="66" t="s">
        <v>28</v>
      </c>
      <c r="B2" s="67"/>
      <c r="C2" s="36"/>
      <c r="D2" s="36"/>
    </row>
    <row r="3" spans="1:4" x14ac:dyDescent="0.3">
      <c r="A3" s="37"/>
      <c r="B3" s="36"/>
      <c r="C3" s="38"/>
      <c r="D3" s="38"/>
    </row>
    <row r="4" spans="1:4" s="15" customFormat="1" x14ac:dyDescent="0.3">
      <c r="A4" s="37"/>
      <c r="B4" s="39"/>
      <c r="C4" s="39"/>
      <c r="D4" s="39"/>
    </row>
    <row r="5" spans="1:4" s="15" customFormat="1" x14ac:dyDescent="0.3">
      <c r="A5" s="37"/>
      <c r="B5" s="39"/>
      <c r="C5" s="39"/>
      <c r="D5" s="39"/>
    </row>
    <row r="6" spans="1:4" s="14" customFormat="1" x14ac:dyDescent="0.3">
      <c r="A6" s="37" t="s">
        <v>0</v>
      </c>
      <c r="B6" s="38" t="s">
        <v>1</v>
      </c>
      <c r="C6" s="38"/>
      <c r="D6" s="38"/>
    </row>
    <row r="7" spans="1:4" s="15" customFormat="1" x14ac:dyDescent="0.3">
      <c r="A7" s="37"/>
      <c r="B7" s="39"/>
      <c r="C7" s="39"/>
      <c r="D7" s="39"/>
    </row>
    <row r="8" spans="1:4" s="15" customFormat="1" x14ac:dyDescent="0.3">
      <c r="A8" s="37"/>
      <c r="B8" s="40"/>
      <c r="C8" s="39"/>
      <c r="D8" s="39"/>
    </row>
    <row r="9" spans="1:4" s="14" customFormat="1" x14ac:dyDescent="0.3">
      <c r="A9" s="41"/>
      <c r="B9" s="40"/>
      <c r="C9" s="38"/>
      <c r="D9" s="38"/>
    </row>
    <row r="10" spans="1:4" s="15" customFormat="1" x14ac:dyDescent="0.3">
      <c r="A10" s="37"/>
      <c r="B10" s="39"/>
      <c r="C10" s="39"/>
      <c r="D10" s="39"/>
    </row>
    <row r="11" spans="1:4" s="14" customFormat="1" x14ac:dyDescent="0.3">
      <c r="A11" s="37" t="s">
        <v>2</v>
      </c>
      <c r="B11" s="42" t="s">
        <v>30</v>
      </c>
      <c r="C11" s="38"/>
      <c r="D11" s="38"/>
    </row>
    <row r="12" spans="1:4" x14ac:dyDescent="0.3">
      <c r="A12" s="37"/>
      <c r="B12" s="42" t="s">
        <v>3</v>
      </c>
      <c r="C12" s="38"/>
      <c r="D12" s="38"/>
    </row>
    <row r="13" spans="1:4" x14ac:dyDescent="0.3">
      <c r="A13" s="37"/>
      <c r="B13" s="42"/>
      <c r="C13" s="38"/>
      <c r="D13" s="38"/>
    </row>
    <row r="14" spans="1:4" x14ac:dyDescent="0.3">
      <c r="A14" s="37"/>
      <c r="B14" s="38"/>
      <c r="C14" s="38"/>
      <c r="D14" s="38"/>
    </row>
    <row r="15" spans="1:4" x14ac:dyDescent="0.3">
      <c r="A15" s="37" t="s">
        <v>4</v>
      </c>
      <c r="B15" s="43" t="s">
        <v>5</v>
      </c>
      <c r="C15" s="38"/>
      <c r="D15" s="38"/>
    </row>
    <row r="16" spans="1:4" x14ac:dyDescent="0.3">
      <c r="A16" s="37"/>
      <c r="B16" s="38" t="s">
        <v>6</v>
      </c>
      <c r="C16" s="38"/>
      <c r="D16" s="38"/>
    </row>
    <row r="17" spans="1:4" s="14" customFormat="1" x14ac:dyDescent="0.3">
      <c r="A17" s="37"/>
      <c r="B17" s="38"/>
      <c r="C17" s="38"/>
      <c r="D17" s="38"/>
    </row>
    <row r="18" spans="1:4" s="15" customFormat="1" x14ac:dyDescent="0.3">
      <c r="A18" s="37" t="s">
        <v>7</v>
      </c>
      <c r="B18" s="44" t="s">
        <v>8</v>
      </c>
      <c r="C18" s="39"/>
      <c r="D18" s="39"/>
    </row>
    <row r="19" spans="1:4" x14ac:dyDescent="0.3">
      <c r="A19" s="37"/>
      <c r="B19" s="38"/>
      <c r="C19" s="38"/>
      <c r="D19" s="38"/>
    </row>
    <row r="20" spans="1:4" x14ac:dyDescent="0.3">
      <c r="A20" s="37"/>
      <c r="B20" s="38"/>
      <c r="C20" s="38"/>
      <c r="D20" s="38"/>
    </row>
    <row r="21" spans="1:4" x14ac:dyDescent="0.3">
      <c r="A21" s="37"/>
      <c r="B21" s="38"/>
      <c r="C21" s="38"/>
      <c r="D21" s="38"/>
    </row>
    <row r="22" spans="1:4" x14ac:dyDescent="0.3">
      <c r="A22" s="37"/>
      <c r="B22" s="38"/>
      <c r="C22" s="38"/>
      <c r="D22" s="38"/>
    </row>
    <row r="23" spans="1:4" x14ac:dyDescent="0.3">
      <c r="A23" s="37" t="s">
        <v>9</v>
      </c>
      <c r="B23" s="38" t="s">
        <v>10</v>
      </c>
      <c r="C23" s="38"/>
      <c r="D23" s="38"/>
    </row>
    <row r="24" spans="1:4" x14ac:dyDescent="0.3">
      <c r="A24" s="37"/>
      <c r="B24" s="40"/>
      <c r="C24" s="38"/>
      <c r="D24" s="38"/>
    </row>
    <row r="31" spans="1:4" ht="12.5" x14ac:dyDescent="0.25">
      <c r="A31" s="1"/>
    </row>
    <row r="32" spans="1:4" ht="12.5" x14ac:dyDescent="0.25">
      <c r="A32" s="1"/>
    </row>
    <row r="33" spans="1:1" ht="12.5" x14ac:dyDescent="0.25">
      <c r="A33" s="1"/>
    </row>
    <row r="34" spans="1:1" ht="12.5" x14ac:dyDescent="0.25">
      <c r="A34" s="1"/>
    </row>
    <row r="35" spans="1:1" ht="12.5" x14ac:dyDescent="0.25">
      <c r="A35" s="1"/>
    </row>
  </sheetData>
  <customSheetViews>
    <customSheetView guid="{F117AA09-D9DE-4D2E-A2DF-77AB3D7617C3}">
      <selection activeCell="B15" sqref="B15"/>
      <pageMargins left="0" right="0" top="0" bottom="0" header="0" footer="0"/>
      <pageSetup orientation="portrait"/>
      <headerFooter alignWithMargins="0"/>
    </customSheetView>
    <customSheetView guid="{AF9CDD9E-3CB3-EE48-8887-F1090B6AE042}" topLeftCell="A7">
      <selection activeCell="B12" sqref="B12"/>
      <pageMargins left="0" right="0" top="0" bottom="0" header="0" footer="0"/>
      <pageSetup orientation="portrait"/>
      <headerFooter alignWithMargins="0"/>
    </customSheetView>
    <customSheetView guid="{988818D5-2AEF-4A9A-A55E-18240173EC63}" topLeftCell="A7">
      <selection activeCell="B12" sqref="B12"/>
      <pageMargins left="0" right="0" top="0" bottom="0" header="0" footer="0"/>
      <pageSetup orientation="portrait"/>
      <headerFooter alignWithMargins="0"/>
    </customSheetView>
  </customSheetViews>
  <mergeCells count="1">
    <mergeCell ref="A2:B2"/>
  </mergeCells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EC24"/>
  <sheetViews>
    <sheetView tabSelected="1" zoomScaleNormal="100" workbookViewId="0">
      <selection activeCell="D18" sqref="D18"/>
    </sheetView>
  </sheetViews>
  <sheetFormatPr defaultColWidth="11.453125" defaultRowHeight="15.5" x14ac:dyDescent="0.35"/>
  <cols>
    <col min="1" max="1" width="14.54296875" style="46" bestFit="1" customWidth="1"/>
    <col min="2" max="2" width="38.54296875" style="45" customWidth="1"/>
    <col min="3" max="3" width="67.26953125" style="45" customWidth="1"/>
    <col min="4" max="4" width="125.36328125" style="45" customWidth="1"/>
    <col min="5" max="5" width="15.54296875" style="46" bestFit="1" customWidth="1"/>
    <col min="6" max="6" width="11.81640625" style="45" bestFit="1" customWidth="1"/>
    <col min="7" max="7" width="20.54296875" style="45" customWidth="1"/>
    <col min="8" max="16384" width="11.453125" style="45"/>
  </cols>
  <sheetData>
    <row r="2" spans="1:133" x14ac:dyDescent="0.35">
      <c r="A2" s="68" t="s">
        <v>28</v>
      </c>
      <c r="B2" s="69"/>
      <c r="C2" s="69"/>
      <c r="D2" s="69"/>
      <c r="E2" s="69"/>
      <c r="F2" s="69"/>
    </row>
    <row r="3" spans="1:133" x14ac:dyDescent="0.35">
      <c r="D3" s="46"/>
    </row>
    <row r="4" spans="1:133" x14ac:dyDescent="0.35">
      <c r="B4" s="51" t="s">
        <v>11</v>
      </c>
      <c r="C4" s="52" t="s">
        <v>34</v>
      </c>
      <c r="D4" s="46"/>
    </row>
    <row r="5" spans="1:133" x14ac:dyDescent="0.35">
      <c r="B5" s="51" t="s">
        <v>12</v>
      </c>
      <c r="C5" s="52" t="s">
        <v>35</v>
      </c>
      <c r="D5" s="46"/>
    </row>
    <row r="6" spans="1:133" x14ac:dyDescent="0.35">
      <c r="B6" s="51" t="s">
        <v>14</v>
      </c>
      <c r="C6" s="52" t="s">
        <v>38</v>
      </c>
      <c r="D6" s="46"/>
    </row>
    <row r="7" spans="1:133" x14ac:dyDescent="0.35">
      <c r="B7" s="51" t="s">
        <v>13</v>
      </c>
      <c r="C7" s="52" t="s">
        <v>37</v>
      </c>
      <c r="D7" s="46"/>
    </row>
    <row r="8" spans="1:133" x14ac:dyDescent="0.35">
      <c r="B8" s="51" t="s">
        <v>15</v>
      </c>
      <c r="C8" s="52" t="s">
        <v>36</v>
      </c>
      <c r="D8" s="46"/>
    </row>
    <row r="9" spans="1:133" x14ac:dyDescent="0.35">
      <c r="D9" s="46"/>
    </row>
    <row r="10" spans="1:133" s="47" customFormat="1" x14ac:dyDescent="0.25">
      <c r="A10" s="49" t="s">
        <v>32</v>
      </c>
      <c r="B10" s="50" t="s">
        <v>17</v>
      </c>
      <c r="C10" s="50" t="s">
        <v>24</v>
      </c>
      <c r="D10" s="50" t="s">
        <v>18</v>
      </c>
      <c r="E10" s="50" t="s">
        <v>19</v>
      </c>
      <c r="F10" s="50" t="s">
        <v>20</v>
      </c>
      <c r="G10" s="53" t="s">
        <v>29</v>
      </c>
    </row>
    <row r="11" spans="1:133" s="52" customFormat="1" x14ac:dyDescent="0.25">
      <c r="A11" s="52">
        <v>1</v>
      </c>
      <c r="B11" s="52" t="s">
        <v>39</v>
      </c>
      <c r="C11" s="52" t="s">
        <v>47</v>
      </c>
      <c r="D11" s="52" t="s">
        <v>54</v>
      </c>
      <c r="E11" s="52" t="s">
        <v>55</v>
      </c>
      <c r="F11" s="52">
        <v>1</v>
      </c>
      <c r="G11" s="52" t="s">
        <v>58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</row>
    <row r="12" spans="1:133" s="52" customFormat="1" x14ac:dyDescent="0.25">
      <c r="A12" s="52">
        <v>2</v>
      </c>
      <c r="B12" s="52" t="s">
        <v>40</v>
      </c>
      <c r="C12" s="52" t="s">
        <v>48</v>
      </c>
      <c r="D12" s="52" t="s">
        <v>59</v>
      </c>
      <c r="E12" s="52" t="s">
        <v>55</v>
      </c>
      <c r="F12" s="52">
        <v>1</v>
      </c>
      <c r="G12" s="52" t="s">
        <v>58</v>
      </c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  <c r="CY12" s="65"/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</row>
    <row r="13" spans="1:133" s="52" customFormat="1" x14ac:dyDescent="0.25">
      <c r="A13" s="52">
        <v>3</v>
      </c>
      <c r="B13" s="52" t="s">
        <v>41</v>
      </c>
      <c r="C13" s="52" t="s">
        <v>49</v>
      </c>
      <c r="D13" s="52" t="s">
        <v>60</v>
      </c>
      <c r="E13" s="52" t="s">
        <v>55</v>
      </c>
      <c r="F13" s="52">
        <v>1</v>
      </c>
      <c r="G13" s="52" t="s">
        <v>58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</row>
    <row r="14" spans="1:133" s="52" customFormat="1" x14ac:dyDescent="0.25">
      <c r="A14" s="52">
        <v>4</v>
      </c>
      <c r="B14" s="52" t="s">
        <v>42</v>
      </c>
      <c r="C14" s="52" t="s">
        <v>50</v>
      </c>
      <c r="D14" s="52" t="s">
        <v>61</v>
      </c>
      <c r="E14" s="52" t="s">
        <v>55</v>
      </c>
      <c r="F14" s="52">
        <v>1</v>
      </c>
      <c r="G14" s="52" t="s">
        <v>58</v>
      </c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</row>
    <row r="15" spans="1:133" s="52" customFormat="1" x14ac:dyDescent="0.25">
      <c r="A15" s="52">
        <v>5</v>
      </c>
      <c r="B15" s="52" t="s">
        <v>43</v>
      </c>
      <c r="C15" s="52" t="s">
        <v>50</v>
      </c>
      <c r="D15" s="52" t="s">
        <v>62</v>
      </c>
      <c r="E15" s="52" t="s">
        <v>56</v>
      </c>
      <c r="F15" s="52">
        <v>2</v>
      </c>
      <c r="G15" s="52" t="s">
        <v>58</v>
      </c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</row>
    <row r="16" spans="1:133" s="52" customFormat="1" x14ac:dyDescent="0.25">
      <c r="A16" s="52">
        <v>6</v>
      </c>
      <c r="B16" s="52" t="s">
        <v>44</v>
      </c>
      <c r="C16" s="52" t="s">
        <v>51</v>
      </c>
      <c r="D16" s="52" t="s">
        <v>63</v>
      </c>
      <c r="E16" s="52" t="s">
        <v>56</v>
      </c>
      <c r="F16" s="52">
        <v>2</v>
      </c>
      <c r="G16" s="52" t="s">
        <v>58</v>
      </c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</row>
    <row r="17" spans="1:133" s="52" customFormat="1" x14ac:dyDescent="0.25">
      <c r="A17" s="52">
        <v>7</v>
      </c>
      <c r="B17" s="52" t="s">
        <v>45</v>
      </c>
      <c r="C17" s="52" t="s">
        <v>52</v>
      </c>
      <c r="D17" s="52" t="s">
        <v>64</v>
      </c>
      <c r="E17" s="52" t="s">
        <v>57</v>
      </c>
      <c r="F17" s="52">
        <v>2</v>
      </c>
      <c r="G17" s="52" t="s">
        <v>58</v>
      </c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</row>
    <row r="18" spans="1:133" s="52" customFormat="1" x14ac:dyDescent="0.25">
      <c r="A18" s="52">
        <v>8</v>
      </c>
      <c r="B18" s="52" t="s">
        <v>46</v>
      </c>
      <c r="C18" s="52" t="s">
        <v>53</v>
      </c>
      <c r="D18" s="52" t="s">
        <v>65</v>
      </c>
      <c r="E18" s="52" t="s">
        <v>57</v>
      </c>
      <c r="F18" s="52">
        <v>2</v>
      </c>
      <c r="G18" s="52" t="s">
        <v>58</v>
      </c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</row>
    <row r="19" spans="1:133" s="52" customFormat="1" x14ac:dyDescent="0.25"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</row>
    <row r="20" spans="1:133" s="52" customFormat="1" x14ac:dyDescent="0.25"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</row>
    <row r="21" spans="1:133" s="52" customFormat="1" x14ac:dyDescent="0.25"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</row>
    <row r="22" spans="1:133" x14ac:dyDescent="0.35">
      <c r="A22" s="45"/>
      <c r="E22" s="45"/>
    </row>
    <row r="23" spans="1:133" x14ac:dyDescent="0.35">
      <c r="A23" s="45"/>
      <c r="E23" s="45"/>
    </row>
    <row r="24" spans="1:133" x14ac:dyDescent="0.35">
      <c r="A24" s="45"/>
      <c r="E24" s="45"/>
    </row>
  </sheetData>
  <customSheetViews>
    <customSheetView guid="{F117AA09-D9DE-4D2E-A2DF-77AB3D7617C3}" showAutoFilter="1">
      <selection activeCell="B7" sqref="B7"/>
      <pageMargins left="0" right="0" top="0" bottom="0" header="0" footer="0"/>
      <pageSetup orientation="portrait" r:id="rId1"/>
      <headerFooter alignWithMargins="0"/>
      <autoFilter ref="B1:F1" xr:uid="{3A5E57DC-5418-4D6D-AF0F-8B58E878032C}"/>
    </customSheetView>
    <customSheetView guid="{AF9CDD9E-3CB3-EE48-8887-F1090B6AE042}" scale="150" showAutoFilter="1" topLeftCell="B36">
      <selection activeCell="C41" sqref="C41"/>
      <pageMargins left="0" right="0" top="0" bottom="0" header="0" footer="0"/>
      <pageSetup orientation="portrait"/>
      <headerFooter alignWithMargins="0"/>
      <autoFilter ref="B1:F1" xr:uid="{D05FD2CC-EB1C-464B-B83F-6B0BBE7C1D45}"/>
    </customSheetView>
    <customSheetView guid="{988818D5-2AEF-4A9A-A55E-18240173EC63}" showAutoFilter="1">
      <selection activeCell="B43" sqref="B43"/>
      <pageMargins left="0" right="0" top="0" bottom="0" header="0" footer="0"/>
      <pageSetup orientation="portrait" r:id="rId2"/>
      <headerFooter alignWithMargins="0"/>
      <autoFilter ref="B1:F1" xr:uid="{B267639F-849A-4671-83C6-8B10206FF9A5}"/>
    </customSheetView>
  </customSheetViews>
  <mergeCells count="1">
    <mergeCell ref="A2:F2"/>
  </mergeCells>
  <phoneticPr fontId="4" type="noConversion"/>
  <pageMargins left="0.75" right="0.75" top="1" bottom="1" header="0.5" footer="0.5"/>
  <pageSetup orientation="portrait" r:id="rId3"/>
  <headerFooter alignWithMargins="0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AAEB-B5F0-468C-BFDD-E9B5D3EFF0AD}">
  <dimension ref="A2:S44"/>
  <sheetViews>
    <sheetView workbookViewId="0">
      <selection activeCell="S15" sqref="S15"/>
    </sheetView>
  </sheetViews>
  <sheetFormatPr defaultColWidth="11.453125" defaultRowHeight="12.5" x14ac:dyDescent="0.25"/>
  <cols>
    <col min="1" max="2" width="6.81640625" style="5" customWidth="1"/>
    <col min="3" max="3" width="33.81640625" style="6" customWidth="1"/>
    <col min="4" max="4" width="21.1796875" style="6" customWidth="1"/>
    <col min="5" max="5" width="10.453125" style="4" customWidth="1"/>
    <col min="6" max="12" width="11.453125" style="4" customWidth="1"/>
    <col min="13" max="16384" width="11.453125" style="5"/>
  </cols>
  <sheetData>
    <row r="2" spans="1:19" customFormat="1" ht="43.5" customHeight="1" x14ac:dyDescent="0.25">
      <c r="A2" s="70" t="str">
        <f>CONCATENATE("Sprint #",E5, "Tracking Sheet")</f>
        <v>Sprint #Tracking Sheet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4" spans="1:19" customFormat="1" ht="13" x14ac:dyDescent="0.3">
      <c r="A4" s="2"/>
      <c r="B4" s="5"/>
      <c r="C4" s="35" t="s">
        <v>12</v>
      </c>
      <c r="D4" s="54"/>
      <c r="E4" s="71"/>
      <c r="F4" s="72"/>
      <c r="G4" s="72"/>
      <c r="H4" s="72"/>
      <c r="I4" s="72"/>
      <c r="J4" s="73"/>
    </row>
    <row r="5" spans="1:19" ht="13" x14ac:dyDescent="0.25">
      <c r="C5" s="11" t="s">
        <v>20</v>
      </c>
      <c r="D5" s="11"/>
      <c r="E5" s="22"/>
    </row>
    <row r="6" spans="1:19" ht="13" x14ac:dyDescent="0.25">
      <c r="C6" s="11" t="s">
        <v>21</v>
      </c>
      <c r="D6" s="11"/>
      <c r="E6" s="23"/>
    </row>
    <row r="7" spans="1:19" ht="13.5" thickBot="1" x14ac:dyDescent="0.3">
      <c r="C7" s="3"/>
      <c r="D7" s="11" t="s">
        <v>31</v>
      </c>
      <c r="E7" s="22"/>
    </row>
    <row r="8" spans="1:19" ht="13.5" thickBot="1" x14ac:dyDescent="0.3">
      <c r="F8" s="74" t="s">
        <v>22</v>
      </c>
      <c r="G8" s="75"/>
      <c r="H8" s="75"/>
      <c r="I8" s="75"/>
      <c r="J8" s="75"/>
      <c r="K8" s="75"/>
      <c r="L8" s="76"/>
      <c r="M8" s="74" t="s">
        <v>33</v>
      </c>
      <c r="N8" s="75"/>
      <c r="O8" s="75"/>
      <c r="P8" s="75"/>
      <c r="Q8" s="75"/>
      <c r="R8" s="75"/>
      <c r="S8" s="76"/>
    </row>
    <row r="9" spans="1:19" ht="12.75" customHeight="1" thickBot="1" x14ac:dyDescent="0.3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5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0</v>
      </c>
      <c r="G10" s="21">
        <f>F10+1</f>
        <v>1</v>
      </c>
      <c r="H10" s="21">
        <f t="shared" ref="H10:S10" si="0">G10+1</f>
        <v>2</v>
      </c>
      <c r="I10" s="21">
        <f t="shared" si="0"/>
        <v>3</v>
      </c>
      <c r="J10" s="21">
        <f t="shared" si="0"/>
        <v>4</v>
      </c>
      <c r="K10" s="21">
        <f t="shared" si="0"/>
        <v>5</v>
      </c>
      <c r="L10" s="21">
        <f t="shared" si="0"/>
        <v>6</v>
      </c>
      <c r="M10" s="21">
        <f t="shared" si="0"/>
        <v>7</v>
      </c>
      <c r="N10" s="21">
        <f t="shared" si="0"/>
        <v>8</v>
      </c>
      <c r="O10" s="21">
        <f t="shared" si="0"/>
        <v>9</v>
      </c>
      <c r="P10" s="21">
        <f t="shared" si="0"/>
        <v>10</v>
      </c>
      <c r="Q10" s="21">
        <f t="shared" si="0"/>
        <v>11</v>
      </c>
      <c r="R10" s="21">
        <f t="shared" si="0"/>
        <v>12</v>
      </c>
      <c r="S10" s="21">
        <f t="shared" si="0"/>
        <v>13</v>
      </c>
    </row>
    <row r="11" spans="1:19" s="34" customFormat="1" ht="13" x14ac:dyDescent="0.25">
      <c r="A11" s="30"/>
      <c r="B11" s="31"/>
      <c r="C11" s="32"/>
      <c r="D11" s="56"/>
      <c r="E11" s="29"/>
      <c r="F11" s="33"/>
      <c r="G11" s="33"/>
      <c r="H11" s="33"/>
      <c r="I11" s="33"/>
      <c r="J11" s="31"/>
      <c r="K11" s="31"/>
      <c r="L11" s="31"/>
      <c r="M11" s="33"/>
      <c r="N11" s="33"/>
      <c r="O11" s="33"/>
      <c r="P11" s="33"/>
      <c r="Q11" s="31"/>
      <c r="R11" s="31"/>
      <c r="S11" s="31"/>
    </row>
    <row r="12" spans="1:19" s="34" customFormat="1" ht="13" x14ac:dyDescent="0.25">
      <c r="A12" s="30"/>
      <c r="B12" s="31"/>
      <c r="C12" s="32"/>
      <c r="D12" s="56"/>
      <c r="E12" s="29"/>
      <c r="F12" s="33"/>
      <c r="G12" s="33"/>
      <c r="H12" s="33"/>
      <c r="I12" s="33"/>
      <c r="J12" s="31"/>
      <c r="K12" s="31"/>
      <c r="L12" s="31"/>
      <c r="M12" s="33"/>
      <c r="N12" s="33"/>
      <c r="O12" s="33"/>
      <c r="P12" s="33"/>
      <c r="Q12" s="31"/>
      <c r="R12" s="31"/>
      <c r="S12" s="31"/>
    </row>
    <row r="13" spans="1:19" s="34" customFormat="1" ht="13" x14ac:dyDescent="0.25">
      <c r="A13" s="30"/>
      <c r="B13" s="48"/>
      <c r="C13" s="32"/>
      <c r="D13" s="56"/>
      <c r="E13" s="29"/>
      <c r="F13" s="33"/>
      <c r="G13" s="31"/>
      <c r="H13" s="31"/>
      <c r="I13" s="31"/>
      <c r="J13" s="31"/>
      <c r="K13" s="31"/>
      <c r="L13" s="31"/>
      <c r="M13" s="33"/>
      <c r="N13" s="31"/>
      <c r="O13" s="31"/>
      <c r="P13" s="31"/>
      <c r="Q13" s="31"/>
      <c r="R13" s="31"/>
      <c r="S13" s="31"/>
    </row>
    <row r="14" spans="1:19" s="34" customFormat="1" ht="13" x14ac:dyDescent="0.25">
      <c r="A14" s="30"/>
      <c r="B14" s="48"/>
      <c r="C14" s="32"/>
      <c r="D14" s="56"/>
      <c r="E14" s="29"/>
      <c r="F14" s="33"/>
      <c r="G14" s="31"/>
      <c r="H14" s="31"/>
      <c r="I14" s="31"/>
      <c r="J14" s="31"/>
      <c r="K14" s="31"/>
      <c r="L14" s="31"/>
      <c r="M14" s="33"/>
      <c r="N14" s="31"/>
      <c r="O14" s="31"/>
      <c r="P14" s="31"/>
      <c r="Q14" s="31"/>
      <c r="R14" s="31"/>
      <c r="S14" s="31"/>
    </row>
    <row r="15" spans="1:19" s="34" customFormat="1" ht="13" x14ac:dyDescent="0.25">
      <c r="A15" s="30"/>
      <c r="B15" s="48"/>
      <c r="C15" s="32"/>
      <c r="D15" s="56"/>
      <c r="E15" s="29"/>
      <c r="F15" s="33"/>
      <c r="G15" s="31"/>
      <c r="H15" s="31"/>
      <c r="I15" s="31"/>
      <c r="J15" s="31"/>
      <c r="K15" s="31"/>
      <c r="L15" s="31"/>
      <c r="M15" s="33"/>
      <c r="N15" s="31"/>
      <c r="O15" s="31"/>
      <c r="P15" s="31"/>
      <c r="Q15" s="31"/>
      <c r="R15" s="31"/>
      <c r="S15" s="31"/>
    </row>
    <row r="16" spans="1:19" s="34" customFormat="1" ht="13" x14ac:dyDescent="0.25">
      <c r="A16" s="30"/>
      <c r="B16" s="48"/>
      <c r="C16" s="32"/>
      <c r="D16" s="56"/>
      <c r="E16" s="29"/>
      <c r="F16" s="33"/>
      <c r="G16" s="31"/>
      <c r="H16" s="31"/>
      <c r="I16" s="31"/>
      <c r="J16" s="31"/>
      <c r="K16" s="31"/>
      <c r="L16" s="31"/>
      <c r="M16" s="33"/>
      <c r="N16" s="31"/>
      <c r="O16" s="31"/>
      <c r="P16" s="31"/>
      <c r="Q16" s="31"/>
      <c r="R16" s="31"/>
      <c r="S16" s="31"/>
    </row>
    <row r="17" spans="1:19" s="8" customFormat="1" ht="13" x14ac:dyDescent="0.25">
      <c r="A17" s="30"/>
      <c r="B17" s="48"/>
      <c r="C17" s="24"/>
      <c r="D17" s="57"/>
      <c r="E17" s="29"/>
      <c r="F17" s="33"/>
      <c r="G17" s="25"/>
      <c r="H17" s="25"/>
      <c r="I17" s="25"/>
      <c r="J17" s="25"/>
      <c r="K17" s="25"/>
      <c r="L17" s="25"/>
      <c r="M17" s="33"/>
      <c r="N17" s="25"/>
      <c r="O17" s="25"/>
      <c r="P17" s="25"/>
      <c r="Q17" s="25"/>
      <c r="R17" s="25"/>
      <c r="S17" s="25"/>
    </row>
    <row r="18" spans="1:19" s="8" customFormat="1" ht="13.5" thickBot="1" x14ac:dyDescent="0.3">
      <c r="A18" s="62"/>
      <c r="B18" s="63"/>
      <c r="C18" s="26"/>
      <c r="D18" s="26"/>
      <c r="E18" s="64"/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5">
      <c r="M19" s="4"/>
      <c r="N19" s="4"/>
      <c r="O19" s="4"/>
      <c r="P19" s="4"/>
      <c r="Q19" s="4"/>
      <c r="R19" s="4"/>
      <c r="S19" s="4"/>
    </row>
    <row r="20" spans="1:19" ht="13" x14ac:dyDescent="0.25">
      <c r="C20" s="12" t="s">
        <v>26</v>
      </c>
      <c r="D20" s="58"/>
      <c r="E20" s="77">
        <f>8*2*E7</f>
        <v>0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ht="13" x14ac:dyDescent="0.25">
      <c r="C21" s="12" t="s">
        <v>27</v>
      </c>
      <c r="D21" s="59"/>
      <c r="E21" s="78"/>
      <c r="F21" s="10">
        <f>E20-(E20/14)</f>
        <v>0</v>
      </c>
      <c r="G21" s="10">
        <f>F21-(E20/14)</f>
        <v>0</v>
      </c>
      <c r="H21" s="10">
        <f>G21-(E20/14)</f>
        <v>0</v>
      </c>
      <c r="I21" s="10">
        <f>H21-(E20/14)</f>
        <v>0</v>
      </c>
      <c r="J21" s="10">
        <f>I21-(E20/14)</f>
        <v>0</v>
      </c>
      <c r="K21" s="10">
        <f>J21-(E20/14)</f>
        <v>0</v>
      </c>
      <c r="L21" s="10">
        <f>K21-(E20/14)</f>
        <v>0</v>
      </c>
      <c r="M21" s="10">
        <f>L21-(E20/14)</f>
        <v>0</v>
      </c>
      <c r="N21" s="10">
        <f>M21-(E20/14)</f>
        <v>0</v>
      </c>
      <c r="O21" s="10">
        <f>N21-(E20/14)</f>
        <v>0</v>
      </c>
      <c r="P21" s="10">
        <f>O21-(E20/14)</f>
        <v>0</v>
      </c>
      <c r="Q21" s="10">
        <f>P21-(E20/14)</f>
        <v>0</v>
      </c>
      <c r="R21" s="10">
        <f>Q21-(E20/14)</f>
        <v>0</v>
      </c>
      <c r="S21" s="10">
        <f>R21-(E20/14)</f>
        <v>0</v>
      </c>
    </row>
    <row r="22" spans="1:19" x14ac:dyDescent="0.25">
      <c r="M22" s="4"/>
      <c r="N22" s="4"/>
      <c r="O22" s="4"/>
      <c r="P22" s="4"/>
      <c r="Q22" s="4"/>
      <c r="R22" s="4"/>
      <c r="S22" s="4"/>
    </row>
    <row r="23" spans="1:19" x14ac:dyDescent="0.25">
      <c r="M23" s="4"/>
      <c r="N23" s="4"/>
      <c r="O23" s="4"/>
      <c r="P23" s="4"/>
      <c r="Q23" s="4"/>
      <c r="R23" s="4"/>
      <c r="S23" s="4"/>
    </row>
    <row r="24" spans="1:19" x14ac:dyDescent="0.25">
      <c r="M24" s="4"/>
      <c r="N24" s="4"/>
      <c r="O24" s="4"/>
      <c r="P24" s="4"/>
      <c r="Q24" s="4"/>
      <c r="R24" s="4"/>
      <c r="S24" s="4"/>
    </row>
    <row r="25" spans="1:19" x14ac:dyDescent="0.25">
      <c r="M25" s="4"/>
      <c r="N25" s="4"/>
      <c r="O25" s="4"/>
      <c r="P25" s="4"/>
      <c r="Q25" s="4"/>
      <c r="R25" s="4"/>
      <c r="S25" s="4"/>
    </row>
    <row r="26" spans="1:19" x14ac:dyDescent="0.25">
      <c r="K26" s="7">
        <v>0</v>
      </c>
      <c r="L26" s="4">
        <f>SUM(E11:E19)</f>
        <v>0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5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5">
      <c r="M28" s="4"/>
      <c r="N28" s="4"/>
      <c r="O28" s="4"/>
      <c r="P28" s="4"/>
      <c r="Q28" s="4"/>
      <c r="R28" s="4"/>
      <c r="S28" s="4"/>
    </row>
    <row r="29" spans="1:19" x14ac:dyDescent="0.25">
      <c r="M29" s="4"/>
      <c r="N29" s="4"/>
      <c r="O29" s="4"/>
      <c r="P29" s="4"/>
      <c r="Q29" s="4"/>
      <c r="R29" s="4"/>
      <c r="S29" s="4"/>
    </row>
    <row r="30" spans="1:19" x14ac:dyDescent="0.25">
      <c r="M30" s="4"/>
      <c r="N30" s="4"/>
      <c r="O30" s="4"/>
      <c r="P30" s="4"/>
      <c r="Q30" s="4"/>
      <c r="R30" s="4"/>
      <c r="S30" s="4"/>
    </row>
    <row r="31" spans="1:19" x14ac:dyDescent="0.25">
      <c r="M31" s="4"/>
      <c r="N31" s="4"/>
      <c r="O31" s="4"/>
      <c r="P31" s="4"/>
      <c r="Q31" s="4"/>
      <c r="R31" s="4"/>
      <c r="S31" s="4"/>
    </row>
    <row r="32" spans="1:19" x14ac:dyDescent="0.25">
      <c r="M32" s="4"/>
      <c r="N32" s="4"/>
      <c r="O32" s="4"/>
      <c r="P32" s="4"/>
      <c r="Q32" s="4"/>
      <c r="R32" s="4"/>
      <c r="S32" s="4"/>
    </row>
    <row r="33" spans="13:19" x14ac:dyDescent="0.25">
      <c r="M33" s="4"/>
      <c r="N33" s="4"/>
      <c r="O33" s="4"/>
      <c r="P33" s="4"/>
      <c r="Q33" s="4"/>
      <c r="R33" s="4"/>
      <c r="S33" s="4"/>
    </row>
    <row r="34" spans="13:19" x14ac:dyDescent="0.25">
      <c r="M34" s="4"/>
      <c r="N34" s="4"/>
      <c r="O34" s="4"/>
      <c r="P34" s="4"/>
      <c r="Q34" s="4"/>
      <c r="R34" s="4"/>
      <c r="S34" s="4"/>
    </row>
    <row r="35" spans="13:19" x14ac:dyDescent="0.25">
      <c r="M35" s="4"/>
      <c r="N35" s="4"/>
      <c r="O35" s="4"/>
      <c r="P35" s="4"/>
      <c r="Q35" s="4"/>
      <c r="R35" s="4"/>
      <c r="S35" s="4"/>
    </row>
    <row r="36" spans="13:19" x14ac:dyDescent="0.25">
      <c r="M36" s="4"/>
      <c r="N36" s="4"/>
      <c r="O36" s="4"/>
      <c r="P36" s="4"/>
      <c r="Q36" s="4"/>
      <c r="R36" s="4"/>
      <c r="S36" s="4"/>
    </row>
    <row r="37" spans="13:19" x14ac:dyDescent="0.25">
      <c r="M37" s="4"/>
      <c r="N37" s="4"/>
      <c r="O37" s="4"/>
      <c r="P37" s="4"/>
      <c r="Q37" s="4"/>
      <c r="R37" s="4"/>
      <c r="S37" s="4"/>
    </row>
    <row r="38" spans="13:19" x14ac:dyDescent="0.25">
      <c r="M38" s="4"/>
      <c r="N38" s="4"/>
      <c r="O38" s="4"/>
      <c r="P38" s="4"/>
      <c r="Q38" s="4"/>
      <c r="R38" s="4"/>
      <c r="S38" s="4"/>
    </row>
    <row r="39" spans="13:19" x14ac:dyDescent="0.25">
      <c r="M39" s="4"/>
      <c r="N39" s="4"/>
      <c r="O39" s="4"/>
      <c r="P39" s="4"/>
      <c r="Q39" s="4"/>
      <c r="R39" s="4"/>
      <c r="S39" s="4"/>
    </row>
    <row r="40" spans="13:19" x14ac:dyDescent="0.25">
      <c r="M40" s="4"/>
      <c r="N40" s="4"/>
      <c r="O40" s="4"/>
      <c r="P40" s="4"/>
      <c r="Q40" s="4"/>
      <c r="R40" s="4"/>
      <c r="S40" s="4"/>
    </row>
    <row r="41" spans="13:19" x14ac:dyDescent="0.25">
      <c r="M41" s="4"/>
      <c r="N41" s="4"/>
      <c r="O41" s="4"/>
      <c r="P41" s="4"/>
      <c r="Q41" s="4"/>
      <c r="R41" s="4"/>
      <c r="S41" s="4"/>
    </row>
    <row r="42" spans="13:19" x14ac:dyDescent="0.25">
      <c r="M42" s="4"/>
      <c r="N42" s="4"/>
      <c r="O42" s="4"/>
      <c r="P42" s="4"/>
      <c r="Q42" s="4"/>
      <c r="R42" s="4"/>
      <c r="S42" s="4"/>
    </row>
    <row r="43" spans="13:19" x14ac:dyDescent="0.25">
      <c r="M43" s="4"/>
      <c r="N43" s="4"/>
      <c r="O43" s="4"/>
      <c r="P43" s="4"/>
      <c r="Q43" s="4"/>
      <c r="R43" s="4"/>
      <c r="S43" s="4"/>
    </row>
    <row r="44" spans="13:19" x14ac:dyDescent="0.25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M8:S8"/>
    <mergeCell ref="E20:E21"/>
  </mergeCells>
  <conditionalFormatting sqref="F20:S20">
    <cfRule type="cellIs" dxfId="3" priority="1" stopIfTrue="1" operator="lessThan">
      <formula>F21</formula>
    </cfRule>
    <cfRule type="cellIs" dxfId="2" priority="2" stopIfTrue="1" operator="greaterThan">
      <formula>F21</formula>
    </cfRule>
  </conditionalFormatting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BEFA-189F-463E-82F1-D402C5EC0D1D}">
  <dimension ref="A2:S44"/>
  <sheetViews>
    <sheetView topLeftCell="A19" workbookViewId="0">
      <selection activeCell="S15" sqref="S15"/>
    </sheetView>
  </sheetViews>
  <sheetFormatPr defaultColWidth="11.453125" defaultRowHeight="12.5" x14ac:dyDescent="0.25"/>
  <cols>
    <col min="1" max="2" width="6.81640625" style="5" customWidth="1"/>
    <col min="3" max="3" width="33.81640625" style="6" customWidth="1"/>
    <col min="4" max="4" width="21.1796875" style="6" customWidth="1"/>
    <col min="5" max="5" width="10.453125" style="4" customWidth="1"/>
    <col min="6" max="12" width="11.453125" style="4" customWidth="1"/>
    <col min="13" max="16384" width="11.453125" style="5"/>
  </cols>
  <sheetData>
    <row r="2" spans="1:19" customFormat="1" ht="43.5" customHeight="1" x14ac:dyDescent="0.25">
      <c r="A2" s="70" t="str">
        <f>CONCATENATE("Sprint #",E5, "Tracking Sheet")</f>
        <v>Sprint #Tracking Sheet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4" spans="1:19" customFormat="1" ht="13" x14ac:dyDescent="0.3">
      <c r="A4" s="2"/>
      <c r="B4" s="5"/>
      <c r="C4" s="35" t="s">
        <v>12</v>
      </c>
      <c r="D4" s="54"/>
      <c r="E4" s="71"/>
      <c r="F4" s="72"/>
      <c r="G4" s="72"/>
      <c r="H4" s="72"/>
      <c r="I4" s="72"/>
      <c r="J4" s="73"/>
    </row>
    <row r="5" spans="1:19" ht="13" x14ac:dyDescent="0.25">
      <c r="C5" s="11" t="s">
        <v>20</v>
      </c>
      <c r="D5" s="11"/>
      <c r="E5" s="22"/>
    </row>
    <row r="6" spans="1:19" ht="13" x14ac:dyDescent="0.25">
      <c r="C6" s="11" t="s">
        <v>21</v>
      </c>
      <c r="D6" s="11"/>
      <c r="E6" s="23"/>
    </row>
    <row r="7" spans="1:19" ht="13.5" thickBot="1" x14ac:dyDescent="0.3">
      <c r="C7" s="3"/>
      <c r="D7" s="11" t="s">
        <v>31</v>
      </c>
      <c r="E7" s="22"/>
    </row>
    <row r="8" spans="1:19" ht="13.5" thickBot="1" x14ac:dyDescent="0.3">
      <c r="F8" s="74" t="s">
        <v>22</v>
      </c>
      <c r="G8" s="75"/>
      <c r="H8" s="75"/>
      <c r="I8" s="75"/>
      <c r="J8" s="75"/>
      <c r="K8" s="75"/>
      <c r="L8" s="76"/>
      <c r="M8" s="74" t="s">
        <v>33</v>
      </c>
      <c r="N8" s="75"/>
      <c r="O8" s="75"/>
      <c r="P8" s="75"/>
      <c r="Q8" s="75"/>
      <c r="R8" s="75"/>
      <c r="S8" s="76"/>
    </row>
    <row r="9" spans="1:19" ht="12.75" customHeight="1" thickBot="1" x14ac:dyDescent="0.3">
      <c r="F9" s="60">
        <v>1</v>
      </c>
      <c r="G9" s="61">
        <v>2</v>
      </c>
      <c r="H9" s="60">
        <v>3</v>
      </c>
      <c r="I9" s="61">
        <v>4</v>
      </c>
      <c r="J9" s="60">
        <v>5</v>
      </c>
      <c r="K9" s="61">
        <v>6</v>
      </c>
      <c r="L9" s="60">
        <v>7</v>
      </c>
      <c r="M9" s="61">
        <v>8</v>
      </c>
      <c r="N9" s="60">
        <v>9</v>
      </c>
      <c r="O9" s="61">
        <v>10</v>
      </c>
      <c r="P9" s="60">
        <v>11</v>
      </c>
      <c r="Q9" s="61">
        <v>12</v>
      </c>
      <c r="R9" s="60">
        <v>13</v>
      </c>
      <c r="S9" s="61">
        <v>14</v>
      </c>
    </row>
    <row r="10" spans="1:19" s="3" customFormat="1" ht="27" customHeight="1" x14ac:dyDescent="0.25">
      <c r="A10" s="17" t="s">
        <v>23</v>
      </c>
      <c r="B10" s="19" t="s">
        <v>16</v>
      </c>
      <c r="C10" s="18" t="s">
        <v>24</v>
      </c>
      <c r="D10" s="55" t="s">
        <v>29</v>
      </c>
      <c r="E10" s="20" t="s">
        <v>25</v>
      </c>
      <c r="F10" s="28">
        <f>E6</f>
        <v>0</v>
      </c>
      <c r="G10" s="21">
        <f>F10+1</f>
        <v>1</v>
      </c>
      <c r="H10" s="21">
        <f t="shared" ref="H10:L10" si="0">G10+1</f>
        <v>2</v>
      </c>
      <c r="I10" s="21">
        <f t="shared" si="0"/>
        <v>3</v>
      </c>
      <c r="J10" s="21">
        <f t="shared" si="0"/>
        <v>4</v>
      </c>
      <c r="K10" s="21">
        <f t="shared" si="0"/>
        <v>5</v>
      </c>
      <c r="L10" s="21">
        <f t="shared" si="0"/>
        <v>6</v>
      </c>
      <c r="M10" s="21">
        <f t="shared" ref="M10" si="1">L10+1</f>
        <v>7</v>
      </c>
      <c r="N10" s="21">
        <f t="shared" ref="N10" si="2">M10+1</f>
        <v>8</v>
      </c>
      <c r="O10" s="21">
        <f t="shared" ref="O10" si="3">N10+1</f>
        <v>9</v>
      </c>
      <c r="P10" s="21">
        <f t="shared" ref="P10" si="4">O10+1</f>
        <v>10</v>
      </c>
      <c r="Q10" s="21">
        <f t="shared" ref="Q10" si="5">P10+1</f>
        <v>11</v>
      </c>
      <c r="R10" s="21">
        <f t="shared" ref="R10" si="6">Q10+1</f>
        <v>12</v>
      </c>
      <c r="S10" s="21">
        <f t="shared" ref="S10" si="7">R10+1</f>
        <v>13</v>
      </c>
    </row>
    <row r="11" spans="1:19" s="34" customFormat="1" ht="13" x14ac:dyDescent="0.25">
      <c r="A11" s="30"/>
      <c r="B11" s="31"/>
      <c r="C11" s="32"/>
      <c r="D11" s="56"/>
      <c r="E11" s="29"/>
      <c r="F11" s="33"/>
      <c r="G11" s="33"/>
      <c r="H11" s="33"/>
      <c r="I11" s="33"/>
      <c r="J11" s="31"/>
      <c r="K11" s="31"/>
      <c r="L11" s="31"/>
      <c r="M11" s="33"/>
      <c r="N11" s="33"/>
      <c r="O11" s="33"/>
      <c r="P11" s="33"/>
      <c r="Q11" s="31"/>
      <c r="R11" s="31"/>
      <c r="S11" s="31"/>
    </row>
    <row r="12" spans="1:19" s="34" customFormat="1" ht="13" x14ac:dyDescent="0.25">
      <c r="A12" s="30"/>
      <c r="B12" s="31"/>
      <c r="C12" s="32"/>
      <c r="D12" s="56"/>
      <c r="E12" s="29"/>
      <c r="F12" s="33"/>
      <c r="G12" s="33"/>
      <c r="H12" s="33"/>
      <c r="I12" s="33"/>
      <c r="J12" s="31"/>
      <c r="K12" s="31"/>
      <c r="L12" s="31"/>
      <c r="M12" s="33"/>
      <c r="N12" s="33"/>
      <c r="O12" s="33"/>
      <c r="P12" s="33"/>
      <c r="Q12" s="31"/>
      <c r="R12" s="31"/>
      <c r="S12" s="31"/>
    </row>
    <row r="13" spans="1:19" s="34" customFormat="1" ht="13" x14ac:dyDescent="0.25">
      <c r="A13" s="30"/>
      <c r="B13" s="48"/>
      <c r="C13" s="32"/>
      <c r="D13" s="56"/>
      <c r="E13" s="29"/>
      <c r="F13" s="33"/>
      <c r="G13" s="31"/>
      <c r="H13" s="31"/>
      <c r="I13" s="31"/>
      <c r="J13" s="31"/>
      <c r="K13" s="31"/>
      <c r="L13" s="31"/>
      <c r="M13" s="33"/>
      <c r="N13" s="31"/>
      <c r="O13" s="31"/>
      <c r="P13" s="31"/>
      <c r="Q13" s="31"/>
      <c r="R13" s="31"/>
      <c r="S13" s="31"/>
    </row>
    <row r="14" spans="1:19" s="34" customFormat="1" ht="13" x14ac:dyDescent="0.25">
      <c r="A14" s="30"/>
      <c r="B14" s="48"/>
      <c r="C14" s="32"/>
      <c r="D14" s="56"/>
      <c r="E14" s="29"/>
      <c r="F14" s="33"/>
      <c r="G14" s="31"/>
      <c r="H14" s="31"/>
      <c r="I14" s="31"/>
      <c r="J14" s="31"/>
      <c r="K14" s="31"/>
      <c r="L14" s="31"/>
      <c r="M14" s="33"/>
      <c r="N14" s="31"/>
      <c r="O14" s="31"/>
      <c r="P14" s="31"/>
      <c r="Q14" s="31"/>
      <c r="R14" s="31"/>
      <c r="S14" s="31"/>
    </row>
    <row r="15" spans="1:19" s="34" customFormat="1" ht="13" x14ac:dyDescent="0.25">
      <c r="A15" s="30"/>
      <c r="B15" s="48"/>
      <c r="C15" s="32"/>
      <c r="D15" s="56"/>
      <c r="E15" s="29"/>
      <c r="F15" s="33"/>
      <c r="G15" s="31"/>
      <c r="H15" s="31"/>
      <c r="I15" s="31"/>
      <c r="J15" s="31"/>
      <c r="K15" s="31"/>
      <c r="L15" s="31"/>
      <c r="M15" s="33"/>
      <c r="N15" s="31"/>
      <c r="O15" s="31"/>
      <c r="P15" s="31"/>
      <c r="Q15" s="31"/>
      <c r="R15" s="31"/>
      <c r="S15" s="31"/>
    </row>
    <row r="16" spans="1:19" s="34" customFormat="1" ht="13" x14ac:dyDescent="0.25">
      <c r="A16" s="30"/>
      <c r="B16" s="48"/>
      <c r="C16" s="32"/>
      <c r="D16" s="56"/>
      <c r="E16" s="29"/>
      <c r="F16" s="33"/>
      <c r="G16" s="31"/>
      <c r="H16" s="31"/>
      <c r="I16" s="31"/>
      <c r="J16" s="31"/>
      <c r="K16" s="31"/>
      <c r="L16" s="31"/>
      <c r="M16" s="33"/>
      <c r="N16" s="31"/>
      <c r="O16" s="31"/>
      <c r="P16" s="31"/>
      <c r="Q16" s="31"/>
      <c r="R16" s="31"/>
      <c r="S16" s="31"/>
    </row>
    <row r="17" spans="1:19" s="8" customFormat="1" ht="13" x14ac:dyDescent="0.25">
      <c r="A17" s="30"/>
      <c r="B17" s="48"/>
      <c r="C17" s="24"/>
      <c r="D17" s="57"/>
      <c r="E17" s="29"/>
      <c r="F17" s="33"/>
      <c r="G17" s="25"/>
      <c r="H17" s="25"/>
      <c r="I17" s="25"/>
      <c r="J17" s="25"/>
      <c r="K17" s="25"/>
      <c r="L17" s="25"/>
      <c r="M17" s="33"/>
      <c r="N17" s="25"/>
      <c r="O17" s="25"/>
      <c r="P17" s="25"/>
      <c r="Q17" s="25"/>
      <c r="R17" s="25"/>
      <c r="S17" s="25"/>
    </row>
    <row r="18" spans="1:19" s="8" customFormat="1" ht="13.5" thickBot="1" x14ac:dyDescent="0.3">
      <c r="A18" s="62"/>
      <c r="B18" s="63"/>
      <c r="C18" s="26"/>
      <c r="D18" s="26"/>
      <c r="E18" s="64"/>
      <c r="F18" s="62"/>
      <c r="G18" s="27"/>
      <c r="H18" s="27"/>
      <c r="I18" s="27"/>
      <c r="J18" s="27"/>
      <c r="K18" s="27"/>
      <c r="L18" s="27"/>
      <c r="M18" s="62"/>
      <c r="N18" s="27"/>
      <c r="O18" s="27"/>
      <c r="P18" s="27"/>
      <c r="Q18" s="27"/>
      <c r="R18" s="27"/>
      <c r="S18" s="27"/>
    </row>
    <row r="19" spans="1:19" x14ac:dyDescent="0.25">
      <c r="M19" s="4"/>
      <c r="N19" s="4"/>
      <c r="O19" s="4"/>
      <c r="P19" s="4"/>
      <c r="Q19" s="4"/>
      <c r="R19" s="4"/>
      <c r="S19" s="4"/>
    </row>
    <row r="20" spans="1:19" ht="13" x14ac:dyDescent="0.25">
      <c r="C20" s="12" t="s">
        <v>26</v>
      </c>
      <c r="D20" s="58"/>
      <c r="E20" s="77">
        <f>8*2*E7</f>
        <v>0</v>
      </c>
      <c r="F20" s="9" t="e">
        <f>IF(SUM(F11:F18)&gt;0,E20-SUM(F11:F18),NA())</f>
        <v>#N/A</v>
      </c>
      <c r="G20" s="9" t="e">
        <f>IF(SUM(G11:G18)&gt;0,E20-SUM(F11:G18),NA())</f>
        <v>#N/A</v>
      </c>
      <c r="H20" s="9" t="e">
        <f>IF(SUM(H11:H18)&gt;0,F20-SUM(G11:H18),NA())</f>
        <v>#N/A</v>
      </c>
      <c r="I20" s="9" t="e">
        <f>IF(SUM(I11:I18)&gt;0,E20-SUM(F11:I18),NA())</f>
        <v>#N/A</v>
      </c>
      <c r="J20" s="9" t="e">
        <f>IF(SUM(J11:J18)&gt;0,E20-SUM(F11:J18),NA())</f>
        <v>#N/A</v>
      </c>
      <c r="K20" s="9" t="e">
        <f>IF(SUM(K11:K18)&gt;0,E20-SUM(F11:K18),NA())</f>
        <v>#N/A</v>
      </c>
      <c r="L20" s="9" t="e">
        <f>IF(SUM(L11:L18)&gt;0,E20-SUM(F11:L18),NA())</f>
        <v>#N/A</v>
      </c>
      <c r="M20" s="9" t="e">
        <f>IF(SUM(M11:M18)&gt;0,L20-SUM(M11:M18),NA())</f>
        <v>#N/A</v>
      </c>
      <c r="N20" s="9" t="e">
        <f>IF(SUM(N11:N18)&gt;0,L20-SUM(M11:N18),NA())</f>
        <v>#N/A</v>
      </c>
      <c r="O20" s="9" t="e">
        <f>IF(SUM(O11:O18)&gt;0,M20-SUM(N11:O18),NA())</f>
        <v>#N/A</v>
      </c>
      <c r="P20" s="9" t="e">
        <f>IF(SUM(P11:P18)&gt;0,L20-SUM(M11:P18),NA())</f>
        <v>#N/A</v>
      </c>
      <c r="Q20" s="9" t="e">
        <f>IF(SUM(Q11:Q18)&gt;0,L20-SUM(M11:Q18),NA())</f>
        <v>#N/A</v>
      </c>
      <c r="R20" s="9" t="e">
        <f>IF(SUM(R11:R18)&gt;0,L20-SUM(M11:R18),NA())</f>
        <v>#N/A</v>
      </c>
      <c r="S20" s="9" t="e">
        <f>IF(SUM(S11:S18)&gt;0,L20-SUM(M11:S18),NA())</f>
        <v>#N/A</v>
      </c>
    </row>
    <row r="21" spans="1:19" ht="13" x14ac:dyDescent="0.25">
      <c r="C21" s="12" t="s">
        <v>27</v>
      </c>
      <c r="D21" s="59"/>
      <c r="E21" s="78"/>
      <c r="F21" s="10">
        <f>E20-(E20/14)</f>
        <v>0</v>
      </c>
      <c r="G21" s="10">
        <f>F21-(E20/14)</f>
        <v>0</v>
      </c>
      <c r="H21" s="10">
        <f>G21-(E20/14)</f>
        <v>0</v>
      </c>
      <c r="I21" s="10">
        <f>H21-(E20/14)</f>
        <v>0</v>
      </c>
      <c r="J21" s="10">
        <f>I21-(E20/14)</f>
        <v>0</v>
      </c>
      <c r="K21" s="10">
        <f>J21-(E20/14)</f>
        <v>0</v>
      </c>
      <c r="L21" s="10">
        <f>K21-(E20/14)</f>
        <v>0</v>
      </c>
      <c r="M21" s="10">
        <f>L21-(E20/14)</f>
        <v>0</v>
      </c>
      <c r="N21" s="10">
        <f>M21-(E20/14)</f>
        <v>0</v>
      </c>
      <c r="O21" s="10">
        <f>N21-(E20/14)</f>
        <v>0</v>
      </c>
      <c r="P21" s="10">
        <f>O21-(E20/14)</f>
        <v>0</v>
      </c>
      <c r="Q21" s="10">
        <f>P21-(E20/14)</f>
        <v>0</v>
      </c>
      <c r="R21" s="10">
        <f>Q21-(E20/14)</f>
        <v>0</v>
      </c>
      <c r="S21" s="10">
        <f>R21-(E20/14)</f>
        <v>0</v>
      </c>
    </row>
    <row r="22" spans="1:19" x14ac:dyDescent="0.25">
      <c r="M22" s="4"/>
      <c r="N22" s="4"/>
      <c r="O22" s="4"/>
      <c r="P22" s="4"/>
      <c r="Q22" s="4"/>
      <c r="R22" s="4"/>
      <c r="S22" s="4"/>
    </row>
    <row r="23" spans="1:19" x14ac:dyDescent="0.25">
      <c r="M23" s="4"/>
      <c r="N23" s="4"/>
      <c r="O23" s="4"/>
      <c r="P23" s="4"/>
      <c r="Q23" s="4"/>
      <c r="R23" s="4"/>
      <c r="S23" s="4"/>
    </row>
    <row r="24" spans="1:19" x14ac:dyDescent="0.25">
      <c r="M24" s="4"/>
      <c r="N24" s="4"/>
      <c r="O24" s="4"/>
      <c r="P24" s="4"/>
      <c r="Q24" s="4"/>
      <c r="R24" s="4"/>
      <c r="S24" s="4"/>
    </row>
    <row r="25" spans="1:19" x14ac:dyDescent="0.25">
      <c r="M25" s="4"/>
      <c r="N25" s="4"/>
      <c r="O25" s="4"/>
      <c r="P25" s="4"/>
      <c r="Q25" s="4"/>
      <c r="R25" s="4"/>
      <c r="S25" s="4"/>
    </row>
    <row r="26" spans="1:19" x14ac:dyDescent="0.25">
      <c r="K26" s="7">
        <v>0</v>
      </c>
      <c r="L26" s="4">
        <f>SUM(E11:E19)</f>
        <v>0</v>
      </c>
      <c r="M26" s="4"/>
      <c r="N26" s="4"/>
      <c r="O26" s="4"/>
      <c r="P26" s="4"/>
      <c r="Q26" s="4"/>
      <c r="R26" s="7">
        <v>0</v>
      </c>
      <c r="S26" s="4">
        <f>SUM(L11:L19)</f>
        <v>0</v>
      </c>
    </row>
    <row r="27" spans="1:19" x14ac:dyDescent="0.25">
      <c r="K27" s="7">
        <v>10</v>
      </c>
      <c r="L27" s="7">
        <v>0</v>
      </c>
      <c r="M27" s="4"/>
      <c r="N27" s="4"/>
      <c r="O27" s="4"/>
      <c r="P27" s="4"/>
      <c r="Q27" s="4"/>
      <c r="R27" s="7">
        <v>10</v>
      </c>
      <c r="S27" s="7">
        <v>0</v>
      </c>
    </row>
    <row r="28" spans="1:19" x14ac:dyDescent="0.25">
      <c r="M28" s="4"/>
      <c r="N28" s="4"/>
      <c r="O28" s="4"/>
      <c r="P28" s="4"/>
      <c r="Q28" s="4"/>
      <c r="R28" s="4"/>
      <c r="S28" s="4"/>
    </row>
    <row r="29" spans="1:19" x14ac:dyDescent="0.25">
      <c r="M29" s="4"/>
      <c r="N29" s="4"/>
      <c r="O29" s="4"/>
      <c r="P29" s="4"/>
      <c r="Q29" s="4"/>
      <c r="R29" s="4"/>
      <c r="S29" s="4"/>
    </row>
    <row r="30" spans="1:19" x14ac:dyDescent="0.25">
      <c r="M30" s="4"/>
      <c r="N30" s="4"/>
      <c r="O30" s="4"/>
      <c r="P30" s="4"/>
      <c r="Q30" s="4"/>
      <c r="R30" s="4"/>
      <c r="S30" s="4"/>
    </row>
    <row r="31" spans="1:19" x14ac:dyDescent="0.25">
      <c r="M31" s="4"/>
      <c r="N31" s="4"/>
      <c r="O31" s="4"/>
      <c r="P31" s="4"/>
      <c r="Q31" s="4"/>
      <c r="R31" s="4"/>
      <c r="S31" s="4"/>
    </row>
    <row r="32" spans="1:19" x14ac:dyDescent="0.25">
      <c r="M32" s="4"/>
      <c r="N32" s="4"/>
      <c r="O32" s="4"/>
      <c r="P32" s="4"/>
      <c r="Q32" s="4"/>
      <c r="R32" s="4"/>
      <c r="S32" s="4"/>
    </row>
    <row r="33" spans="13:19" x14ac:dyDescent="0.25">
      <c r="M33" s="4"/>
      <c r="N33" s="4"/>
      <c r="O33" s="4"/>
      <c r="P33" s="4"/>
      <c r="Q33" s="4"/>
      <c r="R33" s="4"/>
      <c r="S33" s="4"/>
    </row>
    <row r="34" spans="13:19" x14ac:dyDescent="0.25">
      <c r="M34" s="4"/>
      <c r="N34" s="4"/>
      <c r="O34" s="4"/>
      <c r="P34" s="4"/>
      <c r="Q34" s="4"/>
      <c r="R34" s="4"/>
      <c r="S34" s="4"/>
    </row>
    <row r="35" spans="13:19" x14ac:dyDescent="0.25">
      <c r="M35" s="4"/>
      <c r="N35" s="4"/>
      <c r="O35" s="4"/>
      <c r="P35" s="4"/>
      <c r="Q35" s="4"/>
      <c r="R35" s="4"/>
      <c r="S35" s="4"/>
    </row>
    <row r="36" spans="13:19" x14ac:dyDescent="0.25">
      <c r="M36" s="4"/>
      <c r="N36" s="4"/>
      <c r="O36" s="4"/>
      <c r="P36" s="4"/>
      <c r="Q36" s="4"/>
      <c r="R36" s="4"/>
      <c r="S36" s="4"/>
    </row>
    <row r="37" spans="13:19" x14ac:dyDescent="0.25">
      <c r="M37" s="4"/>
      <c r="N37" s="4"/>
      <c r="O37" s="4"/>
      <c r="P37" s="4"/>
      <c r="Q37" s="4"/>
      <c r="R37" s="4"/>
      <c r="S37" s="4"/>
    </row>
    <row r="38" spans="13:19" x14ac:dyDescent="0.25">
      <c r="M38" s="4"/>
      <c r="N38" s="4"/>
      <c r="O38" s="4"/>
      <c r="P38" s="4"/>
      <c r="Q38" s="4"/>
      <c r="R38" s="4"/>
      <c r="S38" s="4"/>
    </row>
    <row r="39" spans="13:19" x14ac:dyDescent="0.25">
      <c r="M39" s="4"/>
      <c r="N39" s="4"/>
      <c r="O39" s="4"/>
      <c r="P39" s="4"/>
      <c r="Q39" s="4"/>
      <c r="R39" s="4"/>
      <c r="S39" s="4"/>
    </row>
    <row r="40" spans="13:19" x14ac:dyDescent="0.25">
      <c r="M40" s="4"/>
      <c r="N40" s="4"/>
      <c r="O40" s="4"/>
      <c r="P40" s="4"/>
      <c r="Q40" s="4"/>
      <c r="R40" s="4"/>
      <c r="S40" s="4"/>
    </row>
    <row r="41" spans="13:19" x14ac:dyDescent="0.25">
      <c r="M41" s="4"/>
      <c r="N41" s="4"/>
      <c r="O41" s="4"/>
      <c r="P41" s="4"/>
      <c r="Q41" s="4"/>
      <c r="R41" s="4"/>
      <c r="S41" s="4"/>
    </row>
    <row r="42" spans="13:19" x14ac:dyDescent="0.25">
      <c r="M42" s="4"/>
      <c r="N42" s="4"/>
      <c r="O42" s="4"/>
      <c r="P42" s="4"/>
      <c r="Q42" s="4"/>
      <c r="R42" s="4"/>
      <c r="S42" s="4"/>
    </row>
    <row r="43" spans="13:19" x14ac:dyDescent="0.25">
      <c r="M43" s="4"/>
      <c r="N43" s="4"/>
      <c r="O43" s="4"/>
      <c r="P43" s="4"/>
      <c r="Q43" s="4"/>
      <c r="R43" s="4"/>
      <c r="S43" s="4"/>
    </row>
    <row r="44" spans="13:19" x14ac:dyDescent="0.25">
      <c r="M44" s="4"/>
      <c r="N44" s="4"/>
      <c r="O44" s="4"/>
      <c r="P44" s="4"/>
      <c r="Q44" s="4"/>
      <c r="R44" s="4"/>
      <c r="S44" s="4"/>
    </row>
  </sheetData>
  <sheetProtection formatCells="0" formatColumns="0" formatRows="0" insertRows="0" autoFilter="0"/>
  <autoFilter ref="A10:E10" xr:uid="{00000000-0009-0000-0000-000002000000}"/>
  <mergeCells count="5">
    <mergeCell ref="A2:L2"/>
    <mergeCell ref="E4:J4"/>
    <mergeCell ref="F8:L8"/>
    <mergeCell ref="E20:E21"/>
    <mergeCell ref="M8:S8"/>
  </mergeCells>
  <conditionalFormatting sqref="F20:S20">
    <cfRule type="cellIs" dxfId="1" priority="1" stopIfTrue="1" operator="lessThan">
      <formula>F21</formula>
    </cfRule>
    <cfRule type="cellIs" dxfId="0" priority="2" stopIfTrue="1" operator="greaterThan">
      <formula>F21</formula>
    </cfRule>
  </conditionalFormatting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5BF1D25B04C4DAFCC598A42891EA8" ma:contentTypeVersion="2" ma:contentTypeDescription="Create a new document." ma:contentTypeScope="" ma:versionID="45b73b173887e5427e1a7d1313c48df7">
  <xsd:schema xmlns:xsd="http://www.w3.org/2001/XMLSchema" xmlns:xs="http://www.w3.org/2001/XMLSchema" xmlns:p="http://schemas.microsoft.com/office/2006/metadata/properties" xmlns:ns2="2bbb67f6-bffc-474b-aafb-fa77ef9cf4e0" targetNamespace="http://schemas.microsoft.com/office/2006/metadata/properties" ma:root="true" ma:fieldsID="9d8638d06aff927da092ea6a13d6d28c" ns2:_="">
    <xsd:import namespace="2bbb67f6-bffc-474b-aafb-fa77ef9cf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b67f6-bffc-474b-aafb-fa77ef9cf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E0C23A-5102-4081-835D-8A52FB252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4BC761-B369-43F7-8379-D7BE3B6A4E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b67f6-bffc-474b-aafb-fa77ef9cf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Product backlog</vt:lpstr>
      <vt:lpstr>Sprint 1</vt:lpstr>
      <vt:lpstr>Sprint 2</vt:lpstr>
    </vt:vector>
  </TitlesOfParts>
  <Company>VILLE DE LUXEMBOURG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Antoine Gaton</cp:lastModifiedBy>
  <cp:revision/>
  <dcterms:created xsi:type="dcterms:W3CDTF">2009-04-30T08:53:36Z</dcterms:created>
  <dcterms:modified xsi:type="dcterms:W3CDTF">2024-10-14T03:54:53Z</dcterms:modified>
</cp:coreProperties>
</file>