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Nb streamlines" sheetId="2" r:id="rId5"/>
    <sheet state="visible" name="VS" sheetId="3" r:id="rId6"/>
    <sheet state="visible" name="OL" sheetId="4" r:id="rId7"/>
    <sheet state="visible" name="OR_gt" sheetId="5" r:id="rId8"/>
    <sheet state="visible" name="f1" sheetId="6" r:id="rId9"/>
  </sheets>
  <definedNames>
    <definedName hidden="1" localSheetId="0" name="_xlnm._FilterDatabase">Summary!$B$11:$K$107</definedName>
  </definedNames>
  <calcPr/>
  <extLst>
    <ext uri="GoogleSheetsCustomDataVersion1">
      <go:sheetsCustomData xmlns:go="http://customooxmlschemas.google.com/" r:id="rId10" roundtripDataSignature="AMtx7miyJwXxzg285h2v4Jb38SjLakjPdw=="/>
    </ext>
  </extLst>
</workbook>
</file>

<file path=xl/sharedStrings.xml><?xml version="1.0" encoding="utf-8"?>
<sst xmlns="http://schemas.openxmlformats.org/spreadsheetml/2006/main" count="326" uniqueCount="61">
  <si>
    <t>Summary over all bundles</t>
  </si>
  <si>
    <t>Team</t>
  </si>
  <si>
    <t>Valid bundles</t>
  </si>
  <si>
    <t>Invalid streamlines</t>
  </si>
  <si>
    <t>Total</t>
  </si>
  <si>
    <t>Metrics</t>
  </si>
  <si>
    <t>Order</t>
  </si>
  <si>
    <t>Sub</t>
  </si>
  <si>
    <t>VB
(out of 21)</t>
  </si>
  <si>
    <t>VS</t>
  </si>
  <si>
    <t>IS</t>
  </si>
  <si>
    <t>total nb streamlines</t>
  </si>
  <si>
    <t>mean OL</t>
  </si>
  <si>
    <t>mean OR_gt</t>
  </si>
  <si>
    <t>mean F1
(Dice)</t>
  </si>
  <si>
    <t>Mean over all teams</t>
  </si>
  <si>
    <t>* mean OR_gt in paper: 29.1, but 29.2 is the correct value.</t>
  </si>
  <si>
    <t>± std</t>
  </si>
  <si>
    <t>Best team</t>
  </si>
  <si>
    <t>--</t>
  </si>
  <si>
    <t>Worst team</t>
  </si>
  <si>
    <t>VB
(out of 25)</t>
  </si>
  <si>
    <t>IS
(= IC + NC)</t>
  </si>
  <si>
    <t>mean ORn</t>
  </si>
  <si>
    <t>mean F1</t>
  </si>
  <si>
    <t>Number of streamlines per bundle, per submission</t>
  </si>
  <si>
    <t>Table order</t>
  </si>
  <si>
    <t>CA</t>
  </si>
  <si>
    <t>CP</t>
  </si>
  <si>
    <t>MCP</t>
  </si>
  <si>
    <t>Cg left</t>
  </si>
  <si>
    <t>Cg right</t>
  </si>
  <si>
    <t>BSP left</t>
  </si>
  <si>
    <t>BSP right</t>
  </si>
  <si>
    <t>Fornix</t>
  </si>
  <si>
    <t>ICP left</t>
  </si>
  <si>
    <t>ICP right</t>
  </si>
  <si>
    <t>ILF left</t>
  </si>
  <si>
    <t>ILF right</t>
  </si>
  <si>
    <t>OR left</t>
  </si>
  <si>
    <t>OR right</t>
  </si>
  <si>
    <t>SCP left</t>
  </si>
  <si>
    <t>SCP right</t>
  </si>
  <si>
    <t>SLF left</t>
  </si>
  <si>
    <t>SLF right</t>
  </si>
  <si>
    <t>UF left</t>
  </si>
  <si>
    <t>UF right</t>
  </si>
  <si>
    <t>CC</t>
  </si>
  <si>
    <t>CR left</t>
  </si>
  <si>
    <t>CR right</t>
  </si>
  <si>
    <t>Percentage of valid streamlines, per bundle, per submission</t>
  </si>
  <si>
    <t xml:space="preserve">Average = </t>
  </si>
  <si>
    <t xml:space="preserve">STD = </t>
  </si>
  <si>
    <t xml:space="preserve">Best = </t>
  </si>
  <si>
    <t xml:space="preserve">Worst = </t>
  </si>
  <si>
    <t>Overlap per bundle, per submission</t>
  </si>
  <si>
    <t>Mean</t>
  </si>
  <si>
    <t>CC total</t>
  </si>
  <si>
    <t>Mean per bundle</t>
  </si>
  <si>
    <t>Overeach (ORn) per bundle, per submission</t>
  </si>
  <si>
    <t>F1 (dice) score per bundle, per submission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</si>
</sst>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%"/>
    <numFmt numFmtId="166" formatCode="#,##0.0"/>
  </numFmts>
  <fonts count="17">
    <font>
      <sz val="11.0"/>
      <color theme="1"/>
      <name val="Calibri"/>
      <scheme val="minor"/>
    </font>
    <font>
      <b/>
      <sz val="14.0"/>
      <color theme="0"/>
      <name val="Calibri"/>
    </font>
    <font/>
    <font>
      <sz val="11.0"/>
      <color theme="1"/>
      <name val="Calibri"/>
    </font>
    <font>
      <b/>
      <sz val="11.0"/>
      <color rgb="FFFFFFFF"/>
      <name val="Calibri"/>
    </font>
    <font>
      <sz val="11.0"/>
      <color theme="0"/>
      <name val="Calibri"/>
    </font>
    <font>
      <b/>
      <sz val="11.0"/>
      <color theme="0"/>
      <name val="Calibri"/>
    </font>
    <font>
      <sz val="11.0"/>
      <color rgb="FF7F7F7F"/>
      <name val="Calibri"/>
    </font>
    <font>
      <b/>
      <sz val="11.0"/>
      <color theme="1"/>
      <name val="Calibri"/>
    </font>
    <font>
      <b/>
      <sz val="14.0"/>
      <color theme="1"/>
      <name val="Calibri"/>
    </font>
    <font>
      <b/>
      <sz val="10.0"/>
      <color theme="0"/>
      <name val="Calibri"/>
    </font>
    <font>
      <b/>
      <sz val="10.0"/>
      <color rgb="FFFFFFFF"/>
      <name val="Calibri"/>
    </font>
    <font>
      <b/>
      <sz val="10.0"/>
      <color rgb="FF2C2B2B"/>
      <name val="Arial"/>
    </font>
    <font>
      <sz val="9.0"/>
      <color theme="1"/>
      <name val="Calibri"/>
    </font>
    <font>
      <sz val="12.0"/>
      <color rgb="FF2C2B2B"/>
      <name val="Arial"/>
    </font>
    <font>
      <sz val="9.0"/>
      <color rgb="FF000000"/>
      <name val="Calibri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244061"/>
        <bgColor rgb="FF244061"/>
      </patternFill>
    </fill>
    <fill>
      <patternFill patternType="solid">
        <fgColor theme="4"/>
        <bgColor theme="4"/>
      </patternFill>
    </fill>
    <fill>
      <patternFill patternType="solid">
        <fgColor rgb="FFDBE5F1"/>
        <bgColor rgb="FFDBE5F1"/>
      </patternFill>
    </fill>
    <fill>
      <patternFill patternType="solid">
        <fgColor rgb="FF953734"/>
        <bgColor rgb="FF953734"/>
      </patternFill>
    </fill>
  </fills>
  <borders count="54">
    <border/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/>
      <right/>
      <top/>
      <bottom style="thin">
        <color rgb="FF95B3D7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/>
      <bottom/>
    </border>
    <border>
      <left/>
      <right style="medium">
        <color rgb="FF000000"/>
      </right>
      <top style="thin">
        <color rgb="FF95B3D7"/>
      </top>
      <bottom/>
    </border>
    <border>
      <left/>
      <right/>
      <top style="thin">
        <color rgb="FF000000"/>
      </top>
      <bottom/>
    </border>
    <border>
      <left style="medium">
        <color rgb="FF000000"/>
      </left>
      <right/>
      <top style="thin">
        <color rgb="FF000000"/>
      </top>
      <bottom/>
    </border>
    <border>
      <right style="medium">
        <color rgb="FF000000"/>
      </right>
      <top style="thin">
        <color rgb="FF95B3D7"/>
      </top>
    </border>
    <border>
      <top style="thin">
        <color rgb="FF95B3D7"/>
      </top>
    </border>
    <border>
      <left style="medium">
        <color rgb="FF000000"/>
      </left>
      <top style="thin">
        <color rgb="FF95B3D7"/>
      </top>
    </border>
    <border>
      <left/>
      <right/>
      <top style="thin">
        <color rgb="FF95B3D7"/>
      </top>
      <bottom/>
    </border>
    <border>
      <left style="medium">
        <color rgb="FF000000"/>
      </left>
      <right/>
      <top style="thin">
        <color rgb="FF95B3D7"/>
      </top>
      <bottom/>
    </border>
    <border>
      <left/>
      <right/>
      <top style="medium">
        <color rgb="FF000000"/>
      </top>
      <bottom style="thin">
        <color rgb="FF95B3D7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95B3D7"/>
      </bottom>
    </border>
    <border>
      <left style="thin">
        <color rgb="FF000000"/>
      </left>
      <right/>
      <top style="medium">
        <color rgb="FF000000"/>
      </top>
      <bottom style="thin">
        <color rgb="FF95B3D7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95B3D7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95B3D7"/>
      </top>
      <bottom style="thin">
        <color rgb="FF95B3D7"/>
      </bottom>
    </border>
    <border>
      <right style="medium">
        <color rgb="FF000000"/>
      </right>
      <top style="thin">
        <color rgb="FF95B3D7"/>
      </top>
      <bottom style="thin">
        <color rgb="FF95B3D7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95B3D7"/>
      </top>
      <bottom style="thin">
        <color rgb="FF95B3D7"/>
      </bottom>
    </border>
  </borders>
  <cellStyleXfs count="1">
    <xf borderId="0" fillId="0" fontId="0" numFmtId="0" applyAlignment="1" applyFont="1"/>
  </cellStyleXfs>
  <cellXfs count="1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3" numFmtId="9" xfId="0" applyFont="1" applyNumberFormat="1"/>
    <xf borderId="4" fillId="2" fontId="4" numFmtId="0" xfId="0" applyAlignment="1" applyBorder="1" applyFon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7" fillId="2" fontId="4" numFmtId="3" xfId="0" applyAlignment="1" applyBorder="1" applyFont="1" applyNumberFormat="1">
      <alignment horizontal="center" shrinkToFit="0" vertical="center" wrapText="1"/>
    </xf>
    <xf borderId="7" fillId="2" fontId="4" numFmtId="3" xfId="0" applyAlignment="1" applyBorder="1" applyFont="1" applyNumberFormat="1">
      <alignment horizontal="center" vertical="center"/>
    </xf>
    <xf borderId="8" fillId="2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Font="1"/>
    <xf borderId="9" fillId="3" fontId="6" numFmtId="1" xfId="0" applyAlignment="1" applyBorder="1" applyFill="1" applyFont="1" applyNumberFormat="1">
      <alignment horizontal="center" shrinkToFit="0" vertical="center" wrapText="1"/>
    </xf>
    <xf borderId="10" fillId="3" fontId="6" numFmtId="0" xfId="0" applyAlignment="1" applyBorder="1" applyFont="1">
      <alignment horizontal="center" shrinkToFit="0" vertical="center" wrapText="1"/>
    </xf>
    <xf borderId="11" fillId="3" fontId="6" numFmtId="0" xfId="0" applyAlignment="1" applyBorder="1" applyFont="1">
      <alignment horizontal="center" shrinkToFit="0" vertical="center" wrapText="1"/>
    </xf>
    <xf borderId="9" fillId="3" fontId="6" numFmtId="0" xfId="0" applyAlignment="1" applyBorder="1" applyFont="1">
      <alignment horizontal="center" shrinkToFit="0" vertical="center" wrapText="1"/>
    </xf>
    <xf borderId="11" fillId="3" fontId="6" numFmtId="9" xfId="0" applyAlignment="1" applyBorder="1" applyFont="1" applyNumberFormat="1">
      <alignment horizontal="center" shrinkToFit="0" vertical="center" wrapText="1"/>
    </xf>
    <xf borderId="12" fillId="3" fontId="6" numFmtId="9" xfId="0" applyAlignment="1" applyBorder="1" applyFont="1" applyNumberFormat="1">
      <alignment horizontal="center" shrinkToFit="0" vertical="center" wrapText="1"/>
    </xf>
    <xf borderId="13" fillId="3" fontId="6" numFmtId="3" xfId="0" applyAlignment="1" applyBorder="1" applyFont="1" applyNumberFormat="1">
      <alignment horizontal="center" shrinkToFit="0" vertical="center" wrapText="1"/>
    </xf>
    <xf borderId="10" fillId="3" fontId="6" numFmtId="9" xfId="0" applyAlignment="1" applyBorder="1" applyFont="1" applyNumberForma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14" fillId="0" fontId="3" numFmtId="1" xfId="0" applyAlignment="1" applyBorder="1" applyFont="1" applyNumberFormat="1">
      <alignment horizontal="center" vertical="center"/>
    </xf>
    <xf borderId="15" fillId="0" fontId="2" numFmtId="0" xfId="0" applyBorder="1" applyFont="1"/>
    <xf borderId="14" fillId="0" fontId="3" numFmtId="164" xfId="0" applyAlignment="1" applyBorder="1" applyFont="1" applyNumberFormat="1">
      <alignment horizontal="center" vertical="center"/>
    </xf>
    <xf borderId="15" fillId="0" fontId="3" numFmtId="165" xfId="0" applyAlignment="1" applyBorder="1" applyFont="1" applyNumberFormat="1">
      <alignment horizontal="center" vertical="center"/>
    </xf>
    <xf borderId="0" fillId="0" fontId="3" numFmtId="165" xfId="0" applyAlignment="1" applyFont="1" applyNumberFormat="1">
      <alignment horizontal="center" vertical="center"/>
    </xf>
    <xf borderId="16" fillId="0" fontId="3" numFmtId="166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left" readingOrder="0" vertical="center"/>
    </xf>
    <xf borderId="14" fillId="0" fontId="3" numFmtId="0" xfId="0" applyAlignment="1" applyBorder="1" applyFont="1">
      <alignment horizontal="center" vertical="center"/>
    </xf>
    <xf quotePrefix="1" borderId="16" fillId="0" fontId="3" numFmtId="3" xfId="0" applyAlignment="1" applyBorder="1" applyFont="1" applyNumberFormat="1">
      <alignment horizontal="center" vertical="center"/>
    </xf>
    <xf borderId="14" fillId="0" fontId="3" numFmtId="165" xfId="0" applyAlignment="1" applyBorder="1" applyFont="1" applyNumberFormat="1">
      <alignment horizontal="center" vertical="center"/>
    </xf>
    <xf borderId="17" fillId="0" fontId="3" numFmtId="1" xfId="0" applyAlignment="1" applyBorder="1" applyFont="1" applyNumberFormat="1">
      <alignment horizontal="center" vertical="center"/>
    </xf>
    <xf borderId="18" fillId="0" fontId="2" numFmtId="0" xfId="0" applyBorder="1" applyFont="1"/>
    <xf borderId="19" fillId="0" fontId="2" numFmtId="0" xfId="0" applyBorder="1" applyFont="1"/>
    <xf borderId="17" fillId="0" fontId="3" numFmtId="0" xfId="0" applyAlignment="1" applyBorder="1" applyFont="1">
      <alignment horizontal="center" vertical="center"/>
    </xf>
    <xf borderId="19" fillId="0" fontId="3" numFmtId="165" xfId="0" applyAlignment="1" applyBorder="1" applyFont="1" applyNumberFormat="1">
      <alignment horizontal="center" vertical="center"/>
    </xf>
    <xf borderId="18" fillId="0" fontId="3" numFmtId="165" xfId="0" applyAlignment="1" applyBorder="1" applyFont="1" applyNumberFormat="1">
      <alignment horizontal="center" vertical="center"/>
    </xf>
    <xf quotePrefix="1" borderId="20" fillId="0" fontId="3" numFmtId="3" xfId="0" applyAlignment="1" applyBorder="1" applyFont="1" applyNumberFormat="1">
      <alignment horizontal="center" vertical="center"/>
    </xf>
    <xf borderId="17" fillId="0" fontId="3" numFmtId="165" xfId="0" applyAlignment="1" applyBorder="1" applyFont="1" applyNumberFormat="1">
      <alignment horizontal="center" vertical="center"/>
    </xf>
    <xf borderId="0" fillId="0" fontId="3" numFmtId="1" xfId="0" applyAlignment="1" applyFont="1" applyNumberFormat="1">
      <alignment horizontal="center" vertical="center"/>
    </xf>
    <xf borderId="0" fillId="0" fontId="3" numFmtId="9" xfId="0" applyAlignment="1" applyFont="1" applyNumberFormat="1">
      <alignment horizontal="center" vertical="center"/>
    </xf>
    <xf borderId="0" fillId="0" fontId="7" numFmtId="9" xfId="0" applyAlignment="1" applyFont="1" applyNumberFormat="1">
      <alignment horizontal="center" vertical="center"/>
    </xf>
    <xf borderId="0" fillId="0" fontId="3" numFmtId="3" xfId="0" applyAlignment="1" applyFont="1" applyNumberFormat="1">
      <alignment horizontal="center" vertical="center"/>
    </xf>
    <xf borderId="0" fillId="0" fontId="6" numFmtId="0" xfId="0" applyFont="1"/>
    <xf borderId="9" fillId="4" fontId="3" numFmtId="1" xfId="0" applyAlignment="1" applyBorder="1" applyFill="1" applyFont="1" applyNumberFormat="1">
      <alignment horizontal="center" vertical="center"/>
    </xf>
    <xf borderId="10" fillId="4" fontId="3" numFmtId="0" xfId="0" applyAlignment="1" applyBorder="1" applyFont="1">
      <alignment horizontal="center" vertical="center"/>
    </xf>
    <xf borderId="11" fillId="4" fontId="3" numFmtId="0" xfId="0" applyAlignment="1" applyBorder="1" applyFont="1">
      <alignment horizontal="center" vertical="center"/>
    </xf>
    <xf borderId="9" fillId="4" fontId="3" numFmtId="0" xfId="0" applyAlignment="1" applyBorder="1" applyFont="1">
      <alignment horizontal="center" readingOrder="0" vertical="center"/>
    </xf>
    <xf borderId="11" fillId="4" fontId="3" numFmtId="9" xfId="0" applyAlignment="1" applyBorder="1" applyFont="1" applyNumberFormat="1">
      <alignment horizontal="center" readingOrder="0" vertical="center"/>
    </xf>
    <xf borderId="10" fillId="4" fontId="3" numFmtId="9" xfId="0" applyAlignment="1" applyBorder="1" applyFont="1" applyNumberFormat="1">
      <alignment horizontal="center" vertical="center"/>
    </xf>
    <xf borderId="13" fillId="4" fontId="3" numFmtId="3" xfId="0" applyAlignment="1" applyBorder="1" applyFont="1" applyNumberFormat="1">
      <alignment horizontal="center" vertical="center"/>
    </xf>
    <xf borderId="10" fillId="4" fontId="3" numFmtId="9" xfId="0" applyAlignment="1" applyBorder="1" applyFont="1" applyNumberFormat="1">
      <alignment horizontal="center" readingOrder="0" vertical="center"/>
    </xf>
    <xf borderId="0" fillId="0" fontId="8" numFmtId="0" xfId="0" applyAlignment="1" applyFont="1">
      <alignment horizontal="center" vertical="center"/>
    </xf>
    <xf borderId="0" fillId="0" fontId="9" numFmtId="0" xfId="0" applyAlignment="1" applyFont="1">
      <alignment horizontal="center" vertical="center"/>
    </xf>
    <xf borderId="0" fillId="0" fontId="3" numFmtId="0" xfId="0" applyAlignment="1" applyFont="1">
      <alignment horizontal="center" shrinkToFit="0" vertical="center" wrapText="1"/>
    </xf>
    <xf borderId="15" fillId="0" fontId="3" numFmtId="0" xfId="0" applyAlignment="1" applyBorder="1" applyFont="1">
      <alignment horizontal="center" vertical="center"/>
    </xf>
    <xf borderId="15" fillId="0" fontId="3" numFmtId="9" xfId="0" applyAlignment="1" applyBorder="1" applyFont="1" applyNumberFormat="1">
      <alignment horizontal="center" vertical="center"/>
    </xf>
    <xf borderId="16" fillId="0" fontId="3" numFmtId="3" xfId="0" applyAlignment="1" applyBorder="1" applyFont="1" applyNumberFormat="1">
      <alignment horizontal="center" vertical="center"/>
    </xf>
    <xf borderId="21" fillId="2" fontId="6" numFmtId="0" xfId="0" applyAlignment="1" applyBorder="1" applyFont="1">
      <alignment horizontal="center" vertical="center"/>
    </xf>
    <xf borderId="22" fillId="0" fontId="2" numFmtId="0" xfId="0" applyBorder="1" applyFont="1"/>
    <xf borderId="23" fillId="0" fontId="2" numFmtId="0" xfId="0" applyBorder="1" applyFont="1"/>
    <xf borderId="11" fillId="5" fontId="10" numFmtId="0" xfId="0" applyAlignment="1" applyBorder="1" applyFill="1" applyFont="1">
      <alignment horizontal="center" vertical="top"/>
    </xf>
    <xf borderId="24" fillId="3" fontId="10" numFmtId="0" xfId="0" applyAlignment="1" applyBorder="1" applyFont="1">
      <alignment horizontal="left" shrinkToFit="0" vertical="top" wrapText="1"/>
    </xf>
    <xf borderId="10" fillId="3" fontId="10" numFmtId="0" xfId="0" applyAlignment="1" applyBorder="1" applyFont="1">
      <alignment horizontal="center" vertical="top"/>
    </xf>
    <xf borderId="25" fillId="3" fontId="10" numFmtId="0" xfId="0" applyAlignment="1" applyBorder="1" applyFont="1">
      <alignment horizontal="center" vertical="top"/>
    </xf>
    <xf borderId="9" fillId="3" fontId="10" numFmtId="0" xfId="0" applyAlignment="1" applyBorder="1" applyFont="1">
      <alignment horizontal="center" shrinkToFit="0" vertical="top" wrapText="1"/>
    </xf>
    <xf borderId="25" fillId="3" fontId="10" numFmtId="0" xfId="0" applyAlignment="1" applyBorder="1" applyFont="1">
      <alignment horizontal="center" shrinkToFit="0" vertical="top" wrapText="1"/>
    </xf>
    <xf borderId="25" fillId="3" fontId="11" numFmtId="0" xfId="0" applyAlignment="1" applyBorder="1" applyFont="1">
      <alignment horizontal="center" readingOrder="0" shrinkToFit="0" vertical="top" wrapText="1"/>
    </xf>
    <xf borderId="0" fillId="0" fontId="12" numFmtId="0" xfId="0" applyFont="1"/>
    <xf borderId="26" fillId="4" fontId="13" numFmtId="3" xfId="0" applyAlignment="1" applyBorder="1" applyFont="1" applyNumberFormat="1">
      <alignment horizontal="right"/>
    </xf>
    <xf borderId="10" fillId="4" fontId="13" numFmtId="3" xfId="0" applyAlignment="1" applyBorder="1" applyFont="1" applyNumberFormat="1">
      <alignment horizontal="right"/>
    </xf>
    <xf borderId="27" fillId="4" fontId="13" numFmtId="3" xfId="0" applyAlignment="1" applyBorder="1" applyFont="1" applyNumberFormat="1">
      <alignment horizontal="right"/>
    </xf>
    <xf borderId="28" fillId="4" fontId="13" numFmtId="3" xfId="0" applyAlignment="1" applyBorder="1" applyFont="1" applyNumberFormat="1">
      <alignment readingOrder="0"/>
    </xf>
    <xf borderId="27" fillId="4" fontId="13" numFmtId="3" xfId="0" applyAlignment="1" applyBorder="1" applyFont="1" applyNumberFormat="1">
      <alignment readingOrder="0"/>
    </xf>
    <xf borderId="0" fillId="0" fontId="14" numFmtId="0" xfId="0" applyFont="1"/>
    <xf borderId="29" fillId="0" fontId="13" numFmtId="3" xfId="0" applyAlignment="1" applyBorder="1" applyFont="1" applyNumberFormat="1">
      <alignment horizontal="right"/>
    </xf>
    <xf borderId="30" fillId="0" fontId="13" numFmtId="3" xfId="0" applyAlignment="1" applyBorder="1" applyFont="1" applyNumberFormat="1">
      <alignment horizontal="right"/>
    </xf>
    <xf borderId="31" fillId="0" fontId="13" numFmtId="3" xfId="0" applyAlignment="1" applyBorder="1" applyFont="1" applyNumberFormat="1">
      <alignment readingOrder="0"/>
    </xf>
    <xf borderId="30" fillId="0" fontId="13" numFmtId="3" xfId="0" applyAlignment="1" applyBorder="1" applyFont="1" applyNumberFormat="1">
      <alignment readingOrder="0"/>
    </xf>
    <xf borderId="32" fillId="4" fontId="13" numFmtId="3" xfId="0" applyAlignment="1" applyBorder="1" applyFont="1" applyNumberFormat="1">
      <alignment horizontal="right"/>
    </xf>
    <xf borderId="33" fillId="4" fontId="13" numFmtId="3" xfId="0" applyAlignment="1" applyBorder="1" applyFont="1" applyNumberFormat="1">
      <alignment readingOrder="0"/>
    </xf>
    <xf borderId="32" fillId="4" fontId="13" numFmtId="3" xfId="0" applyAlignment="1" applyBorder="1" applyFont="1" applyNumberFormat="1">
      <alignment readingOrder="0"/>
    </xf>
    <xf borderId="7" fillId="5" fontId="10" numFmtId="0" xfId="0" applyAlignment="1" applyBorder="1" applyFont="1">
      <alignment horizontal="center" vertical="top"/>
    </xf>
    <xf borderId="34" fillId="3" fontId="10" numFmtId="0" xfId="0" applyAlignment="1" applyBorder="1" applyFont="1">
      <alignment horizontal="left" shrinkToFit="0" vertical="top" wrapText="1"/>
    </xf>
    <xf borderId="35" fillId="3" fontId="10" numFmtId="0" xfId="0" applyAlignment="1" applyBorder="1" applyFont="1">
      <alignment horizontal="center" vertical="top"/>
    </xf>
    <xf borderId="36" fillId="3" fontId="10" numFmtId="0" xfId="0" applyAlignment="1" applyBorder="1" applyFont="1">
      <alignment horizontal="center" vertical="top"/>
    </xf>
    <xf borderId="37" fillId="3" fontId="10" numFmtId="0" xfId="0" applyAlignment="1" applyBorder="1" applyFont="1">
      <alignment horizontal="center" shrinkToFit="0" vertical="top" wrapText="1"/>
    </xf>
    <xf borderId="38" fillId="3" fontId="10" numFmtId="0" xfId="0" applyAlignment="1" applyBorder="1" applyFont="1">
      <alignment horizontal="center" shrinkToFit="0" vertical="top" wrapText="1"/>
    </xf>
    <xf borderId="39" fillId="3" fontId="10" numFmtId="0" xfId="0" applyAlignment="1" applyBorder="1" applyFont="1">
      <alignment horizontal="center" shrinkToFit="0" vertical="top" wrapText="1"/>
    </xf>
    <xf borderId="16" fillId="0" fontId="3" numFmtId="0" xfId="0" applyBorder="1" applyFont="1"/>
    <xf borderId="0" fillId="0" fontId="13" numFmtId="0" xfId="0" applyFont="1"/>
    <xf borderId="15" fillId="0" fontId="13" numFmtId="0" xfId="0" applyBorder="1" applyFont="1"/>
    <xf borderId="11" fillId="3" fontId="10" numFmtId="9" xfId="0" applyAlignment="1" applyBorder="1" applyFont="1" applyNumberFormat="1">
      <alignment horizontal="center" shrinkToFit="0" vertical="top" wrapText="1"/>
    </xf>
    <xf borderId="40" fillId="3" fontId="10" numFmtId="0" xfId="0" applyAlignment="1" applyBorder="1" applyFont="1">
      <alignment horizontal="left" shrinkToFit="0" vertical="top" wrapText="1"/>
    </xf>
    <xf borderId="10" fillId="3" fontId="10" numFmtId="0" xfId="0" applyAlignment="1" applyBorder="1" applyFont="1">
      <alignment horizontal="center" shrinkToFit="0" vertical="top" wrapText="1"/>
    </xf>
    <xf borderId="41" fillId="3" fontId="10" numFmtId="0" xfId="0" applyAlignment="1" applyBorder="1" applyFont="1">
      <alignment horizontal="center" shrinkToFit="0" vertical="top" wrapText="1"/>
    </xf>
    <xf borderId="0" fillId="0" fontId="3" numFmtId="0" xfId="0" applyAlignment="1" applyFont="1">
      <alignment shrinkToFit="0" wrapText="1"/>
    </xf>
    <xf borderId="15" fillId="0" fontId="15" numFmtId="9" xfId="0" applyBorder="1" applyFont="1" applyNumberFormat="1"/>
    <xf borderId="0" fillId="0" fontId="13" numFmtId="3" xfId="0" applyAlignment="1" applyFont="1" applyNumberFormat="1">
      <alignment horizontal="right"/>
    </xf>
    <xf borderId="42" fillId="0" fontId="13" numFmtId="3" xfId="0" applyAlignment="1" applyBorder="1" applyFont="1" applyNumberFormat="1">
      <alignment horizontal="right"/>
    </xf>
    <xf borderId="43" fillId="0" fontId="13" numFmtId="3" xfId="0" applyAlignment="1" applyBorder="1" applyFont="1" applyNumberFormat="1">
      <alignment horizontal="right"/>
    </xf>
    <xf borderId="28" fillId="4" fontId="13" numFmtId="165" xfId="0" applyAlignment="1" applyBorder="1" applyFont="1" applyNumberFormat="1">
      <alignment readingOrder="0"/>
    </xf>
    <xf borderId="27" fillId="4" fontId="13" numFmtId="165" xfId="0" applyAlignment="1" applyBorder="1" applyFont="1" applyNumberFormat="1">
      <alignment readingOrder="0"/>
    </xf>
    <xf borderId="31" fillId="0" fontId="13" numFmtId="165" xfId="0" applyAlignment="1" applyBorder="1" applyFont="1" applyNumberFormat="1">
      <alignment readingOrder="0"/>
    </xf>
    <xf borderId="30" fillId="0" fontId="13" numFmtId="165" xfId="0" applyAlignment="1" applyBorder="1" applyFont="1" applyNumberFormat="1">
      <alignment readingOrder="0"/>
    </xf>
    <xf borderId="33" fillId="4" fontId="13" numFmtId="165" xfId="0" applyAlignment="1" applyBorder="1" applyFont="1" applyNumberFormat="1">
      <alignment readingOrder="0"/>
    </xf>
    <xf borderId="32" fillId="4" fontId="13" numFmtId="165" xfId="0" applyAlignment="1" applyBorder="1" applyFont="1" applyNumberFormat="1">
      <alignment readingOrder="0"/>
    </xf>
    <xf borderId="44" fillId="0" fontId="13" numFmtId="3" xfId="0" applyAlignment="1" applyBorder="1" applyFont="1" applyNumberFormat="1">
      <alignment horizontal="right"/>
    </xf>
    <xf borderId="45" fillId="0" fontId="13" numFmtId="3" xfId="0" applyAlignment="1" applyBorder="1" applyFont="1" applyNumberFormat="1">
      <alignment horizontal="right"/>
    </xf>
    <xf borderId="7" fillId="3" fontId="10" numFmtId="9" xfId="0" applyAlignment="1" applyBorder="1" applyFont="1" applyNumberFormat="1">
      <alignment horizontal="center" shrinkToFit="0" vertical="top" wrapText="1"/>
    </xf>
    <xf borderId="46" fillId="3" fontId="10" numFmtId="0" xfId="0" applyAlignment="1" applyBorder="1" applyFont="1">
      <alignment horizontal="center" vertical="top"/>
    </xf>
    <xf borderId="0" fillId="0" fontId="16" numFmtId="0" xfId="0" applyFont="1"/>
    <xf borderId="0" fillId="0" fontId="3" numFmtId="165" xfId="0" applyFont="1" applyNumberFormat="1"/>
    <xf borderId="1" fillId="2" fontId="6" numFmtId="0" xfId="0" applyAlignment="1" applyBorder="1" applyFont="1">
      <alignment horizontal="center" vertical="center"/>
    </xf>
    <xf borderId="47" fillId="5" fontId="10" numFmtId="0" xfId="0" applyAlignment="1" applyBorder="1" applyFont="1">
      <alignment horizontal="center" vertical="top"/>
    </xf>
    <xf borderId="48" fillId="3" fontId="10" numFmtId="0" xfId="0" applyAlignment="1" applyBorder="1" applyFont="1">
      <alignment horizontal="center" vertical="top"/>
    </xf>
    <xf borderId="49" fillId="3" fontId="10" numFmtId="0" xfId="0" applyAlignment="1" applyBorder="1" applyFont="1">
      <alignment horizontal="center" vertical="top"/>
    </xf>
    <xf borderId="50" fillId="3" fontId="10" numFmtId="0" xfId="0" applyAlignment="1" applyBorder="1" applyFont="1">
      <alignment horizontal="center" shrinkToFit="0" vertical="top" wrapText="1"/>
    </xf>
    <xf borderId="51" fillId="3" fontId="10" numFmtId="0" xfId="0" applyAlignment="1" applyBorder="1" applyFont="1">
      <alignment horizontal="center" shrinkToFit="0" vertical="top" wrapText="1"/>
    </xf>
    <xf borderId="15" fillId="0" fontId="13" numFmtId="165" xfId="0" applyAlignment="1" applyBorder="1" applyFont="1" applyNumberFormat="1">
      <alignment horizontal="right"/>
    </xf>
    <xf borderId="52" fillId="0" fontId="13" numFmtId="165" xfId="0" applyAlignment="1" applyBorder="1" applyFont="1" applyNumberFormat="1">
      <alignment readingOrder="0"/>
    </xf>
    <xf borderId="42" fillId="0" fontId="13" numFmtId="165" xfId="0" applyAlignment="1" applyBorder="1" applyFont="1" applyNumberFormat="1">
      <alignment readingOrder="0"/>
    </xf>
    <xf borderId="53" fillId="0" fontId="13" numFmtId="165" xfId="0" applyAlignment="1" applyBorder="1" applyFont="1" applyNumberFormat="1">
      <alignment readingOrder="0"/>
    </xf>
    <xf borderId="44" fillId="0" fontId="13" numFmtId="165" xfId="0" applyAlignment="1" applyBorder="1" applyFont="1" applyNumberFormat="1">
      <alignment readingOrder="0"/>
    </xf>
    <xf borderId="0" fillId="0" fontId="3" numFmtId="10" xfId="0" applyFont="1" applyNumberFormat="1"/>
    <xf borderId="15" fillId="0" fontId="3" numFmtId="0" xfId="0" applyBorder="1" applyFont="1"/>
    <xf borderId="52" fillId="0" fontId="13" numFmtId="165" xfId="0" applyBorder="1" applyFont="1" applyNumberFormat="1"/>
    <xf borderId="42" fillId="0" fontId="13" numFmtId="165" xfId="0" applyBorder="1" applyFont="1" applyNumberFormat="1"/>
    <xf borderId="42" fillId="0" fontId="13" numFmtId="10" xfId="0" applyAlignment="1" applyBorder="1" applyFont="1" applyNumberFormat="1">
      <alignment readingOrder="0"/>
    </xf>
    <xf borderId="31" fillId="0" fontId="13" numFmtId="165" xfId="0" applyBorder="1" applyFont="1" applyNumberFormat="1"/>
    <xf borderId="30" fillId="0" fontId="13" numFmtId="165" xfId="0" applyBorder="1" applyFont="1" applyNumberFormat="1"/>
    <xf borderId="30" fillId="0" fontId="13" numFmtId="10" xfId="0" applyAlignment="1" applyBorder="1" applyFont="1" applyNumberFormat="1">
      <alignment readingOrder="0"/>
    </xf>
    <xf borderId="53" fillId="0" fontId="13" numFmtId="165" xfId="0" applyBorder="1" applyFont="1" applyNumberFormat="1"/>
    <xf borderId="44" fillId="0" fontId="13" numFmtId="165" xfId="0" applyBorder="1" applyFont="1" applyNumberFormat="1"/>
    <xf borderId="44" fillId="0" fontId="13" numFmtId="10" xfId="0" applyAlignment="1" applyBorder="1" applyFont="1" applyNumberFormat="1">
      <alignment readingOrder="0"/>
    </xf>
    <xf borderId="0" fillId="0" fontId="13" numFmtId="165" xfId="0" applyFont="1" applyNumberFormat="1"/>
    <xf borderId="47" fillId="5" fontId="10" numFmtId="9" xfId="0" applyAlignment="1" applyBorder="1" applyFont="1" applyNumberFormat="1">
      <alignment horizontal="center" vertical="top"/>
    </xf>
    <xf borderId="50" fillId="3" fontId="10" numFmtId="2" xfId="0" applyAlignment="1" applyBorder="1" applyFont="1" applyNumberFormat="1">
      <alignment horizontal="center" shrinkToFit="0" vertical="top" wrapText="1"/>
    </xf>
    <xf borderId="51" fillId="3" fontId="10" numFmtId="2" xfId="0" applyAlignment="1" applyBorder="1" applyFont="1" applyNumberFormat="1">
      <alignment horizontal="center" shrinkToFit="0" vertical="top" wrapText="1"/>
    </xf>
    <xf borderId="15" fillId="0" fontId="13" numFmtId="9" xfId="0" applyAlignment="1" applyBorder="1" applyFont="1" applyNumberFormat="1">
      <alignment horizontal="right"/>
    </xf>
    <xf borderId="7" fillId="5" fontId="10" numFmtId="9" xfId="0" applyAlignment="1" applyBorder="1" applyFont="1" applyNumberFormat="1">
      <alignment horizontal="center" vertical="top"/>
    </xf>
    <xf borderId="37" fillId="3" fontId="10" numFmtId="2" xfId="0" applyAlignment="1" applyBorder="1" applyFont="1" applyNumberFormat="1">
      <alignment horizontal="center" shrinkToFit="0" vertical="top" wrapText="1"/>
    </xf>
    <xf borderId="38" fillId="3" fontId="10" numFmtId="2" xfId="0" applyAlignment="1" applyBorder="1" applyFont="1" applyNumberFormat="1">
      <alignment horizontal="center" shrinkToFit="0" vertical="top" wrapText="1"/>
    </xf>
    <xf borderId="39" fillId="3" fontId="10" numFmtId="2" xfId="0" applyAlignment="1" applyBorder="1" applyFont="1" applyNumberFormat="1">
      <alignment horizontal="center" shrinkToFit="0" vertical="top" wrapText="1"/>
    </xf>
    <xf borderId="0" fillId="0" fontId="3" numFmtId="2" xfId="0" applyFont="1" applyNumberFormat="1"/>
    <xf borderId="15" fillId="0" fontId="3" numFmtId="9" xfId="0" applyBorder="1" applyFont="1" applyNumberForma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</dxfs>
  <tableStyles count="5">
    <tableStyle count="3" pivot="0" name="Nb streamlines-style">
      <tableStyleElement dxfId="1" type="headerRow"/>
      <tableStyleElement dxfId="2" type="firstRowStripe"/>
      <tableStyleElement dxfId="2" type="secondRowStripe"/>
    </tableStyle>
    <tableStyle count="3" pivot="0" name="VS-style">
      <tableStyleElement dxfId="1" type="headerRow"/>
      <tableStyleElement dxfId="2" type="firstRowStripe"/>
      <tableStyleElement dxfId="2" type="secondRowStripe"/>
    </tableStyle>
    <tableStyle count="3" pivot="0" name="OL-style">
      <tableStyleElement dxfId="1" type="headerRow"/>
      <tableStyleElement dxfId="2" type="firstRowStripe"/>
      <tableStyleElement dxfId="2" type="secondRowStripe"/>
    </tableStyle>
    <tableStyle count="3" pivot="0" name="OR_gt-style">
      <tableStyleElement dxfId="1" type="headerRow"/>
      <tableStyleElement dxfId="2" type="firstRowStripe"/>
      <tableStyleElement dxfId="2" type="secondRowStripe"/>
    </tableStyle>
    <tableStyle count="3" pivot="0" name="f1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Y98" displayName="Table_1" id="1">
  <tableColumns count="25">
    <tableColumn name="Total" id="1"/>
    <tableColumn name="Table order" id="2"/>
    <tableColumn name="Team" id="3"/>
    <tableColumn name="Sub" id="4"/>
    <tableColumn name="CA" id="5"/>
    <tableColumn name="CP" id="6"/>
    <tableColumn name="MCP" id="7"/>
    <tableColumn name="Cg left" id="8"/>
    <tableColumn name="Cg right" id="9"/>
    <tableColumn name="BSP left" id="10"/>
    <tableColumn name="BSP right" id="11"/>
    <tableColumn name="Fornix" id="12"/>
    <tableColumn name="ICP left" id="13"/>
    <tableColumn name="ICP right" id="14"/>
    <tableColumn name="ILF left" id="15"/>
    <tableColumn name="ILF right" id="16"/>
    <tableColumn name="OR left" id="17"/>
    <tableColumn name="OR right" id="18"/>
    <tableColumn name="SCP left" id="19"/>
    <tableColumn name="SCP right" id="20"/>
    <tableColumn name="SLF left" id="21"/>
    <tableColumn name="SLF right" id="22"/>
    <tableColumn name="UF left" id="23"/>
    <tableColumn name="UF right" id="24"/>
    <tableColumn name="CC" id="25"/>
  </tableColumns>
  <tableStyleInfo name="Nb streamlines-style" showColumnStripes="0" showFirstColumn="1" showLastColumn="1" showRowStripes="1"/>
</table>
</file>

<file path=xl/tables/table2.xml><?xml version="1.0" encoding="utf-8"?>
<table xmlns="http://schemas.openxmlformats.org/spreadsheetml/2006/main" ref="A2:Y98" displayName="Table_2" id="2">
  <tableColumns count="25">
    <tableColumn name="Total" id="1"/>
    <tableColumn name="Table order" id="2"/>
    <tableColumn name="Team" id="3"/>
    <tableColumn name="Sub" id="4"/>
    <tableColumn name="CA" id="5"/>
    <tableColumn name="CP" id="6"/>
    <tableColumn name="MCP" id="7"/>
    <tableColumn name="Cg left" id="8"/>
    <tableColumn name="Cg right" id="9"/>
    <tableColumn name="BSP left" id="10"/>
    <tableColumn name="BSP right" id="11"/>
    <tableColumn name="Fornix" id="12"/>
    <tableColumn name="ICP left" id="13"/>
    <tableColumn name="ICP right" id="14"/>
    <tableColumn name="ILF left" id="15"/>
    <tableColumn name="ILF right" id="16"/>
    <tableColumn name="OR left" id="17"/>
    <tableColumn name="OR right" id="18"/>
    <tableColumn name="SCP left" id="19"/>
    <tableColumn name="SCP right" id="20"/>
    <tableColumn name="SLF left" id="21"/>
    <tableColumn name="SLF right" id="22"/>
    <tableColumn name="UF left" id="23"/>
    <tableColumn name="UF right" id="24"/>
    <tableColumn name="CC" id="25"/>
  </tableColumns>
  <tableStyleInfo name="VS-style" showColumnStripes="0" showFirstColumn="1" showLastColumn="1" showRowStripes="1"/>
</table>
</file>

<file path=xl/tables/table3.xml><?xml version="1.0" encoding="utf-8"?>
<table xmlns="http://schemas.openxmlformats.org/spreadsheetml/2006/main" ref="A2:Y98" displayName="Table_3" id="3">
  <tableColumns count="25">
    <tableColumn name="Mean" id="1"/>
    <tableColumn name="Table order" id="2"/>
    <tableColumn name="Team" id="3"/>
    <tableColumn name="Sub" id="4"/>
    <tableColumn name="CA" id="5"/>
    <tableColumn name="CP" id="6"/>
    <tableColumn name="MCP" id="7"/>
    <tableColumn name="Cg left" id="8"/>
    <tableColumn name="Cg right" id="9"/>
    <tableColumn name="BSP left" id="10"/>
    <tableColumn name="BSP right" id="11"/>
    <tableColumn name="Fornix" id="12"/>
    <tableColumn name="ICP left" id="13"/>
    <tableColumn name="ICP right" id="14"/>
    <tableColumn name="ILF left" id="15"/>
    <tableColumn name="ILF right" id="16"/>
    <tableColumn name="OR left" id="17"/>
    <tableColumn name="OR right" id="18"/>
    <tableColumn name="SCP left" id="19"/>
    <tableColumn name="SCP right" id="20"/>
    <tableColumn name="SLF left" id="21"/>
    <tableColumn name="SLF right" id="22"/>
    <tableColumn name="UF left" id="23"/>
    <tableColumn name="UF right" id="24"/>
    <tableColumn name="CC total" id="25"/>
  </tableColumns>
  <tableStyleInfo name="OL-style" showColumnStripes="0" showFirstColumn="1" showLastColumn="1" showRowStripes="1"/>
</table>
</file>

<file path=xl/tables/table4.xml><?xml version="1.0" encoding="utf-8"?>
<table xmlns="http://schemas.openxmlformats.org/spreadsheetml/2006/main" ref="A2:Y98" displayName="Table_4" id="4">
  <tableColumns count="25">
    <tableColumn name="Mean" id="1"/>
    <tableColumn name="Table order" id="2"/>
    <tableColumn name="Team" id="3"/>
    <tableColumn name="Sub" id="4"/>
    <tableColumn name="CA" id="5"/>
    <tableColumn name="CP" id="6"/>
    <tableColumn name="MCP" id="7"/>
    <tableColumn name="Cg left" id="8"/>
    <tableColumn name="Cg right" id="9"/>
    <tableColumn name="BSP left" id="10"/>
    <tableColumn name="BSP right" id="11"/>
    <tableColumn name="Fornix" id="12"/>
    <tableColumn name="ICP left" id="13"/>
    <tableColumn name="ICP right" id="14"/>
    <tableColumn name="ILF left" id="15"/>
    <tableColumn name="ILF right" id="16"/>
    <tableColumn name="OR left" id="17"/>
    <tableColumn name="OR right" id="18"/>
    <tableColumn name="SCP left" id="19"/>
    <tableColumn name="SCP right" id="20"/>
    <tableColumn name="SLF left" id="21"/>
    <tableColumn name="SLF right" id="22"/>
    <tableColumn name="UF left" id="23"/>
    <tableColumn name="UF right" id="24"/>
    <tableColumn name="CC total" id="25"/>
  </tableColumns>
  <tableStyleInfo name="OR_gt-style" showColumnStripes="0" showFirstColumn="1" showLastColumn="1" showRowStripes="1"/>
</table>
</file>

<file path=xl/tables/table5.xml><?xml version="1.0" encoding="utf-8"?>
<table xmlns="http://schemas.openxmlformats.org/spreadsheetml/2006/main" ref="A2:Y98" displayName="Table_5" id="5">
  <tableColumns count="25">
    <tableColumn name="Mean" id="1"/>
    <tableColumn name="Table order" id="2"/>
    <tableColumn name="Team" id="3"/>
    <tableColumn name="Sub" id="4"/>
    <tableColumn name="CA" id="5"/>
    <tableColumn name="CP" id="6"/>
    <tableColumn name="MCP" id="7"/>
    <tableColumn name="Cg left" id="8"/>
    <tableColumn name="Cg right" id="9"/>
    <tableColumn name="BSP left" id="10"/>
    <tableColumn name="BSP right" id="11"/>
    <tableColumn name="Fornix" id="12"/>
    <tableColumn name="ICP left" id="13"/>
    <tableColumn name="ICP right" id="14"/>
    <tableColumn name="ILF left" id="15"/>
    <tableColumn name="ILF right" id="16"/>
    <tableColumn name="OR left" id="17"/>
    <tableColumn name="OR right" id="18"/>
    <tableColumn name="SCP left" id="19"/>
    <tableColumn name="SCP right" id="20"/>
    <tableColumn name="SLF left" id="21"/>
    <tableColumn name="SLF right" id="22"/>
    <tableColumn name="UF left" id="23"/>
    <tableColumn name="UF right" id="24"/>
    <tableColumn name="CC total" id="25"/>
  </tableColumns>
  <tableStyleInfo name="f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6.29"/>
    <col customWidth="1" min="2" max="2" width="9.57"/>
    <col customWidth="1" min="3" max="3" width="9.86"/>
    <col customWidth="1" min="4" max="4" width="9.29"/>
    <col customWidth="1" min="5" max="6" width="12.71"/>
    <col customWidth="1" min="7" max="7" width="14.14"/>
    <col customWidth="1" min="8" max="8" width="12.71"/>
    <col customWidth="1" min="9" max="9" width="13.29"/>
    <col customWidth="1" min="10" max="11" width="12.71"/>
    <col customWidth="1" min="12" max="22" width="11.43"/>
  </cols>
  <sheetData>
    <row r="1" ht="33.0" customHeight="1">
      <c r="B1" s="1" t="s">
        <v>0</v>
      </c>
      <c r="C1" s="2"/>
      <c r="D1" s="2"/>
      <c r="E1" s="2"/>
      <c r="F1" s="2"/>
      <c r="G1" s="2"/>
      <c r="H1" s="2"/>
      <c r="I1" s="2"/>
      <c r="J1" s="2"/>
      <c r="K1" s="3"/>
    </row>
    <row r="2" ht="15.0" customHeight="1">
      <c r="J2" s="4"/>
      <c r="K2" s="5"/>
    </row>
    <row r="3" ht="31.5" customHeight="1">
      <c r="B3" s="6" t="s">
        <v>1</v>
      </c>
      <c r="C3" s="7"/>
      <c r="D3" s="8"/>
      <c r="E3" s="6" t="s">
        <v>2</v>
      </c>
      <c r="F3" s="8"/>
      <c r="G3" s="9" t="s">
        <v>3</v>
      </c>
      <c r="H3" s="10" t="s">
        <v>4</v>
      </c>
      <c r="I3" s="11" t="s">
        <v>5</v>
      </c>
      <c r="J3" s="7"/>
      <c r="K3" s="8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</row>
    <row r="4" ht="30.0" customHeight="1">
      <c r="A4" s="13"/>
      <c r="B4" s="14" t="s">
        <v>6</v>
      </c>
      <c r="C4" s="15" t="s">
        <v>1</v>
      </c>
      <c r="D4" s="16" t="s">
        <v>7</v>
      </c>
      <c r="E4" s="17" t="s">
        <v>8</v>
      </c>
      <c r="F4" s="18" t="s">
        <v>9</v>
      </c>
      <c r="G4" s="19" t="s">
        <v>10</v>
      </c>
      <c r="H4" s="20" t="s">
        <v>11</v>
      </c>
      <c r="I4" s="21" t="s">
        <v>12</v>
      </c>
      <c r="J4" s="21" t="s">
        <v>13</v>
      </c>
      <c r="K4" s="18" t="s">
        <v>14</v>
      </c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13"/>
      <c r="X4" s="13"/>
      <c r="Y4" s="13"/>
    </row>
    <row r="5">
      <c r="B5" s="23" t="s">
        <v>15</v>
      </c>
      <c r="D5" s="24"/>
      <c r="E5" s="25">
        <f>AVERAGE(Summary!$E$12:$E$108)</f>
        <v>18.48958333</v>
      </c>
      <c r="F5" s="26">
        <f>AVERAGE(Summary!$F$12:$F$108)</f>
        <v>0.5246870417</v>
      </c>
      <c r="G5" s="27">
        <f>AVERAGE(Summary!$G$12:$G$108)</f>
        <v>0.4753129583</v>
      </c>
      <c r="H5" s="28">
        <f>AVERAGE(Summary!$H$12:$H$108)</f>
        <v>195417.2292</v>
      </c>
      <c r="I5" s="27">
        <f>AVERAGE(Summary!$I$12:$I$108)</f>
        <v>0.377895625</v>
      </c>
      <c r="J5" s="27">
        <f>AVERAGE(Summary!$J$12:$J$108)</f>
        <v>0.2915306649</v>
      </c>
      <c r="K5" s="26">
        <f>AVERAGE(Summary!$K$12:$K$108)</f>
        <v>0.4066121083</v>
      </c>
      <c r="L5" s="29"/>
      <c r="M5" s="30" t="s">
        <v>16</v>
      </c>
      <c r="N5" s="29"/>
      <c r="O5" s="29"/>
      <c r="P5" s="29"/>
      <c r="Q5" s="29"/>
      <c r="R5" s="29"/>
      <c r="S5" s="29"/>
      <c r="T5" s="29"/>
      <c r="U5" s="29"/>
      <c r="V5" s="29"/>
    </row>
    <row r="6">
      <c r="B6" s="23" t="s">
        <v>17</v>
      </c>
      <c r="D6" s="24"/>
      <c r="E6" s="25">
        <f>_xlfn.STDEV.S(Summary!$E$12:$E$108)</f>
        <v>2.316961675</v>
      </c>
      <c r="F6" s="26">
        <f>_xlfn.STDEV.S(Summary!$F$12:$F$108)</f>
        <v>0.2210152807</v>
      </c>
      <c r="G6" s="27">
        <f>_xlfn.STDEV.S(Summary!$G$12:$G$108)</f>
        <v>0.2210152807</v>
      </c>
      <c r="H6" s="28">
        <f>_xlfn.STDEV.S(Summary!$H$12:$H$108)</f>
        <v>249732.219</v>
      </c>
      <c r="I6" s="27">
        <f>_xlfn.STDEV.S(Summary!$I$12:$I$108)</f>
        <v>0.1638746339</v>
      </c>
      <c r="J6" s="27">
        <f>_xlfn.STDEV.S(Summary!$J$12:$J$108)</f>
        <v>0.2673795636</v>
      </c>
      <c r="K6" s="26">
        <f>_xlfn.STDEV.S(Summary!$K$12:$K$108)</f>
        <v>0.1215675895</v>
      </c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</row>
    <row r="7" ht="15.0" customHeight="1">
      <c r="B7" s="23" t="s">
        <v>18</v>
      </c>
      <c r="D7" s="24"/>
      <c r="E7" s="31">
        <f>MAX(Summary!$E$12:$E$108)</f>
        <v>21</v>
      </c>
      <c r="F7" s="26">
        <f>MAX(Summary!$F$12:$F$108)</f>
        <v>0.886099</v>
      </c>
      <c r="G7" s="27">
        <f>MIN(Summary!$G$12:$G$108)</f>
        <v>0.113901</v>
      </c>
      <c r="H7" s="32" t="s">
        <v>19</v>
      </c>
      <c r="I7" s="33">
        <f>MAX(Summary!$I$12:$I$108)</f>
        <v>0.7999344071</v>
      </c>
      <c r="J7" s="27">
        <f>MIN(Summary!$J$12:$J$108)</f>
        <v>0.02402623849</v>
      </c>
      <c r="K7" s="26">
        <f>MAX(Summary!$K$12:$K$108)</f>
        <v>0.5786522894</v>
      </c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</row>
    <row r="8" ht="15.0" customHeight="1">
      <c r="A8" s="4"/>
      <c r="B8" s="34" t="s">
        <v>20</v>
      </c>
      <c r="C8" s="35"/>
      <c r="D8" s="36"/>
      <c r="E8" s="37">
        <f>MIN(Summary!$E$12:$E$108)</f>
        <v>9</v>
      </c>
      <c r="F8" s="38">
        <f>MIN(Summary!$F$12:$F$108)</f>
        <v>0.042518</v>
      </c>
      <c r="G8" s="39">
        <f>MAX(Summary!$G$12:$G$108)</f>
        <v>0.957482</v>
      </c>
      <c r="H8" s="40" t="s">
        <v>19</v>
      </c>
      <c r="I8" s="41">
        <f>MIN(Summary!$I$12:$I$108)</f>
        <v>0.01784218936</v>
      </c>
      <c r="J8" s="39">
        <f>MAX(Summary!$J$12:$J$108)</f>
        <v>1.611074461</v>
      </c>
      <c r="K8" s="38">
        <f>MIN(Summary!$K$12:$K$108)</f>
        <v>0.03072696829</v>
      </c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4"/>
      <c r="X8" s="4"/>
      <c r="Y8" s="4"/>
    </row>
    <row r="9" ht="15.0" customHeight="1">
      <c r="A9" s="4"/>
      <c r="B9" s="42"/>
      <c r="C9" s="29"/>
      <c r="D9" s="29"/>
      <c r="E9" s="29"/>
      <c r="F9" s="43"/>
      <c r="G9" s="44"/>
      <c r="H9" s="45"/>
      <c r="I9" s="43"/>
      <c r="J9" s="43"/>
      <c r="K9" s="43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4"/>
      <c r="X9" s="4"/>
      <c r="Y9" s="4"/>
    </row>
    <row r="10" ht="31.5" customHeight="1">
      <c r="A10" s="4"/>
      <c r="B10" s="6" t="s">
        <v>1</v>
      </c>
      <c r="C10" s="7"/>
      <c r="D10" s="8"/>
      <c r="E10" s="6" t="s">
        <v>2</v>
      </c>
      <c r="F10" s="8"/>
      <c r="G10" s="9" t="s">
        <v>3</v>
      </c>
      <c r="H10" s="10" t="s">
        <v>4</v>
      </c>
      <c r="I10" s="11" t="s">
        <v>5</v>
      </c>
      <c r="J10" s="7"/>
      <c r="K10" s="8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4"/>
      <c r="X10" s="4"/>
      <c r="Y10" s="4"/>
    </row>
    <row r="11" ht="30.0" customHeight="1">
      <c r="A11" s="46"/>
      <c r="B11" s="14" t="s">
        <v>6</v>
      </c>
      <c r="C11" s="15" t="s">
        <v>1</v>
      </c>
      <c r="D11" s="16" t="s">
        <v>7</v>
      </c>
      <c r="E11" s="17" t="s">
        <v>8</v>
      </c>
      <c r="F11" s="18" t="s">
        <v>9</v>
      </c>
      <c r="G11" s="19" t="s">
        <v>10</v>
      </c>
      <c r="H11" s="20" t="s">
        <v>11</v>
      </c>
      <c r="I11" s="21" t="s">
        <v>12</v>
      </c>
      <c r="J11" s="21" t="s">
        <v>13</v>
      </c>
      <c r="K11" s="18" t="s">
        <v>14</v>
      </c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46"/>
      <c r="X11" s="46"/>
      <c r="Y11" s="46"/>
    </row>
    <row r="12">
      <c r="B12" s="47">
        <v>1.0</v>
      </c>
      <c r="C12" s="48">
        <v>1.0</v>
      </c>
      <c r="D12" s="49">
        <v>0.0</v>
      </c>
      <c r="E12" s="50">
        <v>20.0</v>
      </c>
      <c r="F12" s="51">
        <v>0.59534</v>
      </c>
      <c r="G12" s="52">
        <f t="shared" ref="G12:G107" si="1">1-F12</f>
        <v>0.40466</v>
      </c>
      <c r="H12" s="53">
        <v>100000.0</v>
      </c>
      <c r="I12" s="54">
        <v>0.4886334085</v>
      </c>
      <c r="J12" s="54">
        <v>0.291405451</v>
      </c>
      <c r="K12" s="51">
        <v>0.509649369</v>
      </c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</row>
    <row r="13">
      <c r="B13" s="47">
        <v>2.0</v>
      </c>
      <c r="C13" s="48">
        <v>1.0</v>
      </c>
      <c r="D13" s="49">
        <v>1.0</v>
      </c>
      <c r="E13" s="50">
        <v>20.0</v>
      </c>
      <c r="F13" s="51">
        <v>0.60983</v>
      </c>
      <c r="G13" s="52">
        <f t="shared" si="1"/>
        <v>0.39017</v>
      </c>
      <c r="H13" s="53">
        <v>100000.0</v>
      </c>
      <c r="I13" s="54">
        <v>0.4980784181</v>
      </c>
      <c r="J13" s="54">
        <v>0.2795878787</v>
      </c>
      <c r="K13" s="51">
        <v>0.5254490128</v>
      </c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</row>
    <row r="14">
      <c r="B14" s="47">
        <v>3.0</v>
      </c>
      <c r="C14" s="48">
        <v>1.0</v>
      </c>
      <c r="D14" s="49">
        <v>2.0</v>
      </c>
      <c r="E14" s="50">
        <v>19.0</v>
      </c>
      <c r="F14" s="51">
        <v>0.60142</v>
      </c>
      <c r="G14" s="52">
        <f t="shared" si="1"/>
        <v>0.39858</v>
      </c>
      <c r="H14" s="53">
        <v>100000.0</v>
      </c>
      <c r="I14" s="54">
        <v>0.5013042673</v>
      </c>
      <c r="J14" s="54">
        <v>0.288566787</v>
      </c>
      <c r="K14" s="51">
        <v>0.5245327346</v>
      </c>
      <c r="L14" s="29"/>
      <c r="M14" s="29"/>
      <c r="N14" s="55"/>
      <c r="O14" s="29"/>
      <c r="P14" s="29"/>
      <c r="Q14" s="29"/>
      <c r="R14" s="29"/>
      <c r="S14" s="29"/>
      <c r="T14" s="29"/>
      <c r="U14" s="29"/>
      <c r="V14" s="29"/>
    </row>
    <row r="15">
      <c r="B15" s="47">
        <v>4.0</v>
      </c>
      <c r="C15" s="48">
        <v>1.0</v>
      </c>
      <c r="D15" s="49">
        <v>3.0</v>
      </c>
      <c r="E15" s="50">
        <v>20.0</v>
      </c>
      <c r="F15" s="51">
        <v>0.609</v>
      </c>
      <c r="G15" s="52">
        <f t="shared" si="1"/>
        <v>0.391</v>
      </c>
      <c r="H15" s="53">
        <v>100000.0</v>
      </c>
      <c r="I15" s="54">
        <v>0.4849859196</v>
      </c>
      <c r="J15" s="54">
        <v>0.3214774453</v>
      </c>
      <c r="K15" s="51">
        <v>0.499627631</v>
      </c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</row>
    <row r="16">
      <c r="B16" s="47">
        <v>5.0</v>
      </c>
      <c r="C16" s="48">
        <v>1.0</v>
      </c>
      <c r="D16" s="49">
        <v>4.0</v>
      </c>
      <c r="E16" s="50">
        <v>19.0</v>
      </c>
      <c r="F16" s="51">
        <v>0.59623</v>
      </c>
      <c r="G16" s="52">
        <f t="shared" si="1"/>
        <v>0.40377</v>
      </c>
      <c r="H16" s="53">
        <v>100000.0</v>
      </c>
      <c r="I16" s="54">
        <v>0.3531073364</v>
      </c>
      <c r="J16" s="54">
        <v>0.07026044083</v>
      </c>
      <c r="K16" s="51">
        <v>0.4743902992</v>
      </c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</row>
    <row r="17" ht="16.5" customHeight="1">
      <c r="B17" s="47">
        <v>6.0</v>
      </c>
      <c r="C17" s="48">
        <v>2.0</v>
      </c>
      <c r="D17" s="49">
        <v>0.0</v>
      </c>
      <c r="E17" s="50">
        <v>19.0</v>
      </c>
      <c r="F17" s="51">
        <v>0.662293</v>
      </c>
      <c r="G17" s="52">
        <f t="shared" si="1"/>
        <v>0.337707</v>
      </c>
      <c r="H17" s="53">
        <v>162804.0</v>
      </c>
      <c r="I17" s="54">
        <v>0.3683871492</v>
      </c>
      <c r="J17" s="54">
        <v>0.2773115352</v>
      </c>
      <c r="K17" s="51">
        <v>0.4160508843</v>
      </c>
      <c r="L17" s="56"/>
      <c r="M17" s="29"/>
      <c r="N17" s="29"/>
      <c r="O17" s="29"/>
      <c r="P17" s="29"/>
      <c r="Q17" s="29"/>
      <c r="R17" s="29"/>
      <c r="S17" s="29"/>
      <c r="T17" s="29"/>
      <c r="U17" s="29"/>
      <c r="V17" s="29"/>
    </row>
    <row r="18">
      <c r="B18" s="47">
        <v>7.0</v>
      </c>
      <c r="C18" s="48">
        <v>3.0</v>
      </c>
      <c r="D18" s="49">
        <v>0.0</v>
      </c>
      <c r="E18" s="50">
        <v>17.0</v>
      </c>
      <c r="F18" s="51">
        <v>0.886099</v>
      </c>
      <c r="G18" s="52">
        <f t="shared" si="1"/>
        <v>0.113901</v>
      </c>
      <c r="H18" s="53">
        <v>477729.0</v>
      </c>
      <c r="I18" s="54">
        <v>0.4575884922</v>
      </c>
      <c r="J18" s="54">
        <v>0.5505597569</v>
      </c>
      <c r="K18" s="51">
        <v>0.3956058846</v>
      </c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</row>
    <row r="19">
      <c r="B19" s="47">
        <v>8.0</v>
      </c>
      <c r="C19" s="48">
        <v>3.0</v>
      </c>
      <c r="D19" s="49">
        <v>1.0</v>
      </c>
      <c r="E19" s="50">
        <v>17.0</v>
      </c>
      <c r="F19" s="51">
        <v>0.831309</v>
      </c>
      <c r="G19" s="52">
        <f t="shared" si="1"/>
        <v>0.168691</v>
      </c>
      <c r="H19" s="53">
        <v>23795.0</v>
      </c>
      <c r="I19" s="54">
        <v>0.3215466843</v>
      </c>
      <c r="J19" s="54">
        <v>0.2154718229</v>
      </c>
      <c r="K19" s="51">
        <v>0.3686363523</v>
      </c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</row>
    <row r="20">
      <c r="B20" s="47">
        <v>9.0</v>
      </c>
      <c r="C20" s="48">
        <v>3.0</v>
      </c>
      <c r="D20" s="49">
        <v>2.0</v>
      </c>
      <c r="E20" s="50">
        <v>16.0</v>
      </c>
      <c r="F20" s="51">
        <v>0.853889</v>
      </c>
      <c r="G20" s="52">
        <f t="shared" si="1"/>
        <v>0.146111</v>
      </c>
      <c r="H20" s="53">
        <v>21511.0</v>
      </c>
      <c r="I20" s="54">
        <v>0.288346676</v>
      </c>
      <c r="J20" s="54">
        <v>0.2060395227</v>
      </c>
      <c r="K20" s="51">
        <v>0.3415142598</v>
      </c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</row>
    <row r="21">
      <c r="B21" s="47">
        <v>10.0</v>
      </c>
      <c r="C21" s="48">
        <v>3.0</v>
      </c>
      <c r="D21" s="49">
        <v>3.0</v>
      </c>
      <c r="E21" s="50">
        <v>17.0</v>
      </c>
      <c r="F21" s="51">
        <v>0.880962</v>
      </c>
      <c r="G21" s="52">
        <f t="shared" si="1"/>
        <v>0.119038</v>
      </c>
      <c r="H21" s="53">
        <v>523471.0</v>
      </c>
      <c r="I21" s="54">
        <v>0.3833321156</v>
      </c>
      <c r="J21" s="54">
        <v>0.3467228902</v>
      </c>
      <c r="K21" s="51">
        <v>0.3957890735</v>
      </c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</row>
    <row r="22">
      <c r="B22" s="47">
        <v>11.0</v>
      </c>
      <c r="C22" s="48">
        <v>3.0</v>
      </c>
      <c r="D22" s="49">
        <v>4.0</v>
      </c>
      <c r="E22" s="50">
        <v>19.0</v>
      </c>
      <c r="F22" s="51">
        <v>0.732992</v>
      </c>
      <c r="G22" s="52">
        <f t="shared" si="1"/>
        <v>0.267008</v>
      </c>
      <c r="H22" s="53">
        <v>72406.0</v>
      </c>
      <c r="I22" s="54">
        <v>0.3560830253</v>
      </c>
      <c r="J22" s="54">
        <v>0.3177467903</v>
      </c>
      <c r="K22" s="51">
        <v>0.3945012435</v>
      </c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</row>
    <row r="23">
      <c r="B23" s="47">
        <v>12.0</v>
      </c>
      <c r="C23" s="48">
        <v>4.0</v>
      </c>
      <c r="D23" s="49">
        <v>0.0</v>
      </c>
      <c r="E23" s="50">
        <v>18.0</v>
      </c>
      <c r="F23" s="51">
        <v>0.348044</v>
      </c>
      <c r="G23" s="52">
        <f t="shared" si="1"/>
        <v>0.651956</v>
      </c>
      <c r="H23" s="53">
        <v>19759.0</v>
      </c>
      <c r="I23" s="54">
        <v>0.2184836002</v>
      </c>
      <c r="J23" s="54">
        <v>0.1215872209</v>
      </c>
      <c r="K23" s="51">
        <v>0.3019071175</v>
      </c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</row>
    <row r="24">
      <c r="B24" s="47">
        <v>13.0</v>
      </c>
      <c r="C24" s="48">
        <v>5.0</v>
      </c>
      <c r="D24" s="49">
        <v>0.0</v>
      </c>
      <c r="E24" s="50">
        <v>9.0</v>
      </c>
      <c r="F24" s="51">
        <v>0.042518</v>
      </c>
      <c r="G24" s="52">
        <f t="shared" si="1"/>
        <v>0.957482</v>
      </c>
      <c r="H24" s="53">
        <v>54353.0</v>
      </c>
      <c r="I24" s="54">
        <v>0.01784218936</v>
      </c>
      <c r="J24" s="54">
        <v>0.02402623849</v>
      </c>
      <c r="K24" s="51">
        <v>0.03072696829</v>
      </c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</row>
    <row r="25">
      <c r="B25" s="47">
        <v>14.0</v>
      </c>
      <c r="C25" s="48">
        <v>5.0</v>
      </c>
      <c r="D25" s="49">
        <v>1.0</v>
      </c>
      <c r="E25" s="50">
        <v>9.0</v>
      </c>
      <c r="F25" s="51">
        <v>0.088341</v>
      </c>
      <c r="G25" s="52">
        <f t="shared" si="1"/>
        <v>0.911659</v>
      </c>
      <c r="H25" s="53">
        <v>116458.0</v>
      </c>
      <c r="I25" s="54">
        <v>0.03084969232</v>
      </c>
      <c r="J25" s="54">
        <v>0.04366909741</v>
      </c>
      <c r="K25" s="51">
        <v>0.0484080421</v>
      </c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</row>
    <row r="26">
      <c r="B26" s="47">
        <v>15.0</v>
      </c>
      <c r="C26" s="48">
        <v>6.0</v>
      </c>
      <c r="D26" s="49">
        <v>0.0</v>
      </c>
      <c r="E26" s="50">
        <v>20.0</v>
      </c>
      <c r="F26" s="51">
        <v>0.601385</v>
      </c>
      <c r="G26" s="52">
        <f t="shared" si="1"/>
        <v>0.398615</v>
      </c>
      <c r="H26" s="53">
        <v>242650.0</v>
      </c>
      <c r="I26" s="54">
        <v>0.5014354224</v>
      </c>
      <c r="J26" s="54">
        <v>0.4243508646</v>
      </c>
      <c r="K26" s="51">
        <v>0.4891066276</v>
      </c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</row>
    <row r="27">
      <c r="B27" s="47">
        <v>16.0</v>
      </c>
      <c r="C27" s="48">
        <v>6.0</v>
      </c>
      <c r="D27" s="49">
        <v>1.0</v>
      </c>
      <c r="E27" s="50">
        <v>20.0</v>
      </c>
      <c r="F27" s="51">
        <v>0.669393</v>
      </c>
      <c r="G27" s="52">
        <f t="shared" si="1"/>
        <v>0.330607</v>
      </c>
      <c r="H27" s="53">
        <v>150000.0</v>
      </c>
      <c r="I27" s="54">
        <v>0.4951126605</v>
      </c>
      <c r="J27" s="54">
        <v>0.3055237711</v>
      </c>
      <c r="K27" s="51">
        <v>0.5188847378</v>
      </c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</row>
    <row r="28">
      <c r="B28" s="47">
        <v>17.0</v>
      </c>
      <c r="C28" s="48">
        <v>6.0</v>
      </c>
      <c r="D28" s="49">
        <v>2.0</v>
      </c>
      <c r="E28" s="50">
        <v>19.0</v>
      </c>
      <c r="F28" s="51">
        <v>0.614955</v>
      </c>
      <c r="G28" s="52">
        <f t="shared" si="1"/>
        <v>0.385045</v>
      </c>
      <c r="H28" s="53">
        <v>242151.0</v>
      </c>
      <c r="I28" s="54">
        <v>0.4000977864</v>
      </c>
      <c r="J28" s="54">
        <v>0.1107737813</v>
      </c>
      <c r="K28" s="51">
        <v>0.5051752992</v>
      </c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</row>
    <row r="29">
      <c r="B29" s="47">
        <v>18.0</v>
      </c>
      <c r="C29" s="48">
        <v>6.0</v>
      </c>
      <c r="D29" s="49">
        <v>3.0</v>
      </c>
      <c r="E29" s="50">
        <v>20.0</v>
      </c>
      <c r="F29" s="51">
        <v>0.620467</v>
      </c>
      <c r="G29" s="52">
        <f t="shared" si="1"/>
        <v>0.379533</v>
      </c>
      <c r="H29" s="53">
        <v>150000.0</v>
      </c>
      <c r="I29" s="54">
        <v>0.5075726404</v>
      </c>
      <c r="J29" s="54">
        <v>0.338251738</v>
      </c>
      <c r="K29" s="51">
        <v>0.5192392267</v>
      </c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</row>
    <row r="30">
      <c r="B30" s="47">
        <v>19.0</v>
      </c>
      <c r="C30" s="48">
        <v>6.0</v>
      </c>
      <c r="D30" s="49">
        <v>4.0</v>
      </c>
      <c r="E30" s="50">
        <v>19.0</v>
      </c>
      <c r="F30" s="51">
        <v>0.563395</v>
      </c>
      <c r="G30" s="52">
        <f t="shared" si="1"/>
        <v>0.436605</v>
      </c>
      <c r="H30" s="53">
        <v>55288.0</v>
      </c>
      <c r="I30" s="54">
        <v>0.3745552707</v>
      </c>
      <c r="J30" s="54">
        <v>0.08609719538</v>
      </c>
      <c r="K30" s="51">
        <v>0.4898210852</v>
      </c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</row>
    <row r="31" ht="15.75" customHeight="1">
      <c r="B31" s="47">
        <v>20.0</v>
      </c>
      <c r="C31" s="48">
        <v>7.0</v>
      </c>
      <c r="D31" s="49">
        <v>0.0</v>
      </c>
      <c r="E31" s="50">
        <v>15.0</v>
      </c>
      <c r="F31" s="51">
        <v>0.24862</v>
      </c>
      <c r="G31" s="52">
        <f t="shared" si="1"/>
        <v>0.75138</v>
      </c>
      <c r="H31" s="53">
        <v>100000.0</v>
      </c>
      <c r="I31" s="54">
        <v>0.2986696416</v>
      </c>
      <c r="J31" s="54">
        <v>0.5344600899</v>
      </c>
      <c r="K31" s="51">
        <v>0.2545709875</v>
      </c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</row>
    <row r="32" ht="15.75" customHeight="1">
      <c r="B32" s="47">
        <v>21.0</v>
      </c>
      <c r="C32" s="48">
        <v>7.0</v>
      </c>
      <c r="D32" s="49">
        <v>1.0</v>
      </c>
      <c r="E32" s="50">
        <v>13.0</v>
      </c>
      <c r="F32" s="51">
        <v>0.1936</v>
      </c>
      <c r="G32" s="52">
        <f t="shared" si="1"/>
        <v>0.8064</v>
      </c>
      <c r="H32" s="53">
        <v>100000.0</v>
      </c>
      <c r="I32" s="54">
        <v>0.2130731817</v>
      </c>
      <c r="J32" s="54">
        <v>0.3999662879</v>
      </c>
      <c r="K32" s="51">
        <v>0.2029504643</v>
      </c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</row>
    <row r="33" ht="15.75" customHeight="1">
      <c r="B33" s="47">
        <v>22.0</v>
      </c>
      <c r="C33" s="48">
        <v>7.0</v>
      </c>
      <c r="D33" s="49">
        <v>2.0</v>
      </c>
      <c r="E33" s="50">
        <v>14.0</v>
      </c>
      <c r="F33" s="51">
        <v>0.1959</v>
      </c>
      <c r="G33" s="52">
        <f t="shared" si="1"/>
        <v>0.8041</v>
      </c>
      <c r="H33" s="53">
        <v>10000.0</v>
      </c>
      <c r="I33" s="54">
        <v>0.08954069982</v>
      </c>
      <c r="J33" s="54">
        <v>0.1053186719</v>
      </c>
      <c r="K33" s="51">
        <v>0.1257244485</v>
      </c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</row>
    <row r="34" ht="15.75" customHeight="1">
      <c r="B34" s="47">
        <v>23.0</v>
      </c>
      <c r="C34" s="48">
        <v>7.0</v>
      </c>
      <c r="D34" s="49">
        <v>3.0</v>
      </c>
      <c r="E34" s="50">
        <v>15.0</v>
      </c>
      <c r="F34" s="51">
        <v>0.2512</v>
      </c>
      <c r="G34" s="52">
        <f t="shared" si="1"/>
        <v>0.7488</v>
      </c>
      <c r="H34" s="53">
        <v>10000.0</v>
      </c>
      <c r="I34" s="54">
        <v>0.1318772574</v>
      </c>
      <c r="J34" s="54">
        <v>0.137537612</v>
      </c>
      <c r="K34" s="51">
        <v>0.1726792532</v>
      </c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</row>
    <row r="35" ht="15.75" customHeight="1">
      <c r="B35" s="47">
        <v>24.0</v>
      </c>
      <c r="C35" s="48">
        <v>8.0</v>
      </c>
      <c r="D35" s="49">
        <v>0.0</v>
      </c>
      <c r="E35" s="50">
        <v>19.0</v>
      </c>
      <c r="F35" s="51">
        <v>0.162929</v>
      </c>
      <c r="G35" s="52">
        <f t="shared" si="1"/>
        <v>0.837071</v>
      </c>
      <c r="H35" s="53">
        <v>898366.0</v>
      </c>
      <c r="I35" s="54">
        <v>0.4002903254</v>
      </c>
      <c r="J35" s="54">
        <v>0.1937644611</v>
      </c>
      <c r="K35" s="51">
        <v>0.4636339151</v>
      </c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</row>
    <row r="36" ht="15.75" customHeight="1">
      <c r="B36" s="47">
        <v>25.0</v>
      </c>
      <c r="C36" s="48">
        <v>9.0</v>
      </c>
      <c r="D36" s="49">
        <v>0.0</v>
      </c>
      <c r="E36" s="50">
        <v>21.0</v>
      </c>
      <c r="F36" s="51">
        <v>0.51137</v>
      </c>
      <c r="G36" s="52">
        <f t="shared" si="1"/>
        <v>0.48863</v>
      </c>
      <c r="H36" s="53">
        <v>550601.0</v>
      </c>
      <c r="I36" s="54">
        <v>0.5417468907</v>
      </c>
      <c r="J36" s="54">
        <v>0.6079485239</v>
      </c>
      <c r="K36" s="51">
        <v>0.4868474934</v>
      </c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</row>
    <row r="37" ht="15.75" customHeight="1">
      <c r="B37" s="47">
        <v>26.0</v>
      </c>
      <c r="C37" s="48">
        <v>9.0</v>
      </c>
      <c r="D37" s="49">
        <v>1.0</v>
      </c>
      <c r="E37" s="50">
        <v>21.0</v>
      </c>
      <c r="F37" s="51">
        <v>0.310354</v>
      </c>
      <c r="G37" s="52">
        <f t="shared" si="1"/>
        <v>0.689646</v>
      </c>
      <c r="H37" s="53">
        <v>745733.0</v>
      </c>
      <c r="I37" s="54">
        <v>0.7999344071</v>
      </c>
      <c r="J37" s="54">
        <v>1.611074461</v>
      </c>
      <c r="K37" s="51">
        <v>0.4535376371</v>
      </c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</row>
    <row r="38" ht="15.75" customHeight="1">
      <c r="B38" s="47">
        <v>27.0</v>
      </c>
      <c r="C38" s="48">
        <v>9.0</v>
      </c>
      <c r="D38" s="49">
        <v>2.0</v>
      </c>
      <c r="E38" s="50">
        <v>21.0</v>
      </c>
      <c r="F38" s="51">
        <v>0.326168</v>
      </c>
      <c r="G38" s="52">
        <f t="shared" si="1"/>
        <v>0.673832</v>
      </c>
      <c r="H38" s="53">
        <v>545440.0</v>
      </c>
      <c r="I38" s="54">
        <v>0.7722547645</v>
      </c>
      <c r="J38" s="54">
        <v>1.404965637</v>
      </c>
      <c r="K38" s="51">
        <v>0.4696424418</v>
      </c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</row>
    <row r="39" ht="15.75" customHeight="1">
      <c r="B39" s="47">
        <v>28.0</v>
      </c>
      <c r="C39" s="48">
        <v>9.0</v>
      </c>
      <c r="D39" s="49">
        <v>3.0</v>
      </c>
      <c r="E39" s="50">
        <v>21.0</v>
      </c>
      <c r="F39" s="51">
        <v>0.492168</v>
      </c>
      <c r="G39" s="52">
        <f t="shared" si="1"/>
        <v>0.507832</v>
      </c>
      <c r="H39" s="53">
        <v>579950.0</v>
      </c>
      <c r="I39" s="54">
        <v>0.5371208572</v>
      </c>
      <c r="J39" s="54">
        <v>0.6170147011</v>
      </c>
      <c r="K39" s="51">
        <v>0.4782508236</v>
      </c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</row>
    <row r="40" ht="15.75" customHeight="1">
      <c r="B40" s="47">
        <v>29.0</v>
      </c>
      <c r="C40" s="48">
        <v>9.0</v>
      </c>
      <c r="D40" s="49">
        <v>4.0</v>
      </c>
      <c r="E40" s="50">
        <v>21.0</v>
      </c>
      <c r="F40" s="51">
        <v>0.512722</v>
      </c>
      <c r="G40" s="52">
        <f t="shared" si="1"/>
        <v>0.487278</v>
      </c>
      <c r="H40" s="53">
        <v>550363.0</v>
      </c>
      <c r="I40" s="54">
        <v>0.5338276738</v>
      </c>
      <c r="J40" s="54">
        <v>0.5926384981</v>
      </c>
      <c r="K40" s="51">
        <v>0.4837854435</v>
      </c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</row>
    <row r="41" ht="15.75" customHeight="1">
      <c r="B41" s="47">
        <v>30.0</v>
      </c>
      <c r="C41" s="48">
        <v>10.0</v>
      </c>
      <c r="D41" s="49">
        <v>0.0</v>
      </c>
      <c r="E41" s="50">
        <v>15.0</v>
      </c>
      <c r="F41" s="51">
        <v>0.788893</v>
      </c>
      <c r="G41" s="52">
        <f t="shared" si="1"/>
        <v>0.211107</v>
      </c>
      <c r="H41" s="53">
        <v>8337.0</v>
      </c>
      <c r="I41" s="54">
        <v>0.1497042455</v>
      </c>
      <c r="J41" s="54">
        <v>0.04439377694</v>
      </c>
      <c r="K41" s="51">
        <v>0.2228929448</v>
      </c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</row>
    <row r="42" ht="15.75" customHeight="1">
      <c r="B42" s="47">
        <v>31.0</v>
      </c>
      <c r="C42" s="48">
        <v>10.0</v>
      </c>
      <c r="D42" s="49">
        <v>1.0</v>
      </c>
      <c r="E42" s="50">
        <v>19.0</v>
      </c>
      <c r="F42" s="51">
        <v>0.668533</v>
      </c>
      <c r="G42" s="52">
        <f t="shared" si="1"/>
        <v>0.331467</v>
      </c>
      <c r="H42" s="53">
        <v>26250.0</v>
      </c>
      <c r="I42" s="54">
        <v>0.248216502</v>
      </c>
      <c r="J42" s="54">
        <v>0.07190026633</v>
      </c>
      <c r="K42" s="51">
        <v>0.3608360537</v>
      </c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</row>
    <row r="43" ht="15.75" customHeight="1">
      <c r="B43" s="47">
        <v>32.0</v>
      </c>
      <c r="C43" s="48">
        <v>10.0</v>
      </c>
      <c r="D43" s="49">
        <v>2.0</v>
      </c>
      <c r="E43" s="50">
        <v>21.0</v>
      </c>
      <c r="F43" s="51">
        <v>0.726102</v>
      </c>
      <c r="G43" s="52">
        <f t="shared" si="1"/>
        <v>0.273898</v>
      </c>
      <c r="H43" s="53">
        <v>58299.0</v>
      </c>
      <c r="I43" s="54">
        <v>0.54561811</v>
      </c>
      <c r="J43" s="54">
        <v>0.3471865475</v>
      </c>
      <c r="K43" s="51">
        <v>0.5569512237</v>
      </c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</row>
    <row r="44" ht="15.75" customHeight="1">
      <c r="B44" s="47">
        <v>33.0</v>
      </c>
      <c r="C44" s="48">
        <v>10.0</v>
      </c>
      <c r="D44" s="49">
        <v>3.0</v>
      </c>
      <c r="E44" s="50">
        <v>21.0</v>
      </c>
      <c r="F44" s="51">
        <v>0.641604</v>
      </c>
      <c r="G44" s="52">
        <f t="shared" si="1"/>
        <v>0.358396</v>
      </c>
      <c r="H44" s="53">
        <v>46005.0</v>
      </c>
      <c r="I44" s="54">
        <v>0.3787377944</v>
      </c>
      <c r="J44" s="54">
        <v>0.2629635069</v>
      </c>
      <c r="K44" s="51">
        <v>0.4447690757</v>
      </c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</row>
    <row r="45" ht="15.75" customHeight="1">
      <c r="B45" s="47">
        <v>34.0</v>
      </c>
      <c r="C45" s="48">
        <v>10.0</v>
      </c>
      <c r="D45" s="49">
        <v>4.0</v>
      </c>
      <c r="E45" s="50">
        <v>14.0</v>
      </c>
      <c r="F45" s="51">
        <v>0.794376</v>
      </c>
      <c r="G45" s="52">
        <f t="shared" si="1"/>
        <v>0.205624</v>
      </c>
      <c r="H45" s="53">
        <v>7752.0</v>
      </c>
      <c r="I45" s="54">
        <v>0.1361781424</v>
      </c>
      <c r="J45" s="54">
        <v>0.03880000328</v>
      </c>
      <c r="K45" s="51">
        <v>0.2049011957</v>
      </c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</row>
    <row r="46" ht="15.75" customHeight="1">
      <c r="B46" s="47">
        <v>35.0</v>
      </c>
      <c r="C46" s="48">
        <v>10.0</v>
      </c>
      <c r="D46" s="49">
        <v>5.0</v>
      </c>
      <c r="E46" s="50">
        <v>16.0</v>
      </c>
      <c r="F46" s="51">
        <v>0.698797</v>
      </c>
      <c r="G46" s="52">
        <f t="shared" si="1"/>
        <v>0.301203</v>
      </c>
      <c r="H46" s="53">
        <v>14047.0</v>
      </c>
      <c r="I46" s="54">
        <v>0.2214074525</v>
      </c>
      <c r="J46" s="54">
        <v>0.1625235605</v>
      </c>
      <c r="K46" s="51">
        <v>0.2753072515</v>
      </c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</row>
    <row r="47" ht="15.75" customHeight="1">
      <c r="B47" s="47">
        <v>36.0</v>
      </c>
      <c r="C47" s="48">
        <v>10.0</v>
      </c>
      <c r="D47" s="49">
        <v>6.0</v>
      </c>
      <c r="E47" s="50">
        <v>20.0</v>
      </c>
      <c r="F47" s="51">
        <v>0.685032</v>
      </c>
      <c r="G47" s="52">
        <f t="shared" si="1"/>
        <v>0.314968</v>
      </c>
      <c r="H47" s="53">
        <v>60803.0</v>
      </c>
      <c r="I47" s="54">
        <v>0.4803022095</v>
      </c>
      <c r="J47" s="54">
        <v>0.4045518082</v>
      </c>
      <c r="K47" s="51">
        <v>0.4902682721</v>
      </c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</row>
    <row r="48" ht="15.75" customHeight="1">
      <c r="B48" s="47">
        <v>37.0</v>
      </c>
      <c r="C48" s="48">
        <v>10.0</v>
      </c>
      <c r="D48" s="49">
        <v>7.0</v>
      </c>
      <c r="E48" s="50">
        <v>20.0</v>
      </c>
      <c r="F48" s="51">
        <v>0.72446</v>
      </c>
      <c r="G48" s="52">
        <f t="shared" si="1"/>
        <v>0.27554</v>
      </c>
      <c r="H48" s="53">
        <v>60111.0</v>
      </c>
      <c r="I48" s="54">
        <v>0.5472843777</v>
      </c>
      <c r="J48" s="54">
        <v>0.3784360734</v>
      </c>
      <c r="K48" s="51">
        <v>0.5464597782</v>
      </c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</row>
    <row r="49" ht="15.75" customHeight="1">
      <c r="B49" s="47">
        <v>38.0</v>
      </c>
      <c r="C49" s="48">
        <v>10.0</v>
      </c>
      <c r="D49" s="49">
        <v>8.0</v>
      </c>
      <c r="E49" s="50">
        <v>20.0</v>
      </c>
      <c r="F49" s="51">
        <v>0.726577</v>
      </c>
      <c r="G49" s="52">
        <f t="shared" si="1"/>
        <v>0.273423</v>
      </c>
      <c r="H49" s="53">
        <v>60218.0</v>
      </c>
      <c r="I49" s="54">
        <v>0.5428987736</v>
      </c>
      <c r="J49" s="54">
        <v>0.372173325</v>
      </c>
      <c r="K49" s="51">
        <v>0.5444852764</v>
      </c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</row>
    <row r="50" ht="15.75" customHeight="1">
      <c r="B50" s="47">
        <v>39.0</v>
      </c>
      <c r="C50" s="48">
        <v>10.0</v>
      </c>
      <c r="D50" s="49">
        <v>9.0</v>
      </c>
      <c r="E50" s="50">
        <v>18.0</v>
      </c>
      <c r="F50" s="51">
        <v>0.710216</v>
      </c>
      <c r="G50" s="52">
        <f t="shared" si="1"/>
        <v>0.289784</v>
      </c>
      <c r="H50" s="53">
        <v>13900.0</v>
      </c>
      <c r="I50" s="54">
        <v>0.2291720754</v>
      </c>
      <c r="J50" s="54">
        <v>0.1666868486</v>
      </c>
      <c r="K50" s="51">
        <v>0.2866239882</v>
      </c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</row>
    <row r="51" ht="15.75" customHeight="1">
      <c r="B51" s="47">
        <v>40.0</v>
      </c>
      <c r="C51" s="48">
        <v>10.0</v>
      </c>
      <c r="D51" s="49">
        <v>10.0</v>
      </c>
      <c r="E51" s="50">
        <v>21.0</v>
      </c>
      <c r="F51" s="51">
        <v>0.68082</v>
      </c>
      <c r="G51" s="52">
        <f t="shared" si="1"/>
        <v>0.31918</v>
      </c>
      <c r="H51" s="53">
        <v>60455.0</v>
      </c>
      <c r="I51" s="54">
        <v>0.4769914071</v>
      </c>
      <c r="J51" s="54">
        <v>0.3954015441</v>
      </c>
      <c r="K51" s="51">
        <v>0.4913327107</v>
      </c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</row>
    <row r="52" ht="15.75" customHeight="1">
      <c r="B52" s="47">
        <v>41.0</v>
      </c>
      <c r="C52" s="48">
        <v>10.0</v>
      </c>
      <c r="D52" s="49">
        <v>11.0</v>
      </c>
      <c r="E52" s="50">
        <v>20.0</v>
      </c>
      <c r="F52" s="51">
        <v>0.680483</v>
      </c>
      <c r="G52" s="52">
        <f t="shared" si="1"/>
        <v>0.319517</v>
      </c>
      <c r="H52" s="53">
        <v>62078.0</v>
      </c>
      <c r="I52" s="54">
        <v>0.479704677</v>
      </c>
      <c r="J52" s="54">
        <v>0.4102317933</v>
      </c>
      <c r="K52" s="51">
        <v>0.4870491538</v>
      </c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</row>
    <row r="53" ht="15.75" customHeight="1">
      <c r="B53" s="47">
        <v>42.0</v>
      </c>
      <c r="C53" s="48">
        <v>10.0</v>
      </c>
      <c r="D53" s="49">
        <v>12.0</v>
      </c>
      <c r="E53" s="50">
        <v>21.0</v>
      </c>
      <c r="F53" s="51">
        <v>0.683668</v>
      </c>
      <c r="G53" s="52">
        <f t="shared" si="1"/>
        <v>0.316332</v>
      </c>
      <c r="H53" s="53">
        <v>60642.0</v>
      </c>
      <c r="I53" s="54">
        <v>0.4816732335</v>
      </c>
      <c r="J53" s="54">
        <v>0.3982102171</v>
      </c>
      <c r="K53" s="51">
        <v>0.4945494663</v>
      </c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</row>
    <row r="54" ht="15.75" customHeight="1">
      <c r="B54" s="47">
        <v>43.0</v>
      </c>
      <c r="C54" s="48">
        <v>10.0</v>
      </c>
      <c r="D54" s="49">
        <v>13.0</v>
      </c>
      <c r="E54" s="50">
        <v>20.0</v>
      </c>
      <c r="F54" s="51">
        <v>0.683461</v>
      </c>
      <c r="G54" s="52">
        <f t="shared" si="1"/>
        <v>0.316539</v>
      </c>
      <c r="H54" s="53">
        <v>61092.0</v>
      </c>
      <c r="I54" s="54">
        <v>0.4806944941</v>
      </c>
      <c r="J54" s="54">
        <v>0.4096938055</v>
      </c>
      <c r="K54" s="51">
        <v>0.4891638612</v>
      </c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</row>
    <row r="55" ht="15.75" customHeight="1">
      <c r="B55" s="47">
        <v>44.0</v>
      </c>
      <c r="C55" s="48">
        <v>10.0</v>
      </c>
      <c r="D55" s="49">
        <v>14.0</v>
      </c>
      <c r="E55" s="50">
        <v>15.0</v>
      </c>
      <c r="F55" s="51">
        <v>0.785732</v>
      </c>
      <c r="G55" s="52">
        <f t="shared" si="1"/>
        <v>0.214268</v>
      </c>
      <c r="H55" s="53">
        <v>8284.0</v>
      </c>
      <c r="I55" s="54">
        <v>0.1488411222</v>
      </c>
      <c r="J55" s="54">
        <v>0.04498829971</v>
      </c>
      <c r="K55" s="51">
        <v>0.2214842616</v>
      </c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</row>
    <row r="56" ht="15.75" customHeight="1">
      <c r="B56" s="47">
        <v>45.0</v>
      </c>
      <c r="C56" s="48">
        <v>10.0</v>
      </c>
      <c r="D56" s="49">
        <v>15.0</v>
      </c>
      <c r="E56" s="50">
        <v>20.0</v>
      </c>
      <c r="F56" s="51">
        <v>0.675028</v>
      </c>
      <c r="G56" s="52">
        <f t="shared" si="1"/>
        <v>0.324972</v>
      </c>
      <c r="H56" s="53">
        <v>62587.0</v>
      </c>
      <c r="I56" s="54">
        <v>0.4778393172</v>
      </c>
      <c r="J56" s="54">
        <v>0.4197945563</v>
      </c>
      <c r="K56" s="51">
        <v>0.483148969</v>
      </c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</row>
    <row r="57" ht="15.75" customHeight="1">
      <c r="B57" s="47">
        <v>46.0</v>
      </c>
      <c r="C57" s="48">
        <v>10.0</v>
      </c>
      <c r="D57" s="49">
        <v>16.0</v>
      </c>
      <c r="E57" s="50">
        <v>21.0</v>
      </c>
      <c r="F57" s="51">
        <v>0.727375</v>
      </c>
      <c r="G57" s="52">
        <f t="shared" si="1"/>
        <v>0.272625</v>
      </c>
      <c r="H57" s="53">
        <v>57966.0</v>
      </c>
      <c r="I57" s="54">
        <v>0.5435974482</v>
      </c>
      <c r="J57" s="54">
        <v>0.3448888396</v>
      </c>
      <c r="K57" s="51">
        <v>0.5576310856</v>
      </c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</row>
    <row r="58" ht="15.75" customHeight="1">
      <c r="B58" s="47">
        <v>47.0</v>
      </c>
      <c r="C58" s="48">
        <v>10.0</v>
      </c>
      <c r="D58" s="49">
        <v>17.0</v>
      </c>
      <c r="E58" s="50">
        <v>14.0</v>
      </c>
      <c r="F58" s="51">
        <v>0.786844</v>
      </c>
      <c r="G58" s="52">
        <f t="shared" si="1"/>
        <v>0.213156</v>
      </c>
      <c r="H58" s="53">
        <v>7905.0</v>
      </c>
      <c r="I58" s="54">
        <v>0.1368799799</v>
      </c>
      <c r="J58" s="54">
        <v>0.03829347583</v>
      </c>
      <c r="K58" s="51">
        <v>0.2062991662</v>
      </c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</row>
    <row r="59" ht="15.75" customHeight="1">
      <c r="B59" s="47">
        <v>48.0</v>
      </c>
      <c r="C59" s="48">
        <v>10.0</v>
      </c>
      <c r="D59" s="49">
        <v>18.0</v>
      </c>
      <c r="E59" s="50">
        <v>17.0</v>
      </c>
      <c r="F59" s="51">
        <v>0.695259</v>
      </c>
      <c r="G59" s="52">
        <f t="shared" si="1"/>
        <v>0.304741</v>
      </c>
      <c r="H59" s="53">
        <v>14281.0</v>
      </c>
      <c r="I59" s="54">
        <v>0.2179449074</v>
      </c>
      <c r="J59" s="54">
        <v>0.1661168919</v>
      </c>
      <c r="K59" s="51">
        <v>0.2710422075</v>
      </c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</row>
    <row r="60" ht="15.75" customHeight="1">
      <c r="B60" s="47">
        <v>49.0</v>
      </c>
      <c r="C60" s="48">
        <v>10.0</v>
      </c>
      <c r="D60" s="49">
        <v>19.0</v>
      </c>
      <c r="E60" s="50">
        <v>17.0</v>
      </c>
      <c r="F60" s="51">
        <v>0.688782</v>
      </c>
      <c r="G60" s="52">
        <f t="shared" si="1"/>
        <v>0.311218</v>
      </c>
      <c r="H60" s="53">
        <v>13942.0</v>
      </c>
      <c r="I60" s="54">
        <v>0.2149141329</v>
      </c>
      <c r="J60" s="54">
        <v>0.1581361076</v>
      </c>
      <c r="K60" s="51">
        <v>0.2686591677</v>
      </c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</row>
    <row r="61" ht="15.75" customHeight="1">
      <c r="B61" s="47">
        <v>50.0</v>
      </c>
      <c r="C61" s="48">
        <v>11.0</v>
      </c>
      <c r="D61" s="49">
        <v>0.0</v>
      </c>
      <c r="E61" s="50">
        <v>19.0</v>
      </c>
      <c r="F61" s="51">
        <v>0.368705</v>
      </c>
      <c r="G61" s="52">
        <f t="shared" si="1"/>
        <v>0.631295</v>
      </c>
      <c r="H61" s="53">
        <v>338409.0</v>
      </c>
      <c r="I61" s="54">
        <v>0.6889646159</v>
      </c>
      <c r="J61" s="54">
        <v>0.9313410693</v>
      </c>
      <c r="K61" s="51">
        <v>0.4991442347</v>
      </c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</row>
    <row r="62" ht="15.75" customHeight="1">
      <c r="B62" s="47">
        <v>51.0</v>
      </c>
      <c r="C62" s="48">
        <v>11.0</v>
      </c>
      <c r="D62" s="49">
        <v>1.0</v>
      </c>
      <c r="E62" s="50">
        <v>19.0</v>
      </c>
      <c r="F62" s="51">
        <v>0.498646</v>
      </c>
      <c r="G62" s="52">
        <f t="shared" si="1"/>
        <v>0.501354</v>
      </c>
      <c r="H62" s="53">
        <v>322850.0</v>
      </c>
      <c r="I62" s="54">
        <v>0.4207712988</v>
      </c>
      <c r="J62" s="54">
        <v>0.2116877025</v>
      </c>
      <c r="K62" s="51">
        <v>0.490407978</v>
      </c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</row>
    <row r="63" ht="15.75" customHeight="1">
      <c r="B63" s="47">
        <v>52.0</v>
      </c>
      <c r="C63" s="48">
        <v>12.0</v>
      </c>
      <c r="D63" s="49">
        <v>0.0</v>
      </c>
      <c r="E63" s="50">
        <v>19.0</v>
      </c>
      <c r="F63" s="51">
        <v>0.499406</v>
      </c>
      <c r="G63" s="52">
        <f t="shared" si="1"/>
        <v>0.500594</v>
      </c>
      <c r="H63" s="53">
        <v>366950.0</v>
      </c>
      <c r="I63" s="54">
        <v>0.4378006371</v>
      </c>
      <c r="J63" s="54">
        <v>0.2274196016</v>
      </c>
      <c r="K63" s="51">
        <v>0.4973477038</v>
      </c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</row>
    <row r="64" ht="15.75" customHeight="1">
      <c r="B64" s="47">
        <v>53.0</v>
      </c>
      <c r="C64" s="48">
        <v>12.0</v>
      </c>
      <c r="D64" s="49">
        <v>1.0</v>
      </c>
      <c r="E64" s="50">
        <v>19.0</v>
      </c>
      <c r="F64" s="51">
        <v>0.525256</v>
      </c>
      <c r="G64" s="52">
        <f t="shared" si="1"/>
        <v>0.474744</v>
      </c>
      <c r="H64" s="53">
        <v>365841.0</v>
      </c>
      <c r="I64" s="54">
        <v>0.4334672439</v>
      </c>
      <c r="J64" s="54">
        <v>0.2111297766</v>
      </c>
      <c r="K64" s="51">
        <v>0.4976778533</v>
      </c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</row>
    <row r="65" ht="15.75" customHeight="1">
      <c r="B65" s="47">
        <v>54.0</v>
      </c>
      <c r="C65" s="48">
        <v>12.0</v>
      </c>
      <c r="D65" s="49">
        <v>2.0</v>
      </c>
      <c r="E65" s="50">
        <v>19.0</v>
      </c>
      <c r="F65" s="51">
        <v>0.417031</v>
      </c>
      <c r="G65" s="52">
        <f t="shared" si="1"/>
        <v>0.582969</v>
      </c>
      <c r="H65" s="53">
        <v>367124.0</v>
      </c>
      <c r="I65" s="54">
        <v>0.7414654653</v>
      </c>
      <c r="J65" s="54">
        <v>0.7548086651</v>
      </c>
      <c r="K65" s="51">
        <v>0.5676714335</v>
      </c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</row>
    <row r="66" ht="15.75" customHeight="1">
      <c r="B66" s="47">
        <v>55.0</v>
      </c>
      <c r="C66" s="48">
        <v>12.0</v>
      </c>
      <c r="D66" s="49">
        <v>3.0</v>
      </c>
      <c r="E66" s="50">
        <v>19.0</v>
      </c>
      <c r="F66" s="51">
        <v>0.419825</v>
      </c>
      <c r="G66" s="52">
        <f t="shared" si="1"/>
        <v>0.580175</v>
      </c>
      <c r="H66" s="53">
        <v>364759.0</v>
      </c>
      <c r="I66" s="54">
        <v>0.7427432819</v>
      </c>
      <c r="J66" s="54">
        <v>0.7414584491</v>
      </c>
      <c r="K66" s="51">
        <v>0.5713449201</v>
      </c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</row>
    <row r="67" ht="15.75" customHeight="1">
      <c r="B67" s="47">
        <v>56.0</v>
      </c>
      <c r="C67" s="48">
        <v>13.0</v>
      </c>
      <c r="D67" s="49">
        <v>0.0</v>
      </c>
      <c r="E67" s="50">
        <v>21.0</v>
      </c>
      <c r="F67" s="51">
        <v>0.211888</v>
      </c>
      <c r="G67" s="52">
        <f t="shared" si="1"/>
        <v>0.788112</v>
      </c>
      <c r="H67" s="53">
        <v>430000.0</v>
      </c>
      <c r="I67" s="54">
        <v>0.6617162252</v>
      </c>
      <c r="J67" s="54">
        <v>0.6282474439</v>
      </c>
      <c r="K67" s="51">
        <v>0.5786522894</v>
      </c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</row>
    <row r="68" ht="15.75" customHeight="1">
      <c r="B68" s="47">
        <v>57.0</v>
      </c>
      <c r="C68" s="48">
        <v>13.0</v>
      </c>
      <c r="D68" s="49">
        <v>1.0</v>
      </c>
      <c r="E68" s="50">
        <v>19.0</v>
      </c>
      <c r="F68" s="51">
        <v>0.699135</v>
      </c>
      <c r="G68" s="52">
        <f t="shared" si="1"/>
        <v>0.300865</v>
      </c>
      <c r="H68" s="53">
        <v>310000.0</v>
      </c>
      <c r="I68" s="54">
        <v>0.5944121106</v>
      </c>
      <c r="J68" s="54">
        <v>0.5957633497</v>
      </c>
      <c r="K68" s="51">
        <v>0.5115587509</v>
      </c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</row>
    <row r="69" ht="15.75" customHeight="1">
      <c r="B69" s="47">
        <v>58.0</v>
      </c>
      <c r="C69" s="48">
        <v>13.0</v>
      </c>
      <c r="D69" s="49">
        <v>2.0</v>
      </c>
      <c r="E69" s="50">
        <v>21.0</v>
      </c>
      <c r="F69" s="51">
        <v>0.235416</v>
      </c>
      <c r="G69" s="52">
        <f t="shared" si="1"/>
        <v>0.764584</v>
      </c>
      <c r="H69" s="53">
        <v>450000.0</v>
      </c>
      <c r="I69" s="54">
        <v>0.6669789742</v>
      </c>
      <c r="J69" s="54">
        <v>0.6515771848</v>
      </c>
      <c r="K69" s="51">
        <v>0.5783559327</v>
      </c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</row>
    <row r="70" ht="15.75" customHeight="1">
      <c r="B70" s="47">
        <v>59.0</v>
      </c>
      <c r="C70" s="48">
        <v>13.0</v>
      </c>
      <c r="D70" s="49">
        <v>3.0</v>
      </c>
      <c r="E70" s="50">
        <v>12.0</v>
      </c>
      <c r="F70" s="51">
        <v>0.432264</v>
      </c>
      <c r="G70" s="52">
        <f t="shared" si="1"/>
        <v>0.567736</v>
      </c>
      <c r="H70" s="53">
        <v>295000.0</v>
      </c>
      <c r="I70" s="54">
        <v>0.1764739185</v>
      </c>
      <c r="J70" s="54">
        <v>0.1807863083</v>
      </c>
      <c r="K70" s="51">
        <v>0.1674772442</v>
      </c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</row>
    <row r="71" ht="15.75" customHeight="1">
      <c r="B71" s="47">
        <v>60.0</v>
      </c>
      <c r="C71" s="48">
        <v>14.0</v>
      </c>
      <c r="D71" s="49">
        <v>0.0</v>
      </c>
      <c r="E71" s="50">
        <v>20.0</v>
      </c>
      <c r="F71" s="51">
        <v>0.200325</v>
      </c>
      <c r="G71" s="52">
        <f t="shared" si="1"/>
        <v>0.799675</v>
      </c>
      <c r="H71" s="53">
        <v>200000.0</v>
      </c>
      <c r="I71" s="54">
        <v>0.6211822799</v>
      </c>
      <c r="J71" s="54">
        <v>1.014283054</v>
      </c>
      <c r="K71" s="51">
        <v>0.4519931452</v>
      </c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</row>
    <row r="72" ht="15.75" customHeight="1">
      <c r="B72" s="47">
        <v>61.0</v>
      </c>
      <c r="C72" s="48">
        <v>14.0</v>
      </c>
      <c r="D72" s="49">
        <v>1.0</v>
      </c>
      <c r="E72" s="50">
        <v>19.0</v>
      </c>
      <c r="F72" s="51">
        <v>0.426185</v>
      </c>
      <c r="G72" s="52">
        <f t="shared" si="1"/>
        <v>0.573815</v>
      </c>
      <c r="H72" s="53">
        <v>200000.0</v>
      </c>
      <c r="I72" s="54">
        <v>0.3354411106</v>
      </c>
      <c r="J72" s="54">
        <v>0.2389036534</v>
      </c>
      <c r="K72" s="51">
        <v>0.3996658937</v>
      </c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</row>
    <row r="73" ht="15.75" customHeight="1">
      <c r="B73" s="47">
        <v>62.0</v>
      </c>
      <c r="C73" s="48">
        <v>14.0</v>
      </c>
      <c r="D73" s="49">
        <v>2.0</v>
      </c>
      <c r="E73" s="50">
        <v>19.0</v>
      </c>
      <c r="F73" s="51">
        <v>0.384275</v>
      </c>
      <c r="G73" s="52">
        <f t="shared" si="1"/>
        <v>0.615725</v>
      </c>
      <c r="H73" s="53">
        <v>200000.0</v>
      </c>
      <c r="I73" s="54">
        <v>0.4073609208</v>
      </c>
      <c r="J73" s="54">
        <v>0.5102561581</v>
      </c>
      <c r="K73" s="51">
        <v>0.3936362248</v>
      </c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</row>
    <row r="74" ht="15.75" customHeight="1">
      <c r="B74" s="47">
        <v>63.0</v>
      </c>
      <c r="C74" s="48">
        <v>15.0</v>
      </c>
      <c r="D74" s="49">
        <v>0.0</v>
      </c>
      <c r="E74" s="50">
        <v>19.0</v>
      </c>
      <c r="F74" s="51">
        <v>0.6528</v>
      </c>
      <c r="G74" s="52">
        <f t="shared" si="1"/>
        <v>0.3472</v>
      </c>
      <c r="H74" s="53">
        <v>10000.0</v>
      </c>
      <c r="I74" s="54">
        <v>0.2717267171</v>
      </c>
      <c r="J74" s="54">
        <v>0.04060489358</v>
      </c>
      <c r="K74" s="51">
        <v>0.3990565026</v>
      </c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</row>
    <row r="75" ht="15.75" customHeight="1">
      <c r="B75" s="47">
        <v>64.0</v>
      </c>
      <c r="C75" s="48">
        <v>16.0</v>
      </c>
      <c r="D75" s="49">
        <v>0.0</v>
      </c>
      <c r="E75" s="50">
        <v>19.0</v>
      </c>
      <c r="F75" s="51">
        <v>0.372394</v>
      </c>
      <c r="G75" s="52">
        <f t="shared" si="1"/>
        <v>0.627606</v>
      </c>
      <c r="H75" s="53">
        <v>54445.0</v>
      </c>
      <c r="I75" s="54">
        <v>0.421156949</v>
      </c>
      <c r="J75" s="54">
        <v>0.28241243</v>
      </c>
      <c r="K75" s="51">
        <v>0.4636819782</v>
      </c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</row>
    <row r="76" ht="15.75" customHeight="1">
      <c r="B76" s="47">
        <v>65.0</v>
      </c>
      <c r="C76" s="48">
        <v>16.0</v>
      </c>
      <c r="D76" s="49">
        <v>1.0</v>
      </c>
      <c r="E76" s="50">
        <v>19.0</v>
      </c>
      <c r="F76" s="51">
        <v>0.409299</v>
      </c>
      <c r="G76" s="52">
        <f t="shared" si="1"/>
        <v>0.590701</v>
      </c>
      <c r="H76" s="53">
        <v>976735.0</v>
      </c>
      <c r="I76" s="54">
        <v>0.258691799</v>
      </c>
      <c r="J76" s="54">
        <v>0.1287924482</v>
      </c>
      <c r="K76" s="51">
        <v>0.3474019302</v>
      </c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</row>
    <row r="77" ht="15.75" customHeight="1">
      <c r="B77" s="47">
        <v>66.0</v>
      </c>
      <c r="C77" s="48">
        <v>16.0</v>
      </c>
      <c r="D77" s="49">
        <v>2.0</v>
      </c>
      <c r="E77" s="50">
        <v>19.0</v>
      </c>
      <c r="F77" s="51">
        <v>0.3766</v>
      </c>
      <c r="G77" s="52">
        <f t="shared" si="1"/>
        <v>0.6234</v>
      </c>
      <c r="H77" s="53">
        <v>26803.0</v>
      </c>
      <c r="I77" s="54">
        <v>0.3030260325</v>
      </c>
      <c r="J77" s="54">
        <v>0.1674316763</v>
      </c>
      <c r="K77" s="51">
        <v>0.387055754</v>
      </c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</row>
    <row r="78" ht="15.75" customHeight="1">
      <c r="B78" s="47">
        <v>67.0</v>
      </c>
      <c r="C78" s="48">
        <v>16.0</v>
      </c>
      <c r="D78" s="49">
        <v>3.0</v>
      </c>
      <c r="E78" s="50">
        <v>19.0</v>
      </c>
      <c r="F78" s="51">
        <v>0.397554</v>
      </c>
      <c r="G78" s="52">
        <f t="shared" si="1"/>
        <v>0.602446</v>
      </c>
      <c r="H78" s="53">
        <v>1013658.0</v>
      </c>
      <c r="I78" s="54">
        <v>0.2860561073</v>
      </c>
      <c r="J78" s="54">
        <v>0.1498538091</v>
      </c>
      <c r="K78" s="51">
        <v>0.3733619391</v>
      </c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</row>
    <row r="79" ht="15.75" customHeight="1">
      <c r="B79" s="47">
        <v>68.0</v>
      </c>
      <c r="C79" s="48">
        <v>16.0</v>
      </c>
      <c r="D79" s="49">
        <v>4.0</v>
      </c>
      <c r="E79" s="50">
        <v>19.0</v>
      </c>
      <c r="F79" s="51">
        <v>0.385957</v>
      </c>
      <c r="G79" s="52">
        <f t="shared" si="1"/>
        <v>0.614043</v>
      </c>
      <c r="H79" s="53">
        <v>1169898.0</v>
      </c>
      <c r="I79" s="54">
        <v>0.3913855807</v>
      </c>
      <c r="J79" s="54">
        <v>0.2421448603</v>
      </c>
      <c r="K79" s="51">
        <v>0.4482351583</v>
      </c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</row>
    <row r="80" ht="15.75" customHeight="1">
      <c r="B80" s="47">
        <v>69.0</v>
      </c>
      <c r="C80" s="48">
        <v>17.0</v>
      </c>
      <c r="D80" s="49">
        <v>0.0</v>
      </c>
      <c r="E80" s="50">
        <v>19.0</v>
      </c>
      <c r="F80" s="51">
        <v>0.123341</v>
      </c>
      <c r="G80" s="52">
        <f t="shared" si="1"/>
        <v>0.876659</v>
      </c>
      <c r="H80" s="53">
        <v>505915.0</v>
      </c>
      <c r="I80" s="54">
        <v>0.3660250416</v>
      </c>
      <c r="J80" s="54">
        <v>0.2511595497</v>
      </c>
      <c r="K80" s="51">
        <v>0.4233807212</v>
      </c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</row>
    <row r="81" ht="15.75" customHeight="1">
      <c r="B81" s="47">
        <v>70.0</v>
      </c>
      <c r="C81" s="48">
        <v>17.0</v>
      </c>
      <c r="D81" s="49">
        <v>1.0</v>
      </c>
      <c r="E81" s="50">
        <v>19.0</v>
      </c>
      <c r="F81" s="51">
        <v>0.154676</v>
      </c>
      <c r="G81" s="52">
        <f t="shared" si="1"/>
        <v>0.845324</v>
      </c>
      <c r="H81" s="53">
        <v>719454.0</v>
      </c>
      <c r="I81" s="54">
        <v>0.2408822131</v>
      </c>
      <c r="J81" s="54">
        <v>0.1541859401</v>
      </c>
      <c r="K81" s="51">
        <v>0.3252068839</v>
      </c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</row>
    <row r="82" ht="15.75" customHeight="1">
      <c r="B82" s="47">
        <v>71.0</v>
      </c>
      <c r="C82" s="48">
        <v>17.0</v>
      </c>
      <c r="D82" s="49">
        <v>2.0</v>
      </c>
      <c r="E82" s="50">
        <v>19.0</v>
      </c>
      <c r="F82" s="51">
        <v>0.409165</v>
      </c>
      <c r="G82" s="52">
        <f t="shared" si="1"/>
        <v>0.590835</v>
      </c>
      <c r="H82" s="53">
        <v>15930.0</v>
      </c>
      <c r="I82" s="54">
        <v>0.2716362584</v>
      </c>
      <c r="J82" s="54">
        <v>0.1408200979</v>
      </c>
      <c r="K82" s="51">
        <v>0.3596432637</v>
      </c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</row>
    <row r="83" ht="15.75" customHeight="1">
      <c r="B83" s="47">
        <v>72.0</v>
      </c>
      <c r="C83" s="48">
        <v>17.0</v>
      </c>
      <c r="D83" s="49">
        <v>3.0</v>
      </c>
      <c r="E83" s="50">
        <v>19.0</v>
      </c>
      <c r="F83" s="51">
        <v>0.130889</v>
      </c>
      <c r="G83" s="52">
        <f t="shared" si="1"/>
        <v>0.869111</v>
      </c>
      <c r="H83" s="53">
        <v>479766.0</v>
      </c>
      <c r="I83" s="54">
        <v>0.2586582233</v>
      </c>
      <c r="J83" s="54">
        <v>0.1605155528</v>
      </c>
      <c r="K83" s="51">
        <v>0.3445246271</v>
      </c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</row>
    <row r="84" ht="15.75" customHeight="1">
      <c r="B84" s="47">
        <v>73.0</v>
      </c>
      <c r="C84" s="48">
        <v>17.0</v>
      </c>
      <c r="D84" s="49">
        <v>4.0</v>
      </c>
      <c r="E84" s="50">
        <v>19.0</v>
      </c>
      <c r="F84" s="51">
        <v>0.151247</v>
      </c>
      <c r="G84" s="52">
        <f t="shared" si="1"/>
        <v>0.848753</v>
      </c>
      <c r="H84" s="53">
        <v>445403.0</v>
      </c>
      <c r="I84" s="54">
        <v>0.2302979453</v>
      </c>
      <c r="J84" s="54">
        <v>0.1462139342</v>
      </c>
      <c r="K84" s="51">
        <v>0.3146081736</v>
      </c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</row>
    <row r="85" ht="15.75" customHeight="1">
      <c r="B85" s="47">
        <v>74.0</v>
      </c>
      <c r="C85" s="48">
        <v>18.0</v>
      </c>
      <c r="D85" s="49">
        <v>0.0</v>
      </c>
      <c r="E85" s="50">
        <v>19.0</v>
      </c>
      <c r="F85" s="51">
        <v>0.282972</v>
      </c>
      <c r="G85" s="52">
        <f t="shared" si="1"/>
        <v>0.717028</v>
      </c>
      <c r="H85" s="53">
        <v>141000.0</v>
      </c>
      <c r="I85" s="54">
        <v>0.4387173897</v>
      </c>
      <c r="J85" s="54">
        <v>0.2323713819</v>
      </c>
      <c r="K85" s="51">
        <v>0.486086435</v>
      </c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</row>
    <row r="86" ht="15.75" customHeight="1">
      <c r="B86" s="47">
        <v>75.0</v>
      </c>
      <c r="C86" s="48">
        <v>18.0</v>
      </c>
      <c r="D86" s="49">
        <v>1.0</v>
      </c>
      <c r="E86" s="50">
        <v>20.0</v>
      </c>
      <c r="F86" s="51">
        <v>0.220596</v>
      </c>
      <c r="G86" s="52">
        <f t="shared" si="1"/>
        <v>0.779404</v>
      </c>
      <c r="H86" s="53">
        <v>141000.0</v>
      </c>
      <c r="I86" s="54">
        <v>0.4354559647</v>
      </c>
      <c r="J86" s="54">
        <v>0.2197373237</v>
      </c>
      <c r="K86" s="51">
        <v>0.4918008137</v>
      </c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</row>
    <row r="87" ht="15.75" customHeight="1">
      <c r="B87" s="47">
        <v>76.0</v>
      </c>
      <c r="C87" s="48">
        <v>18.0</v>
      </c>
      <c r="D87" s="49">
        <v>2.0</v>
      </c>
      <c r="E87" s="50">
        <v>19.0</v>
      </c>
      <c r="F87" s="51">
        <v>0.333234</v>
      </c>
      <c r="G87" s="52">
        <f t="shared" si="1"/>
        <v>0.666766</v>
      </c>
      <c r="H87" s="53">
        <v>141000.0</v>
      </c>
      <c r="I87" s="54">
        <v>0.4487562293</v>
      </c>
      <c r="J87" s="54">
        <v>0.2345545833</v>
      </c>
      <c r="K87" s="51">
        <v>0.4951319678</v>
      </c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</row>
    <row r="88" ht="15.75" customHeight="1">
      <c r="B88" s="47">
        <v>77.0</v>
      </c>
      <c r="C88" s="48">
        <v>18.0</v>
      </c>
      <c r="D88" s="49">
        <v>3.0</v>
      </c>
      <c r="E88" s="50">
        <v>19.0</v>
      </c>
      <c r="F88" s="51">
        <v>0.564199</v>
      </c>
      <c r="G88" s="52">
        <f t="shared" si="1"/>
        <v>0.435801</v>
      </c>
      <c r="H88" s="53">
        <v>141000.0</v>
      </c>
      <c r="I88" s="54">
        <v>0.222842204</v>
      </c>
      <c r="J88" s="54">
        <v>0.05314906259</v>
      </c>
      <c r="K88" s="51">
        <v>0.3246987518</v>
      </c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</row>
    <row r="89" ht="15.75" customHeight="1">
      <c r="B89" s="47">
        <v>78.0</v>
      </c>
      <c r="C89" s="48">
        <v>18.0</v>
      </c>
      <c r="D89" s="49">
        <v>4.0</v>
      </c>
      <c r="E89" s="50">
        <v>19.0</v>
      </c>
      <c r="F89" s="51">
        <v>0.273495</v>
      </c>
      <c r="G89" s="52">
        <f t="shared" si="1"/>
        <v>0.726505</v>
      </c>
      <c r="H89" s="53">
        <v>210000.0</v>
      </c>
      <c r="I89" s="54">
        <v>0.4853402497</v>
      </c>
      <c r="J89" s="54">
        <v>0.2629801823</v>
      </c>
      <c r="K89" s="51">
        <v>0.5195535062</v>
      </c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</row>
    <row r="90" ht="15.75" customHeight="1">
      <c r="B90" s="47">
        <v>79.0</v>
      </c>
      <c r="C90" s="48">
        <v>19.0</v>
      </c>
      <c r="D90" s="49">
        <v>0.0</v>
      </c>
      <c r="E90" s="50">
        <v>17.0</v>
      </c>
      <c r="F90" s="51">
        <v>0.138933</v>
      </c>
      <c r="G90" s="52">
        <f t="shared" si="1"/>
        <v>0.861067</v>
      </c>
      <c r="H90" s="53">
        <v>120000.0</v>
      </c>
      <c r="I90" s="54">
        <v>0.1515628249</v>
      </c>
      <c r="J90" s="54">
        <v>0.1009600959</v>
      </c>
      <c r="K90" s="51">
        <v>0.217112213</v>
      </c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</row>
    <row r="91" ht="15.75" customHeight="1">
      <c r="B91" s="47">
        <v>80.0</v>
      </c>
      <c r="C91" s="48">
        <v>19.0</v>
      </c>
      <c r="D91" s="49">
        <v>1.0</v>
      </c>
      <c r="E91" s="50">
        <v>18.0</v>
      </c>
      <c r="F91" s="51">
        <v>0.176457</v>
      </c>
      <c r="G91" s="52">
        <f t="shared" si="1"/>
        <v>0.823543</v>
      </c>
      <c r="H91" s="53">
        <v>29588.0</v>
      </c>
      <c r="I91" s="54">
        <v>0.1097469207</v>
      </c>
      <c r="J91" s="54">
        <v>0.05597566757</v>
      </c>
      <c r="K91" s="51">
        <v>0.1776340488</v>
      </c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</row>
    <row r="92" ht="15.75" customHeight="1">
      <c r="B92" s="47">
        <v>81.0</v>
      </c>
      <c r="C92" s="48">
        <v>19.0</v>
      </c>
      <c r="D92" s="49">
        <v>2.0</v>
      </c>
      <c r="E92" s="50">
        <v>17.0</v>
      </c>
      <c r="F92" s="51">
        <v>0.18046</v>
      </c>
      <c r="G92" s="52">
        <f t="shared" si="1"/>
        <v>0.81954</v>
      </c>
      <c r="H92" s="53">
        <v>50000.0</v>
      </c>
      <c r="I92" s="54">
        <v>0.1207417736</v>
      </c>
      <c r="J92" s="54">
        <v>0.08291469841</v>
      </c>
      <c r="K92" s="51">
        <v>0.1829884513</v>
      </c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</row>
    <row r="93" ht="15.75" customHeight="1">
      <c r="B93" s="47">
        <v>82.0</v>
      </c>
      <c r="C93" s="48">
        <v>20.0</v>
      </c>
      <c r="D93" s="49">
        <v>0.0</v>
      </c>
      <c r="E93" s="50">
        <v>19.0</v>
      </c>
      <c r="F93" s="51">
        <v>0.649337</v>
      </c>
      <c r="G93" s="52">
        <f t="shared" si="1"/>
        <v>0.350663</v>
      </c>
      <c r="H93" s="53">
        <v>36950.0</v>
      </c>
      <c r="I93" s="54">
        <v>0.3553768069</v>
      </c>
      <c r="J93" s="54">
        <v>0.1539138193</v>
      </c>
      <c r="K93" s="51">
        <v>0.443549265</v>
      </c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</row>
    <row r="94" ht="15.75" customHeight="1">
      <c r="B94" s="47">
        <v>83.0</v>
      </c>
      <c r="C94" s="48">
        <v>20.0</v>
      </c>
      <c r="D94" s="49">
        <v>1.0</v>
      </c>
      <c r="E94" s="50">
        <v>19.0</v>
      </c>
      <c r="F94" s="51">
        <v>0.799741</v>
      </c>
      <c r="G94" s="52">
        <f t="shared" si="1"/>
        <v>0.200259</v>
      </c>
      <c r="H94" s="53">
        <v>26266.0</v>
      </c>
      <c r="I94" s="54">
        <v>0.3240513515</v>
      </c>
      <c r="J94" s="54">
        <v>0.1122468913</v>
      </c>
      <c r="K94" s="51">
        <v>0.4237708276</v>
      </c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</row>
    <row r="95" ht="15.75" customHeight="1">
      <c r="B95" s="47">
        <v>84.0</v>
      </c>
      <c r="C95" s="48">
        <v>20.0</v>
      </c>
      <c r="D95" s="49">
        <v>2.0</v>
      </c>
      <c r="E95" s="50">
        <v>19.0</v>
      </c>
      <c r="F95" s="51">
        <v>0.791221</v>
      </c>
      <c r="G95" s="52">
        <f t="shared" si="1"/>
        <v>0.208779</v>
      </c>
      <c r="H95" s="53">
        <v>26746.0</v>
      </c>
      <c r="I95" s="54">
        <v>0.3254022708</v>
      </c>
      <c r="J95" s="54">
        <v>0.1127490594</v>
      </c>
      <c r="K95" s="51">
        <v>0.4251547662</v>
      </c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</row>
    <row r="96" ht="15.75" customHeight="1">
      <c r="B96" s="47">
        <v>85.0</v>
      </c>
      <c r="C96" s="48">
        <v>20.0</v>
      </c>
      <c r="D96" s="49">
        <v>3.0</v>
      </c>
      <c r="E96" s="50">
        <v>19.0</v>
      </c>
      <c r="F96" s="51">
        <v>0.659706</v>
      </c>
      <c r="G96" s="52">
        <f t="shared" si="1"/>
        <v>0.340294</v>
      </c>
      <c r="H96" s="53">
        <v>34194.0</v>
      </c>
      <c r="I96" s="54">
        <v>0.3268324286</v>
      </c>
      <c r="J96" s="54">
        <v>0.14363011</v>
      </c>
      <c r="K96" s="51">
        <v>0.4161412363</v>
      </c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</row>
    <row r="97" ht="15.75" customHeight="1">
      <c r="B97" s="47">
        <v>86.0</v>
      </c>
      <c r="C97" s="48">
        <v>20.0</v>
      </c>
      <c r="D97" s="49">
        <v>4.0</v>
      </c>
      <c r="E97" s="50">
        <v>19.0</v>
      </c>
      <c r="F97" s="51">
        <v>0.673719</v>
      </c>
      <c r="G97" s="52">
        <f t="shared" si="1"/>
        <v>0.326281</v>
      </c>
      <c r="H97" s="53">
        <v>33321.0</v>
      </c>
      <c r="I97" s="54">
        <v>0.3264671767</v>
      </c>
      <c r="J97" s="54">
        <v>0.1393347685</v>
      </c>
      <c r="K97" s="51">
        <v>0.4189351366</v>
      </c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</row>
    <row r="98" ht="15.75" customHeight="1">
      <c r="B98" s="47">
        <v>87.0</v>
      </c>
      <c r="C98" s="48">
        <v>20.0</v>
      </c>
      <c r="D98" s="49">
        <v>5.0</v>
      </c>
      <c r="E98" s="50">
        <v>19.0</v>
      </c>
      <c r="F98" s="51">
        <v>0.651797</v>
      </c>
      <c r="G98" s="52">
        <f t="shared" si="1"/>
        <v>0.348203</v>
      </c>
      <c r="H98" s="53">
        <v>34859.0</v>
      </c>
      <c r="I98" s="54">
        <v>0.3278338905</v>
      </c>
      <c r="J98" s="54">
        <v>0.1406252699</v>
      </c>
      <c r="K98" s="51">
        <v>0.4199790061</v>
      </c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</row>
    <row r="99" ht="15.75" customHeight="1">
      <c r="B99" s="47">
        <v>88.0</v>
      </c>
      <c r="C99" s="48">
        <v>20.0</v>
      </c>
      <c r="D99" s="49">
        <v>6.0</v>
      </c>
      <c r="E99" s="50">
        <v>19.0</v>
      </c>
      <c r="F99" s="51">
        <v>0.830757</v>
      </c>
      <c r="G99" s="52">
        <f t="shared" si="1"/>
        <v>0.169243</v>
      </c>
      <c r="H99" s="53">
        <v>23546.0</v>
      </c>
      <c r="I99" s="54">
        <v>0.3146432757</v>
      </c>
      <c r="J99" s="54">
        <v>0.1087617799</v>
      </c>
      <c r="K99" s="51">
        <v>0.415103961</v>
      </c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</row>
    <row r="100" ht="15.75" customHeight="1">
      <c r="B100" s="47">
        <v>89.0</v>
      </c>
      <c r="C100" s="48">
        <v>20.0</v>
      </c>
      <c r="D100" s="49">
        <v>7.0</v>
      </c>
      <c r="E100" s="50">
        <v>19.0</v>
      </c>
      <c r="F100" s="51">
        <v>0.704963</v>
      </c>
      <c r="G100" s="52">
        <f t="shared" si="1"/>
        <v>0.295037</v>
      </c>
      <c r="H100" s="53">
        <v>29298.0</v>
      </c>
      <c r="I100" s="54">
        <v>0.3162160976</v>
      </c>
      <c r="J100" s="54">
        <v>0.1343926527</v>
      </c>
      <c r="K100" s="51">
        <v>0.4104720999</v>
      </c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</row>
    <row r="101" ht="15.75" customHeight="1">
      <c r="B101" s="47">
        <v>90.0</v>
      </c>
      <c r="C101" s="48">
        <v>20.0</v>
      </c>
      <c r="D101" s="49">
        <v>8.0</v>
      </c>
      <c r="E101" s="50">
        <v>19.0</v>
      </c>
      <c r="F101" s="51">
        <v>0.685864</v>
      </c>
      <c r="G101" s="52">
        <f t="shared" si="1"/>
        <v>0.314136</v>
      </c>
      <c r="H101" s="53">
        <v>33511.0</v>
      </c>
      <c r="I101" s="54">
        <v>0.3824995465</v>
      </c>
      <c r="J101" s="54">
        <v>0.1594722679</v>
      </c>
      <c r="K101" s="51">
        <v>0.4702299672</v>
      </c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</row>
    <row r="102" ht="15.75" customHeight="1">
      <c r="B102" s="47">
        <v>91.0</v>
      </c>
      <c r="C102" s="48">
        <v>20.0</v>
      </c>
      <c r="D102" s="49">
        <v>9.0</v>
      </c>
      <c r="E102" s="50">
        <v>19.0</v>
      </c>
      <c r="F102" s="51">
        <v>0.639003</v>
      </c>
      <c r="G102" s="52">
        <f t="shared" si="1"/>
        <v>0.360997</v>
      </c>
      <c r="H102" s="53">
        <v>40510.0</v>
      </c>
      <c r="I102" s="54">
        <v>0.3971997953</v>
      </c>
      <c r="J102" s="54">
        <v>0.1685965124</v>
      </c>
      <c r="K102" s="51">
        <v>0.4806003564</v>
      </c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</row>
    <row r="103" ht="15.75" customHeight="1">
      <c r="B103" s="47">
        <v>92.0</v>
      </c>
      <c r="C103" s="48">
        <v>20.0</v>
      </c>
      <c r="D103" s="49">
        <v>10.0</v>
      </c>
      <c r="E103" s="50">
        <v>19.0</v>
      </c>
      <c r="F103" s="51">
        <v>0.659893</v>
      </c>
      <c r="G103" s="52">
        <f t="shared" si="1"/>
        <v>0.340107</v>
      </c>
      <c r="H103" s="53">
        <v>38876.0</v>
      </c>
      <c r="I103" s="54">
        <v>0.396278973</v>
      </c>
      <c r="J103" s="54">
        <v>0.1673286721</v>
      </c>
      <c r="K103" s="51">
        <v>0.4800912458</v>
      </c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</row>
    <row r="104" ht="15.75" customHeight="1">
      <c r="B104" s="47">
        <v>93.0</v>
      </c>
      <c r="C104" s="48">
        <v>20.0</v>
      </c>
      <c r="D104" s="49">
        <v>11.0</v>
      </c>
      <c r="E104" s="50">
        <v>19.0</v>
      </c>
      <c r="F104" s="51">
        <v>0.695409</v>
      </c>
      <c r="G104" s="52">
        <f t="shared" si="1"/>
        <v>0.304591</v>
      </c>
      <c r="H104" s="53">
        <v>30037.0</v>
      </c>
      <c r="I104" s="54">
        <v>0.3166419872</v>
      </c>
      <c r="J104" s="54">
        <v>0.1389305289</v>
      </c>
      <c r="K104" s="51">
        <v>0.4075893716</v>
      </c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</row>
    <row r="105" ht="15.75" customHeight="1">
      <c r="B105" s="47">
        <v>94.0</v>
      </c>
      <c r="C105" s="48">
        <v>20.0</v>
      </c>
      <c r="D105" s="49">
        <v>12.0</v>
      </c>
      <c r="E105" s="50">
        <v>19.0</v>
      </c>
      <c r="F105" s="51">
        <v>0.702438</v>
      </c>
      <c r="G105" s="52">
        <f t="shared" si="1"/>
        <v>0.297562</v>
      </c>
      <c r="H105" s="53">
        <v>30518.0</v>
      </c>
      <c r="I105" s="54">
        <v>0.3408177667</v>
      </c>
      <c r="J105" s="54">
        <v>0.145827434</v>
      </c>
      <c r="K105" s="51">
        <v>0.4329491661</v>
      </c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</row>
    <row r="106" ht="15.75" customHeight="1">
      <c r="B106" s="47">
        <v>95.0</v>
      </c>
      <c r="C106" s="48">
        <v>20.0</v>
      </c>
      <c r="D106" s="49">
        <v>13.0</v>
      </c>
      <c r="E106" s="50">
        <v>19.0</v>
      </c>
      <c r="F106" s="51">
        <v>0.672278</v>
      </c>
      <c r="G106" s="52">
        <f t="shared" si="1"/>
        <v>0.327722</v>
      </c>
      <c r="H106" s="53">
        <v>35286.0</v>
      </c>
      <c r="I106" s="54">
        <v>0.3544699144</v>
      </c>
      <c r="J106" s="54">
        <v>0.1531692161</v>
      </c>
      <c r="K106" s="51">
        <v>0.4429524611</v>
      </c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</row>
    <row r="107" ht="15.75" customHeight="1">
      <c r="B107" s="47">
        <v>96.0</v>
      </c>
      <c r="C107" s="48">
        <v>20.0</v>
      </c>
      <c r="D107" s="49">
        <v>14.0</v>
      </c>
      <c r="E107" s="50">
        <v>19.0</v>
      </c>
      <c r="F107" s="51">
        <v>0.63627</v>
      </c>
      <c r="G107" s="52">
        <f t="shared" si="1"/>
        <v>0.36373</v>
      </c>
      <c r="H107" s="53">
        <v>35826.0</v>
      </c>
      <c r="I107" s="54">
        <v>0.3274853528</v>
      </c>
      <c r="J107" s="54">
        <v>0.1440338284</v>
      </c>
      <c r="K107" s="51">
        <v>0.4166529413</v>
      </c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</row>
    <row r="108" ht="34.5" customHeight="1">
      <c r="B108" s="14" t="s">
        <v>6</v>
      </c>
      <c r="C108" s="15" t="s">
        <v>1</v>
      </c>
      <c r="D108" s="16" t="s">
        <v>7</v>
      </c>
      <c r="E108" s="17" t="s">
        <v>21</v>
      </c>
      <c r="F108" s="18" t="s">
        <v>9</v>
      </c>
      <c r="G108" s="21" t="s">
        <v>22</v>
      </c>
      <c r="H108" s="20" t="s">
        <v>11</v>
      </c>
      <c r="I108" s="21" t="s">
        <v>12</v>
      </c>
      <c r="J108" s="21" t="s">
        <v>23</v>
      </c>
      <c r="K108" s="18" t="s">
        <v>24</v>
      </c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</row>
    <row r="109" ht="15.75" customHeight="1">
      <c r="B109" s="23"/>
      <c r="C109" s="31"/>
      <c r="D109" s="58"/>
      <c r="E109" s="31"/>
      <c r="F109" s="59"/>
      <c r="G109" s="44"/>
      <c r="H109" s="60"/>
      <c r="I109" s="43"/>
      <c r="J109" s="43"/>
      <c r="K109" s="43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</row>
    <row r="110" ht="15.75" customHeight="1">
      <c r="B110" s="23"/>
      <c r="C110" s="31"/>
      <c r="D110" s="58"/>
      <c r="E110" s="31"/>
      <c r="F110" s="59"/>
      <c r="G110" s="44"/>
      <c r="H110" s="60"/>
      <c r="I110" s="43"/>
      <c r="J110" s="43"/>
      <c r="K110" s="43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</row>
    <row r="111" ht="15.75" customHeight="1">
      <c r="B111" s="23"/>
      <c r="C111" s="31"/>
      <c r="D111" s="58"/>
      <c r="E111" s="31"/>
      <c r="F111" s="59"/>
      <c r="G111" s="44"/>
      <c r="H111" s="60"/>
      <c r="I111" s="43"/>
      <c r="J111" s="43"/>
      <c r="K111" s="43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</row>
    <row r="112" ht="15.75" customHeight="1">
      <c r="B112" s="23"/>
      <c r="C112" s="31"/>
      <c r="D112" s="58"/>
      <c r="E112" s="31"/>
      <c r="F112" s="59"/>
      <c r="G112" s="44"/>
      <c r="H112" s="60"/>
      <c r="I112" s="43"/>
      <c r="J112" s="43"/>
      <c r="K112" s="43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</row>
    <row r="113" ht="15.75" customHeight="1">
      <c r="B113" s="23"/>
      <c r="C113" s="31"/>
      <c r="D113" s="58"/>
      <c r="E113" s="31"/>
      <c r="F113" s="59"/>
      <c r="G113" s="44"/>
      <c r="H113" s="60"/>
      <c r="I113" s="43"/>
      <c r="J113" s="43"/>
      <c r="K113" s="43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</row>
    <row r="114" ht="15.75" customHeight="1">
      <c r="B114" s="23"/>
      <c r="C114" s="31"/>
      <c r="D114" s="58"/>
      <c r="E114" s="31"/>
      <c r="F114" s="59"/>
      <c r="G114" s="44"/>
      <c r="H114" s="60"/>
      <c r="I114" s="43"/>
      <c r="J114" s="43"/>
      <c r="K114" s="43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</row>
    <row r="115" ht="15.75" customHeight="1">
      <c r="B115" s="23"/>
      <c r="C115" s="31"/>
      <c r="D115" s="58"/>
      <c r="E115" s="31"/>
      <c r="F115" s="59"/>
      <c r="G115" s="44"/>
      <c r="H115" s="60"/>
      <c r="I115" s="43"/>
      <c r="J115" s="43"/>
      <c r="K115" s="43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</row>
    <row r="116" ht="15.75" customHeight="1">
      <c r="B116" s="23"/>
      <c r="C116" s="31"/>
      <c r="D116" s="58"/>
      <c r="E116" s="31"/>
      <c r="F116" s="59"/>
      <c r="G116" s="44"/>
      <c r="H116" s="60"/>
      <c r="I116" s="43"/>
      <c r="J116" s="43"/>
      <c r="K116" s="43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</row>
    <row r="117" ht="15.75" customHeight="1">
      <c r="B117" s="23"/>
      <c r="C117" s="31"/>
      <c r="D117" s="58"/>
      <c r="E117" s="31"/>
      <c r="F117" s="59"/>
      <c r="G117" s="44"/>
      <c r="H117" s="60"/>
      <c r="I117" s="43"/>
      <c r="J117" s="43"/>
      <c r="K117" s="43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</row>
    <row r="118" ht="15.75" customHeight="1">
      <c r="B118" s="23"/>
      <c r="C118" s="31"/>
      <c r="D118" s="58"/>
      <c r="E118" s="31"/>
      <c r="F118" s="59"/>
      <c r="G118" s="44"/>
      <c r="H118" s="60"/>
      <c r="I118" s="43"/>
      <c r="J118" s="43"/>
      <c r="K118" s="43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</row>
    <row r="119" ht="15.75" customHeight="1">
      <c r="B119" s="23"/>
      <c r="C119" s="31"/>
      <c r="D119" s="58"/>
      <c r="E119" s="31"/>
      <c r="F119" s="59"/>
      <c r="G119" s="44"/>
      <c r="H119" s="60"/>
      <c r="I119" s="43"/>
      <c r="J119" s="43"/>
      <c r="K119" s="43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</row>
    <row r="120" ht="15.75" customHeight="1">
      <c r="B120" s="23"/>
      <c r="C120" s="31"/>
      <c r="D120" s="58"/>
      <c r="E120" s="31"/>
      <c r="F120" s="59"/>
      <c r="G120" s="44"/>
      <c r="H120" s="60"/>
      <c r="I120" s="43"/>
      <c r="J120" s="43"/>
      <c r="K120" s="43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</row>
    <row r="121" ht="15.75" customHeight="1">
      <c r="B121" s="23"/>
      <c r="C121" s="31"/>
      <c r="D121" s="58"/>
      <c r="E121" s="31"/>
      <c r="F121" s="59"/>
      <c r="G121" s="44"/>
      <c r="H121" s="60"/>
      <c r="I121" s="43"/>
      <c r="J121" s="43"/>
      <c r="K121" s="43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</row>
    <row r="122" ht="15.75" customHeight="1">
      <c r="B122" s="23"/>
      <c r="C122" s="31"/>
      <c r="D122" s="58"/>
      <c r="E122" s="31"/>
      <c r="F122" s="59"/>
      <c r="G122" s="44"/>
      <c r="H122" s="60"/>
      <c r="I122" s="43"/>
      <c r="J122" s="43"/>
      <c r="K122" s="43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</row>
    <row r="123" ht="15.75" customHeight="1">
      <c r="B123" s="23"/>
      <c r="C123" s="31"/>
      <c r="D123" s="58"/>
      <c r="E123" s="31"/>
      <c r="F123" s="59"/>
      <c r="G123" s="44"/>
      <c r="H123" s="60"/>
      <c r="I123" s="43"/>
      <c r="J123" s="43"/>
      <c r="K123" s="43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</row>
    <row r="124" ht="15.75" customHeight="1">
      <c r="B124" s="23"/>
      <c r="C124" s="31"/>
      <c r="D124" s="58"/>
      <c r="E124" s="31"/>
      <c r="F124" s="59"/>
      <c r="G124" s="44"/>
      <c r="H124" s="60"/>
      <c r="I124" s="43"/>
      <c r="J124" s="43"/>
      <c r="K124" s="43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</row>
    <row r="125" ht="15.75" customHeight="1">
      <c r="B125" s="23"/>
      <c r="C125" s="31"/>
      <c r="D125" s="58"/>
      <c r="E125" s="31"/>
      <c r="F125" s="59"/>
      <c r="G125" s="44"/>
      <c r="H125" s="60"/>
      <c r="I125" s="43"/>
      <c r="J125" s="43"/>
      <c r="K125" s="43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</row>
    <row r="126" ht="15.75" customHeight="1">
      <c r="B126" s="23"/>
      <c r="C126" s="31"/>
      <c r="D126" s="58"/>
      <c r="E126" s="31"/>
      <c r="F126" s="59"/>
      <c r="G126" s="44"/>
      <c r="H126" s="60"/>
      <c r="I126" s="43"/>
      <c r="J126" s="43"/>
      <c r="K126" s="43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</row>
    <row r="127" ht="15.75" customHeight="1">
      <c r="B127" s="23"/>
      <c r="C127" s="31"/>
      <c r="D127" s="58"/>
      <c r="E127" s="31"/>
      <c r="F127" s="59"/>
      <c r="G127" s="44"/>
      <c r="H127" s="60"/>
      <c r="I127" s="43"/>
      <c r="J127" s="43"/>
      <c r="K127" s="43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</row>
    <row r="128" ht="15.75" customHeight="1">
      <c r="B128" s="23"/>
      <c r="C128" s="31"/>
      <c r="D128" s="58"/>
      <c r="E128" s="31"/>
      <c r="F128" s="59"/>
      <c r="G128" s="44"/>
      <c r="H128" s="60"/>
      <c r="I128" s="43"/>
      <c r="J128" s="43"/>
      <c r="K128" s="43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</row>
    <row r="129" ht="15.75" customHeight="1">
      <c r="B129" s="23"/>
      <c r="C129" s="31"/>
      <c r="D129" s="58"/>
      <c r="E129" s="31"/>
      <c r="F129" s="59"/>
      <c r="G129" s="44"/>
      <c r="H129" s="60"/>
      <c r="I129" s="43"/>
      <c r="J129" s="43"/>
      <c r="K129" s="43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</row>
    <row r="130" ht="15.75" customHeight="1">
      <c r="B130" s="23"/>
      <c r="C130" s="31"/>
      <c r="D130" s="58"/>
      <c r="E130" s="31"/>
      <c r="F130" s="59"/>
      <c r="G130" s="44"/>
      <c r="H130" s="60"/>
      <c r="I130" s="43"/>
      <c r="J130" s="43"/>
      <c r="K130" s="43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</row>
    <row r="131" ht="15.75" customHeight="1">
      <c r="B131" s="23"/>
      <c r="C131" s="31"/>
      <c r="D131" s="58"/>
      <c r="E131" s="31"/>
      <c r="F131" s="59"/>
      <c r="G131" s="44"/>
      <c r="H131" s="60"/>
      <c r="I131" s="43"/>
      <c r="J131" s="43"/>
      <c r="K131" s="43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</row>
    <row r="132" ht="15.75" customHeight="1">
      <c r="B132" s="23"/>
      <c r="C132" s="31"/>
      <c r="D132" s="58"/>
      <c r="E132" s="31"/>
      <c r="F132" s="59"/>
      <c r="G132" s="44"/>
      <c r="H132" s="60"/>
      <c r="I132" s="43"/>
      <c r="J132" s="43"/>
      <c r="K132" s="43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</row>
    <row r="133" ht="15.75" customHeight="1">
      <c r="B133" s="23"/>
      <c r="C133" s="31"/>
      <c r="D133" s="58"/>
      <c r="E133" s="31"/>
      <c r="F133" s="59"/>
      <c r="G133" s="44"/>
      <c r="H133" s="60"/>
      <c r="I133" s="43"/>
      <c r="J133" s="43"/>
      <c r="K133" s="43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</row>
    <row r="134" ht="15.75" customHeight="1">
      <c r="B134" s="23"/>
      <c r="C134" s="31"/>
      <c r="D134" s="58"/>
      <c r="E134" s="31"/>
      <c r="F134" s="59"/>
      <c r="G134" s="44"/>
      <c r="H134" s="60"/>
      <c r="I134" s="43"/>
      <c r="J134" s="43"/>
      <c r="K134" s="43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</row>
    <row r="135" ht="15.75" customHeight="1">
      <c r="B135" s="23"/>
      <c r="C135" s="31"/>
      <c r="D135" s="58"/>
      <c r="E135" s="31"/>
      <c r="F135" s="59"/>
      <c r="G135" s="44"/>
      <c r="H135" s="60"/>
      <c r="I135" s="43"/>
      <c r="J135" s="43"/>
      <c r="K135" s="43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</row>
    <row r="136" ht="15.75" customHeight="1">
      <c r="B136" s="23"/>
      <c r="C136" s="31"/>
      <c r="D136" s="58"/>
      <c r="E136" s="31"/>
      <c r="F136" s="59"/>
      <c r="G136" s="44"/>
      <c r="H136" s="60"/>
      <c r="I136" s="43"/>
      <c r="J136" s="43"/>
      <c r="K136" s="43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</row>
    <row r="137" ht="15.75" customHeight="1">
      <c r="B137" s="23"/>
      <c r="C137" s="31"/>
      <c r="D137" s="58"/>
      <c r="E137" s="31"/>
      <c r="F137" s="59"/>
      <c r="G137" s="44"/>
      <c r="H137" s="60"/>
      <c r="I137" s="43"/>
      <c r="J137" s="43"/>
      <c r="K137" s="43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</row>
    <row r="138" ht="15.75" customHeight="1">
      <c r="B138" s="23"/>
      <c r="C138" s="31"/>
      <c r="D138" s="58"/>
      <c r="E138" s="31"/>
      <c r="F138" s="59"/>
      <c r="G138" s="44"/>
      <c r="H138" s="60"/>
      <c r="I138" s="43"/>
      <c r="J138" s="43"/>
      <c r="K138" s="43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</row>
    <row r="139" ht="15.75" customHeight="1">
      <c r="B139" s="23"/>
      <c r="C139" s="31"/>
      <c r="D139" s="58"/>
      <c r="E139" s="31"/>
      <c r="F139" s="59"/>
      <c r="G139" s="44"/>
      <c r="H139" s="60"/>
      <c r="I139" s="43"/>
      <c r="J139" s="43"/>
      <c r="K139" s="43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</row>
    <row r="140" ht="15.75" customHeight="1">
      <c r="B140" s="23"/>
      <c r="C140" s="31"/>
      <c r="D140" s="58"/>
      <c r="E140" s="31"/>
      <c r="F140" s="59"/>
      <c r="G140" s="44"/>
      <c r="H140" s="60"/>
      <c r="I140" s="43"/>
      <c r="J140" s="43"/>
      <c r="K140" s="43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</row>
    <row r="141" ht="15.75" customHeight="1">
      <c r="B141" s="23"/>
      <c r="C141" s="31"/>
      <c r="D141" s="58"/>
      <c r="E141" s="31"/>
      <c r="F141" s="59"/>
      <c r="G141" s="44"/>
      <c r="H141" s="60"/>
      <c r="I141" s="43"/>
      <c r="J141" s="43"/>
      <c r="K141" s="43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</row>
    <row r="142" ht="15.75" customHeight="1">
      <c r="B142" s="23"/>
      <c r="C142" s="31"/>
      <c r="D142" s="58"/>
      <c r="E142" s="31"/>
      <c r="F142" s="59"/>
      <c r="G142" s="44"/>
      <c r="H142" s="60"/>
      <c r="I142" s="43"/>
      <c r="J142" s="43"/>
      <c r="K142" s="43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</row>
    <row r="143" ht="15.75" customHeight="1">
      <c r="B143" s="23"/>
      <c r="C143" s="31"/>
      <c r="D143" s="58"/>
      <c r="E143" s="31"/>
      <c r="F143" s="59"/>
      <c r="G143" s="44"/>
      <c r="H143" s="60"/>
      <c r="I143" s="43"/>
      <c r="J143" s="43"/>
      <c r="K143" s="43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</row>
    <row r="144" ht="15.75" customHeight="1">
      <c r="B144" s="23"/>
      <c r="C144" s="31"/>
      <c r="D144" s="58"/>
      <c r="E144" s="31"/>
      <c r="F144" s="59"/>
      <c r="G144" s="44"/>
      <c r="H144" s="60"/>
      <c r="I144" s="43"/>
      <c r="J144" s="43"/>
      <c r="K144" s="43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</row>
    <row r="145" ht="15.75" customHeight="1">
      <c r="B145" s="23"/>
      <c r="C145" s="31"/>
      <c r="D145" s="58"/>
      <c r="E145" s="31"/>
      <c r="F145" s="59"/>
      <c r="G145" s="44"/>
      <c r="H145" s="60"/>
      <c r="I145" s="43"/>
      <c r="J145" s="43"/>
      <c r="K145" s="43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</row>
    <row r="146" ht="15.75" customHeight="1">
      <c r="B146" s="23"/>
      <c r="C146" s="31"/>
      <c r="D146" s="58"/>
      <c r="E146" s="31"/>
      <c r="F146" s="59"/>
      <c r="G146" s="44"/>
      <c r="H146" s="60"/>
      <c r="I146" s="43"/>
      <c r="J146" s="43"/>
      <c r="K146" s="43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</row>
    <row r="147" ht="15.75" customHeight="1">
      <c r="B147" s="23"/>
      <c r="C147" s="31"/>
      <c r="D147" s="58"/>
      <c r="E147" s="31"/>
      <c r="F147" s="59"/>
      <c r="G147" s="44"/>
      <c r="H147" s="60"/>
      <c r="I147" s="43"/>
      <c r="J147" s="43"/>
      <c r="K147" s="43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</row>
    <row r="148" ht="15.75" customHeight="1">
      <c r="B148" s="23"/>
      <c r="C148" s="31"/>
      <c r="D148" s="58"/>
      <c r="E148" s="31"/>
      <c r="F148" s="59"/>
      <c r="G148" s="44"/>
      <c r="H148" s="60"/>
      <c r="I148" s="43"/>
      <c r="J148" s="43"/>
      <c r="K148" s="43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</row>
    <row r="149" ht="15.75" customHeight="1">
      <c r="B149" s="23"/>
      <c r="C149" s="31"/>
      <c r="D149" s="58"/>
      <c r="E149" s="31"/>
      <c r="F149" s="59"/>
      <c r="G149" s="44"/>
      <c r="H149" s="60"/>
      <c r="I149" s="43"/>
      <c r="J149" s="43"/>
      <c r="K149" s="43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</row>
    <row r="150" ht="15.75" customHeight="1">
      <c r="B150" s="23"/>
      <c r="C150" s="31"/>
      <c r="D150" s="58"/>
      <c r="E150" s="31"/>
      <c r="F150" s="59"/>
      <c r="G150" s="44"/>
      <c r="H150" s="60"/>
      <c r="I150" s="43"/>
      <c r="J150" s="43"/>
      <c r="K150" s="43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</row>
    <row r="151" ht="15.75" customHeight="1">
      <c r="B151" s="23"/>
      <c r="C151" s="31"/>
      <c r="D151" s="58"/>
      <c r="E151" s="31"/>
      <c r="F151" s="59"/>
      <c r="G151" s="44"/>
      <c r="H151" s="60"/>
      <c r="I151" s="43"/>
      <c r="J151" s="43"/>
      <c r="K151" s="43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</row>
    <row r="152" ht="15.75" customHeight="1">
      <c r="B152" s="23"/>
      <c r="C152" s="31"/>
      <c r="D152" s="58"/>
      <c r="E152" s="31"/>
      <c r="F152" s="59"/>
      <c r="G152" s="44"/>
      <c r="H152" s="60"/>
      <c r="I152" s="43"/>
      <c r="J152" s="43"/>
      <c r="K152" s="43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</row>
    <row r="153" ht="15.75" customHeight="1">
      <c r="B153" s="23"/>
      <c r="C153" s="31"/>
      <c r="D153" s="58"/>
      <c r="E153" s="31"/>
      <c r="F153" s="59"/>
      <c r="G153" s="44"/>
      <c r="H153" s="60"/>
      <c r="I153" s="43"/>
      <c r="J153" s="43"/>
      <c r="K153" s="43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</row>
    <row r="154" ht="15.75" customHeight="1">
      <c r="B154" s="23"/>
      <c r="C154" s="31"/>
      <c r="D154" s="58"/>
      <c r="E154" s="31"/>
      <c r="F154" s="59"/>
      <c r="G154" s="44"/>
      <c r="H154" s="60"/>
      <c r="I154" s="43"/>
      <c r="J154" s="43"/>
      <c r="K154" s="43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</row>
    <row r="155" ht="15.75" customHeight="1">
      <c r="B155" s="23"/>
      <c r="C155" s="31"/>
      <c r="D155" s="58"/>
      <c r="E155" s="31"/>
      <c r="F155" s="59"/>
      <c r="G155" s="44"/>
      <c r="H155" s="60"/>
      <c r="I155" s="43"/>
      <c r="J155" s="43"/>
      <c r="K155" s="43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</row>
    <row r="156" ht="15.75" customHeight="1">
      <c r="B156" s="23"/>
      <c r="C156" s="31"/>
      <c r="D156" s="58"/>
      <c r="E156" s="31"/>
      <c r="F156" s="59"/>
      <c r="G156" s="44"/>
      <c r="H156" s="60"/>
      <c r="I156" s="43"/>
      <c r="J156" s="43"/>
      <c r="K156" s="43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</row>
    <row r="157" ht="15.75" customHeight="1">
      <c r="B157" s="23"/>
      <c r="C157" s="31"/>
      <c r="D157" s="58"/>
      <c r="E157" s="31"/>
      <c r="F157" s="59"/>
      <c r="G157" s="44"/>
      <c r="H157" s="60"/>
      <c r="I157" s="43"/>
      <c r="J157" s="43"/>
      <c r="K157" s="43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</row>
    <row r="158" ht="15.75" customHeight="1">
      <c r="B158" s="23"/>
      <c r="C158" s="31"/>
      <c r="D158" s="58"/>
      <c r="E158" s="31"/>
      <c r="F158" s="59"/>
      <c r="G158" s="44"/>
      <c r="H158" s="60"/>
      <c r="I158" s="43"/>
      <c r="J158" s="43"/>
      <c r="K158" s="43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</row>
    <row r="159" ht="15.75" customHeight="1">
      <c r="B159" s="23"/>
      <c r="C159" s="31"/>
      <c r="D159" s="58"/>
      <c r="E159" s="31"/>
      <c r="F159" s="59"/>
      <c r="G159" s="44"/>
      <c r="H159" s="60"/>
      <c r="I159" s="43"/>
      <c r="J159" s="43"/>
      <c r="K159" s="43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</row>
    <row r="160" ht="15.75" customHeight="1">
      <c r="B160" s="23"/>
      <c r="C160" s="31"/>
      <c r="D160" s="58"/>
      <c r="E160" s="31"/>
      <c r="F160" s="59"/>
      <c r="G160" s="44"/>
      <c r="H160" s="60"/>
      <c r="I160" s="43"/>
      <c r="J160" s="43"/>
      <c r="K160" s="43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</row>
    <row r="161" ht="15.75" customHeight="1">
      <c r="B161" s="23"/>
      <c r="C161" s="31"/>
      <c r="D161" s="58"/>
      <c r="E161" s="31"/>
      <c r="F161" s="59"/>
      <c r="G161" s="44"/>
      <c r="H161" s="60"/>
      <c r="I161" s="43"/>
      <c r="J161" s="43"/>
      <c r="K161" s="43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</row>
    <row r="162" ht="15.75" customHeight="1">
      <c r="B162" s="23"/>
      <c r="C162" s="31"/>
      <c r="D162" s="58"/>
      <c r="E162" s="31"/>
      <c r="F162" s="59"/>
      <c r="G162" s="44"/>
      <c r="H162" s="60"/>
      <c r="I162" s="43"/>
      <c r="J162" s="43"/>
      <c r="K162" s="43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</row>
    <row r="163" ht="15.75" customHeight="1">
      <c r="B163" s="23"/>
      <c r="C163" s="31"/>
      <c r="D163" s="58"/>
      <c r="E163" s="31"/>
      <c r="F163" s="59"/>
      <c r="G163" s="44"/>
      <c r="H163" s="60"/>
      <c r="I163" s="43"/>
      <c r="J163" s="43"/>
      <c r="K163" s="43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</row>
    <row r="164" ht="15.75" customHeight="1">
      <c r="B164" s="23"/>
      <c r="C164" s="31"/>
      <c r="D164" s="58"/>
      <c r="E164" s="31"/>
      <c r="F164" s="59"/>
      <c r="G164" s="44"/>
      <c r="H164" s="60"/>
      <c r="I164" s="43"/>
      <c r="J164" s="43"/>
      <c r="K164" s="43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</row>
    <row r="165" ht="15.75" customHeight="1">
      <c r="B165" s="23"/>
      <c r="C165" s="31"/>
      <c r="D165" s="58"/>
      <c r="E165" s="31"/>
      <c r="F165" s="59"/>
      <c r="G165" s="44"/>
      <c r="H165" s="60"/>
      <c r="I165" s="43"/>
      <c r="J165" s="43"/>
      <c r="K165" s="43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</row>
    <row r="166" ht="15.75" customHeight="1">
      <c r="B166" s="23"/>
      <c r="C166" s="31"/>
      <c r="D166" s="58"/>
      <c r="E166" s="31"/>
      <c r="F166" s="59"/>
      <c r="G166" s="44"/>
      <c r="H166" s="60"/>
      <c r="I166" s="43"/>
      <c r="J166" s="43"/>
      <c r="K166" s="43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</row>
    <row r="167" ht="15.75" customHeight="1">
      <c r="B167" s="23"/>
      <c r="C167" s="31"/>
      <c r="D167" s="58"/>
      <c r="E167" s="31"/>
      <c r="F167" s="59"/>
      <c r="G167" s="44"/>
      <c r="H167" s="60"/>
      <c r="I167" s="43"/>
      <c r="J167" s="43"/>
      <c r="K167" s="43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</row>
    <row r="168" ht="15.75" customHeight="1">
      <c r="B168" s="23"/>
      <c r="C168" s="31"/>
      <c r="D168" s="58"/>
      <c r="E168" s="31"/>
      <c r="F168" s="59"/>
      <c r="G168" s="44"/>
      <c r="H168" s="60"/>
      <c r="I168" s="43"/>
      <c r="J168" s="43"/>
      <c r="K168" s="43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</row>
    <row r="169" ht="15.75" customHeight="1">
      <c r="B169" s="23"/>
      <c r="C169" s="31"/>
      <c r="D169" s="58"/>
      <c r="E169" s="31"/>
      <c r="F169" s="59"/>
      <c r="G169" s="44"/>
      <c r="H169" s="60"/>
      <c r="I169" s="43"/>
      <c r="J169" s="43"/>
      <c r="K169" s="43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</row>
    <row r="170" ht="15.75" customHeight="1">
      <c r="B170" s="23"/>
      <c r="C170" s="31"/>
      <c r="D170" s="58"/>
      <c r="E170" s="31"/>
      <c r="F170" s="59"/>
      <c r="G170" s="44"/>
      <c r="H170" s="60"/>
      <c r="I170" s="43"/>
      <c r="J170" s="43"/>
      <c r="K170" s="43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</row>
    <row r="171" ht="15.75" customHeight="1">
      <c r="B171" s="23"/>
      <c r="C171" s="31"/>
      <c r="D171" s="58"/>
      <c r="E171" s="31"/>
      <c r="F171" s="59"/>
      <c r="G171" s="44"/>
      <c r="H171" s="60"/>
      <c r="I171" s="43"/>
      <c r="J171" s="43"/>
      <c r="K171" s="43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</row>
    <row r="172" ht="15.75" customHeight="1">
      <c r="B172" s="23"/>
      <c r="C172" s="31"/>
      <c r="D172" s="58"/>
      <c r="E172" s="31"/>
      <c r="F172" s="59"/>
      <c r="G172" s="44"/>
      <c r="H172" s="60"/>
      <c r="I172" s="43"/>
      <c r="J172" s="43"/>
      <c r="K172" s="43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</row>
    <row r="173" ht="15.75" customHeight="1">
      <c r="B173" s="23"/>
      <c r="C173" s="31"/>
      <c r="D173" s="58"/>
      <c r="E173" s="31"/>
      <c r="F173" s="59"/>
      <c r="G173" s="44"/>
      <c r="H173" s="60"/>
      <c r="I173" s="43"/>
      <c r="J173" s="43"/>
      <c r="K173" s="43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</row>
    <row r="174" ht="15.75" customHeight="1">
      <c r="B174" s="23"/>
      <c r="C174" s="31"/>
      <c r="D174" s="58"/>
      <c r="E174" s="31"/>
      <c r="F174" s="59"/>
      <c r="G174" s="44"/>
      <c r="H174" s="60"/>
      <c r="I174" s="43"/>
      <c r="J174" s="43"/>
      <c r="K174" s="43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</row>
    <row r="175" ht="15.75" customHeight="1">
      <c r="B175" s="23"/>
      <c r="C175" s="31"/>
      <c r="D175" s="58"/>
      <c r="E175" s="31"/>
      <c r="F175" s="59"/>
      <c r="G175" s="44"/>
      <c r="H175" s="60"/>
      <c r="I175" s="43"/>
      <c r="J175" s="43"/>
      <c r="K175" s="43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</row>
    <row r="176" ht="15.75" customHeight="1">
      <c r="B176" s="23"/>
      <c r="C176" s="31"/>
      <c r="D176" s="58"/>
      <c r="E176" s="31"/>
      <c r="F176" s="59"/>
      <c r="G176" s="44"/>
      <c r="H176" s="60"/>
      <c r="I176" s="43"/>
      <c r="J176" s="43"/>
      <c r="K176" s="43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</row>
    <row r="177" ht="15.75" customHeight="1">
      <c r="B177" s="23"/>
      <c r="C177" s="31"/>
      <c r="D177" s="58"/>
      <c r="E177" s="31"/>
      <c r="F177" s="59"/>
      <c r="G177" s="44"/>
      <c r="H177" s="60"/>
      <c r="I177" s="43"/>
      <c r="J177" s="43"/>
      <c r="K177" s="43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</row>
    <row r="178" ht="15.75" customHeight="1">
      <c r="B178" s="23"/>
      <c r="C178" s="31"/>
      <c r="D178" s="58"/>
      <c r="E178" s="31"/>
      <c r="F178" s="59"/>
      <c r="G178" s="44"/>
      <c r="H178" s="60"/>
      <c r="I178" s="43"/>
      <c r="J178" s="43"/>
      <c r="K178" s="43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</row>
    <row r="179" ht="15.75" customHeight="1">
      <c r="B179" s="23"/>
      <c r="C179" s="31"/>
      <c r="D179" s="58"/>
      <c r="E179" s="31"/>
      <c r="F179" s="59"/>
      <c r="G179" s="44"/>
      <c r="H179" s="60"/>
      <c r="I179" s="43"/>
      <c r="J179" s="43"/>
      <c r="K179" s="43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</row>
    <row r="180" ht="15.75" customHeight="1">
      <c r="B180" s="23"/>
      <c r="C180" s="31"/>
      <c r="D180" s="58"/>
      <c r="E180" s="31"/>
      <c r="F180" s="59"/>
      <c r="G180" s="44"/>
      <c r="H180" s="60"/>
      <c r="I180" s="43"/>
      <c r="J180" s="43"/>
      <c r="K180" s="43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</row>
    <row r="181" ht="15.75" customHeight="1">
      <c r="B181" s="23"/>
      <c r="C181" s="31"/>
      <c r="D181" s="58"/>
      <c r="E181" s="31"/>
      <c r="F181" s="59"/>
      <c r="G181" s="44"/>
      <c r="H181" s="60"/>
      <c r="I181" s="43"/>
      <c r="J181" s="43"/>
      <c r="K181" s="43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</row>
    <row r="182" ht="15.75" customHeight="1">
      <c r="B182" s="23"/>
      <c r="C182" s="31"/>
      <c r="D182" s="58"/>
      <c r="E182" s="31"/>
      <c r="F182" s="59"/>
      <c r="G182" s="44"/>
      <c r="H182" s="60"/>
      <c r="I182" s="43"/>
      <c r="J182" s="43"/>
      <c r="K182" s="43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</row>
    <row r="183" ht="15.75" customHeight="1">
      <c r="B183" s="23"/>
      <c r="C183" s="31"/>
      <c r="D183" s="58"/>
      <c r="E183" s="31"/>
      <c r="F183" s="59"/>
      <c r="G183" s="44"/>
      <c r="H183" s="60"/>
      <c r="I183" s="43"/>
      <c r="J183" s="43"/>
      <c r="K183" s="43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</row>
    <row r="184" ht="15.75" customHeight="1">
      <c r="B184" s="23"/>
      <c r="C184" s="31"/>
      <c r="D184" s="58"/>
      <c r="E184" s="31"/>
      <c r="F184" s="59"/>
      <c r="G184" s="44"/>
      <c r="H184" s="60"/>
      <c r="I184" s="43"/>
      <c r="J184" s="43"/>
      <c r="K184" s="43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</row>
    <row r="185" ht="15.75" customHeight="1">
      <c r="B185" s="23"/>
      <c r="C185" s="31"/>
      <c r="D185" s="58"/>
      <c r="E185" s="31"/>
      <c r="F185" s="59"/>
      <c r="G185" s="44"/>
      <c r="H185" s="60"/>
      <c r="I185" s="43"/>
      <c r="J185" s="43"/>
      <c r="K185" s="43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</row>
    <row r="186" ht="15.75" customHeight="1">
      <c r="B186" s="23"/>
      <c r="C186" s="31"/>
      <c r="D186" s="58"/>
      <c r="E186" s="31"/>
      <c r="F186" s="59"/>
      <c r="G186" s="44"/>
      <c r="H186" s="60"/>
      <c r="I186" s="43"/>
      <c r="J186" s="43"/>
      <c r="K186" s="43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</row>
    <row r="187" ht="15.75" customHeight="1">
      <c r="B187" s="23"/>
      <c r="C187" s="31"/>
      <c r="D187" s="58"/>
      <c r="E187" s="31"/>
      <c r="F187" s="59"/>
      <c r="G187" s="44"/>
      <c r="H187" s="60"/>
      <c r="I187" s="43"/>
      <c r="J187" s="43"/>
      <c r="K187" s="43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</row>
    <row r="188" ht="15.75" customHeight="1">
      <c r="B188" s="23"/>
      <c r="C188" s="31"/>
      <c r="D188" s="58"/>
      <c r="E188" s="31"/>
      <c r="F188" s="59"/>
      <c r="G188" s="44"/>
      <c r="H188" s="60"/>
      <c r="I188" s="43"/>
      <c r="J188" s="43"/>
      <c r="K188" s="43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</row>
    <row r="189" ht="15.75" customHeight="1">
      <c r="B189" s="23"/>
      <c r="C189" s="31"/>
      <c r="D189" s="58"/>
      <c r="E189" s="31"/>
      <c r="F189" s="59"/>
      <c r="G189" s="44"/>
      <c r="H189" s="60"/>
      <c r="I189" s="43"/>
      <c r="J189" s="43"/>
      <c r="K189" s="43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</row>
    <row r="190" ht="15.75" customHeight="1">
      <c r="B190" s="23"/>
      <c r="C190" s="31"/>
      <c r="D190" s="58"/>
      <c r="E190" s="31"/>
      <c r="F190" s="59"/>
      <c r="G190" s="44"/>
      <c r="H190" s="60"/>
      <c r="I190" s="43"/>
      <c r="J190" s="43"/>
      <c r="K190" s="43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</row>
    <row r="191" ht="15.75" customHeight="1">
      <c r="B191" s="23"/>
      <c r="C191" s="31"/>
      <c r="D191" s="58"/>
      <c r="E191" s="31"/>
      <c r="F191" s="59"/>
      <c r="G191" s="44"/>
      <c r="H191" s="60"/>
      <c r="I191" s="43"/>
      <c r="J191" s="43"/>
      <c r="K191" s="43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</row>
    <row r="192" ht="15.75" customHeight="1">
      <c r="B192" s="23"/>
      <c r="C192" s="31"/>
      <c r="D192" s="58"/>
      <c r="E192" s="31"/>
      <c r="F192" s="59"/>
      <c r="G192" s="44"/>
      <c r="H192" s="60"/>
      <c r="I192" s="43"/>
      <c r="J192" s="43"/>
      <c r="K192" s="43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</row>
    <row r="193" ht="15.75" customHeight="1">
      <c r="B193" s="23"/>
      <c r="C193" s="31"/>
      <c r="D193" s="58"/>
      <c r="E193" s="31"/>
      <c r="F193" s="59"/>
      <c r="G193" s="44"/>
      <c r="H193" s="60"/>
      <c r="I193" s="43"/>
      <c r="J193" s="43"/>
      <c r="K193" s="43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</row>
    <row r="194" ht="15.75" customHeight="1">
      <c r="B194" s="23"/>
      <c r="C194" s="31"/>
      <c r="D194" s="58"/>
      <c r="E194" s="31"/>
      <c r="F194" s="59"/>
      <c r="G194" s="44"/>
      <c r="H194" s="60"/>
      <c r="I194" s="43"/>
      <c r="J194" s="43"/>
      <c r="K194" s="43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</row>
    <row r="195" ht="15.75" customHeight="1">
      <c r="B195" s="23"/>
      <c r="C195" s="31"/>
      <c r="D195" s="58"/>
      <c r="E195" s="31"/>
      <c r="F195" s="59"/>
      <c r="G195" s="44"/>
      <c r="H195" s="60"/>
      <c r="I195" s="43"/>
      <c r="J195" s="43"/>
      <c r="K195" s="43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</row>
    <row r="196" ht="15.75" customHeight="1">
      <c r="B196" s="23"/>
      <c r="C196" s="31"/>
      <c r="D196" s="58"/>
      <c r="E196" s="31"/>
      <c r="F196" s="59"/>
      <c r="G196" s="44"/>
      <c r="H196" s="60"/>
      <c r="I196" s="43"/>
      <c r="J196" s="43"/>
      <c r="K196" s="43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</row>
    <row r="197" ht="15.75" customHeight="1">
      <c r="B197" s="23"/>
      <c r="C197" s="31"/>
      <c r="D197" s="58"/>
      <c r="E197" s="31"/>
      <c r="F197" s="59"/>
      <c r="G197" s="44"/>
      <c r="H197" s="60"/>
      <c r="I197" s="43"/>
      <c r="J197" s="43"/>
      <c r="K197" s="43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</row>
    <row r="198" ht="15.75" customHeight="1">
      <c r="B198" s="23"/>
      <c r="C198" s="31"/>
      <c r="D198" s="58"/>
      <c r="E198" s="31"/>
      <c r="F198" s="59"/>
      <c r="G198" s="44"/>
      <c r="H198" s="60"/>
      <c r="I198" s="43"/>
      <c r="J198" s="43"/>
      <c r="K198" s="43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</row>
    <row r="199" ht="15.75" customHeight="1">
      <c r="B199" s="23"/>
      <c r="C199" s="31"/>
      <c r="D199" s="58"/>
      <c r="E199" s="31"/>
      <c r="F199" s="59"/>
      <c r="G199" s="44"/>
      <c r="H199" s="60"/>
      <c r="I199" s="43"/>
      <c r="J199" s="43"/>
      <c r="K199" s="43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</row>
    <row r="200" ht="15.75" customHeight="1">
      <c r="B200" s="23"/>
      <c r="C200" s="31"/>
      <c r="D200" s="58"/>
      <c r="E200" s="31"/>
      <c r="F200" s="59"/>
      <c r="G200" s="44"/>
      <c r="H200" s="60"/>
      <c r="I200" s="43"/>
      <c r="J200" s="43"/>
      <c r="K200" s="43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</row>
    <row r="201" ht="15.75" customHeight="1">
      <c r="B201" s="23"/>
      <c r="C201" s="31"/>
      <c r="D201" s="58"/>
      <c r="E201" s="31"/>
      <c r="F201" s="59"/>
      <c r="G201" s="44"/>
      <c r="H201" s="60"/>
      <c r="I201" s="43"/>
      <c r="J201" s="43"/>
      <c r="K201" s="43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</row>
    <row r="202" ht="15.75" customHeight="1">
      <c r="B202" s="23"/>
      <c r="C202" s="31"/>
      <c r="D202" s="58"/>
      <c r="E202" s="31"/>
      <c r="F202" s="59"/>
      <c r="G202" s="44"/>
      <c r="H202" s="60"/>
      <c r="I202" s="43"/>
      <c r="J202" s="43"/>
      <c r="K202" s="43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</row>
    <row r="203" ht="15.75" customHeight="1">
      <c r="B203" s="23"/>
      <c r="C203" s="31"/>
      <c r="D203" s="58"/>
      <c r="E203" s="31"/>
      <c r="F203" s="59"/>
      <c r="G203" s="44"/>
      <c r="H203" s="60"/>
      <c r="I203" s="43"/>
      <c r="J203" s="43"/>
      <c r="K203" s="43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</row>
    <row r="204" ht="15.75" customHeight="1">
      <c r="B204" s="23"/>
      <c r="C204" s="31"/>
      <c r="D204" s="58"/>
      <c r="E204" s="31"/>
      <c r="F204" s="59"/>
      <c r="G204" s="44"/>
      <c r="H204" s="60"/>
      <c r="I204" s="43"/>
      <c r="J204" s="43"/>
      <c r="K204" s="43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</row>
    <row r="205" ht="15.75" customHeight="1">
      <c r="B205" s="23"/>
      <c r="C205" s="31"/>
      <c r="D205" s="58"/>
      <c r="E205" s="31"/>
      <c r="F205" s="59"/>
      <c r="G205" s="44"/>
      <c r="H205" s="60"/>
      <c r="I205" s="43"/>
      <c r="J205" s="43"/>
      <c r="K205" s="43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</row>
    <row r="206" ht="15.75" customHeight="1">
      <c r="B206" s="23"/>
      <c r="C206" s="31"/>
      <c r="D206" s="58"/>
      <c r="E206" s="31"/>
      <c r="F206" s="59"/>
      <c r="G206" s="44"/>
      <c r="H206" s="60"/>
      <c r="I206" s="43"/>
      <c r="J206" s="43"/>
      <c r="K206" s="43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</row>
    <row r="207" ht="15.75" customHeight="1">
      <c r="B207" s="23"/>
      <c r="C207" s="31"/>
      <c r="D207" s="58"/>
      <c r="E207" s="31"/>
      <c r="F207" s="59"/>
      <c r="G207" s="44"/>
      <c r="H207" s="60"/>
      <c r="I207" s="43"/>
      <c r="J207" s="43"/>
      <c r="K207" s="43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</row>
    <row r="208" ht="15.75" customHeight="1">
      <c r="B208" s="23"/>
      <c r="C208" s="31"/>
      <c r="D208" s="58"/>
      <c r="E208" s="31"/>
      <c r="F208" s="59"/>
      <c r="G208" s="44"/>
      <c r="H208" s="60"/>
      <c r="I208" s="43"/>
      <c r="J208" s="43"/>
      <c r="K208" s="43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</row>
    <row r="209" ht="15.75" customHeight="1">
      <c r="B209" s="23"/>
      <c r="C209" s="31"/>
      <c r="D209" s="58"/>
      <c r="E209" s="31"/>
      <c r="F209" s="59"/>
      <c r="G209" s="44"/>
      <c r="H209" s="60"/>
      <c r="I209" s="43"/>
      <c r="J209" s="43"/>
      <c r="K209" s="43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</row>
    <row r="210" ht="15.75" customHeight="1">
      <c r="B210" s="23"/>
      <c r="C210" s="31"/>
      <c r="D210" s="58"/>
      <c r="E210" s="31"/>
      <c r="F210" s="59"/>
      <c r="G210" s="44"/>
      <c r="H210" s="60"/>
      <c r="I210" s="43"/>
      <c r="J210" s="43"/>
      <c r="K210" s="43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</row>
    <row r="211" ht="15.75" customHeight="1">
      <c r="B211" s="23"/>
      <c r="C211" s="31"/>
      <c r="D211" s="58"/>
      <c r="E211" s="31"/>
      <c r="F211" s="59"/>
      <c r="G211" s="44"/>
      <c r="H211" s="60"/>
      <c r="I211" s="43"/>
      <c r="J211" s="43"/>
      <c r="K211" s="43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</row>
    <row r="212" ht="15.75" customHeight="1">
      <c r="B212" s="23"/>
      <c r="C212" s="31"/>
      <c r="D212" s="58"/>
      <c r="E212" s="31"/>
      <c r="F212" s="59"/>
      <c r="G212" s="44"/>
      <c r="H212" s="60"/>
      <c r="I212" s="43"/>
      <c r="J212" s="43"/>
      <c r="K212" s="43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</row>
    <row r="213" ht="15.75" customHeight="1">
      <c r="B213" s="23"/>
      <c r="C213" s="31"/>
      <c r="D213" s="58"/>
      <c r="E213" s="31"/>
      <c r="F213" s="59"/>
      <c r="G213" s="44"/>
      <c r="H213" s="60"/>
      <c r="I213" s="43"/>
      <c r="J213" s="43"/>
      <c r="K213" s="43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</row>
    <row r="214" ht="15.75" customHeight="1">
      <c r="B214" s="23"/>
      <c r="C214" s="31"/>
      <c r="D214" s="58"/>
      <c r="E214" s="31"/>
      <c r="F214" s="59"/>
      <c r="G214" s="44"/>
      <c r="H214" s="60"/>
      <c r="I214" s="43"/>
      <c r="J214" s="43"/>
      <c r="K214" s="43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</row>
    <row r="215" ht="15.75" customHeight="1">
      <c r="B215" s="23"/>
      <c r="C215" s="31"/>
      <c r="D215" s="58"/>
      <c r="E215" s="31"/>
      <c r="F215" s="59"/>
      <c r="G215" s="44"/>
      <c r="H215" s="60"/>
      <c r="I215" s="43"/>
      <c r="J215" s="43"/>
      <c r="K215" s="43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</row>
    <row r="216" ht="15.75" customHeight="1">
      <c r="B216" s="23"/>
      <c r="C216" s="31"/>
      <c r="D216" s="58"/>
      <c r="E216" s="31"/>
      <c r="F216" s="59"/>
      <c r="G216" s="44"/>
      <c r="H216" s="60"/>
      <c r="I216" s="43"/>
      <c r="J216" s="43"/>
      <c r="K216" s="43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</row>
    <row r="217" ht="15.75" customHeight="1">
      <c r="B217" s="23"/>
      <c r="C217" s="31"/>
      <c r="D217" s="58"/>
      <c r="E217" s="31"/>
      <c r="F217" s="59"/>
      <c r="G217" s="44"/>
      <c r="H217" s="60"/>
      <c r="I217" s="43"/>
      <c r="J217" s="43"/>
      <c r="K217" s="43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</row>
    <row r="218" ht="15.75" customHeight="1">
      <c r="B218" s="23"/>
      <c r="C218" s="31"/>
      <c r="D218" s="58"/>
      <c r="E218" s="31"/>
      <c r="F218" s="59"/>
      <c r="G218" s="44"/>
      <c r="H218" s="60"/>
      <c r="I218" s="43"/>
      <c r="J218" s="43"/>
      <c r="K218" s="43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</row>
    <row r="219" ht="15.75" customHeight="1">
      <c r="B219" s="23"/>
      <c r="C219" s="31"/>
      <c r="D219" s="58"/>
      <c r="E219" s="31"/>
      <c r="F219" s="59"/>
      <c r="G219" s="44"/>
      <c r="H219" s="60"/>
      <c r="I219" s="43"/>
      <c r="J219" s="43"/>
      <c r="K219" s="43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</row>
    <row r="220" ht="15.75" customHeight="1">
      <c r="B220" s="23"/>
      <c r="C220" s="31"/>
      <c r="D220" s="58"/>
      <c r="E220" s="31"/>
      <c r="F220" s="59"/>
      <c r="G220" s="44"/>
      <c r="H220" s="60"/>
      <c r="I220" s="43"/>
      <c r="J220" s="43"/>
      <c r="K220" s="43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</row>
    <row r="221" ht="15.75" customHeight="1">
      <c r="B221" s="23"/>
      <c r="C221" s="31"/>
      <c r="D221" s="58"/>
      <c r="E221" s="31"/>
      <c r="F221" s="59"/>
      <c r="G221" s="44"/>
      <c r="H221" s="60"/>
      <c r="I221" s="43"/>
      <c r="J221" s="43"/>
      <c r="K221" s="43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</row>
    <row r="222" ht="15.75" customHeight="1">
      <c r="B222" s="23"/>
      <c r="C222" s="31"/>
      <c r="D222" s="58"/>
      <c r="E222" s="31"/>
      <c r="F222" s="59"/>
      <c r="G222" s="44"/>
      <c r="H222" s="60"/>
      <c r="I222" s="43"/>
      <c r="J222" s="43"/>
      <c r="K222" s="43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</row>
    <row r="223" ht="15.75" customHeight="1">
      <c r="B223" s="23"/>
      <c r="C223" s="31"/>
      <c r="D223" s="58"/>
      <c r="E223" s="31"/>
      <c r="F223" s="59"/>
      <c r="G223" s="44"/>
      <c r="H223" s="60"/>
      <c r="I223" s="43"/>
      <c r="J223" s="43"/>
      <c r="K223" s="43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</row>
    <row r="224" ht="15.75" customHeight="1">
      <c r="B224" s="23"/>
      <c r="C224" s="31"/>
      <c r="D224" s="58"/>
      <c r="E224" s="31"/>
      <c r="F224" s="59"/>
      <c r="G224" s="44"/>
      <c r="H224" s="60"/>
      <c r="I224" s="43"/>
      <c r="J224" s="43"/>
      <c r="K224" s="43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</row>
    <row r="225" ht="15.75" customHeight="1">
      <c r="B225" s="23"/>
      <c r="C225" s="31"/>
      <c r="D225" s="58"/>
      <c r="E225" s="31"/>
      <c r="F225" s="59"/>
      <c r="G225" s="44"/>
      <c r="H225" s="60"/>
      <c r="I225" s="43"/>
      <c r="J225" s="43"/>
      <c r="K225" s="43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</row>
    <row r="226" ht="15.75" customHeight="1">
      <c r="B226" s="23"/>
      <c r="C226" s="31"/>
      <c r="D226" s="58"/>
      <c r="E226" s="31"/>
      <c r="F226" s="59"/>
      <c r="G226" s="44"/>
      <c r="H226" s="60"/>
      <c r="I226" s="43"/>
      <c r="J226" s="43"/>
      <c r="K226" s="43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</row>
    <row r="227" ht="15.75" customHeight="1">
      <c r="B227" s="23"/>
      <c r="C227" s="31"/>
      <c r="D227" s="58"/>
      <c r="E227" s="31"/>
      <c r="F227" s="59"/>
      <c r="G227" s="44"/>
      <c r="H227" s="60"/>
      <c r="I227" s="43"/>
      <c r="J227" s="43"/>
      <c r="K227" s="43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</row>
    <row r="228" ht="15.75" customHeight="1">
      <c r="B228" s="23"/>
      <c r="C228" s="31"/>
      <c r="D228" s="58"/>
      <c r="E228" s="31"/>
      <c r="F228" s="59"/>
      <c r="G228" s="44"/>
      <c r="H228" s="60"/>
      <c r="I228" s="43"/>
      <c r="J228" s="43"/>
      <c r="K228" s="43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</row>
    <row r="229" ht="15.75" customHeight="1">
      <c r="B229" s="23"/>
      <c r="C229" s="31"/>
      <c r="D229" s="58"/>
      <c r="E229" s="31"/>
      <c r="F229" s="59"/>
      <c r="G229" s="44"/>
      <c r="H229" s="60"/>
      <c r="I229" s="43"/>
      <c r="J229" s="43"/>
      <c r="K229" s="43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</row>
    <row r="230" ht="15.75" customHeight="1">
      <c r="B230" s="23"/>
      <c r="C230" s="31"/>
      <c r="D230" s="58"/>
      <c r="E230" s="31"/>
      <c r="F230" s="59"/>
      <c r="G230" s="44"/>
      <c r="H230" s="60"/>
      <c r="I230" s="43"/>
      <c r="J230" s="43"/>
      <c r="K230" s="43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</row>
    <row r="231" ht="15.75" customHeight="1">
      <c r="B231" s="23"/>
      <c r="C231" s="31"/>
      <c r="D231" s="58"/>
      <c r="E231" s="31"/>
      <c r="F231" s="59"/>
      <c r="G231" s="44"/>
      <c r="H231" s="60"/>
      <c r="I231" s="43"/>
      <c r="J231" s="43"/>
      <c r="K231" s="43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</row>
    <row r="232" ht="15.75" customHeight="1">
      <c r="B232" s="23"/>
      <c r="C232" s="31"/>
      <c r="D232" s="58"/>
      <c r="E232" s="31"/>
      <c r="F232" s="59"/>
      <c r="G232" s="44"/>
      <c r="H232" s="60"/>
      <c r="I232" s="43"/>
      <c r="J232" s="43"/>
      <c r="K232" s="43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</row>
    <row r="233" ht="15.75" customHeight="1">
      <c r="B233" s="23"/>
      <c r="C233" s="31"/>
      <c r="D233" s="58"/>
      <c r="E233" s="31"/>
      <c r="F233" s="59"/>
      <c r="G233" s="44"/>
      <c r="H233" s="60"/>
      <c r="I233" s="43"/>
      <c r="J233" s="43"/>
      <c r="K233" s="43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</row>
    <row r="234" ht="15.75" customHeight="1">
      <c r="B234" s="23"/>
      <c r="C234" s="31"/>
      <c r="D234" s="58"/>
      <c r="E234" s="31"/>
      <c r="F234" s="59"/>
      <c r="G234" s="44"/>
      <c r="H234" s="60"/>
      <c r="I234" s="43"/>
      <c r="J234" s="43"/>
      <c r="K234" s="43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</row>
    <row r="235" ht="15.75" customHeight="1">
      <c r="B235" s="23"/>
      <c r="C235" s="31"/>
      <c r="D235" s="58"/>
      <c r="E235" s="31"/>
      <c r="F235" s="59"/>
      <c r="G235" s="44"/>
      <c r="H235" s="60"/>
      <c r="I235" s="43"/>
      <c r="J235" s="43"/>
      <c r="K235" s="43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</row>
    <row r="236" ht="15.75" customHeight="1">
      <c r="B236" s="23"/>
      <c r="C236" s="31"/>
      <c r="D236" s="58"/>
      <c r="E236" s="31"/>
      <c r="F236" s="59"/>
      <c r="G236" s="44"/>
      <c r="H236" s="60"/>
      <c r="I236" s="43"/>
      <c r="J236" s="43"/>
      <c r="K236" s="43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</row>
    <row r="237" ht="15.75" customHeight="1">
      <c r="B237" s="23"/>
      <c r="C237" s="31"/>
      <c r="D237" s="58"/>
      <c r="E237" s="31"/>
      <c r="F237" s="59"/>
      <c r="G237" s="44"/>
      <c r="H237" s="60"/>
      <c r="I237" s="43"/>
      <c r="J237" s="43"/>
      <c r="K237" s="43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</row>
    <row r="238" ht="15.75" customHeight="1">
      <c r="B238" s="23"/>
      <c r="C238" s="31"/>
      <c r="D238" s="58"/>
      <c r="E238" s="31"/>
      <c r="F238" s="59"/>
      <c r="G238" s="44"/>
      <c r="H238" s="60"/>
      <c r="I238" s="43"/>
      <c r="J238" s="43"/>
      <c r="K238" s="43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</row>
    <row r="239" ht="15.75" customHeight="1">
      <c r="B239" s="23"/>
      <c r="C239" s="31"/>
      <c r="D239" s="58"/>
      <c r="E239" s="31"/>
      <c r="F239" s="59"/>
      <c r="G239" s="44"/>
      <c r="H239" s="60"/>
      <c r="I239" s="43"/>
      <c r="J239" s="43"/>
      <c r="K239" s="43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</row>
    <row r="240" ht="15.75" customHeight="1">
      <c r="B240" s="23"/>
      <c r="C240" s="31"/>
      <c r="D240" s="58"/>
      <c r="E240" s="31"/>
      <c r="F240" s="59"/>
      <c r="G240" s="44"/>
      <c r="H240" s="60"/>
      <c r="I240" s="43"/>
      <c r="J240" s="43"/>
      <c r="K240" s="43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</row>
    <row r="241" ht="15.75" customHeight="1">
      <c r="B241" s="23"/>
      <c r="C241" s="31"/>
      <c r="D241" s="58"/>
      <c r="E241" s="31"/>
      <c r="F241" s="59"/>
      <c r="G241" s="44"/>
      <c r="H241" s="60"/>
      <c r="I241" s="43"/>
      <c r="J241" s="43"/>
      <c r="K241" s="43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</row>
    <row r="242" ht="15.75" customHeight="1">
      <c r="B242" s="23"/>
      <c r="C242" s="31"/>
      <c r="D242" s="58"/>
      <c r="E242" s="31"/>
      <c r="F242" s="59"/>
      <c r="G242" s="44"/>
      <c r="H242" s="60"/>
      <c r="I242" s="43"/>
      <c r="J242" s="43"/>
      <c r="K242" s="43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</row>
    <row r="243" ht="15.75" customHeight="1">
      <c r="B243" s="23"/>
      <c r="C243" s="31"/>
      <c r="D243" s="58"/>
      <c r="E243" s="31"/>
      <c r="F243" s="59"/>
      <c r="G243" s="44"/>
      <c r="H243" s="60"/>
      <c r="I243" s="43"/>
      <c r="J243" s="43"/>
      <c r="K243" s="43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</row>
    <row r="244" ht="15.75" customHeight="1">
      <c r="B244" s="23"/>
      <c r="C244" s="31"/>
      <c r="D244" s="58"/>
      <c r="E244" s="31"/>
      <c r="F244" s="59"/>
      <c r="G244" s="44"/>
      <c r="H244" s="60"/>
      <c r="I244" s="43"/>
      <c r="J244" s="43"/>
      <c r="K244" s="43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</row>
    <row r="245" ht="15.75" customHeight="1">
      <c r="B245" s="23"/>
      <c r="C245" s="31"/>
      <c r="D245" s="58"/>
      <c r="E245" s="31"/>
      <c r="F245" s="59"/>
      <c r="G245" s="44"/>
      <c r="H245" s="60"/>
      <c r="I245" s="43"/>
      <c r="J245" s="43"/>
      <c r="K245" s="43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</row>
    <row r="246" ht="15.75" customHeight="1">
      <c r="B246" s="23"/>
      <c r="C246" s="31"/>
      <c r="D246" s="58"/>
      <c r="E246" s="31"/>
      <c r="F246" s="59"/>
      <c r="G246" s="44"/>
      <c r="H246" s="60"/>
      <c r="I246" s="43"/>
      <c r="J246" s="43"/>
      <c r="K246" s="43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</row>
    <row r="247" ht="15.75" customHeight="1">
      <c r="B247" s="23"/>
      <c r="C247" s="31"/>
      <c r="D247" s="58"/>
      <c r="E247" s="31"/>
      <c r="F247" s="59"/>
      <c r="G247" s="44"/>
      <c r="H247" s="60"/>
      <c r="I247" s="43"/>
      <c r="J247" s="43"/>
      <c r="K247" s="43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</row>
    <row r="248" ht="15.75" customHeight="1">
      <c r="B248" s="23"/>
      <c r="C248" s="31"/>
      <c r="D248" s="58"/>
      <c r="E248" s="31"/>
      <c r="F248" s="59"/>
      <c r="G248" s="44"/>
      <c r="H248" s="60"/>
      <c r="I248" s="43"/>
      <c r="J248" s="43"/>
      <c r="K248" s="43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</row>
    <row r="249" ht="15.75" customHeight="1">
      <c r="B249" s="23"/>
      <c r="C249" s="31"/>
      <c r="D249" s="58"/>
      <c r="E249" s="31"/>
      <c r="F249" s="59"/>
      <c r="G249" s="44"/>
      <c r="H249" s="60"/>
      <c r="I249" s="43"/>
      <c r="J249" s="43"/>
      <c r="K249" s="43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</row>
    <row r="250" ht="15.75" customHeight="1">
      <c r="B250" s="23"/>
      <c r="C250" s="31"/>
      <c r="D250" s="58"/>
      <c r="E250" s="31"/>
      <c r="F250" s="59"/>
      <c r="G250" s="44"/>
      <c r="H250" s="60"/>
      <c r="I250" s="43"/>
      <c r="J250" s="43"/>
      <c r="K250" s="43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</row>
    <row r="251" ht="15.75" customHeight="1">
      <c r="B251" s="23"/>
      <c r="C251" s="31"/>
      <c r="D251" s="58"/>
      <c r="E251" s="31"/>
      <c r="F251" s="59"/>
      <c r="G251" s="44"/>
      <c r="H251" s="60"/>
      <c r="I251" s="43"/>
      <c r="J251" s="43"/>
      <c r="K251" s="43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</row>
    <row r="252" ht="15.75" customHeight="1">
      <c r="B252" s="23"/>
      <c r="C252" s="31"/>
      <c r="D252" s="58"/>
      <c r="E252" s="31"/>
      <c r="F252" s="59"/>
      <c r="G252" s="44"/>
      <c r="H252" s="60"/>
      <c r="I252" s="43"/>
      <c r="J252" s="43"/>
      <c r="K252" s="43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</row>
    <row r="253" ht="15.75" customHeight="1">
      <c r="B253" s="23"/>
      <c r="C253" s="31"/>
      <c r="D253" s="58"/>
      <c r="E253" s="31"/>
      <c r="F253" s="59"/>
      <c r="G253" s="44"/>
      <c r="H253" s="60"/>
      <c r="I253" s="43"/>
      <c r="J253" s="43"/>
      <c r="K253" s="43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</row>
    <row r="254" ht="15.75" customHeight="1">
      <c r="B254" s="23"/>
      <c r="C254" s="31"/>
      <c r="D254" s="58"/>
      <c r="E254" s="31"/>
      <c r="F254" s="59"/>
      <c r="G254" s="44"/>
      <c r="H254" s="60"/>
      <c r="I254" s="43"/>
      <c r="J254" s="43"/>
      <c r="K254" s="43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</row>
    <row r="255" ht="15.75" customHeight="1">
      <c r="B255" s="23"/>
      <c r="C255" s="31"/>
      <c r="D255" s="58"/>
      <c r="E255" s="31"/>
      <c r="F255" s="59"/>
      <c r="G255" s="44"/>
      <c r="H255" s="60"/>
      <c r="I255" s="43"/>
      <c r="J255" s="43"/>
      <c r="K255" s="43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</row>
    <row r="256" ht="15.75" customHeight="1">
      <c r="B256" s="23"/>
      <c r="C256" s="31"/>
      <c r="D256" s="58"/>
      <c r="E256" s="31"/>
      <c r="F256" s="59"/>
      <c r="G256" s="44"/>
      <c r="H256" s="60"/>
      <c r="I256" s="43"/>
      <c r="J256" s="43"/>
      <c r="K256" s="43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</row>
    <row r="257" ht="15.75" customHeight="1">
      <c r="B257" s="23"/>
      <c r="C257" s="31"/>
      <c r="D257" s="58"/>
      <c r="E257" s="31"/>
      <c r="F257" s="59"/>
      <c r="G257" s="44"/>
      <c r="H257" s="60"/>
      <c r="I257" s="43"/>
      <c r="J257" s="43"/>
      <c r="K257" s="43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</row>
    <row r="258" ht="15.75" customHeight="1">
      <c r="B258" s="23"/>
      <c r="C258" s="31"/>
      <c r="D258" s="58"/>
      <c r="E258" s="31"/>
      <c r="F258" s="59"/>
      <c r="G258" s="44"/>
      <c r="H258" s="60"/>
      <c r="I258" s="43"/>
      <c r="J258" s="43"/>
      <c r="K258" s="43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</row>
    <row r="259" ht="15.75" customHeight="1">
      <c r="B259" s="23"/>
      <c r="C259" s="31"/>
      <c r="D259" s="58"/>
      <c r="E259" s="31"/>
      <c r="F259" s="59"/>
      <c r="G259" s="44"/>
      <c r="H259" s="60"/>
      <c r="I259" s="43"/>
      <c r="J259" s="43"/>
      <c r="K259" s="43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</row>
    <row r="260" ht="15.75" customHeight="1">
      <c r="B260" s="23"/>
      <c r="C260" s="31"/>
      <c r="D260" s="58"/>
      <c r="E260" s="31"/>
      <c r="F260" s="59"/>
      <c r="G260" s="44"/>
      <c r="H260" s="60"/>
      <c r="I260" s="43"/>
      <c r="J260" s="43"/>
      <c r="K260" s="43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</row>
    <row r="261" ht="15.75" customHeight="1">
      <c r="B261" s="23"/>
      <c r="C261" s="31"/>
      <c r="D261" s="58"/>
      <c r="E261" s="31"/>
      <c r="F261" s="59"/>
      <c r="G261" s="44"/>
      <c r="H261" s="60"/>
      <c r="I261" s="43"/>
      <c r="J261" s="43"/>
      <c r="K261" s="43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</row>
    <row r="262" ht="15.75" customHeight="1">
      <c r="B262" s="23"/>
      <c r="C262" s="31"/>
      <c r="D262" s="58"/>
      <c r="E262" s="31"/>
      <c r="F262" s="59"/>
      <c r="G262" s="44"/>
      <c r="H262" s="60"/>
      <c r="I262" s="43"/>
      <c r="J262" s="43"/>
      <c r="K262" s="43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</row>
    <row r="263" ht="15.75" customHeight="1">
      <c r="B263" s="23"/>
      <c r="C263" s="31"/>
      <c r="D263" s="58"/>
      <c r="E263" s="31"/>
      <c r="F263" s="59"/>
      <c r="G263" s="44"/>
      <c r="H263" s="60"/>
      <c r="I263" s="43"/>
      <c r="J263" s="43"/>
      <c r="K263" s="43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</row>
    <row r="264" ht="15.75" customHeight="1">
      <c r="B264" s="23"/>
      <c r="C264" s="31"/>
      <c r="D264" s="58"/>
      <c r="E264" s="31"/>
      <c r="F264" s="59"/>
      <c r="G264" s="44"/>
      <c r="H264" s="60"/>
      <c r="I264" s="43"/>
      <c r="J264" s="43"/>
      <c r="K264" s="43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</row>
    <row r="265" ht="15.75" customHeight="1">
      <c r="B265" s="23"/>
      <c r="C265" s="31"/>
      <c r="D265" s="58"/>
      <c r="E265" s="31"/>
      <c r="F265" s="59"/>
      <c r="G265" s="44"/>
      <c r="H265" s="60"/>
      <c r="I265" s="43"/>
      <c r="J265" s="43"/>
      <c r="K265" s="43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</row>
    <row r="266" ht="15.75" customHeight="1">
      <c r="B266" s="23"/>
      <c r="C266" s="31"/>
      <c r="D266" s="58"/>
      <c r="E266" s="31"/>
      <c r="F266" s="59"/>
      <c r="G266" s="44"/>
      <c r="H266" s="60"/>
      <c r="I266" s="43"/>
      <c r="J266" s="43"/>
      <c r="K266" s="43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</row>
    <row r="267" ht="15.75" customHeight="1">
      <c r="B267" s="23"/>
      <c r="C267" s="31"/>
      <c r="D267" s="58"/>
      <c r="E267" s="31"/>
      <c r="F267" s="59"/>
      <c r="G267" s="44"/>
      <c r="H267" s="60"/>
      <c r="I267" s="43"/>
      <c r="J267" s="43"/>
      <c r="K267" s="43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</row>
    <row r="268" ht="15.75" customHeight="1">
      <c r="B268" s="23"/>
      <c r="C268" s="31"/>
      <c r="D268" s="58"/>
      <c r="E268" s="31"/>
      <c r="F268" s="59"/>
      <c r="G268" s="44"/>
      <c r="H268" s="60"/>
      <c r="I268" s="43"/>
      <c r="J268" s="43"/>
      <c r="K268" s="43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</row>
    <row r="269" ht="15.75" customHeight="1">
      <c r="B269" s="23"/>
      <c r="C269" s="31"/>
      <c r="D269" s="58"/>
      <c r="E269" s="31"/>
      <c r="F269" s="59"/>
      <c r="G269" s="44"/>
      <c r="H269" s="60"/>
      <c r="I269" s="43"/>
      <c r="J269" s="43"/>
      <c r="K269" s="43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</row>
    <row r="270" ht="15.75" customHeight="1">
      <c r="B270" s="23"/>
      <c r="C270" s="31"/>
      <c r="D270" s="58"/>
      <c r="E270" s="31"/>
      <c r="F270" s="59"/>
      <c r="G270" s="44"/>
      <c r="H270" s="60"/>
      <c r="I270" s="43"/>
      <c r="J270" s="43"/>
      <c r="K270" s="43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</row>
    <row r="271" ht="15.75" customHeight="1">
      <c r="B271" s="23"/>
      <c r="C271" s="31"/>
      <c r="D271" s="58"/>
      <c r="E271" s="31"/>
      <c r="F271" s="59"/>
      <c r="G271" s="44"/>
      <c r="H271" s="60"/>
      <c r="I271" s="43"/>
      <c r="J271" s="43"/>
      <c r="K271" s="43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</row>
    <row r="272" ht="15.75" customHeight="1">
      <c r="B272" s="23"/>
      <c r="C272" s="31"/>
      <c r="D272" s="58"/>
      <c r="E272" s="31"/>
      <c r="F272" s="59"/>
      <c r="G272" s="44"/>
      <c r="H272" s="60"/>
      <c r="I272" s="43"/>
      <c r="J272" s="43"/>
      <c r="K272" s="43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</row>
    <row r="273" ht="15.75" customHeight="1">
      <c r="B273" s="23"/>
      <c r="C273" s="31"/>
      <c r="D273" s="58"/>
      <c r="E273" s="31"/>
      <c r="F273" s="59"/>
      <c r="G273" s="44"/>
      <c r="H273" s="60"/>
      <c r="I273" s="43"/>
      <c r="J273" s="43"/>
      <c r="K273" s="43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</row>
    <row r="274" ht="15.75" customHeight="1">
      <c r="B274" s="23"/>
      <c r="C274" s="31"/>
      <c r="D274" s="58"/>
      <c r="E274" s="31"/>
      <c r="F274" s="59"/>
      <c r="G274" s="44"/>
      <c r="H274" s="60"/>
      <c r="I274" s="43"/>
      <c r="J274" s="43"/>
      <c r="K274" s="43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</row>
    <row r="275" ht="15.75" customHeight="1">
      <c r="B275" s="23"/>
      <c r="C275" s="31"/>
      <c r="D275" s="58"/>
      <c r="E275" s="31"/>
      <c r="F275" s="59"/>
      <c r="G275" s="44"/>
      <c r="H275" s="60"/>
      <c r="I275" s="43"/>
      <c r="J275" s="43"/>
      <c r="K275" s="43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</row>
    <row r="276" ht="15.75" customHeight="1">
      <c r="B276" s="23"/>
      <c r="C276" s="31"/>
      <c r="D276" s="58"/>
      <c r="E276" s="31"/>
      <c r="F276" s="59"/>
      <c r="G276" s="44"/>
      <c r="H276" s="60"/>
      <c r="I276" s="43"/>
      <c r="J276" s="43"/>
      <c r="K276" s="43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</row>
    <row r="277" ht="15.75" customHeight="1">
      <c r="B277" s="23"/>
      <c r="C277" s="31"/>
      <c r="D277" s="58"/>
      <c r="E277" s="31"/>
      <c r="F277" s="59"/>
      <c r="G277" s="44"/>
      <c r="H277" s="60"/>
      <c r="I277" s="43"/>
      <c r="J277" s="43"/>
      <c r="K277" s="43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</row>
    <row r="278" ht="15.75" customHeight="1">
      <c r="B278" s="23"/>
      <c r="C278" s="31"/>
      <c r="D278" s="58"/>
      <c r="E278" s="31"/>
      <c r="F278" s="59"/>
      <c r="G278" s="44"/>
      <c r="H278" s="60"/>
      <c r="I278" s="43"/>
      <c r="J278" s="43"/>
      <c r="K278" s="43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</row>
    <row r="279" ht="15.75" customHeight="1">
      <c r="B279" s="23"/>
      <c r="C279" s="31"/>
      <c r="D279" s="58"/>
      <c r="E279" s="31"/>
      <c r="F279" s="59"/>
      <c r="G279" s="44"/>
      <c r="H279" s="60"/>
      <c r="I279" s="43"/>
      <c r="J279" s="43"/>
      <c r="K279" s="43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</row>
    <row r="280" ht="15.75" customHeight="1">
      <c r="B280" s="23"/>
      <c r="C280" s="31"/>
      <c r="D280" s="58"/>
      <c r="E280" s="31"/>
      <c r="F280" s="59"/>
      <c r="G280" s="44"/>
      <c r="H280" s="60"/>
      <c r="I280" s="43"/>
      <c r="J280" s="43"/>
      <c r="K280" s="43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</row>
    <row r="281" ht="15.75" customHeight="1">
      <c r="B281" s="23"/>
      <c r="C281" s="31"/>
      <c r="D281" s="58"/>
      <c r="E281" s="31"/>
      <c r="F281" s="59"/>
      <c r="G281" s="44"/>
      <c r="H281" s="60"/>
      <c r="I281" s="43"/>
      <c r="J281" s="43"/>
      <c r="K281" s="43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</row>
    <row r="282" ht="15.75" customHeight="1">
      <c r="B282" s="23"/>
      <c r="C282" s="31"/>
      <c r="D282" s="58"/>
      <c r="E282" s="31"/>
      <c r="F282" s="59"/>
      <c r="G282" s="44"/>
      <c r="H282" s="60"/>
      <c r="I282" s="43"/>
      <c r="J282" s="43"/>
      <c r="K282" s="43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</row>
    <row r="283" ht="15.75" customHeight="1">
      <c r="B283" s="23"/>
      <c r="C283" s="31"/>
      <c r="D283" s="58"/>
      <c r="E283" s="31"/>
      <c r="F283" s="59"/>
      <c r="G283" s="44"/>
      <c r="H283" s="60"/>
      <c r="I283" s="43"/>
      <c r="J283" s="43"/>
      <c r="K283" s="43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</row>
    <row r="284" ht="15.75" customHeight="1">
      <c r="B284" s="23"/>
      <c r="C284" s="31"/>
      <c r="D284" s="58"/>
      <c r="E284" s="31"/>
      <c r="F284" s="59"/>
      <c r="G284" s="44"/>
      <c r="H284" s="60"/>
      <c r="I284" s="43"/>
      <c r="J284" s="43"/>
      <c r="K284" s="43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</row>
    <row r="285" ht="15.75" customHeight="1">
      <c r="B285" s="23"/>
      <c r="C285" s="31"/>
      <c r="D285" s="58"/>
      <c r="E285" s="31"/>
      <c r="F285" s="59"/>
      <c r="G285" s="44"/>
      <c r="H285" s="60"/>
      <c r="I285" s="43"/>
      <c r="J285" s="43"/>
      <c r="K285" s="43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</row>
    <row r="286" ht="15.75" customHeight="1">
      <c r="B286" s="23"/>
      <c r="C286" s="31"/>
      <c r="D286" s="58"/>
      <c r="E286" s="31"/>
      <c r="F286" s="59"/>
      <c r="G286" s="44"/>
      <c r="H286" s="60"/>
      <c r="I286" s="43"/>
      <c r="J286" s="43"/>
      <c r="K286" s="43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</row>
    <row r="287" ht="15.75" customHeight="1">
      <c r="B287" s="23"/>
      <c r="C287" s="31"/>
      <c r="D287" s="58"/>
      <c r="E287" s="31"/>
      <c r="F287" s="59"/>
      <c r="G287" s="44"/>
      <c r="H287" s="60"/>
      <c r="I287" s="43"/>
      <c r="J287" s="43"/>
      <c r="K287" s="43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</row>
    <row r="288" ht="15.75" customHeight="1">
      <c r="B288" s="23"/>
      <c r="C288" s="31"/>
      <c r="D288" s="58"/>
      <c r="E288" s="31"/>
      <c r="F288" s="59"/>
      <c r="G288" s="44"/>
      <c r="H288" s="60"/>
      <c r="I288" s="43"/>
      <c r="J288" s="43"/>
      <c r="K288" s="43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</row>
    <row r="289" ht="15.75" customHeight="1">
      <c r="B289" s="23"/>
      <c r="C289" s="31"/>
      <c r="D289" s="58"/>
      <c r="E289" s="31"/>
      <c r="F289" s="59"/>
      <c r="G289" s="44"/>
      <c r="H289" s="60"/>
      <c r="I289" s="43"/>
      <c r="J289" s="43"/>
      <c r="K289" s="43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</row>
    <row r="290" ht="15.75" customHeight="1">
      <c r="B290" s="23"/>
      <c r="C290" s="31"/>
      <c r="D290" s="58"/>
      <c r="E290" s="31"/>
      <c r="F290" s="59"/>
      <c r="G290" s="44"/>
      <c r="H290" s="60"/>
      <c r="I290" s="43"/>
      <c r="J290" s="43"/>
      <c r="K290" s="43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</row>
    <row r="291" ht="15.75" customHeight="1">
      <c r="B291" s="23"/>
      <c r="C291" s="31"/>
      <c r="D291" s="58"/>
      <c r="E291" s="31"/>
      <c r="F291" s="59"/>
      <c r="G291" s="44"/>
      <c r="H291" s="60"/>
      <c r="I291" s="43"/>
      <c r="J291" s="43"/>
      <c r="K291" s="43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</row>
    <row r="292" ht="15.75" customHeight="1">
      <c r="B292" s="23"/>
      <c r="C292" s="31"/>
      <c r="D292" s="58"/>
      <c r="E292" s="31"/>
      <c r="F292" s="59"/>
      <c r="G292" s="44"/>
      <c r="H292" s="60"/>
      <c r="I292" s="43"/>
      <c r="J292" s="43"/>
      <c r="K292" s="43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</row>
    <row r="293" ht="15.75" customHeight="1">
      <c r="B293" s="23"/>
      <c r="C293" s="31"/>
      <c r="D293" s="58"/>
      <c r="E293" s="31"/>
      <c r="F293" s="59"/>
      <c r="G293" s="44"/>
      <c r="H293" s="60"/>
      <c r="I293" s="43"/>
      <c r="J293" s="43"/>
      <c r="K293" s="43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</row>
    <row r="294" ht="15.75" customHeight="1">
      <c r="B294" s="23"/>
      <c r="C294" s="31"/>
      <c r="D294" s="58"/>
      <c r="E294" s="31"/>
      <c r="F294" s="59"/>
      <c r="G294" s="44"/>
      <c r="H294" s="60"/>
      <c r="I294" s="43"/>
      <c r="J294" s="43"/>
      <c r="K294" s="43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</row>
    <row r="295" ht="15.75" customHeight="1">
      <c r="B295" s="23"/>
      <c r="C295" s="31"/>
      <c r="D295" s="58"/>
      <c r="E295" s="31"/>
      <c r="F295" s="59"/>
      <c r="G295" s="44"/>
      <c r="H295" s="60"/>
      <c r="I295" s="43"/>
      <c r="J295" s="43"/>
      <c r="K295" s="43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</row>
    <row r="296" ht="15.75" customHeight="1">
      <c r="B296" s="23"/>
      <c r="C296" s="31"/>
      <c r="D296" s="58"/>
      <c r="E296" s="31"/>
      <c r="F296" s="59"/>
      <c r="G296" s="44"/>
      <c r="H296" s="60"/>
      <c r="I296" s="43"/>
      <c r="J296" s="43"/>
      <c r="K296" s="43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</row>
    <row r="297" ht="15.75" customHeight="1">
      <c r="B297" s="23"/>
      <c r="C297" s="31"/>
      <c r="D297" s="58"/>
      <c r="E297" s="31"/>
      <c r="F297" s="59"/>
      <c r="G297" s="44"/>
      <c r="H297" s="60"/>
      <c r="I297" s="43"/>
      <c r="J297" s="43"/>
      <c r="K297" s="43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</row>
    <row r="298" ht="15.75" customHeight="1">
      <c r="B298" s="23"/>
      <c r="C298" s="31"/>
      <c r="D298" s="58"/>
      <c r="E298" s="31"/>
      <c r="F298" s="59"/>
      <c r="G298" s="44"/>
      <c r="H298" s="60"/>
      <c r="I298" s="43"/>
      <c r="J298" s="43"/>
      <c r="K298" s="43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</row>
    <row r="299" ht="15.75" customHeight="1">
      <c r="B299" s="23"/>
      <c r="C299" s="31"/>
      <c r="D299" s="58"/>
      <c r="E299" s="31"/>
      <c r="F299" s="59"/>
      <c r="G299" s="44"/>
      <c r="H299" s="60"/>
      <c r="I299" s="43"/>
      <c r="J299" s="43"/>
      <c r="K299" s="43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</row>
    <row r="300" ht="15.75" customHeight="1">
      <c r="B300" s="23"/>
      <c r="C300" s="31"/>
      <c r="D300" s="58"/>
      <c r="E300" s="31"/>
      <c r="F300" s="59"/>
      <c r="G300" s="44"/>
      <c r="H300" s="60"/>
      <c r="I300" s="43"/>
      <c r="J300" s="43"/>
      <c r="K300" s="43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</row>
    <row r="301" ht="15.75" customHeight="1">
      <c r="B301" s="23"/>
      <c r="C301" s="31"/>
      <c r="D301" s="58"/>
      <c r="E301" s="31"/>
      <c r="F301" s="59"/>
      <c r="G301" s="44"/>
      <c r="H301" s="60"/>
      <c r="I301" s="43"/>
      <c r="J301" s="43"/>
      <c r="K301" s="43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</row>
    <row r="302" ht="15.75" customHeight="1">
      <c r="B302" s="23"/>
      <c r="C302" s="31"/>
      <c r="D302" s="58"/>
      <c r="E302" s="31"/>
      <c r="F302" s="59"/>
      <c r="G302" s="44"/>
      <c r="H302" s="60"/>
      <c r="I302" s="43"/>
      <c r="J302" s="43"/>
      <c r="K302" s="43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</row>
    <row r="303" ht="15.75" customHeight="1">
      <c r="B303" s="23"/>
      <c r="C303" s="31"/>
      <c r="D303" s="58"/>
      <c r="E303" s="31"/>
      <c r="F303" s="59"/>
      <c r="G303" s="44"/>
      <c r="H303" s="60"/>
      <c r="I303" s="43"/>
      <c r="J303" s="43"/>
      <c r="K303" s="43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</row>
    <row r="304" ht="15.75" customHeight="1">
      <c r="B304" s="23"/>
      <c r="C304" s="31"/>
      <c r="D304" s="58"/>
      <c r="E304" s="31"/>
      <c r="F304" s="59"/>
      <c r="G304" s="44"/>
      <c r="H304" s="60"/>
      <c r="I304" s="43"/>
      <c r="J304" s="43"/>
      <c r="K304" s="43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</row>
    <row r="305" ht="15.75" customHeight="1">
      <c r="B305" s="23"/>
      <c r="C305" s="31"/>
      <c r="D305" s="58"/>
      <c r="E305" s="31"/>
      <c r="F305" s="59"/>
      <c r="G305" s="44"/>
      <c r="H305" s="60"/>
      <c r="I305" s="43"/>
      <c r="J305" s="43"/>
      <c r="K305" s="43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</row>
    <row r="306" ht="15.75" customHeight="1">
      <c r="B306" s="23"/>
      <c r="C306" s="31"/>
      <c r="D306" s="58"/>
      <c r="E306" s="31"/>
      <c r="F306" s="59"/>
      <c r="G306" s="44"/>
      <c r="H306" s="60"/>
      <c r="I306" s="43"/>
      <c r="J306" s="43"/>
      <c r="K306" s="43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</row>
    <row r="307" ht="15.75" customHeight="1">
      <c r="B307" s="23"/>
      <c r="C307" s="31"/>
      <c r="D307" s="58"/>
      <c r="E307" s="31"/>
      <c r="F307" s="59"/>
      <c r="G307" s="44"/>
      <c r="H307" s="60"/>
      <c r="I307" s="43"/>
      <c r="J307" s="43"/>
      <c r="K307" s="43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</row>
    <row r="308" ht="15.75" customHeight="1">
      <c r="B308" s="23"/>
      <c r="C308" s="31"/>
      <c r="D308" s="58"/>
      <c r="E308" s="31"/>
      <c r="F308" s="59"/>
      <c r="G308" s="44"/>
      <c r="H308" s="60"/>
      <c r="I308" s="43"/>
      <c r="J308" s="43"/>
      <c r="K308" s="43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</row>
    <row r="309" ht="15.75" customHeight="1">
      <c r="B309" s="23"/>
      <c r="C309" s="31"/>
      <c r="D309" s="58"/>
      <c r="E309" s="31"/>
      <c r="F309" s="59"/>
      <c r="G309" s="44"/>
      <c r="H309" s="60"/>
      <c r="I309" s="43"/>
      <c r="J309" s="43"/>
      <c r="K309" s="43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</row>
    <row r="310" ht="15.75" customHeight="1">
      <c r="B310" s="23"/>
      <c r="C310" s="31"/>
      <c r="D310" s="58"/>
      <c r="E310" s="31"/>
      <c r="F310" s="59"/>
      <c r="G310" s="44"/>
      <c r="H310" s="60"/>
      <c r="I310" s="43"/>
      <c r="J310" s="43"/>
      <c r="K310" s="43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</row>
    <row r="311" ht="15.75" customHeight="1">
      <c r="B311" s="23"/>
      <c r="C311" s="31"/>
      <c r="D311" s="58"/>
      <c r="E311" s="31"/>
      <c r="F311" s="59"/>
      <c r="G311" s="44"/>
      <c r="H311" s="60"/>
      <c r="I311" s="43"/>
      <c r="J311" s="43"/>
      <c r="K311" s="43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</row>
    <row r="312" ht="15.75" customHeight="1">
      <c r="B312" s="23"/>
      <c r="C312" s="31"/>
      <c r="D312" s="58"/>
      <c r="E312" s="31"/>
      <c r="F312" s="59"/>
      <c r="G312" s="44"/>
      <c r="H312" s="60"/>
      <c r="I312" s="43"/>
      <c r="J312" s="43"/>
      <c r="K312" s="43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</row>
    <row r="313" ht="15.75" customHeight="1">
      <c r="B313" s="23"/>
      <c r="C313" s="31"/>
      <c r="D313" s="58"/>
      <c r="E313" s="31"/>
      <c r="F313" s="59"/>
      <c r="G313" s="44"/>
      <c r="H313" s="60"/>
      <c r="I313" s="43"/>
      <c r="J313" s="43"/>
      <c r="K313" s="43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</row>
    <row r="314" ht="15.75" customHeight="1">
      <c r="B314" s="23"/>
      <c r="C314" s="31"/>
      <c r="D314" s="58"/>
      <c r="E314" s="31"/>
      <c r="F314" s="59"/>
      <c r="G314" s="44"/>
      <c r="H314" s="60"/>
      <c r="I314" s="43"/>
      <c r="J314" s="43"/>
      <c r="K314" s="43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</row>
    <row r="315" ht="15.75" customHeight="1">
      <c r="B315" s="23"/>
      <c r="C315" s="31"/>
      <c r="D315" s="58"/>
      <c r="E315" s="31"/>
      <c r="F315" s="59"/>
      <c r="G315" s="44"/>
      <c r="H315" s="60"/>
      <c r="I315" s="43"/>
      <c r="J315" s="43"/>
      <c r="K315" s="43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</row>
    <row r="316" ht="15.75" customHeight="1">
      <c r="B316" s="23"/>
      <c r="C316" s="31"/>
      <c r="D316" s="58"/>
      <c r="E316" s="31"/>
      <c r="F316" s="59"/>
      <c r="G316" s="44"/>
      <c r="H316" s="60"/>
      <c r="I316" s="43"/>
      <c r="J316" s="43"/>
      <c r="K316" s="43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</row>
    <row r="317" ht="15.75" customHeight="1">
      <c r="B317" s="23"/>
      <c r="C317" s="31"/>
      <c r="D317" s="58"/>
      <c r="E317" s="31"/>
      <c r="F317" s="59"/>
      <c r="G317" s="44"/>
      <c r="H317" s="60"/>
      <c r="I317" s="43"/>
      <c r="J317" s="43"/>
      <c r="K317" s="43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</row>
    <row r="318" ht="15.75" customHeight="1">
      <c r="B318" s="23"/>
      <c r="C318" s="31"/>
      <c r="D318" s="58"/>
      <c r="E318" s="31"/>
      <c r="F318" s="59"/>
      <c r="G318" s="44"/>
      <c r="H318" s="60"/>
      <c r="I318" s="43"/>
      <c r="J318" s="43"/>
      <c r="K318" s="43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</row>
    <row r="319" ht="15.75" customHeight="1">
      <c r="B319" s="23"/>
      <c r="C319" s="31"/>
      <c r="D319" s="58"/>
      <c r="E319" s="31"/>
      <c r="F319" s="59"/>
      <c r="G319" s="44"/>
      <c r="H319" s="60"/>
      <c r="I319" s="43"/>
      <c r="J319" s="43"/>
      <c r="K319" s="43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</row>
    <row r="320" ht="15.75" customHeight="1">
      <c r="B320" s="23"/>
      <c r="C320" s="31"/>
      <c r="D320" s="58"/>
      <c r="E320" s="31"/>
      <c r="F320" s="59"/>
      <c r="G320" s="44"/>
      <c r="H320" s="60"/>
      <c r="I320" s="43"/>
      <c r="J320" s="43"/>
      <c r="K320" s="43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</row>
    <row r="321" ht="15.75" customHeight="1">
      <c r="B321" s="23"/>
      <c r="C321" s="31"/>
      <c r="D321" s="58"/>
      <c r="E321" s="31"/>
      <c r="F321" s="59"/>
      <c r="G321" s="44"/>
      <c r="H321" s="60"/>
      <c r="I321" s="43"/>
      <c r="J321" s="43"/>
      <c r="K321" s="43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</row>
    <row r="322" ht="15.75" customHeight="1">
      <c r="B322" s="23"/>
      <c r="C322" s="31"/>
      <c r="D322" s="58"/>
      <c r="E322" s="31"/>
      <c r="F322" s="59"/>
      <c r="G322" s="44"/>
      <c r="H322" s="60"/>
      <c r="I322" s="43"/>
      <c r="J322" s="43"/>
      <c r="K322" s="43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</row>
    <row r="323" ht="15.75" customHeight="1">
      <c r="B323" s="23"/>
      <c r="C323" s="31"/>
      <c r="D323" s="58"/>
      <c r="E323" s="31"/>
      <c r="F323" s="59"/>
      <c r="G323" s="44"/>
      <c r="H323" s="60"/>
      <c r="I323" s="43"/>
      <c r="J323" s="43"/>
      <c r="K323" s="43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</row>
    <row r="324" ht="15.75" customHeight="1">
      <c r="B324" s="23"/>
      <c r="C324" s="31"/>
      <c r="D324" s="58"/>
      <c r="E324" s="31"/>
      <c r="F324" s="59"/>
      <c r="G324" s="44"/>
      <c r="H324" s="60"/>
      <c r="I324" s="43"/>
      <c r="J324" s="43"/>
      <c r="K324" s="43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</row>
    <row r="325" ht="15.75" customHeight="1">
      <c r="B325" s="23"/>
      <c r="C325" s="31"/>
      <c r="D325" s="58"/>
      <c r="E325" s="31"/>
      <c r="F325" s="59"/>
      <c r="G325" s="44"/>
      <c r="H325" s="60"/>
      <c r="I325" s="43"/>
      <c r="J325" s="43"/>
      <c r="K325" s="43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</row>
    <row r="326" ht="15.75" customHeight="1">
      <c r="B326" s="23"/>
      <c r="C326" s="31"/>
      <c r="D326" s="58"/>
      <c r="E326" s="31"/>
      <c r="F326" s="59"/>
      <c r="G326" s="44"/>
      <c r="H326" s="60"/>
      <c r="I326" s="43"/>
      <c r="J326" s="43"/>
      <c r="K326" s="43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</row>
    <row r="327" ht="15.75" customHeight="1">
      <c r="B327" s="23"/>
      <c r="C327" s="31"/>
      <c r="D327" s="58"/>
      <c r="E327" s="31"/>
      <c r="F327" s="59"/>
      <c r="G327" s="44"/>
      <c r="H327" s="60"/>
      <c r="I327" s="43"/>
      <c r="J327" s="43"/>
      <c r="K327" s="43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</row>
    <row r="328" ht="15.75" customHeight="1">
      <c r="B328" s="23"/>
      <c r="C328" s="31"/>
      <c r="D328" s="58"/>
      <c r="E328" s="31"/>
      <c r="F328" s="59"/>
      <c r="G328" s="44"/>
      <c r="H328" s="60"/>
      <c r="I328" s="43"/>
      <c r="J328" s="43"/>
      <c r="K328" s="43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</row>
    <row r="329" ht="15.75" customHeight="1">
      <c r="B329" s="23"/>
      <c r="C329" s="31"/>
      <c r="D329" s="58"/>
      <c r="E329" s="31"/>
      <c r="F329" s="59"/>
      <c r="G329" s="44"/>
      <c r="H329" s="60"/>
      <c r="I329" s="43"/>
      <c r="J329" s="43"/>
      <c r="K329" s="43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</row>
    <row r="330" ht="15.75" customHeight="1">
      <c r="B330" s="23"/>
      <c r="C330" s="31"/>
      <c r="D330" s="58"/>
      <c r="E330" s="31"/>
      <c r="F330" s="59"/>
      <c r="G330" s="44"/>
      <c r="H330" s="60"/>
      <c r="I330" s="43"/>
      <c r="J330" s="43"/>
      <c r="K330" s="43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</row>
    <row r="331" ht="15.75" customHeight="1">
      <c r="B331" s="23"/>
      <c r="C331" s="31"/>
      <c r="D331" s="58"/>
      <c r="E331" s="31"/>
      <c r="F331" s="59"/>
      <c r="G331" s="44"/>
      <c r="H331" s="60"/>
      <c r="I331" s="43"/>
      <c r="J331" s="43"/>
      <c r="K331" s="43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</row>
    <row r="332" ht="15.75" customHeight="1">
      <c r="B332" s="23"/>
      <c r="C332" s="31"/>
      <c r="D332" s="58"/>
      <c r="E332" s="31"/>
      <c r="F332" s="59"/>
      <c r="G332" s="44"/>
      <c r="H332" s="60"/>
      <c r="I332" s="43"/>
      <c r="J332" s="43"/>
      <c r="K332" s="43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</row>
    <row r="333" ht="15.75" customHeight="1">
      <c r="B333" s="23"/>
      <c r="C333" s="31"/>
      <c r="D333" s="58"/>
      <c r="E333" s="31"/>
      <c r="F333" s="59"/>
      <c r="G333" s="44"/>
      <c r="H333" s="60"/>
      <c r="I333" s="43"/>
      <c r="J333" s="43"/>
      <c r="K333" s="43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</row>
    <row r="334" ht="15.75" customHeight="1">
      <c r="B334" s="23"/>
      <c r="C334" s="31"/>
      <c r="D334" s="58"/>
      <c r="E334" s="31"/>
      <c r="F334" s="59"/>
      <c r="G334" s="44"/>
      <c r="H334" s="60"/>
      <c r="I334" s="43"/>
      <c r="J334" s="43"/>
      <c r="K334" s="43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</row>
    <row r="335" ht="15.75" customHeight="1">
      <c r="B335" s="23"/>
      <c r="C335" s="31"/>
      <c r="D335" s="58"/>
      <c r="E335" s="31"/>
      <c r="F335" s="59"/>
      <c r="G335" s="44"/>
      <c r="H335" s="60"/>
      <c r="I335" s="43"/>
      <c r="J335" s="43"/>
      <c r="K335" s="43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</row>
    <row r="336" ht="15.75" customHeight="1">
      <c r="B336" s="23"/>
      <c r="C336" s="31"/>
      <c r="D336" s="58"/>
      <c r="E336" s="31"/>
      <c r="F336" s="59"/>
      <c r="G336" s="44"/>
      <c r="H336" s="60"/>
      <c r="I336" s="43"/>
      <c r="J336" s="43"/>
      <c r="K336" s="43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</row>
    <row r="337" ht="15.75" customHeight="1">
      <c r="B337" s="23"/>
      <c r="C337" s="31"/>
      <c r="D337" s="58"/>
      <c r="E337" s="31"/>
      <c r="F337" s="59"/>
      <c r="G337" s="44"/>
      <c r="H337" s="60"/>
      <c r="I337" s="43"/>
      <c r="J337" s="43"/>
      <c r="K337" s="43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</row>
    <row r="338" ht="15.75" customHeight="1">
      <c r="B338" s="23"/>
      <c r="C338" s="31"/>
      <c r="D338" s="58"/>
      <c r="E338" s="31"/>
      <c r="F338" s="59"/>
      <c r="G338" s="44"/>
      <c r="H338" s="60"/>
      <c r="I338" s="43"/>
      <c r="J338" s="43"/>
      <c r="K338" s="43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</row>
    <row r="339" ht="15.75" customHeight="1">
      <c r="B339" s="23"/>
      <c r="C339" s="31"/>
      <c r="D339" s="58"/>
      <c r="E339" s="31"/>
      <c r="F339" s="59"/>
      <c r="G339" s="44"/>
      <c r="H339" s="60"/>
      <c r="I339" s="43"/>
      <c r="J339" s="43"/>
      <c r="K339" s="43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</row>
    <row r="340" ht="15.75" customHeight="1">
      <c r="B340" s="23"/>
      <c r="C340" s="31"/>
      <c r="D340" s="58"/>
      <c r="E340" s="31"/>
      <c r="F340" s="59"/>
      <c r="G340" s="44"/>
      <c r="H340" s="60"/>
      <c r="I340" s="43"/>
      <c r="J340" s="43"/>
      <c r="K340" s="43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</row>
    <row r="341" ht="15.75" customHeight="1">
      <c r="B341" s="23"/>
      <c r="C341" s="31"/>
      <c r="D341" s="58"/>
      <c r="E341" s="31"/>
      <c r="F341" s="59"/>
      <c r="G341" s="44"/>
      <c r="H341" s="60"/>
      <c r="I341" s="43"/>
      <c r="J341" s="43"/>
      <c r="K341" s="43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</row>
    <row r="342" ht="15.75" customHeight="1">
      <c r="B342" s="23"/>
      <c r="C342" s="31"/>
      <c r="D342" s="58"/>
      <c r="E342" s="31"/>
      <c r="F342" s="59"/>
      <c r="G342" s="44"/>
      <c r="H342" s="60"/>
      <c r="I342" s="43"/>
      <c r="J342" s="43"/>
      <c r="K342" s="43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</row>
    <row r="343" ht="15.75" customHeight="1">
      <c r="B343" s="23"/>
      <c r="C343" s="31"/>
      <c r="D343" s="58"/>
      <c r="E343" s="31"/>
      <c r="F343" s="59"/>
      <c r="G343" s="44"/>
      <c r="H343" s="60"/>
      <c r="I343" s="43"/>
      <c r="J343" s="43"/>
      <c r="K343" s="43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</row>
    <row r="344" ht="15.75" customHeight="1">
      <c r="B344" s="23"/>
      <c r="C344" s="31"/>
      <c r="D344" s="58"/>
      <c r="E344" s="31"/>
      <c r="F344" s="59"/>
      <c r="G344" s="44"/>
      <c r="H344" s="60"/>
      <c r="I344" s="43"/>
      <c r="J344" s="43"/>
      <c r="K344" s="43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</row>
    <row r="345" ht="15.75" customHeight="1">
      <c r="B345" s="23"/>
      <c r="C345" s="31"/>
      <c r="D345" s="58"/>
      <c r="E345" s="31"/>
      <c r="F345" s="59"/>
      <c r="G345" s="44"/>
      <c r="H345" s="60"/>
      <c r="I345" s="43"/>
      <c r="J345" s="43"/>
      <c r="K345" s="43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</row>
    <row r="346" ht="15.75" customHeight="1">
      <c r="B346" s="23"/>
      <c r="C346" s="31"/>
      <c r="D346" s="58"/>
      <c r="E346" s="31"/>
      <c r="F346" s="59"/>
      <c r="G346" s="44"/>
      <c r="H346" s="60"/>
      <c r="I346" s="43"/>
      <c r="J346" s="43"/>
      <c r="K346" s="43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</row>
    <row r="347" ht="15.75" customHeight="1">
      <c r="B347" s="23"/>
      <c r="C347" s="31"/>
      <c r="D347" s="58"/>
      <c r="E347" s="31"/>
      <c r="F347" s="59"/>
      <c r="G347" s="44"/>
      <c r="H347" s="60"/>
      <c r="I347" s="43"/>
      <c r="J347" s="43"/>
      <c r="K347" s="43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</row>
    <row r="348" ht="15.75" customHeight="1">
      <c r="B348" s="23"/>
      <c r="C348" s="31"/>
      <c r="D348" s="58"/>
      <c r="E348" s="31"/>
      <c r="F348" s="59"/>
      <c r="G348" s="44"/>
      <c r="H348" s="60"/>
      <c r="I348" s="43"/>
      <c r="J348" s="43"/>
      <c r="K348" s="43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</row>
    <row r="349" ht="15.75" customHeight="1">
      <c r="B349" s="23"/>
      <c r="C349" s="31"/>
      <c r="D349" s="58"/>
      <c r="E349" s="31"/>
      <c r="F349" s="59"/>
      <c r="G349" s="44"/>
      <c r="H349" s="60"/>
      <c r="I349" s="43"/>
      <c r="J349" s="43"/>
      <c r="K349" s="43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</row>
    <row r="350" ht="15.75" customHeight="1">
      <c r="B350" s="23"/>
      <c r="C350" s="31"/>
      <c r="D350" s="58"/>
      <c r="E350" s="31"/>
      <c r="F350" s="59"/>
      <c r="G350" s="44"/>
      <c r="H350" s="60"/>
      <c r="I350" s="43"/>
      <c r="J350" s="43"/>
      <c r="K350" s="43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</row>
    <row r="351" ht="15.75" customHeight="1">
      <c r="B351" s="23"/>
      <c r="C351" s="31"/>
      <c r="D351" s="58"/>
      <c r="E351" s="31"/>
      <c r="F351" s="59"/>
      <c r="G351" s="44"/>
      <c r="H351" s="60"/>
      <c r="I351" s="43"/>
      <c r="J351" s="43"/>
      <c r="K351" s="43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</row>
    <row r="352" ht="15.75" customHeight="1">
      <c r="B352" s="23"/>
      <c r="C352" s="31"/>
      <c r="D352" s="58"/>
      <c r="E352" s="31"/>
      <c r="F352" s="59"/>
      <c r="G352" s="44"/>
      <c r="H352" s="60"/>
      <c r="I352" s="43"/>
      <c r="J352" s="43"/>
      <c r="K352" s="43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</row>
    <row r="353" ht="15.75" customHeight="1">
      <c r="B353" s="23"/>
      <c r="C353" s="31"/>
      <c r="D353" s="58"/>
      <c r="E353" s="31"/>
      <c r="F353" s="59"/>
      <c r="G353" s="44"/>
      <c r="H353" s="60"/>
      <c r="I353" s="43"/>
      <c r="J353" s="43"/>
      <c r="K353" s="43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</row>
    <row r="354" ht="15.75" customHeight="1">
      <c r="B354" s="23"/>
      <c r="C354" s="31"/>
      <c r="D354" s="58"/>
      <c r="E354" s="31"/>
      <c r="F354" s="59"/>
      <c r="G354" s="44"/>
      <c r="H354" s="60"/>
      <c r="I354" s="43"/>
      <c r="J354" s="43"/>
      <c r="K354" s="43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</row>
    <row r="355" ht="15.75" customHeight="1">
      <c r="B355" s="23"/>
      <c r="C355" s="31"/>
      <c r="D355" s="58"/>
      <c r="E355" s="31"/>
      <c r="F355" s="59"/>
      <c r="G355" s="44"/>
      <c r="H355" s="60"/>
      <c r="I355" s="43"/>
      <c r="J355" s="43"/>
      <c r="K355" s="43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</row>
    <row r="356" ht="15.75" customHeight="1">
      <c r="B356" s="23"/>
      <c r="C356" s="31"/>
      <c r="D356" s="58"/>
      <c r="E356" s="31"/>
      <c r="F356" s="59"/>
      <c r="G356" s="44"/>
      <c r="H356" s="60"/>
      <c r="I356" s="43"/>
      <c r="J356" s="43"/>
      <c r="K356" s="43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</row>
    <row r="357" ht="15.75" customHeight="1">
      <c r="B357" s="23"/>
      <c r="C357" s="31"/>
      <c r="D357" s="58"/>
      <c r="E357" s="31"/>
      <c r="F357" s="59"/>
      <c r="G357" s="44"/>
      <c r="H357" s="60"/>
      <c r="I357" s="43"/>
      <c r="J357" s="43"/>
      <c r="K357" s="43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</row>
    <row r="358" ht="15.75" customHeight="1">
      <c r="B358" s="23"/>
      <c r="C358" s="31"/>
      <c r="D358" s="58"/>
      <c r="E358" s="31"/>
      <c r="F358" s="59"/>
      <c r="G358" s="44"/>
      <c r="H358" s="60"/>
      <c r="I358" s="43"/>
      <c r="J358" s="43"/>
      <c r="K358" s="43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</row>
    <row r="359" ht="15.75" customHeight="1">
      <c r="B359" s="23"/>
      <c r="C359" s="31"/>
      <c r="D359" s="58"/>
      <c r="E359" s="31"/>
      <c r="F359" s="59"/>
      <c r="G359" s="44"/>
      <c r="H359" s="60"/>
      <c r="I359" s="43"/>
      <c r="J359" s="43"/>
      <c r="K359" s="43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</row>
    <row r="360" ht="15.75" customHeight="1">
      <c r="B360" s="23"/>
      <c r="C360" s="31"/>
      <c r="D360" s="58"/>
      <c r="E360" s="31"/>
      <c r="F360" s="59"/>
      <c r="G360" s="44"/>
      <c r="H360" s="60"/>
      <c r="I360" s="43"/>
      <c r="J360" s="43"/>
      <c r="K360" s="43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</row>
    <row r="361" ht="15.75" customHeight="1">
      <c r="B361" s="23"/>
      <c r="C361" s="31"/>
      <c r="D361" s="58"/>
      <c r="E361" s="31"/>
      <c r="F361" s="59"/>
      <c r="G361" s="44"/>
      <c r="H361" s="60"/>
      <c r="I361" s="43"/>
      <c r="J361" s="43"/>
      <c r="K361" s="43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</row>
    <row r="362" ht="15.75" customHeight="1">
      <c r="B362" s="23"/>
      <c r="C362" s="31"/>
      <c r="D362" s="58"/>
      <c r="E362" s="31"/>
      <c r="F362" s="59"/>
      <c r="G362" s="44"/>
      <c r="H362" s="60"/>
      <c r="I362" s="43"/>
      <c r="J362" s="43"/>
      <c r="K362" s="43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</row>
    <row r="363" ht="15.75" customHeight="1">
      <c r="B363" s="23"/>
      <c r="C363" s="31"/>
      <c r="D363" s="58"/>
      <c r="E363" s="31"/>
      <c r="F363" s="59"/>
      <c r="G363" s="44"/>
      <c r="H363" s="60"/>
      <c r="I363" s="43"/>
      <c r="J363" s="43"/>
      <c r="K363" s="43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</row>
    <row r="364" ht="15.75" customHeight="1">
      <c r="B364" s="23"/>
      <c r="C364" s="31"/>
      <c r="D364" s="58"/>
      <c r="E364" s="31"/>
      <c r="F364" s="59"/>
      <c r="G364" s="44"/>
      <c r="H364" s="60"/>
      <c r="I364" s="43"/>
      <c r="J364" s="43"/>
      <c r="K364" s="43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</row>
    <row r="365" ht="15.75" customHeight="1">
      <c r="B365" s="23"/>
      <c r="C365" s="31"/>
      <c r="D365" s="58"/>
      <c r="E365" s="31"/>
      <c r="F365" s="59"/>
      <c r="G365" s="44"/>
      <c r="H365" s="60"/>
      <c r="I365" s="43"/>
      <c r="J365" s="43"/>
      <c r="K365" s="43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</row>
    <row r="366" ht="15.75" customHeight="1">
      <c r="B366" s="23"/>
      <c r="C366" s="31"/>
      <c r="D366" s="58"/>
      <c r="E366" s="31"/>
      <c r="F366" s="59"/>
      <c r="G366" s="44"/>
      <c r="H366" s="60"/>
      <c r="I366" s="43"/>
      <c r="J366" s="43"/>
      <c r="K366" s="43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</row>
    <row r="367" ht="15.75" customHeight="1">
      <c r="B367" s="23"/>
      <c r="C367" s="31"/>
      <c r="D367" s="58"/>
      <c r="E367" s="31"/>
      <c r="F367" s="59"/>
      <c r="G367" s="44"/>
      <c r="H367" s="60"/>
      <c r="I367" s="43"/>
      <c r="J367" s="43"/>
      <c r="K367" s="43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</row>
    <row r="368" ht="15.75" customHeight="1">
      <c r="B368" s="23"/>
      <c r="C368" s="31"/>
      <c r="D368" s="58"/>
      <c r="E368" s="31"/>
      <c r="F368" s="59"/>
      <c r="G368" s="44"/>
      <c r="H368" s="60"/>
      <c r="I368" s="43"/>
      <c r="J368" s="43"/>
      <c r="K368" s="43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</row>
    <row r="369" ht="15.75" customHeight="1">
      <c r="B369" s="23"/>
      <c r="C369" s="31"/>
      <c r="D369" s="58"/>
      <c r="E369" s="31"/>
      <c r="F369" s="59"/>
      <c r="G369" s="44"/>
      <c r="H369" s="60"/>
      <c r="I369" s="43"/>
      <c r="J369" s="43"/>
      <c r="K369" s="43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</row>
    <row r="370" ht="15.75" customHeight="1">
      <c r="B370" s="23"/>
      <c r="C370" s="31"/>
      <c r="D370" s="58"/>
      <c r="E370" s="31"/>
      <c r="F370" s="59"/>
      <c r="G370" s="44"/>
      <c r="H370" s="60"/>
      <c r="I370" s="43"/>
      <c r="J370" s="43"/>
      <c r="K370" s="43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</row>
    <row r="371" ht="15.75" customHeight="1">
      <c r="B371" s="23"/>
      <c r="C371" s="31"/>
      <c r="D371" s="58"/>
      <c r="E371" s="31"/>
      <c r="F371" s="59"/>
      <c r="G371" s="44"/>
      <c r="H371" s="60"/>
      <c r="I371" s="43"/>
      <c r="J371" s="43"/>
      <c r="K371" s="43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</row>
    <row r="372" ht="15.75" customHeight="1">
      <c r="B372" s="23"/>
      <c r="C372" s="31"/>
      <c r="D372" s="58"/>
      <c r="E372" s="31"/>
      <c r="F372" s="59"/>
      <c r="G372" s="44"/>
      <c r="H372" s="60"/>
      <c r="I372" s="43"/>
      <c r="J372" s="43"/>
      <c r="K372" s="43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</row>
    <row r="373" ht="15.75" customHeight="1">
      <c r="B373" s="23"/>
      <c r="C373" s="31"/>
      <c r="D373" s="58"/>
      <c r="E373" s="31"/>
      <c r="F373" s="59"/>
      <c r="G373" s="44"/>
      <c r="H373" s="60"/>
      <c r="I373" s="43"/>
      <c r="J373" s="43"/>
      <c r="K373" s="43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</row>
    <row r="374" ht="15.75" customHeight="1">
      <c r="B374" s="23"/>
      <c r="C374" s="31"/>
      <c r="D374" s="58"/>
      <c r="E374" s="31"/>
      <c r="F374" s="59"/>
      <c r="G374" s="44"/>
      <c r="H374" s="60"/>
      <c r="I374" s="43"/>
      <c r="J374" s="43"/>
      <c r="K374" s="43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</row>
    <row r="375" ht="15.75" customHeight="1">
      <c r="B375" s="23"/>
      <c r="C375" s="31"/>
      <c r="D375" s="58"/>
      <c r="E375" s="31"/>
      <c r="F375" s="59"/>
      <c r="G375" s="44"/>
      <c r="H375" s="60"/>
      <c r="I375" s="43"/>
      <c r="J375" s="43"/>
      <c r="K375" s="43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</row>
    <row r="376" ht="15.75" customHeight="1">
      <c r="B376" s="23"/>
      <c r="C376" s="31"/>
      <c r="D376" s="58"/>
      <c r="E376" s="31"/>
      <c r="F376" s="59"/>
      <c r="G376" s="44"/>
      <c r="H376" s="60"/>
      <c r="I376" s="43"/>
      <c r="J376" s="43"/>
      <c r="K376" s="43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</row>
    <row r="377" ht="15.75" customHeight="1">
      <c r="B377" s="23"/>
      <c r="C377" s="31"/>
      <c r="D377" s="58"/>
      <c r="E377" s="31"/>
      <c r="F377" s="59"/>
      <c r="G377" s="44"/>
      <c r="H377" s="60"/>
      <c r="I377" s="43"/>
      <c r="J377" s="43"/>
      <c r="K377" s="43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</row>
    <row r="378" ht="15.75" customHeight="1">
      <c r="B378" s="23"/>
      <c r="C378" s="31"/>
      <c r="D378" s="58"/>
      <c r="E378" s="31"/>
      <c r="F378" s="59"/>
      <c r="G378" s="44"/>
      <c r="H378" s="60"/>
      <c r="I378" s="43"/>
      <c r="J378" s="43"/>
      <c r="K378" s="43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</row>
    <row r="379" ht="15.75" customHeight="1">
      <c r="B379" s="23"/>
      <c r="C379" s="31"/>
      <c r="D379" s="58"/>
      <c r="E379" s="31"/>
      <c r="F379" s="59"/>
      <c r="G379" s="44"/>
      <c r="H379" s="60"/>
      <c r="I379" s="43"/>
      <c r="J379" s="43"/>
      <c r="K379" s="43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</row>
    <row r="380" ht="15.75" customHeight="1">
      <c r="B380" s="23"/>
      <c r="C380" s="31"/>
      <c r="D380" s="58"/>
      <c r="E380" s="31"/>
      <c r="F380" s="59"/>
      <c r="G380" s="44"/>
      <c r="H380" s="60"/>
      <c r="I380" s="43"/>
      <c r="J380" s="43"/>
      <c r="K380" s="43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</row>
    <row r="381" ht="15.75" customHeight="1">
      <c r="B381" s="23"/>
      <c r="C381" s="31"/>
      <c r="D381" s="58"/>
      <c r="E381" s="31"/>
      <c r="F381" s="59"/>
      <c r="G381" s="44"/>
      <c r="H381" s="60"/>
      <c r="I381" s="43"/>
      <c r="J381" s="43"/>
      <c r="K381" s="43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</row>
    <row r="382" ht="15.75" customHeight="1">
      <c r="B382" s="23"/>
      <c r="C382" s="31"/>
      <c r="D382" s="58"/>
      <c r="E382" s="31"/>
      <c r="F382" s="59"/>
      <c r="G382" s="44"/>
      <c r="H382" s="60"/>
      <c r="I382" s="43"/>
      <c r="J382" s="43"/>
      <c r="K382" s="43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</row>
    <row r="383" ht="15.75" customHeight="1">
      <c r="B383" s="23"/>
      <c r="C383" s="31"/>
      <c r="D383" s="58"/>
      <c r="E383" s="31"/>
      <c r="F383" s="59"/>
      <c r="G383" s="44"/>
      <c r="H383" s="60"/>
      <c r="I383" s="43"/>
      <c r="J383" s="43"/>
      <c r="K383" s="43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</row>
    <row r="384" ht="15.75" customHeight="1">
      <c r="B384" s="23"/>
      <c r="C384" s="31"/>
      <c r="D384" s="58"/>
      <c r="E384" s="31"/>
      <c r="F384" s="59"/>
      <c r="G384" s="44"/>
      <c r="H384" s="60"/>
      <c r="I384" s="43"/>
      <c r="J384" s="43"/>
      <c r="K384" s="43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</row>
    <row r="385" ht="15.75" customHeight="1">
      <c r="B385" s="23"/>
      <c r="C385" s="31"/>
      <c r="D385" s="58"/>
      <c r="E385" s="31"/>
      <c r="F385" s="59"/>
      <c r="G385" s="44"/>
      <c r="H385" s="60"/>
      <c r="I385" s="43"/>
      <c r="J385" s="43"/>
      <c r="K385" s="43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</row>
    <row r="386" ht="15.75" customHeight="1">
      <c r="B386" s="23"/>
      <c r="C386" s="31"/>
      <c r="D386" s="58"/>
      <c r="E386" s="31"/>
      <c r="F386" s="59"/>
      <c r="G386" s="44"/>
      <c r="H386" s="60"/>
      <c r="I386" s="43"/>
      <c r="J386" s="43"/>
      <c r="K386" s="43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</row>
    <row r="387" ht="15.75" customHeight="1">
      <c r="B387" s="23"/>
      <c r="C387" s="31"/>
      <c r="D387" s="58"/>
      <c r="E387" s="31"/>
      <c r="F387" s="59"/>
      <c r="G387" s="44"/>
      <c r="H387" s="60"/>
      <c r="I387" s="43"/>
      <c r="J387" s="43"/>
      <c r="K387" s="43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</row>
    <row r="388" ht="15.75" customHeight="1">
      <c r="B388" s="23"/>
      <c r="C388" s="31"/>
      <c r="D388" s="58"/>
      <c r="E388" s="31"/>
      <c r="F388" s="59"/>
      <c r="G388" s="44"/>
      <c r="H388" s="60"/>
      <c r="I388" s="43"/>
      <c r="J388" s="43"/>
      <c r="K388" s="43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</row>
    <row r="389" ht="15.75" customHeight="1">
      <c r="B389" s="23"/>
      <c r="C389" s="31"/>
      <c r="D389" s="58"/>
      <c r="E389" s="31"/>
      <c r="F389" s="59"/>
      <c r="G389" s="44"/>
      <c r="H389" s="60"/>
      <c r="I389" s="43"/>
      <c r="J389" s="43"/>
      <c r="K389" s="43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</row>
    <row r="390" ht="15.75" customHeight="1">
      <c r="B390" s="23"/>
      <c r="C390" s="31"/>
      <c r="D390" s="58"/>
      <c r="E390" s="31"/>
      <c r="F390" s="59"/>
      <c r="G390" s="44"/>
      <c r="H390" s="60"/>
      <c r="I390" s="43"/>
      <c r="J390" s="43"/>
      <c r="K390" s="43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</row>
    <row r="391" ht="15.75" customHeight="1">
      <c r="B391" s="23"/>
      <c r="C391" s="31"/>
      <c r="D391" s="58"/>
      <c r="E391" s="31"/>
      <c r="F391" s="59"/>
      <c r="G391" s="44"/>
      <c r="H391" s="60"/>
      <c r="I391" s="43"/>
      <c r="J391" s="43"/>
      <c r="K391" s="43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</row>
    <row r="392" ht="15.75" customHeight="1">
      <c r="B392" s="23"/>
      <c r="C392" s="31"/>
      <c r="D392" s="58"/>
      <c r="E392" s="31"/>
      <c r="F392" s="59"/>
      <c r="G392" s="44"/>
      <c r="H392" s="60"/>
      <c r="I392" s="43"/>
      <c r="J392" s="43"/>
      <c r="K392" s="43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</row>
    <row r="393" ht="15.75" customHeight="1">
      <c r="B393" s="23"/>
      <c r="C393" s="31"/>
      <c r="D393" s="58"/>
      <c r="E393" s="31"/>
      <c r="F393" s="59"/>
      <c r="G393" s="44"/>
      <c r="H393" s="60"/>
      <c r="I393" s="43"/>
      <c r="J393" s="43"/>
      <c r="K393" s="43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</row>
    <row r="394" ht="15.75" customHeight="1">
      <c r="B394" s="23"/>
      <c r="C394" s="31"/>
      <c r="D394" s="58"/>
      <c r="E394" s="31"/>
      <c r="F394" s="59"/>
      <c r="G394" s="44"/>
      <c r="H394" s="60"/>
      <c r="I394" s="43"/>
      <c r="J394" s="43"/>
      <c r="K394" s="43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</row>
    <row r="395" ht="15.75" customHeight="1">
      <c r="B395" s="23"/>
      <c r="C395" s="31"/>
      <c r="D395" s="58"/>
      <c r="E395" s="31"/>
      <c r="F395" s="59"/>
      <c r="G395" s="44"/>
      <c r="H395" s="60"/>
      <c r="I395" s="43"/>
      <c r="J395" s="43"/>
      <c r="K395" s="43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</row>
    <row r="396" ht="15.75" customHeight="1">
      <c r="B396" s="23"/>
      <c r="C396" s="31"/>
      <c r="D396" s="58"/>
      <c r="E396" s="31"/>
      <c r="F396" s="59"/>
      <c r="G396" s="44"/>
      <c r="H396" s="60"/>
      <c r="I396" s="43"/>
      <c r="J396" s="43"/>
      <c r="K396" s="43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</row>
    <row r="397" ht="15.75" customHeight="1">
      <c r="B397" s="23"/>
      <c r="C397" s="31"/>
      <c r="D397" s="58"/>
      <c r="E397" s="31"/>
      <c r="F397" s="59"/>
      <c r="G397" s="44"/>
      <c r="H397" s="60"/>
      <c r="I397" s="43"/>
      <c r="J397" s="43"/>
      <c r="K397" s="43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</row>
    <row r="398" ht="15.75" customHeight="1">
      <c r="B398" s="23"/>
      <c r="C398" s="31"/>
      <c r="D398" s="58"/>
      <c r="E398" s="31"/>
      <c r="F398" s="59"/>
      <c r="G398" s="44"/>
      <c r="H398" s="60"/>
      <c r="I398" s="43"/>
      <c r="J398" s="43"/>
      <c r="K398" s="43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</row>
    <row r="399" ht="15.75" customHeight="1">
      <c r="B399" s="23"/>
      <c r="C399" s="31"/>
      <c r="D399" s="58"/>
      <c r="E399" s="31"/>
      <c r="F399" s="59"/>
      <c r="G399" s="44"/>
      <c r="H399" s="60"/>
      <c r="I399" s="43"/>
      <c r="J399" s="43"/>
      <c r="K399" s="43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</row>
    <row r="400" ht="15.75" customHeight="1">
      <c r="B400" s="23"/>
      <c r="C400" s="31"/>
      <c r="D400" s="58"/>
      <c r="E400" s="31"/>
      <c r="F400" s="59"/>
      <c r="G400" s="44"/>
      <c r="H400" s="60"/>
      <c r="I400" s="43"/>
      <c r="J400" s="43"/>
      <c r="K400" s="43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</row>
    <row r="401" ht="15.75" customHeight="1">
      <c r="B401" s="23"/>
      <c r="C401" s="31"/>
      <c r="D401" s="58"/>
      <c r="E401" s="31"/>
      <c r="F401" s="59"/>
      <c r="G401" s="44"/>
      <c r="H401" s="60"/>
      <c r="I401" s="43"/>
      <c r="J401" s="43"/>
      <c r="K401" s="43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</row>
    <row r="402" ht="15.75" customHeight="1">
      <c r="B402" s="23"/>
      <c r="C402" s="31"/>
      <c r="D402" s="58"/>
      <c r="E402" s="31"/>
      <c r="F402" s="59"/>
      <c r="G402" s="44"/>
      <c r="H402" s="60"/>
      <c r="I402" s="43"/>
      <c r="J402" s="43"/>
      <c r="K402" s="43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</row>
    <row r="403" ht="15.75" customHeight="1">
      <c r="B403" s="23"/>
      <c r="C403" s="31"/>
      <c r="D403" s="58"/>
      <c r="E403" s="31"/>
      <c r="F403" s="59"/>
      <c r="G403" s="44"/>
      <c r="H403" s="60"/>
      <c r="I403" s="43"/>
      <c r="J403" s="43"/>
      <c r="K403" s="43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</row>
    <row r="404" ht="15.75" customHeight="1">
      <c r="B404" s="23"/>
      <c r="C404" s="31"/>
      <c r="D404" s="58"/>
      <c r="E404" s="31"/>
      <c r="F404" s="59"/>
      <c r="G404" s="44"/>
      <c r="H404" s="60"/>
      <c r="I404" s="43"/>
      <c r="J404" s="43"/>
      <c r="K404" s="43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</row>
    <row r="405" ht="15.75" customHeight="1">
      <c r="B405" s="23"/>
      <c r="C405" s="31"/>
      <c r="D405" s="58"/>
      <c r="E405" s="31"/>
      <c r="F405" s="59"/>
      <c r="G405" s="44"/>
      <c r="H405" s="60"/>
      <c r="I405" s="43"/>
      <c r="J405" s="43"/>
      <c r="K405" s="43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</row>
    <row r="406" ht="15.75" customHeight="1">
      <c r="B406" s="23"/>
      <c r="C406" s="31"/>
      <c r="D406" s="58"/>
      <c r="E406" s="31"/>
      <c r="F406" s="59"/>
      <c r="G406" s="44"/>
      <c r="H406" s="60"/>
      <c r="I406" s="43"/>
      <c r="J406" s="43"/>
      <c r="K406" s="43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</row>
    <row r="407" ht="15.75" customHeight="1">
      <c r="B407" s="23"/>
      <c r="C407" s="31"/>
      <c r="D407" s="58"/>
      <c r="E407" s="31"/>
      <c r="F407" s="59"/>
      <c r="G407" s="44"/>
      <c r="H407" s="60"/>
      <c r="I407" s="43"/>
      <c r="J407" s="43"/>
      <c r="K407" s="43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</row>
    <row r="408" ht="15.75" customHeight="1">
      <c r="B408" s="23"/>
      <c r="C408" s="31"/>
      <c r="D408" s="58"/>
      <c r="E408" s="31"/>
      <c r="F408" s="59"/>
      <c r="G408" s="44"/>
      <c r="H408" s="60"/>
      <c r="I408" s="43"/>
      <c r="J408" s="43"/>
      <c r="K408" s="43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</row>
    <row r="409" ht="15.75" customHeight="1">
      <c r="B409" s="23"/>
      <c r="C409" s="31"/>
      <c r="D409" s="58"/>
      <c r="E409" s="31"/>
      <c r="F409" s="59"/>
      <c r="G409" s="44"/>
      <c r="H409" s="60"/>
      <c r="I409" s="43"/>
      <c r="J409" s="43"/>
      <c r="K409" s="43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</row>
    <row r="410" ht="15.75" customHeight="1">
      <c r="B410" s="23"/>
      <c r="C410" s="31"/>
      <c r="D410" s="58"/>
      <c r="E410" s="31"/>
      <c r="F410" s="59"/>
      <c r="G410" s="44"/>
      <c r="H410" s="60"/>
      <c r="I410" s="43"/>
      <c r="J410" s="43"/>
      <c r="K410" s="43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</row>
    <row r="411" ht="15.75" customHeight="1">
      <c r="B411" s="23"/>
      <c r="C411" s="31"/>
      <c r="D411" s="58"/>
      <c r="E411" s="31"/>
      <c r="F411" s="59"/>
      <c r="G411" s="44"/>
      <c r="H411" s="60"/>
      <c r="I411" s="43"/>
      <c r="J411" s="43"/>
      <c r="K411" s="43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</row>
    <row r="412" ht="15.75" customHeight="1">
      <c r="B412" s="23"/>
      <c r="C412" s="31"/>
      <c r="D412" s="58"/>
      <c r="E412" s="31"/>
      <c r="F412" s="59"/>
      <c r="G412" s="44"/>
      <c r="H412" s="60"/>
      <c r="I412" s="43"/>
      <c r="J412" s="43"/>
      <c r="K412" s="43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</row>
    <row r="413" ht="15.75" customHeight="1">
      <c r="B413" s="23"/>
      <c r="C413" s="31"/>
      <c r="D413" s="58"/>
      <c r="E413" s="31"/>
      <c r="F413" s="59"/>
      <c r="G413" s="44"/>
      <c r="H413" s="60"/>
      <c r="I413" s="43"/>
      <c r="J413" s="43"/>
      <c r="K413" s="43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</row>
    <row r="414" ht="15.75" customHeight="1">
      <c r="B414" s="23"/>
      <c r="C414" s="31"/>
      <c r="D414" s="58"/>
      <c r="E414" s="31"/>
      <c r="F414" s="59"/>
      <c r="G414" s="44"/>
      <c r="H414" s="60"/>
      <c r="I414" s="43"/>
      <c r="J414" s="43"/>
      <c r="K414" s="43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</row>
    <row r="415" ht="15.75" customHeight="1">
      <c r="B415" s="23"/>
      <c r="C415" s="31"/>
      <c r="D415" s="58"/>
      <c r="E415" s="31"/>
      <c r="F415" s="59"/>
      <c r="G415" s="44"/>
      <c r="H415" s="60"/>
      <c r="I415" s="43"/>
      <c r="J415" s="43"/>
      <c r="K415" s="43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</row>
    <row r="416" ht="15.75" customHeight="1">
      <c r="B416" s="23"/>
      <c r="C416" s="31"/>
      <c r="D416" s="58"/>
      <c r="E416" s="31"/>
      <c r="F416" s="59"/>
      <c r="G416" s="44"/>
      <c r="H416" s="60"/>
      <c r="I416" s="43"/>
      <c r="J416" s="43"/>
      <c r="K416" s="43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</row>
    <row r="417" ht="15.75" customHeight="1">
      <c r="B417" s="23"/>
      <c r="C417" s="31"/>
      <c r="D417" s="58"/>
      <c r="E417" s="31"/>
      <c r="F417" s="59"/>
      <c r="G417" s="44"/>
      <c r="H417" s="60"/>
      <c r="I417" s="43"/>
      <c r="J417" s="43"/>
      <c r="K417" s="43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</row>
    <row r="418" ht="15.75" customHeight="1">
      <c r="B418" s="23"/>
      <c r="C418" s="31"/>
      <c r="D418" s="58"/>
      <c r="E418" s="31"/>
      <c r="F418" s="59"/>
      <c r="G418" s="44"/>
      <c r="H418" s="60"/>
      <c r="I418" s="43"/>
      <c r="J418" s="43"/>
      <c r="K418" s="43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</row>
    <row r="419" ht="15.75" customHeight="1">
      <c r="B419" s="23"/>
      <c r="C419" s="31"/>
      <c r="D419" s="58"/>
      <c r="E419" s="31"/>
      <c r="F419" s="59"/>
      <c r="G419" s="44"/>
      <c r="H419" s="60"/>
      <c r="I419" s="43"/>
      <c r="J419" s="43"/>
      <c r="K419" s="43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</row>
    <row r="420" ht="15.75" customHeight="1">
      <c r="B420" s="23"/>
      <c r="C420" s="31"/>
      <c r="D420" s="58"/>
      <c r="E420" s="31"/>
      <c r="F420" s="59"/>
      <c r="G420" s="44"/>
      <c r="H420" s="60"/>
      <c r="I420" s="43"/>
      <c r="J420" s="43"/>
      <c r="K420" s="43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</row>
    <row r="421" ht="15.75" customHeight="1">
      <c r="B421" s="23"/>
      <c r="C421" s="31"/>
      <c r="D421" s="58"/>
      <c r="E421" s="31"/>
      <c r="F421" s="59"/>
      <c r="G421" s="44"/>
      <c r="H421" s="60"/>
      <c r="I421" s="43"/>
      <c r="J421" s="43"/>
      <c r="K421" s="43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</row>
    <row r="422" ht="15.75" customHeight="1">
      <c r="B422" s="23"/>
      <c r="C422" s="31"/>
      <c r="D422" s="58"/>
      <c r="E422" s="31"/>
      <c r="F422" s="59"/>
      <c r="G422" s="44"/>
      <c r="H422" s="60"/>
      <c r="I422" s="43"/>
      <c r="J422" s="43"/>
      <c r="K422" s="43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</row>
    <row r="423" ht="15.75" customHeight="1">
      <c r="B423" s="23"/>
      <c r="C423" s="31"/>
      <c r="D423" s="58"/>
      <c r="E423" s="31"/>
      <c r="F423" s="59"/>
      <c r="G423" s="44"/>
      <c r="H423" s="60"/>
      <c r="I423" s="43"/>
      <c r="J423" s="43"/>
      <c r="K423" s="43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</row>
    <row r="424" ht="15.75" customHeight="1">
      <c r="B424" s="23"/>
      <c r="C424" s="31"/>
      <c r="D424" s="58"/>
      <c r="E424" s="31"/>
      <c r="F424" s="59"/>
      <c r="G424" s="44"/>
      <c r="H424" s="60"/>
      <c r="I424" s="43"/>
      <c r="J424" s="43"/>
      <c r="K424" s="43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</row>
    <row r="425" ht="15.75" customHeight="1">
      <c r="B425" s="23"/>
      <c r="C425" s="31"/>
      <c r="D425" s="58"/>
      <c r="E425" s="31"/>
      <c r="F425" s="59"/>
      <c r="G425" s="44"/>
      <c r="H425" s="60"/>
      <c r="I425" s="43"/>
      <c r="J425" s="43"/>
      <c r="K425" s="43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</row>
    <row r="426" ht="15.75" customHeight="1">
      <c r="B426" s="23"/>
      <c r="C426" s="31"/>
      <c r="D426" s="58"/>
      <c r="E426" s="31"/>
      <c r="F426" s="59"/>
      <c r="G426" s="44"/>
      <c r="H426" s="60"/>
      <c r="I426" s="43"/>
      <c r="J426" s="43"/>
      <c r="K426" s="43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</row>
    <row r="427" ht="15.75" customHeight="1">
      <c r="B427" s="23"/>
      <c r="C427" s="31"/>
      <c r="D427" s="58"/>
      <c r="E427" s="31"/>
      <c r="F427" s="59"/>
      <c r="G427" s="44"/>
      <c r="H427" s="60"/>
      <c r="I427" s="43"/>
      <c r="J427" s="43"/>
      <c r="K427" s="43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</row>
    <row r="428" ht="15.75" customHeight="1">
      <c r="B428" s="23"/>
      <c r="C428" s="31"/>
      <c r="D428" s="58"/>
      <c r="E428" s="31"/>
      <c r="F428" s="59"/>
      <c r="G428" s="44"/>
      <c r="H428" s="60"/>
      <c r="I428" s="43"/>
      <c r="J428" s="43"/>
      <c r="K428" s="43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</row>
    <row r="429" ht="15.75" customHeight="1">
      <c r="B429" s="23"/>
      <c r="C429" s="31"/>
      <c r="D429" s="58"/>
      <c r="E429" s="31"/>
      <c r="F429" s="59"/>
      <c r="G429" s="44"/>
      <c r="H429" s="60"/>
      <c r="I429" s="43"/>
      <c r="J429" s="43"/>
      <c r="K429" s="43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</row>
    <row r="430" ht="15.75" customHeight="1">
      <c r="B430" s="23"/>
      <c r="C430" s="31"/>
      <c r="D430" s="58"/>
      <c r="E430" s="31"/>
      <c r="F430" s="59"/>
      <c r="G430" s="44"/>
      <c r="H430" s="60"/>
      <c r="I430" s="43"/>
      <c r="J430" s="43"/>
      <c r="K430" s="43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</row>
    <row r="431" ht="15.75" customHeight="1">
      <c r="B431" s="23"/>
      <c r="C431" s="31"/>
      <c r="D431" s="58"/>
      <c r="E431" s="31"/>
      <c r="F431" s="59"/>
      <c r="G431" s="44"/>
      <c r="H431" s="60"/>
      <c r="I431" s="43"/>
      <c r="J431" s="43"/>
      <c r="K431" s="43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</row>
    <row r="432" ht="15.75" customHeight="1">
      <c r="B432" s="23"/>
      <c r="C432" s="31"/>
      <c r="D432" s="58"/>
      <c r="E432" s="31"/>
      <c r="F432" s="59"/>
      <c r="G432" s="44"/>
      <c r="H432" s="60"/>
      <c r="I432" s="43"/>
      <c r="J432" s="43"/>
      <c r="K432" s="43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</row>
    <row r="433" ht="15.75" customHeight="1">
      <c r="B433" s="23"/>
      <c r="C433" s="31"/>
      <c r="D433" s="58"/>
      <c r="E433" s="31"/>
      <c r="F433" s="59"/>
      <c r="G433" s="44"/>
      <c r="H433" s="60"/>
      <c r="I433" s="43"/>
      <c r="J433" s="43"/>
      <c r="K433" s="43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</row>
    <row r="434" ht="15.75" customHeight="1">
      <c r="B434" s="23"/>
      <c r="C434" s="31"/>
      <c r="D434" s="58"/>
      <c r="E434" s="31"/>
      <c r="F434" s="59"/>
      <c r="G434" s="44"/>
      <c r="H434" s="60"/>
      <c r="I434" s="43"/>
      <c r="J434" s="43"/>
      <c r="K434" s="43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</row>
    <row r="435" ht="15.75" customHeight="1">
      <c r="B435" s="23"/>
      <c r="C435" s="31"/>
      <c r="D435" s="58"/>
      <c r="E435" s="31"/>
      <c r="F435" s="59"/>
      <c r="G435" s="44"/>
      <c r="H435" s="60"/>
      <c r="I435" s="43"/>
      <c r="J435" s="43"/>
      <c r="K435" s="43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</row>
    <row r="436" ht="15.75" customHeight="1">
      <c r="B436" s="23"/>
      <c r="C436" s="31"/>
      <c r="D436" s="58"/>
      <c r="E436" s="31"/>
      <c r="F436" s="59"/>
      <c r="G436" s="44"/>
      <c r="H436" s="60"/>
      <c r="I436" s="43"/>
      <c r="J436" s="43"/>
      <c r="K436" s="43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</row>
    <row r="437" ht="15.75" customHeight="1">
      <c r="B437" s="23"/>
      <c r="C437" s="31"/>
      <c r="D437" s="58"/>
      <c r="E437" s="31"/>
      <c r="F437" s="59"/>
      <c r="G437" s="44"/>
      <c r="H437" s="60"/>
      <c r="I437" s="43"/>
      <c r="J437" s="43"/>
      <c r="K437" s="43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</row>
    <row r="438" ht="15.75" customHeight="1">
      <c r="B438" s="23"/>
      <c r="C438" s="31"/>
      <c r="D438" s="58"/>
      <c r="E438" s="31"/>
      <c r="F438" s="59"/>
      <c r="G438" s="44"/>
      <c r="H438" s="60"/>
      <c r="I438" s="43"/>
      <c r="J438" s="43"/>
      <c r="K438" s="43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</row>
    <row r="439" ht="15.75" customHeight="1">
      <c r="B439" s="23"/>
      <c r="C439" s="31"/>
      <c r="D439" s="58"/>
      <c r="E439" s="31"/>
      <c r="F439" s="59"/>
      <c r="G439" s="44"/>
      <c r="H439" s="60"/>
      <c r="I439" s="43"/>
      <c r="J439" s="43"/>
      <c r="K439" s="43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</row>
    <row r="440" ht="15.75" customHeight="1">
      <c r="B440" s="23"/>
      <c r="C440" s="31"/>
      <c r="D440" s="58"/>
      <c r="E440" s="31"/>
      <c r="F440" s="59"/>
      <c r="G440" s="44"/>
      <c r="H440" s="60"/>
      <c r="I440" s="43"/>
      <c r="J440" s="43"/>
      <c r="K440" s="43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</row>
    <row r="441" ht="15.75" customHeight="1">
      <c r="B441" s="23"/>
      <c r="C441" s="31"/>
      <c r="D441" s="58"/>
      <c r="E441" s="31"/>
      <c r="F441" s="59"/>
      <c r="G441" s="44"/>
      <c r="H441" s="60"/>
      <c r="I441" s="43"/>
      <c r="J441" s="43"/>
      <c r="K441" s="43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</row>
    <row r="442" ht="15.75" customHeight="1">
      <c r="B442" s="23"/>
      <c r="C442" s="31"/>
      <c r="D442" s="58"/>
      <c r="E442" s="31"/>
      <c r="F442" s="59"/>
      <c r="G442" s="44"/>
      <c r="H442" s="60"/>
      <c r="I442" s="43"/>
      <c r="J442" s="43"/>
      <c r="K442" s="43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</row>
    <row r="443" ht="15.75" customHeight="1">
      <c r="B443" s="23"/>
      <c r="C443" s="31"/>
      <c r="D443" s="58"/>
      <c r="E443" s="31"/>
      <c r="F443" s="59"/>
      <c r="G443" s="44"/>
      <c r="H443" s="60"/>
      <c r="I443" s="43"/>
      <c r="J443" s="43"/>
      <c r="K443" s="43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</row>
    <row r="444" ht="15.75" customHeight="1">
      <c r="B444" s="23"/>
      <c r="C444" s="31"/>
      <c r="D444" s="58"/>
      <c r="E444" s="31"/>
      <c r="F444" s="59"/>
      <c r="G444" s="44"/>
      <c r="H444" s="60"/>
      <c r="I444" s="43"/>
      <c r="J444" s="43"/>
      <c r="K444" s="43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</row>
    <row r="445" ht="15.75" customHeight="1">
      <c r="B445" s="23"/>
      <c r="C445" s="31"/>
      <c r="D445" s="58"/>
      <c r="E445" s="31"/>
      <c r="F445" s="59"/>
      <c r="G445" s="44"/>
      <c r="H445" s="60"/>
      <c r="I445" s="43"/>
      <c r="J445" s="43"/>
      <c r="K445" s="43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</row>
    <row r="446" ht="15.75" customHeight="1">
      <c r="B446" s="23"/>
      <c r="C446" s="31"/>
      <c r="D446" s="58"/>
      <c r="E446" s="31"/>
      <c r="F446" s="59"/>
      <c r="G446" s="44"/>
      <c r="H446" s="60"/>
      <c r="I446" s="43"/>
      <c r="J446" s="43"/>
      <c r="K446" s="43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</row>
    <row r="447" ht="15.75" customHeight="1">
      <c r="B447" s="23"/>
      <c r="C447" s="31"/>
      <c r="D447" s="58"/>
      <c r="E447" s="31"/>
      <c r="F447" s="59"/>
      <c r="G447" s="44"/>
      <c r="H447" s="60"/>
      <c r="I447" s="43"/>
      <c r="J447" s="43"/>
      <c r="K447" s="43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</row>
    <row r="448" ht="15.75" customHeight="1">
      <c r="B448" s="23"/>
      <c r="C448" s="31"/>
      <c r="D448" s="58"/>
      <c r="E448" s="31"/>
      <c r="F448" s="59"/>
      <c r="G448" s="44"/>
      <c r="H448" s="60"/>
      <c r="I448" s="43"/>
      <c r="J448" s="43"/>
      <c r="K448" s="43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</row>
    <row r="449" ht="15.75" customHeight="1">
      <c r="B449" s="23"/>
      <c r="C449" s="31"/>
      <c r="D449" s="58"/>
      <c r="E449" s="31"/>
      <c r="F449" s="59"/>
      <c r="G449" s="44"/>
      <c r="H449" s="60"/>
      <c r="I449" s="43"/>
      <c r="J449" s="43"/>
      <c r="K449" s="43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</row>
    <row r="450" ht="15.75" customHeight="1">
      <c r="B450" s="23"/>
      <c r="C450" s="31"/>
      <c r="D450" s="58"/>
      <c r="E450" s="31"/>
      <c r="F450" s="59"/>
      <c r="G450" s="44"/>
      <c r="H450" s="60"/>
      <c r="I450" s="43"/>
      <c r="J450" s="43"/>
      <c r="K450" s="43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</row>
    <row r="451" ht="15.75" customHeight="1">
      <c r="B451" s="23"/>
      <c r="C451" s="31"/>
      <c r="D451" s="58"/>
      <c r="E451" s="31"/>
      <c r="F451" s="59"/>
      <c r="G451" s="44"/>
      <c r="H451" s="60"/>
      <c r="I451" s="43"/>
      <c r="J451" s="43"/>
      <c r="K451" s="43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</row>
    <row r="452" ht="15.75" customHeight="1">
      <c r="B452" s="23"/>
      <c r="C452" s="31"/>
      <c r="D452" s="58"/>
      <c r="E452" s="31"/>
      <c r="F452" s="59"/>
      <c r="G452" s="44"/>
      <c r="H452" s="60"/>
      <c r="I452" s="43"/>
      <c r="J452" s="43"/>
      <c r="K452" s="43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</row>
    <row r="453" ht="15.75" customHeight="1">
      <c r="B453" s="23"/>
      <c r="C453" s="31"/>
      <c r="D453" s="58"/>
      <c r="E453" s="31"/>
      <c r="F453" s="59"/>
      <c r="G453" s="44"/>
      <c r="H453" s="60"/>
      <c r="I453" s="43"/>
      <c r="J453" s="43"/>
      <c r="K453" s="43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</row>
    <row r="454" ht="15.75" customHeight="1">
      <c r="B454" s="23"/>
      <c r="C454" s="31"/>
      <c r="D454" s="58"/>
      <c r="E454" s="31"/>
      <c r="F454" s="59"/>
      <c r="G454" s="44"/>
      <c r="H454" s="60"/>
      <c r="I454" s="43"/>
      <c r="J454" s="43"/>
      <c r="K454" s="43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</row>
    <row r="455" ht="15.75" customHeight="1">
      <c r="B455" s="23"/>
      <c r="C455" s="31"/>
      <c r="D455" s="58"/>
      <c r="E455" s="31"/>
      <c r="F455" s="59"/>
      <c r="G455" s="44"/>
      <c r="H455" s="60"/>
      <c r="I455" s="43"/>
      <c r="J455" s="43"/>
      <c r="K455" s="43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</row>
    <row r="456" ht="15.75" customHeight="1">
      <c r="B456" s="23"/>
      <c r="C456" s="31"/>
      <c r="D456" s="58"/>
      <c r="E456" s="31"/>
      <c r="F456" s="59"/>
      <c r="G456" s="44"/>
      <c r="H456" s="60"/>
      <c r="I456" s="43"/>
      <c r="J456" s="43"/>
      <c r="K456" s="43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</row>
    <row r="457" ht="15.75" customHeight="1">
      <c r="B457" s="23"/>
      <c r="C457" s="31"/>
      <c r="D457" s="58"/>
      <c r="E457" s="31"/>
      <c r="F457" s="59"/>
      <c r="G457" s="44"/>
      <c r="H457" s="60"/>
      <c r="I457" s="43"/>
      <c r="J457" s="43"/>
      <c r="K457" s="43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</row>
    <row r="458" ht="15.75" customHeight="1">
      <c r="B458" s="23"/>
      <c r="C458" s="31"/>
      <c r="D458" s="58"/>
      <c r="E458" s="31"/>
      <c r="F458" s="59"/>
      <c r="G458" s="44"/>
      <c r="H458" s="60"/>
      <c r="I458" s="43"/>
      <c r="J458" s="43"/>
      <c r="K458" s="43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</row>
    <row r="459" ht="15.75" customHeight="1">
      <c r="B459" s="23"/>
      <c r="C459" s="31"/>
      <c r="D459" s="58"/>
      <c r="E459" s="31"/>
      <c r="F459" s="59"/>
      <c r="G459" s="44"/>
      <c r="H459" s="60"/>
      <c r="I459" s="43"/>
      <c r="J459" s="43"/>
      <c r="K459" s="43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</row>
    <row r="460" ht="15.75" customHeight="1">
      <c r="B460" s="23"/>
      <c r="C460" s="31"/>
      <c r="D460" s="58"/>
      <c r="E460" s="31"/>
      <c r="F460" s="59"/>
      <c r="G460" s="44"/>
      <c r="H460" s="60"/>
      <c r="I460" s="43"/>
      <c r="J460" s="43"/>
      <c r="K460" s="43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</row>
    <row r="461" ht="15.75" customHeight="1">
      <c r="B461" s="23"/>
      <c r="C461" s="31"/>
      <c r="D461" s="58"/>
      <c r="E461" s="31"/>
      <c r="F461" s="59"/>
      <c r="G461" s="44"/>
      <c r="H461" s="60"/>
      <c r="I461" s="43"/>
      <c r="J461" s="43"/>
      <c r="K461" s="43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</row>
    <row r="462" ht="15.75" customHeight="1">
      <c r="B462" s="23"/>
      <c r="C462" s="31"/>
      <c r="D462" s="58"/>
      <c r="E462" s="31"/>
      <c r="F462" s="59"/>
      <c r="G462" s="44"/>
      <c r="H462" s="60"/>
      <c r="I462" s="43"/>
      <c r="J462" s="43"/>
      <c r="K462" s="43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</row>
    <row r="463" ht="15.75" customHeight="1">
      <c r="B463" s="23"/>
      <c r="C463" s="31"/>
      <c r="D463" s="58"/>
      <c r="E463" s="31"/>
      <c r="F463" s="59"/>
      <c r="G463" s="44"/>
      <c r="H463" s="60"/>
      <c r="I463" s="43"/>
      <c r="J463" s="43"/>
      <c r="K463" s="43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</row>
    <row r="464" ht="15.75" customHeight="1">
      <c r="B464" s="23"/>
      <c r="C464" s="31"/>
      <c r="D464" s="58"/>
      <c r="E464" s="31"/>
      <c r="F464" s="59"/>
      <c r="G464" s="44"/>
      <c r="H464" s="60"/>
      <c r="I464" s="43"/>
      <c r="J464" s="43"/>
      <c r="K464" s="43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</row>
    <row r="465" ht="15.75" customHeight="1">
      <c r="B465" s="23"/>
      <c r="C465" s="31"/>
      <c r="D465" s="58"/>
      <c r="E465" s="31"/>
      <c r="F465" s="59"/>
      <c r="G465" s="44"/>
      <c r="H465" s="60"/>
      <c r="I465" s="43"/>
      <c r="J465" s="43"/>
      <c r="K465" s="43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</row>
    <row r="466" ht="15.75" customHeight="1">
      <c r="B466" s="23"/>
      <c r="C466" s="31"/>
      <c r="D466" s="58"/>
      <c r="E466" s="31"/>
      <c r="F466" s="59"/>
      <c r="G466" s="44"/>
      <c r="H466" s="60"/>
      <c r="I466" s="43"/>
      <c r="J466" s="43"/>
      <c r="K466" s="43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</row>
    <row r="467" ht="15.75" customHeight="1">
      <c r="B467" s="23"/>
      <c r="C467" s="31"/>
      <c r="D467" s="58"/>
      <c r="E467" s="31"/>
      <c r="F467" s="59"/>
      <c r="G467" s="44"/>
      <c r="H467" s="60"/>
      <c r="I467" s="43"/>
      <c r="J467" s="43"/>
      <c r="K467" s="43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</row>
    <row r="468" ht="15.75" customHeight="1">
      <c r="B468" s="23"/>
      <c r="C468" s="31"/>
      <c r="D468" s="58"/>
      <c r="E468" s="31"/>
      <c r="F468" s="59"/>
      <c r="G468" s="44"/>
      <c r="H468" s="60"/>
      <c r="I468" s="43"/>
      <c r="J468" s="43"/>
      <c r="K468" s="43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</row>
    <row r="469" ht="15.75" customHeight="1">
      <c r="B469" s="23"/>
      <c r="C469" s="31"/>
      <c r="D469" s="58"/>
      <c r="E469" s="31"/>
      <c r="F469" s="59"/>
      <c r="G469" s="44"/>
      <c r="H469" s="60"/>
      <c r="I469" s="43"/>
      <c r="J469" s="43"/>
      <c r="K469" s="43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</row>
    <row r="470" ht="15.75" customHeight="1">
      <c r="B470" s="23"/>
      <c r="C470" s="31"/>
      <c r="D470" s="58"/>
      <c r="E470" s="31"/>
      <c r="F470" s="59"/>
      <c r="G470" s="44"/>
      <c r="H470" s="60"/>
      <c r="I470" s="43"/>
      <c r="J470" s="43"/>
      <c r="K470" s="43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</row>
    <row r="471" ht="15.75" customHeight="1">
      <c r="B471" s="23"/>
      <c r="C471" s="31"/>
      <c r="D471" s="58"/>
      <c r="E471" s="31"/>
      <c r="F471" s="59"/>
      <c r="G471" s="44"/>
      <c r="H471" s="60"/>
      <c r="I471" s="43"/>
      <c r="J471" s="43"/>
      <c r="K471" s="43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</row>
    <row r="472" ht="15.75" customHeight="1">
      <c r="B472" s="23"/>
      <c r="C472" s="31"/>
      <c r="D472" s="58"/>
      <c r="E472" s="31"/>
      <c r="F472" s="59"/>
      <c r="G472" s="44"/>
      <c r="H472" s="60"/>
      <c r="I472" s="43"/>
      <c r="J472" s="43"/>
      <c r="K472" s="43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</row>
    <row r="473" ht="15.75" customHeight="1">
      <c r="B473" s="23"/>
      <c r="C473" s="31"/>
      <c r="D473" s="58"/>
      <c r="E473" s="31"/>
      <c r="F473" s="59"/>
      <c r="G473" s="44"/>
      <c r="H473" s="60"/>
      <c r="I473" s="43"/>
      <c r="J473" s="43"/>
      <c r="K473" s="43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</row>
    <row r="474" ht="15.75" customHeight="1">
      <c r="B474" s="23"/>
      <c r="C474" s="31"/>
      <c r="D474" s="58"/>
      <c r="E474" s="31"/>
      <c r="F474" s="59"/>
      <c r="G474" s="44"/>
      <c r="H474" s="60"/>
      <c r="I474" s="43"/>
      <c r="J474" s="43"/>
      <c r="K474" s="43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</row>
    <row r="475" ht="15.75" customHeight="1">
      <c r="B475" s="23"/>
      <c r="C475" s="31"/>
      <c r="D475" s="58"/>
      <c r="E475" s="31"/>
      <c r="F475" s="59"/>
      <c r="G475" s="44"/>
      <c r="H475" s="60"/>
      <c r="I475" s="43"/>
      <c r="J475" s="43"/>
      <c r="K475" s="43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</row>
    <row r="476" ht="15.75" customHeight="1">
      <c r="B476" s="23"/>
      <c r="C476" s="31"/>
      <c r="D476" s="58"/>
      <c r="E476" s="31"/>
      <c r="F476" s="59"/>
      <c r="G476" s="44"/>
      <c r="H476" s="60"/>
      <c r="I476" s="43"/>
      <c r="J476" s="43"/>
      <c r="K476" s="43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</row>
    <row r="477" ht="15.75" customHeight="1">
      <c r="B477" s="23"/>
      <c r="C477" s="31"/>
      <c r="D477" s="58"/>
      <c r="E477" s="31"/>
      <c r="F477" s="59"/>
      <c r="G477" s="44"/>
      <c r="H477" s="60"/>
      <c r="I477" s="43"/>
      <c r="J477" s="43"/>
      <c r="K477" s="43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</row>
    <row r="478" ht="15.75" customHeight="1">
      <c r="B478" s="23"/>
      <c r="C478" s="31"/>
      <c r="D478" s="58"/>
      <c r="E478" s="31"/>
      <c r="F478" s="59"/>
      <c r="G478" s="44"/>
      <c r="H478" s="60"/>
      <c r="I478" s="43"/>
      <c r="J478" s="43"/>
      <c r="K478" s="43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</row>
    <row r="479" ht="15.75" customHeight="1">
      <c r="B479" s="23"/>
      <c r="C479" s="31"/>
      <c r="D479" s="58"/>
      <c r="E479" s="31"/>
      <c r="F479" s="59"/>
      <c r="G479" s="44"/>
      <c r="H479" s="60"/>
      <c r="I479" s="43"/>
      <c r="J479" s="43"/>
      <c r="K479" s="43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</row>
    <row r="480" ht="15.75" customHeight="1">
      <c r="B480" s="23"/>
      <c r="C480" s="31"/>
      <c r="D480" s="58"/>
      <c r="E480" s="31"/>
      <c r="F480" s="59"/>
      <c r="G480" s="44"/>
      <c r="H480" s="60"/>
      <c r="I480" s="43"/>
      <c r="J480" s="43"/>
      <c r="K480" s="43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</row>
    <row r="481" ht="15.75" customHeight="1">
      <c r="B481" s="23"/>
      <c r="C481" s="31"/>
      <c r="D481" s="58"/>
      <c r="E481" s="31"/>
      <c r="F481" s="59"/>
      <c r="G481" s="44"/>
      <c r="H481" s="60"/>
      <c r="I481" s="43"/>
      <c r="J481" s="43"/>
      <c r="K481" s="43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</row>
    <row r="482" ht="15.75" customHeight="1">
      <c r="B482" s="23"/>
      <c r="C482" s="31"/>
      <c r="D482" s="58"/>
      <c r="E482" s="31"/>
      <c r="F482" s="59"/>
      <c r="G482" s="44"/>
      <c r="H482" s="60"/>
      <c r="I482" s="43"/>
      <c r="J482" s="43"/>
      <c r="K482" s="43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</row>
    <row r="483" ht="15.75" customHeight="1">
      <c r="B483" s="23"/>
      <c r="C483" s="31"/>
      <c r="D483" s="58"/>
      <c r="E483" s="31"/>
      <c r="F483" s="59"/>
      <c r="G483" s="44"/>
      <c r="H483" s="60"/>
      <c r="I483" s="43"/>
      <c r="J483" s="43"/>
      <c r="K483" s="43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</row>
    <row r="484" ht="15.75" customHeight="1">
      <c r="B484" s="23"/>
      <c r="C484" s="31"/>
      <c r="D484" s="58"/>
      <c r="E484" s="31"/>
      <c r="F484" s="59"/>
      <c r="G484" s="44"/>
      <c r="H484" s="60"/>
      <c r="I484" s="43"/>
      <c r="J484" s="43"/>
      <c r="K484" s="43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</row>
    <row r="485" ht="15.75" customHeight="1">
      <c r="B485" s="23"/>
      <c r="C485" s="31"/>
      <c r="D485" s="58"/>
      <c r="E485" s="31"/>
      <c r="F485" s="59"/>
      <c r="G485" s="44"/>
      <c r="H485" s="60"/>
      <c r="I485" s="43"/>
      <c r="J485" s="43"/>
      <c r="K485" s="43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</row>
    <row r="486" ht="15.75" customHeight="1">
      <c r="B486" s="23"/>
      <c r="C486" s="31"/>
      <c r="D486" s="58"/>
      <c r="E486" s="31"/>
      <c r="F486" s="59"/>
      <c r="G486" s="44"/>
      <c r="H486" s="60"/>
      <c r="I486" s="43"/>
      <c r="J486" s="43"/>
      <c r="K486" s="43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</row>
    <row r="487" ht="15.75" customHeight="1">
      <c r="B487" s="23"/>
      <c r="C487" s="31"/>
      <c r="D487" s="58"/>
      <c r="E487" s="31"/>
      <c r="F487" s="59"/>
      <c r="G487" s="44"/>
      <c r="H487" s="60"/>
      <c r="I487" s="43"/>
      <c r="J487" s="43"/>
      <c r="K487" s="43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</row>
    <row r="488" ht="15.75" customHeight="1">
      <c r="B488" s="23"/>
      <c r="C488" s="31"/>
      <c r="D488" s="58"/>
      <c r="E488" s="31"/>
      <c r="F488" s="59"/>
      <c r="G488" s="44"/>
      <c r="H488" s="60"/>
      <c r="I488" s="43"/>
      <c r="J488" s="43"/>
      <c r="K488" s="43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</row>
    <row r="489" ht="15.75" customHeight="1">
      <c r="B489" s="23"/>
      <c r="C489" s="31"/>
      <c r="D489" s="58"/>
      <c r="E489" s="31"/>
      <c r="F489" s="59"/>
      <c r="G489" s="44"/>
      <c r="H489" s="60"/>
      <c r="I489" s="43"/>
      <c r="J489" s="43"/>
      <c r="K489" s="43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</row>
    <row r="490" ht="15.75" customHeight="1">
      <c r="B490" s="23"/>
      <c r="C490" s="31"/>
      <c r="D490" s="58"/>
      <c r="E490" s="31"/>
      <c r="F490" s="59"/>
      <c r="G490" s="44"/>
      <c r="H490" s="60"/>
      <c r="I490" s="43"/>
      <c r="J490" s="43"/>
      <c r="K490" s="43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</row>
    <row r="491" ht="15.75" customHeight="1">
      <c r="B491" s="23"/>
      <c r="C491" s="31"/>
      <c r="D491" s="58"/>
      <c r="E491" s="31"/>
      <c r="F491" s="59"/>
      <c r="G491" s="44"/>
      <c r="H491" s="60"/>
      <c r="I491" s="43"/>
      <c r="J491" s="43"/>
      <c r="K491" s="43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</row>
    <row r="492" ht="15.75" customHeight="1">
      <c r="B492" s="23"/>
      <c r="C492" s="31"/>
      <c r="D492" s="58"/>
      <c r="E492" s="31"/>
      <c r="F492" s="59"/>
      <c r="G492" s="44"/>
      <c r="H492" s="60"/>
      <c r="I492" s="43"/>
      <c r="J492" s="43"/>
      <c r="K492" s="43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</row>
    <row r="493" ht="15.75" customHeight="1">
      <c r="B493" s="23"/>
      <c r="C493" s="31"/>
      <c r="D493" s="58"/>
      <c r="E493" s="31"/>
      <c r="F493" s="59"/>
      <c r="G493" s="44"/>
      <c r="H493" s="60"/>
      <c r="I493" s="43"/>
      <c r="J493" s="43"/>
      <c r="K493" s="43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</row>
    <row r="494" ht="15.75" customHeight="1">
      <c r="B494" s="23"/>
      <c r="C494" s="31"/>
      <c r="D494" s="58"/>
      <c r="E494" s="31"/>
      <c r="F494" s="59"/>
      <c r="G494" s="44"/>
      <c r="H494" s="60"/>
      <c r="I494" s="43"/>
      <c r="J494" s="43"/>
      <c r="K494" s="43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</row>
    <row r="495" ht="15.75" customHeight="1">
      <c r="B495" s="23"/>
      <c r="C495" s="31"/>
      <c r="D495" s="58"/>
      <c r="E495" s="31"/>
      <c r="F495" s="59"/>
      <c r="G495" s="44"/>
      <c r="H495" s="60"/>
      <c r="I495" s="43"/>
      <c r="J495" s="43"/>
      <c r="K495" s="43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</row>
    <row r="496" ht="15.75" customHeight="1">
      <c r="B496" s="23"/>
      <c r="C496" s="31"/>
      <c r="D496" s="58"/>
      <c r="E496" s="31"/>
      <c r="F496" s="59"/>
      <c r="G496" s="44"/>
      <c r="H496" s="60"/>
      <c r="I496" s="43"/>
      <c r="J496" s="43"/>
      <c r="K496" s="43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</row>
    <row r="497" ht="15.75" customHeight="1">
      <c r="B497" s="23"/>
      <c r="C497" s="31"/>
      <c r="D497" s="58"/>
      <c r="E497" s="31"/>
      <c r="F497" s="59"/>
      <c r="G497" s="44"/>
      <c r="H497" s="60"/>
      <c r="I497" s="43"/>
      <c r="J497" s="43"/>
      <c r="K497" s="43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</row>
    <row r="498" ht="15.75" customHeight="1">
      <c r="B498" s="23"/>
      <c r="C498" s="31"/>
      <c r="D498" s="58"/>
      <c r="E498" s="31"/>
      <c r="F498" s="59"/>
      <c r="G498" s="44"/>
      <c r="H498" s="60"/>
      <c r="I498" s="43"/>
      <c r="J498" s="43"/>
      <c r="K498" s="43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</row>
    <row r="499" ht="15.75" customHeight="1">
      <c r="B499" s="23"/>
      <c r="C499" s="31"/>
      <c r="D499" s="58"/>
      <c r="E499" s="31"/>
      <c r="F499" s="59"/>
      <c r="G499" s="44"/>
      <c r="H499" s="60"/>
      <c r="I499" s="43"/>
      <c r="J499" s="43"/>
      <c r="K499" s="43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</row>
    <row r="500" ht="15.75" customHeight="1">
      <c r="B500" s="23"/>
      <c r="C500" s="31"/>
      <c r="D500" s="58"/>
      <c r="E500" s="31"/>
      <c r="F500" s="59"/>
      <c r="G500" s="44"/>
      <c r="H500" s="60"/>
      <c r="I500" s="43"/>
      <c r="J500" s="43"/>
      <c r="K500" s="43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</row>
    <row r="501" ht="15.75" customHeight="1">
      <c r="B501" s="23"/>
      <c r="C501" s="31"/>
      <c r="D501" s="58"/>
      <c r="E501" s="31"/>
      <c r="F501" s="59"/>
      <c r="G501" s="44"/>
      <c r="H501" s="60"/>
      <c r="I501" s="43"/>
      <c r="J501" s="43"/>
      <c r="K501" s="43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</row>
    <row r="502" ht="15.75" customHeight="1">
      <c r="B502" s="23"/>
      <c r="C502" s="31"/>
      <c r="D502" s="58"/>
      <c r="E502" s="31"/>
      <c r="F502" s="59"/>
      <c r="G502" s="44"/>
      <c r="H502" s="60"/>
      <c r="I502" s="43"/>
      <c r="J502" s="43"/>
      <c r="K502" s="43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</row>
    <row r="503" ht="15.75" customHeight="1">
      <c r="B503" s="23"/>
      <c r="C503" s="31"/>
      <c r="D503" s="58"/>
      <c r="E503" s="31"/>
      <c r="F503" s="59"/>
      <c r="G503" s="44"/>
      <c r="H503" s="60"/>
      <c r="I503" s="43"/>
      <c r="J503" s="43"/>
      <c r="K503" s="43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</row>
    <row r="504" ht="15.75" customHeight="1">
      <c r="B504" s="23"/>
      <c r="C504" s="31"/>
      <c r="D504" s="58"/>
      <c r="E504" s="31"/>
      <c r="F504" s="59"/>
      <c r="G504" s="44"/>
      <c r="H504" s="60"/>
      <c r="I504" s="43"/>
      <c r="J504" s="43"/>
      <c r="K504" s="43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</row>
    <row r="505" ht="15.75" customHeight="1">
      <c r="B505" s="23"/>
      <c r="C505" s="31"/>
      <c r="D505" s="58"/>
      <c r="E505" s="31"/>
      <c r="F505" s="59"/>
      <c r="G505" s="44"/>
      <c r="H505" s="60"/>
      <c r="I505" s="43"/>
      <c r="J505" s="43"/>
      <c r="K505" s="43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</row>
    <row r="506" ht="15.75" customHeight="1">
      <c r="B506" s="23"/>
      <c r="C506" s="31"/>
      <c r="D506" s="58"/>
      <c r="E506" s="31"/>
      <c r="F506" s="59"/>
      <c r="G506" s="44"/>
      <c r="H506" s="60"/>
      <c r="I506" s="43"/>
      <c r="J506" s="43"/>
      <c r="K506" s="43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</row>
    <row r="507" ht="15.75" customHeight="1">
      <c r="B507" s="23"/>
      <c r="C507" s="31"/>
      <c r="D507" s="58"/>
      <c r="E507" s="31"/>
      <c r="F507" s="59"/>
      <c r="G507" s="44"/>
      <c r="H507" s="60"/>
      <c r="I507" s="43"/>
      <c r="J507" s="43"/>
      <c r="K507" s="43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</row>
    <row r="508" ht="15.75" customHeight="1">
      <c r="B508" s="23"/>
      <c r="C508" s="31"/>
      <c r="D508" s="58"/>
      <c r="E508" s="31"/>
      <c r="F508" s="59"/>
      <c r="G508" s="44"/>
      <c r="H508" s="60"/>
      <c r="I508" s="43"/>
      <c r="J508" s="43"/>
      <c r="K508" s="43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</row>
    <row r="509" ht="15.75" customHeight="1">
      <c r="B509" s="23"/>
      <c r="C509" s="31"/>
      <c r="D509" s="58"/>
      <c r="E509" s="31"/>
      <c r="F509" s="59"/>
      <c r="G509" s="44"/>
      <c r="H509" s="60"/>
      <c r="I509" s="43"/>
      <c r="J509" s="43"/>
      <c r="K509" s="43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</row>
    <row r="510" ht="15.75" customHeight="1">
      <c r="B510" s="23"/>
      <c r="C510" s="31"/>
      <c r="D510" s="58"/>
      <c r="E510" s="31"/>
      <c r="F510" s="59"/>
      <c r="G510" s="44"/>
      <c r="H510" s="60"/>
      <c r="I510" s="43"/>
      <c r="J510" s="43"/>
      <c r="K510" s="43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</row>
    <row r="511" ht="15.75" customHeight="1">
      <c r="B511" s="23"/>
      <c r="C511" s="31"/>
      <c r="D511" s="58"/>
      <c r="E511" s="31"/>
      <c r="F511" s="59"/>
      <c r="G511" s="44"/>
      <c r="H511" s="60"/>
      <c r="I511" s="43"/>
      <c r="J511" s="43"/>
      <c r="K511" s="43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</row>
    <row r="512" ht="15.75" customHeight="1">
      <c r="B512" s="23"/>
      <c r="C512" s="31"/>
      <c r="D512" s="58"/>
      <c r="E512" s="31"/>
      <c r="F512" s="59"/>
      <c r="G512" s="44"/>
      <c r="H512" s="60"/>
      <c r="I512" s="43"/>
      <c r="J512" s="43"/>
      <c r="K512" s="43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</row>
    <row r="513" ht="15.75" customHeight="1">
      <c r="B513" s="23"/>
      <c r="C513" s="31"/>
      <c r="D513" s="58"/>
      <c r="E513" s="31"/>
      <c r="F513" s="59"/>
      <c r="G513" s="44"/>
      <c r="H513" s="60"/>
      <c r="I513" s="43"/>
      <c r="J513" s="43"/>
      <c r="K513" s="43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</row>
    <row r="514" ht="15.75" customHeight="1">
      <c r="B514" s="23"/>
      <c r="C514" s="31"/>
      <c r="D514" s="58"/>
      <c r="E514" s="31"/>
      <c r="F514" s="59"/>
      <c r="G514" s="44"/>
      <c r="H514" s="60"/>
      <c r="I514" s="43"/>
      <c r="J514" s="43"/>
      <c r="K514" s="43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</row>
    <row r="515" ht="15.75" customHeight="1">
      <c r="B515" s="23"/>
      <c r="C515" s="31"/>
      <c r="D515" s="58"/>
      <c r="E515" s="31"/>
      <c r="F515" s="59"/>
      <c r="G515" s="44"/>
      <c r="H515" s="60"/>
      <c r="I515" s="43"/>
      <c r="J515" s="43"/>
      <c r="K515" s="43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</row>
    <row r="516" ht="15.75" customHeight="1">
      <c r="B516" s="23"/>
      <c r="C516" s="31"/>
      <c r="D516" s="58"/>
      <c r="E516" s="31"/>
      <c r="F516" s="59"/>
      <c r="G516" s="44"/>
      <c r="H516" s="60"/>
      <c r="I516" s="43"/>
      <c r="J516" s="43"/>
      <c r="K516" s="43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</row>
    <row r="517" ht="15.75" customHeight="1">
      <c r="B517" s="23"/>
      <c r="C517" s="31"/>
      <c r="D517" s="58"/>
      <c r="E517" s="31"/>
      <c r="F517" s="59"/>
      <c r="G517" s="44"/>
      <c r="H517" s="60"/>
      <c r="I517" s="43"/>
      <c r="J517" s="43"/>
      <c r="K517" s="43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</row>
    <row r="518" ht="15.75" customHeight="1">
      <c r="B518" s="23"/>
      <c r="C518" s="31"/>
      <c r="D518" s="58"/>
      <c r="E518" s="31"/>
      <c r="F518" s="59"/>
      <c r="G518" s="44"/>
      <c r="H518" s="60"/>
      <c r="I518" s="43"/>
      <c r="J518" s="43"/>
      <c r="K518" s="43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</row>
    <row r="519" ht="15.75" customHeight="1">
      <c r="B519" s="23"/>
      <c r="C519" s="31"/>
      <c r="D519" s="58"/>
      <c r="E519" s="31"/>
      <c r="F519" s="59"/>
      <c r="G519" s="44"/>
      <c r="H519" s="60"/>
      <c r="I519" s="43"/>
      <c r="J519" s="43"/>
      <c r="K519" s="43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</row>
    <row r="520" ht="15.75" customHeight="1">
      <c r="B520" s="23"/>
      <c r="C520" s="31"/>
      <c r="D520" s="58"/>
      <c r="E520" s="31"/>
      <c r="F520" s="59"/>
      <c r="G520" s="44"/>
      <c r="H520" s="60"/>
      <c r="I520" s="43"/>
      <c r="J520" s="43"/>
      <c r="K520" s="43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</row>
    <row r="521" ht="15.75" customHeight="1">
      <c r="B521" s="23"/>
      <c r="C521" s="31"/>
      <c r="D521" s="58"/>
      <c r="E521" s="31"/>
      <c r="F521" s="59"/>
      <c r="G521" s="44"/>
      <c r="H521" s="60"/>
      <c r="I521" s="43"/>
      <c r="J521" s="43"/>
      <c r="K521" s="43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</row>
    <row r="522" ht="15.75" customHeight="1">
      <c r="B522" s="23"/>
      <c r="C522" s="31"/>
      <c r="D522" s="58"/>
      <c r="E522" s="31"/>
      <c r="F522" s="59"/>
      <c r="G522" s="44"/>
      <c r="H522" s="60"/>
      <c r="I522" s="43"/>
      <c r="J522" s="43"/>
      <c r="K522" s="43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</row>
    <row r="523" ht="15.75" customHeight="1">
      <c r="B523" s="23"/>
      <c r="C523" s="31"/>
      <c r="D523" s="58"/>
      <c r="E523" s="31"/>
      <c r="F523" s="59"/>
      <c r="G523" s="44"/>
      <c r="H523" s="60"/>
      <c r="I523" s="43"/>
      <c r="J523" s="43"/>
      <c r="K523" s="43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</row>
    <row r="524" ht="15.75" customHeight="1">
      <c r="B524" s="23"/>
      <c r="C524" s="31"/>
      <c r="D524" s="58"/>
      <c r="E524" s="31"/>
      <c r="F524" s="59"/>
      <c r="G524" s="44"/>
      <c r="H524" s="60"/>
      <c r="I524" s="43"/>
      <c r="J524" s="43"/>
      <c r="K524" s="43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</row>
    <row r="525" ht="15.75" customHeight="1">
      <c r="B525" s="23"/>
      <c r="C525" s="31"/>
      <c r="D525" s="58"/>
      <c r="E525" s="31"/>
      <c r="F525" s="59"/>
      <c r="G525" s="44"/>
      <c r="H525" s="60"/>
      <c r="I525" s="43"/>
      <c r="J525" s="43"/>
      <c r="K525" s="43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</row>
    <row r="526" ht="15.75" customHeight="1">
      <c r="B526" s="23"/>
      <c r="C526" s="31"/>
      <c r="D526" s="58"/>
      <c r="E526" s="31"/>
      <c r="F526" s="59"/>
      <c r="G526" s="44"/>
      <c r="H526" s="60"/>
      <c r="I526" s="43"/>
      <c r="J526" s="43"/>
      <c r="K526" s="43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</row>
    <row r="527" ht="15.75" customHeight="1">
      <c r="B527" s="23"/>
      <c r="C527" s="31"/>
      <c r="D527" s="58"/>
      <c r="E527" s="31"/>
      <c r="F527" s="59"/>
      <c r="G527" s="44"/>
      <c r="H527" s="60"/>
      <c r="I527" s="43"/>
      <c r="J527" s="43"/>
      <c r="K527" s="43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</row>
    <row r="528" ht="15.75" customHeight="1">
      <c r="B528" s="23"/>
      <c r="C528" s="31"/>
      <c r="D528" s="58"/>
      <c r="E528" s="31"/>
      <c r="F528" s="59"/>
      <c r="G528" s="44"/>
      <c r="H528" s="60"/>
      <c r="I528" s="43"/>
      <c r="J528" s="43"/>
      <c r="K528" s="43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</row>
    <row r="529" ht="15.75" customHeight="1">
      <c r="B529" s="23"/>
      <c r="C529" s="31"/>
      <c r="D529" s="58"/>
      <c r="E529" s="31"/>
      <c r="F529" s="59"/>
      <c r="G529" s="44"/>
      <c r="H529" s="60"/>
      <c r="I529" s="43"/>
      <c r="J529" s="43"/>
      <c r="K529" s="43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</row>
    <row r="530" ht="15.75" customHeight="1">
      <c r="B530" s="23"/>
      <c r="C530" s="31"/>
      <c r="D530" s="58"/>
      <c r="E530" s="31"/>
      <c r="F530" s="59"/>
      <c r="G530" s="44"/>
      <c r="H530" s="60"/>
      <c r="I530" s="43"/>
      <c r="J530" s="43"/>
      <c r="K530" s="43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</row>
    <row r="531" ht="15.75" customHeight="1">
      <c r="B531" s="23"/>
      <c r="C531" s="31"/>
      <c r="D531" s="58"/>
      <c r="E531" s="31"/>
      <c r="F531" s="59"/>
      <c r="G531" s="44"/>
      <c r="H531" s="60"/>
      <c r="I531" s="43"/>
      <c r="J531" s="43"/>
      <c r="K531" s="43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</row>
    <row r="532" ht="15.75" customHeight="1">
      <c r="B532" s="23"/>
      <c r="C532" s="31"/>
      <c r="D532" s="58"/>
      <c r="E532" s="31"/>
      <c r="F532" s="59"/>
      <c r="G532" s="44"/>
      <c r="H532" s="60"/>
      <c r="I532" s="43"/>
      <c r="J532" s="43"/>
      <c r="K532" s="43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</row>
    <row r="533" ht="15.75" customHeight="1">
      <c r="B533" s="23"/>
      <c r="C533" s="31"/>
      <c r="D533" s="58"/>
      <c r="E533" s="31"/>
      <c r="F533" s="59"/>
      <c r="G533" s="44"/>
      <c r="H533" s="60"/>
      <c r="I533" s="43"/>
      <c r="J533" s="43"/>
      <c r="K533" s="43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</row>
    <row r="534" ht="15.75" customHeight="1">
      <c r="B534" s="23"/>
      <c r="C534" s="31"/>
      <c r="D534" s="58"/>
      <c r="E534" s="31"/>
      <c r="F534" s="59"/>
      <c r="G534" s="44"/>
      <c r="H534" s="60"/>
      <c r="I534" s="43"/>
      <c r="J534" s="43"/>
      <c r="K534" s="43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</row>
    <row r="535" ht="15.75" customHeight="1">
      <c r="B535" s="23"/>
      <c r="C535" s="31"/>
      <c r="D535" s="58"/>
      <c r="E535" s="31"/>
      <c r="F535" s="59"/>
      <c r="G535" s="44"/>
      <c r="H535" s="60"/>
      <c r="I535" s="43"/>
      <c r="J535" s="43"/>
      <c r="K535" s="43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</row>
    <row r="536" ht="15.75" customHeight="1">
      <c r="B536" s="23"/>
      <c r="C536" s="31"/>
      <c r="D536" s="58"/>
      <c r="E536" s="31"/>
      <c r="F536" s="59"/>
      <c r="G536" s="44"/>
      <c r="H536" s="60"/>
      <c r="I536" s="43"/>
      <c r="J536" s="43"/>
      <c r="K536" s="43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</row>
    <row r="537" ht="15.75" customHeight="1">
      <c r="B537" s="23"/>
      <c r="C537" s="31"/>
      <c r="D537" s="58"/>
      <c r="E537" s="31"/>
      <c r="F537" s="59"/>
      <c r="G537" s="44"/>
      <c r="H537" s="60"/>
      <c r="I537" s="43"/>
      <c r="J537" s="43"/>
      <c r="K537" s="43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</row>
    <row r="538" ht="15.75" customHeight="1">
      <c r="B538" s="23"/>
      <c r="C538" s="31"/>
      <c r="D538" s="58"/>
      <c r="E538" s="31"/>
      <c r="F538" s="59"/>
      <c r="G538" s="44"/>
      <c r="H538" s="60"/>
      <c r="I538" s="43"/>
      <c r="J538" s="43"/>
      <c r="K538" s="43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</row>
    <row r="539" ht="15.75" customHeight="1">
      <c r="B539" s="23"/>
      <c r="C539" s="31"/>
      <c r="D539" s="58"/>
      <c r="E539" s="31"/>
      <c r="F539" s="59"/>
      <c r="G539" s="44"/>
      <c r="H539" s="60"/>
      <c r="I539" s="43"/>
      <c r="J539" s="43"/>
      <c r="K539" s="43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</row>
    <row r="540" ht="15.75" customHeight="1">
      <c r="B540" s="23"/>
      <c r="C540" s="31"/>
      <c r="D540" s="58"/>
      <c r="E540" s="31"/>
      <c r="F540" s="59"/>
      <c r="G540" s="44"/>
      <c r="H540" s="60"/>
      <c r="I540" s="43"/>
      <c r="J540" s="43"/>
      <c r="K540" s="43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</row>
    <row r="541" ht="15.75" customHeight="1">
      <c r="B541" s="23"/>
      <c r="C541" s="31"/>
      <c r="D541" s="58"/>
      <c r="E541" s="31"/>
      <c r="F541" s="59"/>
      <c r="G541" s="44"/>
      <c r="H541" s="60"/>
      <c r="I541" s="43"/>
      <c r="J541" s="43"/>
      <c r="K541" s="43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</row>
    <row r="542" ht="15.75" customHeight="1">
      <c r="B542" s="23"/>
      <c r="C542" s="31"/>
      <c r="D542" s="58"/>
      <c r="E542" s="31"/>
      <c r="F542" s="59"/>
      <c r="G542" s="44"/>
      <c r="H542" s="60"/>
      <c r="I542" s="43"/>
      <c r="J542" s="43"/>
      <c r="K542" s="43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</row>
    <row r="543" ht="15.75" customHeight="1">
      <c r="B543" s="23"/>
      <c r="C543" s="31"/>
      <c r="D543" s="58"/>
      <c r="E543" s="31"/>
      <c r="F543" s="59"/>
      <c r="G543" s="44"/>
      <c r="H543" s="60"/>
      <c r="I543" s="43"/>
      <c r="J543" s="43"/>
      <c r="K543" s="43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</row>
    <row r="544" ht="15.75" customHeight="1">
      <c r="B544" s="23"/>
      <c r="C544" s="31"/>
      <c r="D544" s="58"/>
      <c r="E544" s="31"/>
      <c r="F544" s="59"/>
      <c r="G544" s="44"/>
      <c r="H544" s="60"/>
      <c r="I544" s="43"/>
      <c r="J544" s="43"/>
      <c r="K544" s="43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</row>
    <row r="545" ht="15.75" customHeight="1">
      <c r="B545" s="23"/>
      <c r="C545" s="31"/>
      <c r="D545" s="58"/>
      <c r="E545" s="31"/>
      <c r="F545" s="59"/>
      <c r="G545" s="44"/>
      <c r="H545" s="60"/>
      <c r="I545" s="43"/>
      <c r="J545" s="43"/>
      <c r="K545" s="43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</row>
    <row r="546" ht="15.75" customHeight="1">
      <c r="B546" s="23"/>
      <c r="C546" s="31"/>
      <c r="D546" s="58"/>
      <c r="E546" s="31"/>
      <c r="F546" s="59"/>
      <c r="G546" s="44"/>
      <c r="H546" s="60"/>
      <c r="I546" s="43"/>
      <c r="J546" s="43"/>
      <c r="K546" s="43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</row>
    <row r="547" ht="15.75" customHeight="1">
      <c r="B547" s="23"/>
      <c r="C547" s="31"/>
      <c r="D547" s="58"/>
      <c r="E547" s="31"/>
      <c r="F547" s="59"/>
      <c r="G547" s="44"/>
      <c r="H547" s="60"/>
      <c r="I547" s="43"/>
      <c r="J547" s="43"/>
      <c r="K547" s="43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</row>
    <row r="548" ht="15.75" customHeight="1">
      <c r="B548" s="23"/>
      <c r="C548" s="31"/>
      <c r="D548" s="58"/>
      <c r="E548" s="31"/>
      <c r="F548" s="59"/>
      <c r="G548" s="44"/>
      <c r="H548" s="60"/>
      <c r="I548" s="43"/>
      <c r="J548" s="43"/>
      <c r="K548" s="43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</row>
    <row r="549" ht="15.75" customHeight="1">
      <c r="B549" s="23"/>
      <c r="C549" s="31"/>
      <c r="D549" s="58"/>
      <c r="E549" s="31"/>
      <c r="F549" s="59"/>
      <c r="G549" s="44"/>
      <c r="H549" s="60"/>
      <c r="I549" s="43"/>
      <c r="J549" s="43"/>
      <c r="K549" s="43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</row>
    <row r="550" ht="15.75" customHeight="1">
      <c r="B550" s="23"/>
      <c r="C550" s="31"/>
      <c r="D550" s="58"/>
      <c r="E550" s="31"/>
      <c r="F550" s="59"/>
      <c r="G550" s="44"/>
      <c r="H550" s="60"/>
      <c r="I550" s="43"/>
      <c r="J550" s="43"/>
      <c r="K550" s="43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</row>
    <row r="551" ht="15.75" customHeight="1">
      <c r="B551" s="23"/>
      <c r="C551" s="31"/>
      <c r="D551" s="58"/>
      <c r="E551" s="31"/>
      <c r="F551" s="59"/>
      <c r="G551" s="44"/>
      <c r="H551" s="60"/>
      <c r="I551" s="43"/>
      <c r="J551" s="43"/>
      <c r="K551" s="43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</row>
    <row r="552" ht="15.75" customHeight="1">
      <c r="B552" s="23"/>
      <c r="C552" s="31"/>
      <c r="D552" s="58"/>
      <c r="E552" s="31"/>
      <c r="F552" s="59"/>
      <c r="G552" s="44"/>
      <c r="H552" s="60"/>
      <c r="I552" s="43"/>
      <c r="J552" s="43"/>
      <c r="K552" s="43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</row>
    <row r="553" ht="15.75" customHeight="1">
      <c r="B553" s="23"/>
      <c r="C553" s="31"/>
      <c r="D553" s="58"/>
      <c r="E553" s="31"/>
      <c r="F553" s="59"/>
      <c r="G553" s="44"/>
      <c r="H553" s="60"/>
      <c r="I553" s="43"/>
      <c r="J553" s="43"/>
      <c r="K553" s="43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</row>
    <row r="554" ht="15.75" customHeight="1">
      <c r="B554" s="23"/>
      <c r="C554" s="31"/>
      <c r="D554" s="58"/>
      <c r="E554" s="31"/>
      <c r="F554" s="59"/>
      <c r="G554" s="44"/>
      <c r="H554" s="60"/>
      <c r="I554" s="43"/>
      <c r="J554" s="43"/>
      <c r="K554" s="43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</row>
    <row r="555" ht="15.75" customHeight="1">
      <c r="B555" s="23"/>
      <c r="C555" s="31"/>
      <c r="D555" s="58"/>
      <c r="E555" s="31"/>
      <c r="F555" s="59"/>
      <c r="G555" s="44"/>
      <c r="H555" s="60"/>
      <c r="I555" s="43"/>
      <c r="J555" s="43"/>
      <c r="K555" s="43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</row>
    <row r="556" ht="15.75" customHeight="1">
      <c r="B556" s="23"/>
      <c r="C556" s="31"/>
      <c r="D556" s="58"/>
      <c r="E556" s="31"/>
      <c r="F556" s="59"/>
      <c r="G556" s="44"/>
      <c r="H556" s="60"/>
      <c r="I556" s="43"/>
      <c r="J556" s="43"/>
      <c r="K556" s="43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</row>
    <row r="557" ht="15.75" customHeight="1">
      <c r="B557" s="23"/>
      <c r="C557" s="31"/>
      <c r="D557" s="58"/>
      <c r="E557" s="31"/>
      <c r="F557" s="59"/>
      <c r="G557" s="44"/>
      <c r="H557" s="60"/>
      <c r="I557" s="43"/>
      <c r="J557" s="43"/>
      <c r="K557" s="43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</row>
    <row r="558" ht="15.75" customHeight="1">
      <c r="B558" s="23"/>
      <c r="C558" s="31"/>
      <c r="D558" s="58"/>
      <c r="E558" s="31"/>
      <c r="F558" s="59"/>
      <c r="G558" s="44"/>
      <c r="H558" s="60"/>
      <c r="I558" s="43"/>
      <c r="J558" s="43"/>
      <c r="K558" s="43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</row>
    <row r="559" ht="15.75" customHeight="1">
      <c r="B559" s="23"/>
      <c r="C559" s="31"/>
      <c r="D559" s="58"/>
      <c r="E559" s="31"/>
      <c r="F559" s="59"/>
      <c r="G559" s="44"/>
      <c r="H559" s="60"/>
      <c r="I559" s="43"/>
      <c r="J559" s="43"/>
      <c r="K559" s="43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</row>
    <row r="560" ht="15.75" customHeight="1">
      <c r="B560" s="23"/>
      <c r="C560" s="31"/>
      <c r="D560" s="58"/>
      <c r="E560" s="31"/>
      <c r="F560" s="59"/>
      <c r="G560" s="44"/>
      <c r="H560" s="60"/>
      <c r="I560" s="43"/>
      <c r="J560" s="43"/>
      <c r="K560" s="43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</row>
    <row r="561" ht="15.75" customHeight="1">
      <c r="B561" s="23"/>
      <c r="C561" s="31"/>
      <c r="D561" s="58"/>
      <c r="E561" s="31"/>
      <c r="F561" s="59"/>
      <c r="G561" s="44"/>
      <c r="H561" s="60"/>
      <c r="I561" s="43"/>
      <c r="J561" s="43"/>
      <c r="K561" s="43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</row>
    <row r="562" ht="15.75" customHeight="1">
      <c r="B562" s="23"/>
      <c r="C562" s="31"/>
      <c r="D562" s="58"/>
      <c r="E562" s="31"/>
      <c r="F562" s="59"/>
      <c r="G562" s="44"/>
      <c r="H562" s="60"/>
      <c r="I562" s="43"/>
      <c r="J562" s="43"/>
      <c r="K562" s="43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</row>
    <row r="563" ht="15.75" customHeight="1">
      <c r="B563" s="23"/>
      <c r="C563" s="31"/>
      <c r="D563" s="58"/>
      <c r="E563" s="31"/>
      <c r="F563" s="59"/>
      <c r="G563" s="44"/>
      <c r="H563" s="60"/>
      <c r="I563" s="43"/>
      <c r="J563" s="43"/>
      <c r="K563" s="43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</row>
    <row r="564" ht="15.75" customHeight="1">
      <c r="B564" s="23"/>
      <c r="C564" s="31"/>
      <c r="D564" s="58"/>
      <c r="E564" s="31"/>
      <c r="F564" s="59"/>
      <c r="G564" s="44"/>
      <c r="H564" s="60"/>
      <c r="I564" s="43"/>
      <c r="J564" s="43"/>
      <c r="K564" s="43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</row>
    <row r="565" ht="15.75" customHeight="1">
      <c r="B565" s="23"/>
      <c r="C565" s="31"/>
      <c r="D565" s="58"/>
      <c r="E565" s="31"/>
      <c r="F565" s="59"/>
      <c r="G565" s="44"/>
      <c r="H565" s="60"/>
      <c r="I565" s="43"/>
      <c r="J565" s="43"/>
      <c r="K565" s="43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</row>
    <row r="566" ht="15.75" customHeight="1">
      <c r="B566" s="23"/>
      <c r="C566" s="31"/>
      <c r="D566" s="58"/>
      <c r="E566" s="31"/>
      <c r="F566" s="59"/>
      <c r="G566" s="44"/>
      <c r="H566" s="60"/>
      <c r="I566" s="43"/>
      <c r="J566" s="43"/>
      <c r="K566" s="43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</row>
    <row r="567" ht="15.75" customHeight="1">
      <c r="B567" s="23"/>
      <c r="C567" s="31"/>
      <c r="D567" s="58"/>
      <c r="E567" s="31"/>
      <c r="F567" s="59"/>
      <c r="G567" s="44"/>
      <c r="H567" s="60"/>
      <c r="I567" s="43"/>
      <c r="J567" s="43"/>
      <c r="K567" s="43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</row>
    <row r="568" ht="15.75" customHeight="1">
      <c r="B568" s="23"/>
      <c r="C568" s="31"/>
      <c r="D568" s="58"/>
      <c r="E568" s="31"/>
      <c r="F568" s="59"/>
      <c r="G568" s="44"/>
      <c r="H568" s="60"/>
      <c r="I568" s="43"/>
      <c r="J568" s="43"/>
      <c r="K568" s="43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</row>
    <row r="569" ht="15.75" customHeight="1">
      <c r="B569" s="23"/>
      <c r="C569" s="31"/>
      <c r="D569" s="58"/>
      <c r="E569" s="31"/>
      <c r="F569" s="59"/>
      <c r="G569" s="44"/>
      <c r="H569" s="60"/>
      <c r="I569" s="43"/>
      <c r="J569" s="43"/>
      <c r="K569" s="43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</row>
    <row r="570" ht="15.75" customHeight="1">
      <c r="B570" s="23"/>
      <c r="C570" s="31"/>
      <c r="D570" s="58"/>
      <c r="E570" s="31"/>
      <c r="F570" s="59"/>
      <c r="G570" s="44"/>
      <c r="H570" s="60"/>
      <c r="I570" s="43"/>
      <c r="J570" s="43"/>
      <c r="K570" s="43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</row>
    <row r="571" ht="15.75" customHeight="1">
      <c r="B571" s="23"/>
      <c r="C571" s="31"/>
      <c r="D571" s="58"/>
      <c r="E571" s="31"/>
      <c r="F571" s="59"/>
      <c r="G571" s="44"/>
      <c r="H571" s="60"/>
      <c r="I571" s="43"/>
      <c r="J571" s="43"/>
      <c r="K571" s="43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</row>
    <row r="572" ht="15.75" customHeight="1">
      <c r="B572" s="23"/>
      <c r="C572" s="31"/>
      <c r="D572" s="58"/>
      <c r="E572" s="31"/>
      <c r="F572" s="59"/>
      <c r="G572" s="44"/>
      <c r="H572" s="60"/>
      <c r="I572" s="43"/>
      <c r="J572" s="43"/>
      <c r="K572" s="43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</row>
    <row r="573" ht="15.75" customHeight="1">
      <c r="B573" s="23"/>
      <c r="C573" s="31"/>
      <c r="D573" s="58"/>
      <c r="E573" s="31"/>
      <c r="F573" s="59"/>
      <c r="G573" s="44"/>
      <c r="H573" s="60"/>
      <c r="I573" s="43"/>
      <c r="J573" s="43"/>
      <c r="K573" s="43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</row>
    <row r="574" ht="15.75" customHeight="1">
      <c r="B574" s="23"/>
      <c r="C574" s="31"/>
      <c r="D574" s="58"/>
      <c r="E574" s="31"/>
      <c r="F574" s="59"/>
      <c r="G574" s="44"/>
      <c r="H574" s="60"/>
      <c r="I574" s="43"/>
      <c r="J574" s="43"/>
      <c r="K574" s="43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</row>
    <row r="575" ht="15.75" customHeight="1">
      <c r="B575" s="23"/>
      <c r="C575" s="31"/>
      <c r="D575" s="58"/>
      <c r="E575" s="31"/>
      <c r="F575" s="59"/>
      <c r="G575" s="44"/>
      <c r="H575" s="60"/>
      <c r="I575" s="43"/>
      <c r="J575" s="43"/>
      <c r="K575" s="43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</row>
    <row r="576" ht="15.75" customHeight="1">
      <c r="B576" s="23"/>
      <c r="C576" s="31"/>
      <c r="D576" s="58"/>
      <c r="E576" s="31"/>
      <c r="F576" s="59"/>
      <c r="G576" s="44"/>
      <c r="H576" s="60"/>
      <c r="I576" s="43"/>
      <c r="J576" s="43"/>
      <c r="K576" s="43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</row>
    <row r="577" ht="15.75" customHeight="1">
      <c r="B577" s="23"/>
      <c r="C577" s="31"/>
      <c r="D577" s="58"/>
      <c r="E577" s="31"/>
      <c r="F577" s="59"/>
      <c r="G577" s="44"/>
      <c r="H577" s="60"/>
      <c r="I577" s="43"/>
      <c r="J577" s="43"/>
      <c r="K577" s="43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</row>
    <row r="578" ht="15.75" customHeight="1">
      <c r="B578" s="23"/>
      <c r="C578" s="31"/>
      <c r="D578" s="58"/>
      <c r="E578" s="31"/>
      <c r="F578" s="59"/>
      <c r="G578" s="44"/>
      <c r="H578" s="60"/>
      <c r="I578" s="43"/>
      <c r="J578" s="43"/>
      <c r="K578" s="43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</row>
    <row r="579" ht="15.75" customHeight="1">
      <c r="B579" s="23"/>
      <c r="C579" s="31"/>
      <c r="D579" s="58"/>
      <c r="E579" s="31"/>
      <c r="F579" s="59"/>
      <c r="G579" s="44"/>
      <c r="H579" s="60"/>
      <c r="I579" s="43"/>
      <c r="J579" s="43"/>
      <c r="K579" s="43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</row>
    <row r="580" ht="15.75" customHeight="1">
      <c r="B580" s="23"/>
      <c r="C580" s="31"/>
      <c r="D580" s="58"/>
      <c r="E580" s="31"/>
      <c r="F580" s="59"/>
      <c r="G580" s="44"/>
      <c r="H580" s="60"/>
      <c r="I580" s="43"/>
      <c r="J580" s="43"/>
      <c r="K580" s="43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</row>
    <row r="581" ht="15.75" customHeight="1">
      <c r="B581" s="23"/>
      <c r="C581" s="31"/>
      <c r="D581" s="58"/>
      <c r="E581" s="31"/>
      <c r="F581" s="59"/>
      <c r="G581" s="44"/>
      <c r="H581" s="60"/>
      <c r="I581" s="43"/>
      <c r="J581" s="43"/>
      <c r="K581" s="43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</row>
    <row r="582" ht="15.75" customHeight="1">
      <c r="B582" s="23"/>
      <c r="C582" s="31"/>
      <c r="D582" s="58"/>
      <c r="E582" s="31"/>
      <c r="F582" s="59"/>
      <c r="G582" s="44"/>
      <c r="H582" s="60"/>
      <c r="I582" s="43"/>
      <c r="J582" s="43"/>
      <c r="K582" s="43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</row>
    <row r="583" ht="15.75" customHeight="1">
      <c r="B583" s="23"/>
      <c r="C583" s="31"/>
      <c r="D583" s="58"/>
      <c r="E583" s="31"/>
      <c r="F583" s="59"/>
      <c r="G583" s="44"/>
      <c r="H583" s="60"/>
      <c r="I583" s="43"/>
      <c r="J583" s="43"/>
      <c r="K583" s="43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</row>
    <row r="584" ht="15.75" customHeight="1">
      <c r="B584" s="23"/>
      <c r="C584" s="31"/>
      <c r="D584" s="58"/>
      <c r="E584" s="31"/>
      <c r="F584" s="59"/>
      <c r="G584" s="44"/>
      <c r="H584" s="60"/>
      <c r="I584" s="43"/>
      <c r="J584" s="43"/>
      <c r="K584" s="43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</row>
    <row r="585" ht="15.75" customHeight="1">
      <c r="B585" s="23"/>
      <c r="C585" s="31"/>
      <c r="D585" s="58"/>
      <c r="E585" s="31"/>
      <c r="F585" s="59"/>
      <c r="G585" s="44"/>
      <c r="H585" s="60"/>
      <c r="I585" s="43"/>
      <c r="J585" s="43"/>
      <c r="K585" s="43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</row>
    <row r="586" ht="15.75" customHeight="1">
      <c r="B586" s="23"/>
      <c r="C586" s="31"/>
      <c r="D586" s="58"/>
      <c r="E586" s="31"/>
      <c r="F586" s="59"/>
      <c r="G586" s="44"/>
      <c r="H586" s="60"/>
      <c r="I586" s="43"/>
      <c r="J586" s="43"/>
      <c r="K586" s="43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</row>
    <row r="587" ht="15.75" customHeight="1">
      <c r="B587" s="23"/>
      <c r="C587" s="31"/>
      <c r="D587" s="58"/>
      <c r="E587" s="31"/>
      <c r="F587" s="59"/>
      <c r="G587" s="44"/>
      <c r="H587" s="60"/>
      <c r="I587" s="43"/>
      <c r="J587" s="43"/>
      <c r="K587" s="43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</row>
    <row r="588" ht="15.75" customHeight="1">
      <c r="B588" s="23"/>
      <c r="C588" s="31"/>
      <c r="D588" s="58"/>
      <c r="E588" s="31"/>
      <c r="F588" s="59"/>
      <c r="G588" s="44"/>
      <c r="H588" s="60"/>
      <c r="I588" s="43"/>
      <c r="J588" s="43"/>
      <c r="K588" s="43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</row>
    <row r="589" ht="15.75" customHeight="1">
      <c r="B589" s="23"/>
      <c r="C589" s="31"/>
      <c r="D589" s="58"/>
      <c r="E589" s="31"/>
      <c r="F589" s="59"/>
      <c r="G589" s="44"/>
      <c r="H589" s="60"/>
      <c r="I589" s="43"/>
      <c r="J589" s="43"/>
      <c r="K589" s="43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</row>
    <row r="590" ht="15.75" customHeight="1">
      <c r="B590" s="23"/>
      <c r="C590" s="31"/>
      <c r="D590" s="58"/>
      <c r="E590" s="31"/>
      <c r="F590" s="59"/>
      <c r="G590" s="44"/>
      <c r="H590" s="60"/>
      <c r="I590" s="43"/>
      <c r="J590" s="43"/>
      <c r="K590" s="43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</row>
    <row r="591" ht="15.75" customHeight="1">
      <c r="B591" s="23"/>
      <c r="C591" s="31"/>
      <c r="D591" s="58"/>
      <c r="E591" s="31"/>
      <c r="F591" s="59"/>
      <c r="G591" s="44"/>
      <c r="H591" s="60"/>
      <c r="I591" s="43"/>
      <c r="J591" s="43"/>
      <c r="K591" s="43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</row>
    <row r="592" ht="15.75" customHeight="1">
      <c r="B592" s="23"/>
      <c r="C592" s="31"/>
      <c r="D592" s="58"/>
      <c r="E592" s="31"/>
      <c r="F592" s="59"/>
      <c r="G592" s="44"/>
      <c r="H592" s="60"/>
      <c r="I592" s="43"/>
      <c r="J592" s="43"/>
      <c r="K592" s="43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</row>
    <row r="593" ht="15.75" customHeight="1">
      <c r="B593" s="23"/>
      <c r="C593" s="31"/>
      <c r="D593" s="58"/>
      <c r="E593" s="31"/>
      <c r="F593" s="59"/>
      <c r="G593" s="44"/>
      <c r="H593" s="60"/>
      <c r="I593" s="43"/>
      <c r="J593" s="43"/>
      <c r="K593" s="43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</row>
    <row r="594" ht="15.75" customHeight="1">
      <c r="B594" s="23"/>
      <c r="C594" s="31"/>
      <c r="D594" s="58"/>
      <c r="E594" s="31"/>
      <c r="F594" s="59"/>
      <c r="G594" s="44"/>
      <c r="H594" s="60"/>
      <c r="I594" s="43"/>
      <c r="J594" s="43"/>
      <c r="K594" s="43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</row>
    <row r="595" ht="15.75" customHeight="1">
      <c r="B595" s="23"/>
      <c r="C595" s="31"/>
      <c r="D595" s="58"/>
      <c r="E595" s="31"/>
      <c r="F595" s="59"/>
      <c r="G595" s="44"/>
      <c r="H595" s="60"/>
      <c r="I595" s="43"/>
      <c r="J595" s="43"/>
      <c r="K595" s="43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</row>
    <row r="596" ht="15.75" customHeight="1">
      <c r="B596" s="23"/>
      <c r="C596" s="31"/>
      <c r="D596" s="58"/>
      <c r="E596" s="31"/>
      <c r="F596" s="59"/>
      <c r="G596" s="44"/>
      <c r="H596" s="60"/>
      <c r="I596" s="43"/>
      <c r="J596" s="43"/>
      <c r="K596" s="43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</row>
    <row r="597" ht="15.75" customHeight="1">
      <c r="B597" s="23"/>
      <c r="C597" s="31"/>
      <c r="D597" s="58"/>
      <c r="E597" s="31"/>
      <c r="F597" s="59"/>
      <c r="G597" s="44"/>
      <c r="H597" s="60"/>
      <c r="I597" s="43"/>
      <c r="J597" s="43"/>
      <c r="K597" s="43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</row>
    <row r="598" ht="15.75" customHeight="1">
      <c r="B598" s="23"/>
      <c r="C598" s="31"/>
      <c r="D598" s="58"/>
      <c r="E598" s="31"/>
      <c r="F598" s="59"/>
      <c r="G598" s="44"/>
      <c r="H598" s="60"/>
      <c r="I598" s="43"/>
      <c r="J598" s="43"/>
      <c r="K598" s="43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</row>
    <row r="599" ht="15.75" customHeight="1">
      <c r="B599" s="23"/>
      <c r="C599" s="31"/>
      <c r="D599" s="58"/>
      <c r="E599" s="31"/>
      <c r="F599" s="59"/>
      <c r="G599" s="44"/>
      <c r="H599" s="60"/>
      <c r="I599" s="43"/>
      <c r="J599" s="43"/>
      <c r="K599" s="43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</row>
    <row r="600" ht="15.75" customHeight="1">
      <c r="B600" s="23"/>
      <c r="C600" s="31"/>
      <c r="D600" s="58"/>
      <c r="E600" s="31"/>
      <c r="F600" s="59"/>
      <c r="G600" s="44"/>
      <c r="H600" s="60"/>
      <c r="I600" s="43"/>
      <c r="J600" s="43"/>
      <c r="K600" s="43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</row>
    <row r="601" ht="15.75" customHeight="1">
      <c r="B601" s="23"/>
      <c r="C601" s="31"/>
      <c r="D601" s="58"/>
      <c r="E601" s="31"/>
      <c r="F601" s="59"/>
      <c r="G601" s="44"/>
      <c r="H601" s="60"/>
      <c r="I601" s="43"/>
      <c r="J601" s="43"/>
      <c r="K601" s="43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</row>
    <row r="602" ht="15.75" customHeight="1">
      <c r="B602" s="23"/>
      <c r="C602" s="31"/>
      <c r="D602" s="58"/>
      <c r="E602" s="31"/>
      <c r="F602" s="59"/>
      <c r="G602" s="44"/>
      <c r="H602" s="60"/>
      <c r="I602" s="43"/>
      <c r="J602" s="43"/>
      <c r="K602" s="43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</row>
    <row r="603" ht="15.75" customHeight="1">
      <c r="B603" s="23"/>
      <c r="C603" s="31"/>
      <c r="D603" s="58"/>
      <c r="E603" s="31"/>
      <c r="F603" s="59"/>
      <c r="G603" s="44"/>
      <c r="H603" s="60"/>
      <c r="I603" s="43"/>
      <c r="J603" s="43"/>
      <c r="K603" s="43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</row>
    <row r="604" ht="15.75" customHeight="1">
      <c r="B604" s="23"/>
      <c r="C604" s="31"/>
      <c r="D604" s="58"/>
      <c r="E604" s="31"/>
      <c r="F604" s="59"/>
      <c r="G604" s="44"/>
      <c r="H604" s="60"/>
      <c r="I604" s="43"/>
      <c r="J604" s="43"/>
      <c r="K604" s="43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</row>
    <row r="605" ht="15.75" customHeight="1">
      <c r="B605" s="23"/>
      <c r="C605" s="31"/>
      <c r="D605" s="58"/>
      <c r="E605" s="31"/>
      <c r="F605" s="59"/>
      <c r="G605" s="44"/>
      <c r="H605" s="60"/>
      <c r="I605" s="43"/>
      <c r="J605" s="43"/>
      <c r="K605" s="43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</row>
    <row r="606" ht="15.75" customHeight="1">
      <c r="B606" s="23"/>
      <c r="C606" s="31"/>
      <c r="D606" s="58"/>
      <c r="E606" s="31"/>
      <c r="F606" s="59"/>
      <c r="G606" s="44"/>
      <c r="H606" s="60"/>
      <c r="I606" s="43"/>
      <c r="J606" s="43"/>
      <c r="K606" s="43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</row>
    <row r="607" ht="15.75" customHeight="1">
      <c r="B607" s="23"/>
      <c r="C607" s="31"/>
      <c r="D607" s="58"/>
      <c r="E607" s="31"/>
      <c r="F607" s="59"/>
      <c r="G607" s="44"/>
      <c r="H607" s="60"/>
      <c r="I607" s="43"/>
      <c r="J607" s="43"/>
      <c r="K607" s="43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</row>
    <row r="608" ht="15.75" customHeight="1">
      <c r="B608" s="23"/>
      <c r="C608" s="31"/>
      <c r="D608" s="58"/>
      <c r="E608" s="31"/>
      <c r="F608" s="59"/>
      <c r="G608" s="44"/>
      <c r="H608" s="60"/>
      <c r="I608" s="43"/>
      <c r="J608" s="43"/>
      <c r="K608" s="43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</row>
    <row r="609" ht="15.75" customHeight="1">
      <c r="B609" s="23"/>
      <c r="C609" s="31"/>
      <c r="D609" s="58"/>
      <c r="E609" s="31"/>
      <c r="F609" s="59"/>
      <c r="G609" s="44"/>
      <c r="H609" s="60"/>
      <c r="I609" s="43"/>
      <c r="J609" s="43"/>
      <c r="K609" s="43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</row>
    <row r="610" ht="15.75" customHeight="1">
      <c r="B610" s="23"/>
      <c r="C610" s="31"/>
      <c r="D610" s="58"/>
      <c r="E610" s="31"/>
      <c r="F610" s="59"/>
      <c r="G610" s="44"/>
      <c r="H610" s="60"/>
      <c r="I610" s="43"/>
      <c r="J610" s="43"/>
      <c r="K610" s="43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</row>
    <row r="611" ht="15.75" customHeight="1">
      <c r="B611" s="23"/>
      <c r="C611" s="31"/>
      <c r="D611" s="58"/>
      <c r="E611" s="31"/>
      <c r="F611" s="59"/>
      <c r="G611" s="44"/>
      <c r="H611" s="60"/>
      <c r="I611" s="43"/>
      <c r="J611" s="43"/>
      <c r="K611" s="43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</row>
    <row r="612" ht="15.75" customHeight="1">
      <c r="B612" s="23"/>
      <c r="C612" s="31"/>
      <c r="D612" s="58"/>
      <c r="E612" s="31"/>
      <c r="F612" s="59"/>
      <c r="G612" s="44"/>
      <c r="H612" s="60"/>
      <c r="I612" s="43"/>
      <c r="J612" s="43"/>
      <c r="K612" s="43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</row>
    <row r="613" ht="15.75" customHeight="1">
      <c r="B613" s="23"/>
      <c r="C613" s="31"/>
      <c r="D613" s="58"/>
      <c r="E613" s="31"/>
      <c r="F613" s="59"/>
      <c r="G613" s="44"/>
      <c r="H613" s="60"/>
      <c r="I613" s="43"/>
      <c r="J613" s="43"/>
      <c r="K613" s="43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</row>
    <row r="614" ht="15.75" customHeight="1">
      <c r="B614" s="23"/>
      <c r="C614" s="31"/>
      <c r="D614" s="58"/>
      <c r="E614" s="31"/>
      <c r="F614" s="59"/>
      <c r="G614" s="44"/>
      <c r="H614" s="60"/>
      <c r="I614" s="43"/>
      <c r="J614" s="43"/>
      <c r="K614" s="43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</row>
    <row r="615" ht="15.75" customHeight="1">
      <c r="B615" s="23"/>
      <c r="C615" s="31"/>
      <c r="D615" s="58"/>
      <c r="E615" s="31"/>
      <c r="F615" s="59"/>
      <c r="G615" s="44"/>
      <c r="H615" s="60"/>
      <c r="I615" s="43"/>
      <c r="J615" s="43"/>
      <c r="K615" s="43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</row>
    <row r="616" ht="15.75" customHeight="1">
      <c r="B616" s="23"/>
      <c r="C616" s="31"/>
      <c r="D616" s="58"/>
      <c r="E616" s="31"/>
      <c r="F616" s="59"/>
      <c r="G616" s="44"/>
      <c r="H616" s="60"/>
      <c r="I616" s="43"/>
      <c r="J616" s="43"/>
      <c r="K616" s="43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</row>
    <row r="617" ht="15.75" customHeight="1">
      <c r="B617" s="23"/>
      <c r="C617" s="31"/>
      <c r="D617" s="58"/>
      <c r="E617" s="31"/>
      <c r="F617" s="59"/>
      <c r="G617" s="44"/>
      <c r="H617" s="60"/>
      <c r="I617" s="43"/>
      <c r="J617" s="43"/>
      <c r="K617" s="43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</row>
    <row r="618" ht="15.75" customHeight="1">
      <c r="B618" s="23"/>
      <c r="C618" s="31"/>
      <c r="D618" s="58"/>
      <c r="E618" s="31"/>
      <c r="F618" s="59"/>
      <c r="G618" s="44"/>
      <c r="H618" s="60"/>
      <c r="I618" s="43"/>
      <c r="J618" s="43"/>
      <c r="K618" s="43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</row>
    <row r="619" ht="15.75" customHeight="1">
      <c r="B619" s="23"/>
      <c r="C619" s="31"/>
      <c r="D619" s="58"/>
      <c r="E619" s="31"/>
      <c r="F619" s="59"/>
      <c r="G619" s="44"/>
      <c r="H619" s="60"/>
      <c r="I619" s="43"/>
      <c r="J619" s="43"/>
      <c r="K619" s="43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</row>
    <row r="620" ht="15.75" customHeight="1">
      <c r="B620" s="23"/>
      <c r="C620" s="31"/>
      <c r="D620" s="58"/>
      <c r="E620" s="31"/>
      <c r="F620" s="59"/>
      <c r="G620" s="44"/>
      <c r="H620" s="60"/>
      <c r="I620" s="43"/>
      <c r="J620" s="43"/>
      <c r="K620" s="43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</row>
    <row r="621" ht="15.75" customHeight="1">
      <c r="B621" s="23"/>
      <c r="C621" s="31"/>
      <c r="D621" s="58"/>
      <c r="E621" s="31"/>
      <c r="F621" s="59"/>
      <c r="G621" s="44"/>
      <c r="H621" s="60"/>
      <c r="I621" s="43"/>
      <c r="J621" s="43"/>
      <c r="K621" s="43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</row>
    <row r="622" ht="15.75" customHeight="1">
      <c r="B622" s="23"/>
      <c r="C622" s="31"/>
      <c r="D622" s="58"/>
      <c r="E622" s="31"/>
      <c r="F622" s="59"/>
      <c r="G622" s="44"/>
      <c r="H622" s="60"/>
      <c r="I622" s="43"/>
      <c r="J622" s="43"/>
      <c r="K622" s="43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</row>
    <row r="623" ht="15.75" customHeight="1">
      <c r="B623" s="23"/>
      <c r="C623" s="31"/>
      <c r="D623" s="58"/>
      <c r="E623" s="31"/>
      <c r="F623" s="59"/>
      <c r="G623" s="44"/>
      <c r="H623" s="60"/>
      <c r="I623" s="43"/>
      <c r="J623" s="43"/>
      <c r="K623" s="43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</row>
    <row r="624" ht="15.75" customHeight="1">
      <c r="B624" s="23"/>
      <c r="C624" s="31"/>
      <c r="D624" s="58"/>
      <c r="E624" s="31"/>
      <c r="F624" s="59"/>
      <c r="G624" s="44"/>
      <c r="H624" s="60"/>
      <c r="I624" s="43"/>
      <c r="J624" s="43"/>
      <c r="K624" s="43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</row>
    <row r="625" ht="15.75" customHeight="1">
      <c r="B625" s="23"/>
      <c r="C625" s="31"/>
      <c r="D625" s="58"/>
      <c r="E625" s="31"/>
      <c r="F625" s="59"/>
      <c r="G625" s="44"/>
      <c r="H625" s="60"/>
      <c r="I625" s="43"/>
      <c r="J625" s="43"/>
      <c r="K625" s="43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</row>
    <row r="626" ht="15.75" customHeight="1">
      <c r="B626" s="23"/>
      <c r="C626" s="31"/>
      <c r="D626" s="58"/>
      <c r="E626" s="31"/>
      <c r="F626" s="59"/>
      <c r="G626" s="44"/>
      <c r="H626" s="60"/>
      <c r="I626" s="43"/>
      <c r="J626" s="43"/>
      <c r="K626" s="43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</row>
    <row r="627" ht="15.75" customHeight="1">
      <c r="B627" s="23"/>
      <c r="C627" s="31"/>
      <c r="D627" s="58"/>
      <c r="E627" s="31"/>
      <c r="F627" s="59"/>
      <c r="G627" s="44"/>
      <c r="H627" s="60"/>
      <c r="I627" s="43"/>
      <c r="J627" s="43"/>
      <c r="K627" s="43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</row>
    <row r="628" ht="15.75" customHeight="1">
      <c r="B628" s="23"/>
      <c r="C628" s="31"/>
      <c r="D628" s="58"/>
      <c r="E628" s="31"/>
      <c r="F628" s="59"/>
      <c r="G628" s="44"/>
      <c r="H628" s="60"/>
      <c r="I628" s="43"/>
      <c r="J628" s="43"/>
      <c r="K628" s="43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</row>
    <row r="629" ht="15.75" customHeight="1">
      <c r="B629" s="23"/>
      <c r="C629" s="31"/>
      <c r="D629" s="58"/>
      <c r="E629" s="31"/>
      <c r="F629" s="59"/>
      <c r="G629" s="44"/>
      <c r="H629" s="60"/>
      <c r="I629" s="43"/>
      <c r="J629" s="43"/>
      <c r="K629" s="43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</row>
    <row r="630" ht="15.75" customHeight="1">
      <c r="B630" s="23"/>
      <c r="C630" s="31"/>
      <c r="D630" s="58"/>
      <c r="E630" s="31"/>
      <c r="F630" s="59"/>
      <c r="G630" s="44"/>
      <c r="H630" s="60"/>
      <c r="I630" s="43"/>
      <c r="J630" s="43"/>
      <c r="K630" s="43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</row>
    <row r="631" ht="15.75" customHeight="1">
      <c r="B631" s="23"/>
      <c r="C631" s="31"/>
      <c r="D631" s="58"/>
      <c r="E631" s="31"/>
      <c r="F631" s="59"/>
      <c r="G631" s="44"/>
      <c r="H631" s="60"/>
      <c r="I631" s="43"/>
      <c r="J631" s="43"/>
      <c r="K631" s="43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</row>
    <row r="632" ht="15.75" customHeight="1">
      <c r="B632" s="23"/>
      <c r="C632" s="31"/>
      <c r="D632" s="58"/>
      <c r="E632" s="31"/>
      <c r="F632" s="59"/>
      <c r="G632" s="44"/>
      <c r="H632" s="60"/>
      <c r="I632" s="43"/>
      <c r="J632" s="43"/>
      <c r="K632" s="43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</row>
    <row r="633" ht="15.75" customHeight="1">
      <c r="B633" s="23"/>
      <c r="C633" s="31"/>
      <c r="D633" s="58"/>
      <c r="E633" s="31"/>
      <c r="F633" s="59"/>
      <c r="G633" s="44"/>
      <c r="H633" s="60"/>
      <c r="I633" s="43"/>
      <c r="J633" s="43"/>
      <c r="K633" s="43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</row>
    <row r="634" ht="15.75" customHeight="1">
      <c r="B634" s="23"/>
      <c r="C634" s="31"/>
      <c r="D634" s="58"/>
      <c r="E634" s="31"/>
      <c r="F634" s="59"/>
      <c r="G634" s="44"/>
      <c r="H634" s="60"/>
      <c r="I634" s="43"/>
      <c r="J634" s="43"/>
      <c r="K634" s="43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</row>
    <row r="635" ht="15.75" customHeight="1">
      <c r="B635" s="23"/>
      <c r="C635" s="31"/>
      <c r="D635" s="58"/>
      <c r="E635" s="31"/>
      <c r="F635" s="59"/>
      <c r="G635" s="44"/>
      <c r="H635" s="60"/>
      <c r="I635" s="43"/>
      <c r="J635" s="43"/>
      <c r="K635" s="43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</row>
    <row r="636" ht="15.75" customHeight="1">
      <c r="B636" s="23"/>
      <c r="C636" s="31"/>
      <c r="D636" s="58"/>
      <c r="E636" s="31"/>
      <c r="F636" s="59"/>
      <c r="G636" s="44"/>
      <c r="H636" s="60"/>
      <c r="I636" s="43"/>
      <c r="J636" s="43"/>
      <c r="K636" s="43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</row>
    <row r="637" ht="15.75" customHeight="1">
      <c r="B637" s="23"/>
      <c r="C637" s="31"/>
      <c r="D637" s="58"/>
      <c r="E637" s="31"/>
      <c r="F637" s="59"/>
      <c r="G637" s="44"/>
      <c r="H637" s="60"/>
      <c r="I637" s="43"/>
      <c r="J637" s="43"/>
      <c r="K637" s="43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</row>
    <row r="638" ht="15.75" customHeight="1">
      <c r="B638" s="23"/>
      <c r="C638" s="31"/>
      <c r="D638" s="58"/>
      <c r="E638" s="31"/>
      <c r="F638" s="59"/>
      <c r="G638" s="44"/>
      <c r="H638" s="60"/>
      <c r="I638" s="43"/>
      <c r="J638" s="43"/>
      <c r="K638" s="43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</row>
    <row r="639" ht="15.75" customHeight="1">
      <c r="B639" s="23"/>
      <c r="C639" s="31"/>
      <c r="D639" s="58"/>
      <c r="E639" s="31"/>
      <c r="F639" s="59"/>
      <c r="G639" s="44"/>
      <c r="H639" s="60"/>
      <c r="I639" s="43"/>
      <c r="J639" s="43"/>
      <c r="K639" s="43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</row>
    <row r="640" ht="15.75" customHeight="1">
      <c r="B640" s="23"/>
      <c r="C640" s="31"/>
      <c r="D640" s="58"/>
      <c r="E640" s="31"/>
      <c r="F640" s="59"/>
      <c r="G640" s="44"/>
      <c r="H640" s="60"/>
      <c r="I640" s="43"/>
      <c r="J640" s="43"/>
      <c r="K640" s="43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</row>
    <row r="641" ht="15.75" customHeight="1">
      <c r="B641" s="23"/>
      <c r="C641" s="31"/>
      <c r="D641" s="58"/>
      <c r="E641" s="31"/>
      <c r="F641" s="59"/>
      <c r="G641" s="44"/>
      <c r="H641" s="60"/>
      <c r="I641" s="43"/>
      <c r="J641" s="43"/>
      <c r="K641" s="43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</row>
    <row r="642" ht="15.75" customHeight="1">
      <c r="B642" s="23"/>
      <c r="C642" s="31"/>
      <c r="D642" s="58"/>
      <c r="E642" s="31"/>
      <c r="F642" s="59"/>
      <c r="G642" s="44"/>
      <c r="H642" s="60"/>
      <c r="I642" s="43"/>
      <c r="J642" s="43"/>
      <c r="K642" s="43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</row>
    <row r="643" ht="15.75" customHeight="1">
      <c r="B643" s="23"/>
      <c r="C643" s="31"/>
      <c r="D643" s="58"/>
      <c r="E643" s="31"/>
      <c r="F643" s="59"/>
      <c r="G643" s="44"/>
      <c r="H643" s="60"/>
      <c r="I643" s="43"/>
      <c r="J643" s="43"/>
      <c r="K643" s="43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</row>
    <row r="644" ht="15.75" customHeight="1">
      <c r="B644" s="23"/>
      <c r="C644" s="31"/>
      <c r="D644" s="58"/>
      <c r="E644" s="31"/>
      <c r="F644" s="59"/>
      <c r="G644" s="44"/>
      <c r="H644" s="60"/>
      <c r="I644" s="43"/>
      <c r="J644" s="43"/>
      <c r="K644" s="43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</row>
    <row r="645" ht="15.75" customHeight="1">
      <c r="B645" s="23"/>
      <c r="C645" s="31"/>
      <c r="D645" s="58"/>
      <c r="E645" s="31"/>
      <c r="F645" s="59"/>
      <c r="G645" s="44"/>
      <c r="H645" s="60"/>
      <c r="I645" s="43"/>
      <c r="J645" s="43"/>
      <c r="K645" s="43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</row>
    <row r="646" ht="15.75" customHeight="1">
      <c r="B646" s="23"/>
      <c r="C646" s="31"/>
      <c r="D646" s="58"/>
      <c r="E646" s="31"/>
      <c r="F646" s="59"/>
      <c r="G646" s="44"/>
      <c r="H646" s="60"/>
      <c r="I646" s="43"/>
      <c r="J646" s="43"/>
      <c r="K646" s="43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</row>
    <row r="647" ht="15.75" customHeight="1">
      <c r="B647" s="23"/>
      <c r="C647" s="31"/>
      <c r="D647" s="58"/>
      <c r="E647" s="31"/>
      <c r="F647" s="59"/>
      <c r="G647" s="44"/>
      <c r="H647" s="60"/>
      <c r="I647" s="43"/>
      <c r="J647" s="43"/>
      <c r="K647" s="43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</row>
    <row r="648" ht="15.75" customHeight="1">
      <c r="B648" s="23"/>
      <c r="C648" s="31"/>
      <c r="D648" s="58"/>
      <c r="E648" s="31"/>
      <c r="F648" s="59"/>
      <c r="G648" s="44"/>
      <c r="H648" s="60"/>
      <c r="I648" s="43"/>
      <c r="J648" s="43"/>
      <c r="K648" s="43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</row>
    <row r="649" ht="15.75" customHeight="1">
      <c r="B649" s="23"/>
      <c r="C649" s="31"/>
      <c r="D649" s="58"/>
      <c r="E649" s="31"/>
      <c r="F649" s="59"/>
      <c r="G649" s="44"/>
      <c r="H649" s="60"/>
      <c r="I649" s="43"/>
      <c r="J649" s="43"/>
      <c r="K649" s="43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</row>
    <row r="650" ht="15.75" customHeight="1">
      <c r="B650" s="23"/>
      <c r="C650" s="31"/>
      <c r="D650" s="58"/>
      <c r="E650" s="31"/>
      <c r="F650" s="59"/>
      <c r="G650" s="44"/>
      <c r="H650" s="60"/>
      <c r="I650" s="43"/>
      <c r="J650" s="43"/>
      <c r="K650" s="43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</row>
    <row r="651" ht="15.75" customHeight="1">
      <c r="B651" s="23"/>
      <c r="C651" s="31"/>
      <c r="D651" s="58"/>
      <c r="E651" s="31"/>
      <c r="F651" s="59"/>
      <c r="G651" s="44"/>
      <c r="H651" s="60"/>
      <c r="I651" s="43"/>
      <c r="J651" s="43"/>
      <c r="K651" s="43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</row>
    <row r="652" ht="15.75" customHeight="1">
      <c r="B652" s="23"/>
      <c r="C652" s="31"/>
      <c r="D652" s="58"/>
      <c r="E652" s="31"/>
      <c r="F652" s="59"/>
      <c r="G652" s="44"/>
      <c r="H652" s="60"/>
      <c r="I652" s="43"/>
      <c r="J652" s="43"/>
      <c r="K652" s="43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</row>
    <row r="653" ht="15.75" customHeight="1">
      <c r="B653" s="23"/>
      <c r="C653" s="31"/>
      <c r="D653" s="58"/>
      <c r="E653" s="31"/>
      <c r="F653" s="59"/>
      <c r="G653" s="44"/>
      <c r="H653" s="60"/>
      <c r="I653" s="43"/>
      <c r="J653" s="43"/>
      <c r="K653" s="43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</row>
    <row r="654" ht="15.75" customHeight="1">
      <c r="B654" s="23"/>
      <c r="C654" s="31"/>
      <c r="D654" s="58"/>
      <c r="E654" s="31"/>
      <c r="F654" s="59"/>
      <c r="G654" s="44"/>
      <c r="H654" s="60"/>
      <c r="I654" s="43"/>
      <c r="J654" s="43"/>
      <c r="K654" s="43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</row>
    <row r="655" ht="15.75" customHeight="1">
      <c r="B655" s="23"/>
      <c r="C655" s="31"/>
      <c r="D655" s="58"/>
      <c r="E655" s="31"/>
      <c r="F655" s="59"/>
      <c r="G655" s="44"/>
      <c r="H655" s="60"/>
      <c r="I655" s="43"/>
      <c r="J655" s="43"/>
      <c r="K655" s="43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</row>
    <row r="656" ht="15.75" customHeight="1">
      <c r="B656" s="23"/>
      <c r="C656" s="31"/>
      <c r="D656" s="58"/>
      <c r="E656" s="31"/>
      <c r="F656" s="59"/>
      <c r="G656" s="44"/>
      <c r="H656" s="60"/>
      <c r="I656" s="43"/>
      <c r="J656" s="43"/>
      <c r="K656" s="43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</row>
    <row r="657" ht="15.75" customHeight="1">
      <c r="B657" s="23"/>
      <c r="C657" s="31"/>
      <c r="D657" s="58"/>
      <c r="E657" s="31"/>
      <c r="F657" s="59"/>
      <c r="G657" s="44"/>
      <c r="H657" s="60"/>
      <c r="I657" s="43"/>
      <c r="J657" s="43"/>
      <c r="K657" s="43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</row>
    <row r="658" ht="15.75" customHeight="1">
      <c r="B658" s="23"/>
      <c r="C658" s="31"/>
      <c r="D658" s="58"/>
      <c r="E658" s="31"/>
      <c r="F658" s="59"/>
      <c r="G658" s="44"/>
      <c r="H658" s="60"/>
      <c r="I658" s="43"/>
      <c r="J658" s="43"/>
      <c r="K658" s="43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</row>
    <row r="659" ht="15.75" customHeight="1">
      <c r="B659" s="23"/>
      <c r="C659" s="31"/>
      <c r="D659" s="58"/>
      <c r="E659" s="31"/>
      <c r="F659" s="59"/>
      <c r="G659" s="44"/>
      <c r="H659" s="60"/>
      <c r="I659" s="43"/>
      <c r="J659" s="43"/>
      <c r="K659" s="43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</row>
    <row r="660" ht="15.75" customHeight="1">
      <c r="B660" s="23"/>
      <c r="C660" s="31"/>
      <c r="D660" s="58"/>
      <c r="E660" s="31"/>
      <c r="F660" s="59"/>
      <c r="G660" s="44"/>
      <c r="H660" s="60"/>
      <c r="I660" s="43"/>
      <c r="J660" s="43"/>
      <c r="K660" s="43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</row>
    <row r="661" ht="15.75" customHeight="1">
      <c r="B661" s="23"/>
      <c r="C661" s="31"/>
      <c r="D661" s="58"/>
      <c r="E661" s="31"/>
      <c r="F661" s="59"/>
      <c r="G661" s="44"/>
      <c r="H661" s="60"/>
      <c r="I661" s="43"/>
      <c r="J661" s="43"/>
      <c r="K661" s="43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</row>
    <row r="662" ht="15.75" customHeight="1">
      <c r="B662" s="23"/>
      <c r="C662" s="31"/>
      <c r="D662" s="58"/>
      <c r="E662" s="31"/>
      <c r="F662" s="59"/>
      <c r="G662" s="44"/>
      <c r="H662" s="60"/>
      <c r="I662" s="43"/>
      <c r="J662" s="43"/>
      <c r="K662" s="43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</row>
    <row r="663" ht="15.75" customHeight="1">
      <c r="B663" s="23"/>
      <c r="C663" s="31"/>
      <c r="D663" s="58"/>
      <c r="E663" s="31"/>
      <c r="F663" s="59"/>
      <c r="G663" s="44"/>
      <c r="H663" s="60"/>
      <c r="I663" s="43"/>
      <c r="J663" s="43"/>
      <c r="K663" s="43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</row>
    <row r="664" ht="15.75" customHeight="1">
      <c r="B664" s="23"/>
      <c r="C664" s="31"/>
      <c r="D664" s="58"/>
      <c r="E664" s="31"/>
      <c r="F664" s="59"/>
      <c r="G664" s="44"/>
      <c r="H664" s="60"/>
      <c r="I664" s="43"/>
      <c r="J664" s="43"/>
      <c r="K664" s="43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</row>
    <row r="665" ht="15.75" customHeight="1">
      <c r="B665" s="23"/>
      <c r="C665" s="31"/>
      <c r="D665" s="58"/>
      <c r="E665" s="31"/>
      <c r="F665" s="59"/>
      <c r="G665" s="44"/>
      <c r="H665" s="60"/>
      <c r="I665" s="43"/>
      <c r="J665" s="43"/>
      <c r="K665" s="43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</row>
    <row r="666" ht="15.75" customHeight="1">
      <c r="B666" s="23"/>
      <c r="C666" s="31"/>
      <c r="D666" s="58"/>
      <c r="E666" s="31"/>
      <c r="F666" s="59"/>
      <c r="G666" s="44"/>
      <c r="H666" s="60"/>
      <c r="I666" s="43"/>
      <c r="J666" s="43"/>
      <c r="K666" s="43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</row>
    <row r="667" ht="15.75" customHeight="1">
      <c r="B667" s="23"/>
      <c r="C667" s="31"/>
      <c r="D667" s="58"/>
      <c r="E667" s="31"/>
      <c r="F667" s="59"/>
      <c r="G667" s="44"/>
      <c r="H667" s="60"/>
      <c r="I667" s="43"/>
      <c r="J667" s="43"/>
      <c r="K667" s="43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</row>
    <row r="668" ht="15.75" customHeight="1">
      <c r="B668" s="23"/>
      <c r="C668" s="31"/>
      <c r="D668" s="58"/>
      <c r="E668" s="31"/>
      <c r="F668" s="59"/>
      <c r="G668" s="44"/>
      <c r="H668" s="60"/>
      <c r="I668" s="43"/>
      <c r="J668" s="43"/>
      <c r="K668" s="43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</row>
    <row r="669" ht="15.75" customHeight="1">
      <c r="B669" s="23"/>
      <c r="C669" s="31"/>
      <c r="D669" s="58"/>
      <c r="E669" s="31"/>
      <c r="F669" s="59"/>
      <c r="G669" s="44"/>
      <c r="H669" s="60"/>
      <c r="I669" s="43"/>
      <c r="J669" s="43"/>
      <c r="K669" s="43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</row>
    <row r="670" ht="15.75" customHeight="1">
      <c r="B670" s="23"/>
      <c r="C670" s="31"/>
      <c r="D670" s="58"/>
      <c r="E670" s="31"/>
      <c r="F670" s="59"/>
      <c r="G670" s="44"/>
      <c r="H670" s="60"/>
      <c r="I670" s="43"/>
      <c r="J670" s="43"/>
      <c r="K670" s="43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</row>
    <row r="671" ht="15.75" customHeight="1">
      <c r="B671" s="23"/>
      <c r="C671" s="31"/>
      <c r="D671" s="58"/>
      <c r="E671" s="31"/>
      <c r="F671" s="59"/>
      <c r="G671" s="44"/>
      <c r="H671" s="60"/>
      <c r="I671" s="43"/>
      <c r="J671" s="43"/>
      <c r="K671" s="43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</row>
    <row r="672" ht="15.75" customHeight="1">
      <c r="B672" s="23"/>
      <c r="C672" s="31"/>
      <c r="D672" s="58"/>
      <c r="E672" s="31"/>
      <c r="F672" s="59"/>
      <c r="G672" s="44"/>
      <c r="H672" s="60"/>
      <c r="I672" s="43"/>
      <c r="J672" s="43"/>
      <c r="K672" s="43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</row>
    <row r="673" ht="15.75" customHeight="1">
      <c r="B673" s="23"/>
      <c r="C673" s="31"/>
      <c r="D673" s="58"/>
      <c r="E673" s="31"/>
      <c r="F673" s="59"/>
      <c r="G673" s="44"/>
      <c r="H673" s="60"/>
      <c r="I673" s="43"/>
      <c r="J673" s="43"/>
      <c r="K673" s="43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</row>
    <row r="674" ht="15.75" customHeight="1">
      <c r="B674" s="23"/>
      <c r="C674" s="31"/>
      <c r="D674" s="58"/>
      <c r="E674" s="31"/>
      <c r="F674" s="59"/>
      <c r="G674" s="44"/>
      <c r="H674" s="60"/>
      <c r="I674" s="43"/>
      <c r="J674" s="43"/>
      <c r="K674" s="43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</row>
    <row r="675" ht="15.75" customHeight="1">
      <c r="B675" s="23"/>
      <c r="C675" s="31"/>
      <c r="D675" s="58"/>
      <c r="E675" s="31"/>
      <c r="F675" s="59"/>
      <c r="G675" s="44"/>
      <c r="H675" s="60"/>
      <c r="I675" s="43"/>
      <c r="J675" s="43"/>
      <c r="K675" s="43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</row>
    <row r="676" ht="15.75" customHeight="1">
      <c r="B676" s="23"/>
      <c r="C676" s="31"/>
      <c r="D676" s="58"/>
      <c r="E676" s="31"/>
      <c r="F676" s="59"/>
      <c r="G676" s="44"/>
      <c r="H676" s="60"/>
      <c r="I676" s="43"/>
      <c r="J676" s="43"/>
      <c r="K676" s="43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</row>
    <row r="677" ht="15.75" customHeight="1">
      <c r="B677" s="23"/>
      <c r="C677" s="31"/>
      <c r="D677" s="58"/>
      <c r="E677" s="31"/>
      <c r="F677" s="59"/>
      <c r="G677" s="44"/>
      <c r="H677" s="60"/>
      <c r="I677" s="43"/>
      <c r="J677" s="43"/>
      <c r="K677" s="43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</row>
    <row r="678" ht="15.75" customHeight="1">
      <c r="B678" s="23"/>
      <c r="C678" s="31"/>
      <c r="D678" s="58"/>
      <c r="E678" s="31"/>
      <c r="F678" s="59"/>
      <c r="G678" s="44"/>
      <c r="H678" s="60"/>
      <c r="I678" s="43"/>
      <c r="J678" s="43"/>
      <c r="K678" s="43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</row>
    <row r="679" ht="15.75" customHeight="1">
      <c r="B679" s="23"/>
      <c r="C679" s="31"/>
      <c r="D679" s="58"/>
      <c r="E679" s="31"/>
      <c r="F679" s="59"/>
      <c r="G679" s="44"/>
      <c r="H679" s="60"/>
      <c r="I679" s="43"/>
      <c r="J679" s="43"/>
      <c r="K679" s="43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</row>
    <row r="680" ht="15.75" customHeight="1">
      <c r="B680" s="23"/>
      <c r="C680" s="31"/>
      <c r="D680" s="58"/>
      <c r="E680" s="31"/>
      <c r="F680" s="59"/>
      <c r="G680" s="44"/>
      <c r="H680" s="60"/>
      <c r="I680" s="43"/>
      <c r="J680" s="43"/>
      <c r="K680" s="43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</row>
    <row r="681" ht="15.75" customHeight="1">
      <c r="B681" s="23"/>
      <c r="C681" s="31"/>
      <c r="D681" s="58"/>
      <c r="E681" s="31"/>
      <c r="F681" s="59"/>
      <c r="G681" s="44"/>
      <c r="H681" s="60"/>
      <c r="I681" s="43"/>
      <c r="J681" s="43"/>
      <c r="K681" s="43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</row>
    <row r="682" ht="15.75" customHeight="1">
      <c r="B682" s="23"/>
      <c r="C682" s="31"/>
      <c r="D682" s="58"/>
      <c r="E682" s="31"/>
      <c r="F682" s="59"/>
      <c r="G682" s="44"/>
      <c r="H682" s="60"/>
      <c r="I682" s="43"/>
      <c r="J682" s="43"/>
      <c r="K682" s="43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</row>
    <row r="683" ht="15.75" customHeight="1">
      <c r="B683" s="23"/>
      <c r="C683" s="31"/>
      <c r="D683" s="58"/>
      <c r="E683" s="31"/>
      <c r="F683" s="59"/>
      <c r="G683" s="44"/>
      <c r="H683" s="60"/>
      <c r="I683" s="43"/>
      <c r="J683" s="43"/>
      <c r="K683" s="43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</row>
    <row r="684" ht="15.75" customHeight="1">
      <c r="B684" s="23"/>
      <c r="C684" s="31"/>
      <c r="D684" s="58"/>
      <c r="E684" s="31"/>
      <c r="F684" s="59"/>
      <c r="G684" s="44"/>
      <c r="H684" s="60"/>
      <c r="I684" s="43"/>
      <c r="J684" s="43"/>
      <c r="K684" s="43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</row>
    <row r="685" ht="15.75" customHeight="1">
      <c r="B685" s="23"/>
      <c r="C685" s="31"/>
      <c r="D685" s="58"/>
      <c r="E685" s="31"/>
      <c r="F685" s="59"/>
      <c r="G685" s="44"/>
      <c r="H685" s="60"/>
      <c r="I685" s="43"/>
      <c r="J685" s="43"/>
      <c r="K685" s="43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</row>
    <row r="686" ht="15.75" customHeight="1">
      <c r="B686" s="23"/>
      <c r="C686" s="31"/>
      <c r="D686" s="58"/>
      <c r="E686" s="31"/>
      <c r="F686" s="59"/>
      <c r="G686" s="44"/>
      <c r="H686" s="60"/>
      <c r="I686" s="43"/>
      <c r="J686" s="43"/>
      <c r="K686" s="43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</row>
    <row r="687" ht="15.75" customHeight="1">
      <c r="B687" s="23"/>
      <c r="C687" s="31"/>
      <c r="D687" s="58"/>
      <c r="E687" s="31"/>
      <c r="F687" s="59"/>
      <c r="G687" s="44"/>
      <c r="H687" s="60"/>
      <c r="I687" s="43"/>
      <c r="J687" s="43"/>
      <c r="K687" s="43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</row>
    <row r="688" ht="15.75" customHeight="1">
      <c r="B688" s="23"/>
      <c r="C688" s="31"/>
      <c r="D688" s="58"/>
      <c r="E688" s="31"/>
      <c r="F688" s="59"/>
      <c r="G688" s="44"/>
      <c r="H688" s="60"/>
      <c r="I688" s="43"/>
      <c r="J688" s="43"/>
      <c r="K688" s="43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</row>
    <row r="689" ht="15.75" customHeight="1">
      <c r="B689" s="23"/>
      <c r="C689" s="31"/>
      <c r="D689" s="58"/>
      <c r="E689" s="31"/>
      <c r="F689" s="59"/>
      <c r="G689" s="44"/>
      <c r="H689" s="60"/>
      <c r="I689" s="43"/>
      <c r="J689" s="43"/>
      <c r="K689" s="43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</row>
    <row r="690" ht="15.75" customHeight="1">
      <c r="B690" s="23"/>
      <c r="C690" s="31"/>
      <c r="D690" s="58"/>
      <c r="E690" s="31"/>
      <c r="F690" s="59"/>
      <c r="G690" s="44"/>
      <c r="H690" s="60"/>
      <c r="I690" s="43"/>
      <c r="J690" s="43"/>
      <c r="K690" s="43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</row>
    <row r="691" ht="15.75" customHeight="1">
      <c r="B691" s="23"/>
      <c r="C691" s="31"/>
      <c r="D691" s="58"/>
      <c r="E691" s="31"/>
      <c r="F691" s="59"/>
      <c r="G691" s="44"/>
      <c r="H691" s="60"/>
      <c r="I691" s="43"/>
      <c r="J691" s="43"/>
      <c r="K691" s="43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</row>
    <row r="692" ht="15.75" customHeight="1">
      <c r="B692" s="23"/>
      <c r="C692" s="31"/>
      <c r="D692" s="58"/>
      <c r="E692" s="31"/>
      <c r="F692" s="59"/>
      <c r="G692" s="44"/>
      <c r="H692" s="60"/>
      <c r="I692" s="43"/>
      <c r="J692" s="43"/>
      <c r="K692" s="43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</row>
    <row r="693" ht="15.75" customHeight="1">
      <c r="B693" s="23"/>
      <c r="C693" s="31"/>
      <c r="D693" s="58"/>
      <c r="E693" s="31"/>
      <c r="F693" s="59"/>
      <c r="G693" s="44"/>
      <c r="H693" s="60"/>
      <c r="I693" s="43"/>
      <c r="J693" s="43"/>
      <c r="K693" s="43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</row>
    <row r="694" ht="15.75" customHeight="1">
      <c r="B694" s="23"/>
      <c r="C694" s="31"/>
      <c r="D694" s="58"/>
      <c r="E694" s="31"/>
      <c r="F694" s="59"/>
      <c r="G694" s="44"/>
      <c r="H694" s="60"/>
      <c r="I694" s="43"/>
      <c r="J694" s="43"/>
      <c r="K694" s="43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</row>
    <row r="695" ht="15.75" customHeight="1">
      <c r="B695" s="23"/>
      <c r="C695" s="31"/>
      <c r="D695" s="58"/>
      <c r="E695" s="31"/>
      <c r="F695" s="59"/>
      <c r="G695" s="44"/>
      <c r="H695" s="60"/>
      <c r="I695" s="43"/>
      <c r="J695" s="43"/>
      <c r="K695" s="43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</row>
    <row r="696" ht="15.75" customHeight="1">
      <c r="B696" s="23"/>
      <c r="C696" s="31"/>
      <c r="D696" s="58"/>
      <c r="E696" s="31"/>
      <c r="F696" s="59"/>
      <c r="G696" s="44"/>
      <c r="H696" s="60"/>
      <c r="I696" s="43"/>
      <c r="J696" s="43"/>
      <c r="K696" s="43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</row>
    <row r="697" ht="15.75" customHeight="1">
      <c r="B697" s="23"/>
      <c r="C697" s="31"/>
      <c r="D697" s="58"/>
      <c r="E697" s="31"/>
      <c r="F697" s="59"/>
      <c r="G697" s="44"/>
      <c r="H697" s="60"/>
      <c r="I697" s="43"/>
      <c r="J697" s="43"/>
      <c r="K697" s="43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</row>
    <row r="698" ht="15.75" customHeight="1">
      <c r="B698" s="23"/>
      <c r="C698" s="31"/>
      <c r="D698" s="58"/>
      <c r="E698" s="31"/>
      <c r="F698" s="59"/>
      <c r="G698" s="44"/>
      <c r="H698" s="60"/>
      <c r="I698" s="43"/>
      <c r="J698" s="43"/>
      <c r="K698" s="43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</row>
    <row r="699" ht="15.75" customHeight="1">
      <c r="B699" s="23"/>
      <c r="C699" s="31"/>
      <c r="D699" s="58"/>
      <c r="E699" s="31"/>
      <c r="F699" s="59"/>
      <c r="G699" s="44"/>
      <c r="H699" s="60"/>
      <c r="I699" s="43"/>
      <c r="J699" s="43"/>
      <c r="K699" s="43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</row>
    <row r="700" ht="15.75" customHeight="1">
      <c r="B700" s="23"/>
      <c r="C700" s="31"/>
      <c r="D700" s="58"/>
      <c r="E700" s="31"/>
      <c r="F700" s="59"/>
      <c r="G700" s="44"/>
      <c r="H700" s="60"/>
      <c r="I700" s="43"/>
      <c r="J700" s="43"/>
      <c r="K700" s="43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</row>
    <row r="701" ht="15.75" customHeight="1">
      <c r="B701" s="23"/>
      <c r="C701" s="31"/>
      <c r="D701" s="58"/>
      <c r="E701" s="31"/>
      <c r="F701" s="59"/>
      <c r="G701" s="44"/>
      <c r="H701" s="60"/>
      <c r="I701" s="43"/>
      <c r="J701" s="43"/>
      <c r="K701" s="43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</row>
    <row r="702" ht="15.75" customHeight="1">
      <c r="B702" s="23"/>
      <c r="C702" s="31"/>
      <c r="D702" s="58"/>
      <c r="E702" s="31"/>
      <c r="F702" s="59"/>
      <c r="G702" s="44"/>
      <c r="H702" s="60"/>
      <c r="I702" s="43"/>
      <c r="J702" s="43"/>
      <c r="K702" s="43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</row>
    <row r="703" ht="15.75" customHeight="1">
      <c r="B703" s="23"/>
      <c r="C703" s="31"/>
      <c r="D703" s="58"/>
      <c r="E703" s="31"/>
      <c r="F703" s="59"/>
      <c r="G703" s="44"/>
      <c r="H703" s="60"/>
      <c r="I703" s="43"/>
      <c r="J703" s="43"/>
      <c r="K703" s="43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</row>
    <row r="704" ht="15.75" customHeight="1">
      <c r="B704" s="23"/>
      <c r="C704" s="31"/>
      <c r="D704" s="58"/>
      <c r="E704" s="31"/>
      <c r="F704" s="59"/>
      <c r="G704" s="44"/>
      <c r="H704" s="60"/>
      <c r="I704" s="43"/>
      <c r="J704" s="43"/>
      <c r="K704" s="43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</row>
    <row r="705" ht="15.75" customHeight="1">
      <c r="B705" s="23"/>
      <c r="C705" s="31"/>
      <c r="D705" s="58"/>
      <c r="E705" s="31"/>
      <c r="F705" s="59"/>
      <c r="G705" s="44"/>
      <c r="H705" s="60"/>
      <c r="I705" s="43"/>
      <c r="J705" s="43"/>
      <c r="K705" s="43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</row>
    <row r="706" ht="15.75" customHeight="1">
      <c r="B706" s="23"/>
      <c r="C706" s="31"/>
      <c r="D706" s="58"/>
      <c r="E706" s="31"/>
      <c r="F706" s="59"/>
      <c r="G706" s="44"/>
      <c r="H706" s="60"/>
      <c r="I706" s="43"/>
      <c r="J706" s="43"/>
      <c r="K706" s="43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</row>
    <row r="707" ht="15.75" customHeight="1">
      <c r="B707" s="23"/>
      <c r="C707" s="31"/>
      <c r="D707" s="58"/>
      <c r="E707" s="31"/>
      <c r="F707" s="59"/>
      <c r="G707" s="44"/>
      <c r="H707" s="60"/>
      <c r="I707" s="43"/>
      <c r="J707" s="43"/>
      <c r="K707" s="43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</row>
    <row r="708" ht="15.75" customHeight="1">
      <c r="B708" s="23"/>
      <c r="C708" s="31"/>
      <c r="D708" s="58"/>
      <c r="E708" s="31"/>
      <c r="F708" s="59"/>
      <c r="G708" s="44"/>
      <c r="H708" s="60"/>
      <c r="I708" s="43"/>
      <c r="J708" s="43"/>
      <c r="K708" s="43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</row>
    <row r="709" ht="15.75" customHeight="1">
      <c r="B709" s="23"/>
      <c r="C709" s="31"/>
      <c r="D709" s="58"/>
      <c r="E709" s="31"/>
      <c r="F709" s="59"/>
      <c r="G709" s="44"/>
      <c r="H709" s="60"/>
      <c r="I709" s="43"/>
      <c r="J709" s="43"/>
      <c r="K709" s="43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</row>
    <row r="710" ht="15.75" customHeight="1">
      <c r="B710" s="23"/>
      <c r="C710" s="31"/>
      <c r="D710" s="58"/>
      <c r="E710" s="31"/>
      <c r="F710" s="59"/>
      <c r="G710" s="44"/>
      <c r="H710" s="60"/>
      <c r="I710" s="43"/>
      <c r="J710" s="43"/>
      <c r="K710" s="43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</row>
    <row r="711" ht="15.75" customHeight="1">
      <c r="B711" s="23"/>
      <c r="C711" s="31"/>
      <c r="D711" s="58"/>
      <c r="E711" s="31"/>
      <c r="F711" s="59"/>
      <c r="G711" s="44"/>
      <c r="H711" s="60"/>
      <c r="I711" s="43"/>
      <c r="J711" s="43"/>
      <c r="K711" s="43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</row>
    <row r="712" ht="15.75" customHeight="1">
      <c r="B712" s="23"/>
      <c r="C712" s="31"/>
      <c r="D712" s="58"/>
      <c r="E712" s="31"/>
      <c r="F712" s="59"/>
      <c r="G712" s="44"/>
      <c r="H712" s="60"/>
      <c r="I712" s="43"/>
      <c r="J712" s="43"/>
      <c r="K712" s="43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</row>
    <row r="713" ht="15.75" customHeight="1">
      <c r="B713" s="23"/>
      <c r="C713" s="31"/>
      <c r="D713" s="58"/>
      <c r="E713" s="31"/>
      <c r="F713" s="59"/>
      <c r="G713" s="44"/>
      <c r="H713" s="60"/>
      <c r="I713" s="43"/>
      <c r="J713" s="43"/>
      <c r="K713" s="43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</row>
    <row r="714" ht="15.75" customHeight="1">
      <c r="B714" s="23"/>
      <c r="C714" s="31"/>
      <c r="D714" s="58"/>
      <c r="E714" s="31"/>
      <c r="F714" s="59"/>
      <c r="G714" s="44"/>
      <c r="H714" s="60"/>
      <c r="I714" s="43"/>
      <c r="J714" s="43"/>
      <c r="K714" s="43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</row>
    <row r="715" ht="15.75" customHeight="1">
      <c r="B715" s="23"/>
      <c r="C715" s="31"/>
      <c r="D715" s="58"/>
      <c r="E715" s="31"/>
      <c r="F715" s="59"/>
      <c r="G715" s="44"/>
      <c r="H715" s="60"/>
      <c r="I715" s="43"/>
      <c r="J715" s="43"/>
      <c r="K715" s="43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</row>
    <row r="716" ht="15.75" customHeight="1">
      <c r="B716" s="23"/>
      <c r="C716" s="31"/>
      <c r="D716" s="58"/>
      <c r="E716" s="31"/>
      <c r="F716" s="59"/>
      <c r="G716" s="44"/>
      <c r="H716" s="60"/>
      <c r="I716" s="43"/>
      <c r="J716" s="43"/>
      <c r="K716" s="43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</row>
    <row r="717" ht="15.75" customHeight="1">
      <c r="B717" s="23"/>
      <c r="C717" s="31"/>
      <c r="D717" s="58"/>
      <c r="E717" s="31"/>
      <c r="F717" s="59"/>
      <c r="G717" s="44"/>
      <c r="H717" s="60"/>
      <c r="I717" s="43"/>
      <c r="J717" s="43"/>
      <c r="K717" s="43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</row>
    <row r="718" ht="15.75" customHeight="1">
      <c r="B718" s="23"/>
      <c r="C718" s="31"/>
      <c r="D718" s="58"/>
      <c r="E718" s="31"/>
      <c r="F718" s="59"/>
      <c r="G718" s="44"/>
      <c r="H718" s="60"/>
      <c r="I718" s="43"/>
      <c r="J718" s="43"/>
      <c r="K718" s="43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</row>
    <row r="719" ht="15.75" customHeight="1">
      <c r="B719" s="23"/>
      <c r="C719" s="31"/>
      <c r="D719" s="58"/>
      <c r="E719" s="31"/>
      <c r="F719" s="59"/>
      <c r="G719" s="44"/>
      <c r="H719" s="60"/>
      <c r="I719" s="43"/>
      <c r="J719" s="43"/>
      <c r="K719" s="43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</row>
    <row r="720" ht="15.75" customHeight="1">
      <c r="B720" s="23"/>
      <c r="C720" s="31"/>
      <c r="D720" s="58"/>
      <c r="E720" s="31"/>
      <c r="F720" s="59"/>
      <c r="G720" s="44"/>
      <c r="H720" s="60"/>
      <c r="I720" s="43"/>
      <c r="J720" s="43"/>
      <c r="K720" s="43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</row>
    <row r="721" ht="15.75" customHeight="1">
      <c r="B721" s="23"/>
      <c r="C721" s="31"/>
      <c r="D721" s="58"/>
      <c r="E721" s="31"/>
      <c r="F721" s="59"/>
      <c r="G721" s="44"/>
      <c r="H721" s="60"/>
      <c r="I721" s="43"/>
      <c r="J721" s="43"/>
      <c r="K721" s="43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</row>
    <row r="722" ht="15.75" customHeight="1">
      <c r="B722" s="23"/>
      <c r="C722" s="31"/>
      <c r="D722" s="58"/>
      <c r="E722" s="31"/>
      <c r="F722" s="59"/>
      <c r="G722" s="44"/>
      <c r="H722" s="60"/>
      <c r="I722" s="43"/>
      <c r="J722" s="43"/>
      <c r="K722" s="43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</row>
    <row r="723" ht="15.75" customHeight="1">
      <c r="B723" s="23"/>
      <c r="C723" s="31"/>
      <c r="D723" s="58"/>
      <c r="E723" s="31"/>
      <c r="F723" s="59"/>
      <c r="G723" s="44"/>
      <c r="H723" s="60"/>
      <c r="I723" s="43"/>
      <c r="J723" s="43"/>
      <c r="K723" s="43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</row>
    <row r="724" ht="15.75" customHeight="1">
      <c r="B724" s="23"/>
      <c r="C724" s="31"/>
      <c r="D724" s="58"/>
      <c r="E724" s="31"/>
      <c r="F724" s="59"/>
      <c r="G724" s="44"/>
      <c r="H724" s="60"/>
      <c r="I724" s="43"/>
      <c r="J724" s="43"/>
      <c r="K724" s="43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</row>
    <row r="725" ht="15.75" customHeight="1">
      <c r="B725" s="23"/>
      <c r="C725" s="31"/>
      <c r="D725" s="58"/>
      <c r="E725" s="31"/>
      <c r="F725" s="59"/>
      <c r="G725" s="44"/>
      <c r="H725" s="60"/>
      <c r="I725" s="43"/>
      <c r="J725" s="43"/>
      <c r="K725" s="43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</row>
    <row r="726" ht="15.75" customHeight="1">
      <c r="B726" s="23"/>
      <c r="C726" s="31"/>
      <c r="D726" s="58"/>
      <c r="E726" s="31"/>
      <c r="F726" s="59"/>
      <c r="G726" s="44"/>
      <c r="H726" s="60"/>
      <c r="I726" s="43"/>
      <c r="J726" s="43"/>
      <c r="K726" s="43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</row>
    <row r="727" ht="15.75" customHeight="1">
      <c r="B727" s="23"/>
      <c r="C727" s="31"/>
      <c r="D727" s="58"/>
      <c r="E727" s="31"/>
      <c r="F727" s="59"/>
      <c r="G727" s="44"/>
      <c r="H727" s="60"/>
      <c r="I727" s="43"/>
      <c r="J727" s="43"/>
      <c r="K727" s="43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</row>
    <row r="728" ht="15.75" customHeight="1">
      <c r="B728" s="23"/>
      <c r="C728" s="31"/>
      <c r="D728" s="58"/>
      <c r="E728" s="31"/>
      <c r="F728" s="59"/>
      <c r="G728" s="44"/>
      <c r="H728" s="60"/>
      <c r="I728" s="43"/>
      <c r="J728" s="43"/>
      <c r="K728" s="43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</row>
    <row r="729" ht="15.75" customHeight="1">
      <c r="B729" s="23"/>
      <c r="C729" s="31"/>
      <c r="D729" s="58"/>
      <c r="E729" s="31"/>
      <c r="F729" s="59"/>
      <c r="G729" s="44"/>
      <c r="H729" s="60"/>
      <c r="I729" s="43"/>
      <c r="J729" s="43"/>
      <c r="K729" s="43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</row>
    <row r="730" ht="15.75" customHeight="1">
      <c r="B730" s="23"/>
      <c r="C730" s="31"/>
      <c r="D730" s="58"/>
      <c r="E730" s="31"/>
      <c r="F730" s="59"/>
      <c r="G730" s="44"/>
      <c r="H730" s="60"/>
      <c r="I730" s="43"/>
      <c r="J730" s="43"/>
      <c r="K730" s="43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</row>
    <row r="731" ht="15.75" customHeight="1">
      <c r="B731" s="23"/>
      <c r="C731" s="31"/>
      <c r="D731" s="58"/>
      <c r="E731" s="31"/>
      <c r="F731" s="59"/>
      <c r="G731" s="44"/>
      <c r="H731" s="60"/>
      <c r="I731" s="43"/>
      <c r="J731" s="43"/>
      <c r="K731" s="43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</row>
    <row r="732" ht="15.75" customHeight="1">
      <c r="B732" s="23"/>
      <c r="C732" s="31"/>
      <c r="D732" s="58"/>
      <c r="E732" s="31"/>
      <c r="F732" s="59"/>
      <c r="G732" s="44"/>
      <c r="H732" s="60"/>
      <c r="I732" s="43"/>
      <c r="J732" s="43"/>
      <c r="K732" s="43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</row>
    <row r="733" ht="15.75" customHeight="1">
      <c r="B733" s="23"/>
      <c r="C733" s="31"/>
      <c r="D733" s="58"/>
      <c r="E733" s="31"/>
      <c r="F733" s="59"/>
      <c r="G733" s="44"/>
      <c r="H733" s="60"/>
      <c r="I733" s="43"/>
      <c r="J733" s="43"/>
      <c r="K733" s="43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</row>
    <row r="734" ht="15.75" customHeight="1">
      <c r="B734" s="23"/>
      <c r="C734" s="31"/>
      <c r="D734" s="58"/>
      <c r="E734" s="31"/>
      <c r="F734" s="59"/>
      <c r="G734" s="44"/>
      <c r="H734" s="60"/>
      <c r="I734" s="43"/>
      <c r="J734" s="43"/>
      <c r="K734" s="43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</row>
    <row r="735" ht="15.75" customHeight="1">
      <c r="B735" s="23"/>
      <c r="C735" s="31"/>
      <c r="D735" s="58"/>
      <c r="E735" s="31"/>
      <c r="F735" s="59"/>
      <c r="G735" s="44"/>
      <c r="H735" s="60"/>
      <c r="I735" s="43"/>
      <c r="J735" s="43"/>
      <c r="K735" s="43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</row>
    <row r="736" ht="15.75" customHeight="1">
      <c r="B736" s="23"/>
      <c r="C736" s="31"/>
      <c r="D736" s="58"/>
      <c r="E736" s="31"/>
      <c r="F736" s="59"/>
      <c r="G736" s="44"/>
      <c r="H736" s="60"/>
      <c r="I736" s="43"/>
      <c r="J736" s="43"/>
      <c r="K736" s="43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</row>
    <row r="737" ht="15.75" customHeight="1">
      <c r="B737" s="23"/>
      <c r="C737" s="31"/>
      <c r="D737" s="58"/>
      <c r="E737" s="31"/>
      <c r="F737" s="59"/>
      <c r="G737" s="44"/>
      <c r="H737" s="60"/>
      <c r="I737" s="43"/>
      <c r="J737" s="43"/>
      <c r="K737" s="43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</row>
    <row r="738" ht="15.75" customHeight="1">
      <c r="B738" s="23"/>
      <c r="C738" s="31"/>
      <c r="D738" s="58"/>
      <c r="E738" s="31"/>
      <c r="F738" s="59"/>
      <c r="G738" s="44"/>
      <c r="H738" s="60"/>
      <c r="I738" s="43"/>
      <c r="J738" s="43"/>
      <c r="K738" s="43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</row>
    <row r="739" ht="15.75" customHeight="1">
      <c r="B739" s="23"/>
      <c r="C739" s="31"/>
      <c r="D739" s="58"/>
      <c r="E739" s="31"/>
      <c r="F739" s="59"/>
      <c r="G739" s="44"/>
      <c r="H739" s="60"/>
      <c r="I739" s="43"/>
      <c r="J739" s="43"/>
      <c r="K739" s="43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</row>
    <row r="740" ht="15.75" customHeight="1">
      <c r="B740" s="23"/>
      <c r="C740" s="31"/>
      <c r="D740" s="58"/>
      <c r="E740" s="31"/>
      <c r="F740" s="59"/>
      <c r="G740" s="44"/>
      <c r="H740" s="60"/>
      <c r="I740" s="43"/>
      <c r="J740" s="43"/>
      <c r="K740" s="43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</row>
    <row r="741" ht="15.75" customHeight="1">
      <c r="B741" s="23"/>
      <c r="C741" s="31"/>
      <c r="D741" s="58"/>
      <c r="E741" s="31"/>
      <c r="F741" s="59"/>
      <c r="G741" s="44"/>
      <c r="H741" s="60"/>
      <c r="I741" s="43"/>
      <c r="J741" s="43"/>
      <c r="K741" s="43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</row>
    <row r="742" ht="15.75" customHeight="1">
      <c r="B742" s="23"/>
      <c r="C742" s="31"/>
      <c r="D742" s="58"/>
      <c r="E742" s="31"/>
      <c r="F742" s="59"/>
      <c r="G742" s="44"/>
      <c r="H742" s="60"/>
      <c r="I742" s="43"/>
      <c r="J742" s="43"/>
      <c r="K742" s="43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</row>
    <row r="743" ht="15.75" customHeight="1">
      <c r="B743" s="23"/>
      <c r="C743" s="31"/>
      <c r="D743" s="58"/>
      <c r="E743" s="31"/>
      <c r="F743" s="59"/>
      <c r="G743" s="44"/>
      <c r="H743" s="60"/>
      <c r="I743" s="43"/>
      <c r="J743" s="43"/>
      <c r="K743" s="43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</row>
    <row r="744" ht="15.75" customHeight="1">
      <c r="B744" s="23"/>
      <c r="C744" s="31"/>
      <c r="D744" s="58"/>
      <c r="E744" s="31"/>
      <c r="F744" s="59"/>
      <c r="G744" s="44"/>
      <c r="H744" s="60"/>
      <c r="I744" s="43"/>
      <c r="J744" s="43"/>
      <c r="K744" s="43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</row>
    <row r="745" ht="15.75" customHeight="1">
      <c r="B745" s="23"/>
      <c r="C745" s="31"/>
      <c r="D745" s="58"/>
      <c r="E745" s="31"/>
      <c r="F745" s="59"/>
      <c r="G745" s="44"/>
      <c r="H745" s="60"/>
      <c r="I745" s="43"/>
      <c r="J745" s="43"/>
      <c r="K745" s="43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</row>
    <row r="746" ht="15.75" customHeight="1">
      <c r="B746" s="23"/>
      <c r="C746" s="31"/>
      <c r="D746" s="58"/>
      <c r="E746" s="31"/>
      <c r="F746" s="59"/>
      <c r="G746" s="44"/>
      <c r="H746" s="60"/>
      <c r="I746" s="43"/>
      <c r="J746" s="43"/>
      <c r="K746" s="43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</row>
    <row r="747" ht="15.75" customHeight="1">
      <c r="B747" s="23"/>
      <c r="C747" s="31"/>
      <c r="D747" s="58"/>
      <c r="E747" s="31"/>
      <c r="F747" s="59"/>
      <c r="G747" s="44"/>
      <c r="H747" s="60"/>
      <c r="I747" s="43"/>
      <c r="J747" s="43"/>
      <c r="K747" s="43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</row>
    <row r="748" ht="15.75" customHeight="1">
      <c r="B748" s="23"/>
      <c r="C748" s="31"/>
      <c r="D748" s="58"/>
      <c r="E748" s="31"/>
      <c r="F748" s="59"/>
      <c r="G748" s="44"/>
      <c r="H748" s="60"/>
      <c r="I748" s="43"/>
      <c r="J748" s="43"/>
      <c r="K748" s="43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</row>
    <row r="749" ht="15.75" customHeight="1">
      <c r="B749" s="23"/>
      <c r="C749" s="31"/>
      <c r="D749" s="58"/>
      <c r="E749" s="31"/>
      <c r="F749" s="59"/>
      <c r="G749" s="44"/>
      <c r="H749" s="60"/>
      <c r="I749" s="43"/>
      <c r="J749" s="43"/>
      <c r="K749" s="43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</row>
    <row r="750" ht="15.75" customHeight="1">
      <c r="B750" s="23"/>
      <c r="C750" s="31"/>
      <c r="D750" s="58"/>
      <c r="E750" s="31"/>
      <c r="F750" s="59"/>
      <c r="G750" s="44"/>
      <c r="H750" s="60"/>
      <c r="I750" s="43"/>
      <c r="J750" s="43"/>
      <c r="K750" s="43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</row>
    <row r="751" ht="15.75" customHeight="1">
      <c r="B751" s="23"/>
      <c r="C751" s="31"/>
      <c r="D751" s="58"/>
      <c r="E751" s="31"/>
      <c r="F751" s="59"/>
      <c r="G751" s="44"/>
      <c r="H751" s="60"/>
      <c r="I751" s="43"/>
      <c r="J751" s="43"/>
      <c r="K751" s="43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</row>
    <row r="752" ht="15.75" customHeight="1">
      <c r="B752" s="23"/>
      <c r="C752" s="31"/>
      <c r="D752" s="58"/>
      <c r="E752" s="31"/>
      <c r="F752" s="59"/>
      <c r="G752" s="44"/>
      <c r="H752" s="60"/>
      <c r="I752" s="43"/>
      <c r="J752" s="43"/>
      <c r="K752" s="43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</row>
    <row r="753" ht="15.75" customHeight="1">
      <c r="B753" s="23"/>
      <c r="C753" s="31"/>
      <c r="D753" s="58"/>
      <c r="E753" s="31"/>
      <c r="F753" s="59"/>
      <c r="G753" s="44"/>
      <c r="H753" s="60"/>
      <c r="I753" s="43"/>
      <c r="J753" s="43"/>
      <c r="K753" s="43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</row>
    <row r="754" ht="15.75" customHeight="1">
      <c r="B754" s="23"/>
      <c r="C754" s="31"/>
      <c r="D754" s="58"/>
      <c r="E754" s="31"/>
      <c r="F754" s="59"/>
      <c r="G754" s="44"/>
      <c r="H754" s="60"/>
      <c r="I754" s="43"/>
      <c r="J754" s="43"/>
      <c r="K754" s="43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</row>
    <row r="755" ht="15.75" customHeight="1">
      <c r="B755" s="23"/>
      <c r="C755" s="31"/>
      <c r="D755" s="58"/>
      <c r="E755" s="31"/>
      <c r="F755" s="59"/>
      <c r="G755" s="44"/>
      <c r="H755" s="60"/>
      <c r="I755" s="43"/>
      <c r="J755" s="43"/>
      <c r="K755" s="43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</row>
    <row r="756" ht="15.75" customHeight="1">
      <c r="B756" s="23"/>
      <c r="C756" s="31"/>
      <c r="D756" s="58"/>
      <c r="E756" s="31"/>
      <c r="F756" s="59"/>
      <c r="G756" s="44"/>
      <c r="H756" s="60"/>
      <c r="I756" s="43"/>
      <c r="J756" s="43"/>
      <c r="K756" s="43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</row>
    <row r="757" ht="15.75" customHeight="1">
      <c r="B757" s="23"/>
      <c r="C757" s="31"/>
      <c r="D757" s="58"/>
      <c r="E757" s="31"/>
      <c r="F757" s="59"/>
      <c r="G757" s="44"/>
      <c r="H757" s="60"/>
      <c r="I757" s="43"/>
      <c r="J757" s="43"/>
      <c r="K757" s="43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</row>
    <row r="758" ht="15.75" customHeight="1">
      <c r="B758" s="23"/>
      <c r="C758" s="31"/>
      <c r="D758" s="58"/>
      <c r="E758" s="31"/>
      <c r="F758" s="59"/>
      <c r="G758" s="44"/>
      <c r="H758" s="60"/>
      <c r="I758" s="43"/>
      <c r="J758" s="43"/>
      <c r="K758" s="43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</row>
    <row r="759" ht="15.75" customHeight="1">
      <c r="B759" s="23"/>
      <c r="C759" s="31"/>
      <c r="D759" s="58"/>
      <c r="E759" s="31"/>
      <c r="F759" s="59"/>
      <c r="G759" s="44"/>
      <c r="H759" s="60"/>
      <c r="I759" s="43"/>
      <c r="J759" s="43"/>
      <c r="K759" s="43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</row>
    <row r="760" ht="15.75" customHeight="1">
      <c r="B760" s="23"/>
      <c r="C760" s="31"/>
      <c r="D760" s="58"/>
      <c r="E760" s="31"/>
      <c r="F760" s="59"/>
      <c r="G760" s="44"/>
      <c r="H760" s="60"/>
      <c r="I760" s="43"/>
      <c r="J760" s="43"/>
      <c r="K760" s="43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</row>
    <row r="761" ht="15.75" customHeight="1">
      <c r="B761" s="23"/>
      <c r="C761" s="31"/>
      <c r="D761" s="58"/>
      <c r="E761" s="31"/>
      <c r="F761" s="59"/>
      <c r="G761" s="44"/>
      <c r="H761" s="60"/>
      <c r="I761" s="43"/>
      <c r="J761" s="43"/>
      <c r="K761" s="43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</row>
    <row r="762" ht="15.75" customHeight="1">
      <c r="B762" s="23"/>
      <c r="C762" s="31"/>
      <c r="D762" s="58"/>
      <c r="E762" s="31"/>
      <c r="F762" s="59"/>
      <c r="G762" s="44"/>
      <c r="H762" s="60"/>
      <c r="I762" s="43"/>
      <c r="J762" s="43"/>
      <c r="K762" s="43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</row>
    <row r="763" ht="15.75" customHeight="1">
      <c r="B763" s="23"/>
      <c r="C763" s="31"/>
      <c r="D763" s="58"/>
      <c r="E763" s="31"/>
      <c r="F763" s="59"/>
      <c r="G763" s="44"/>
      <c r="H763" s="60"/>
      <c r="I763" s="43"/>
      <c r="J763" s="43"/>
      <c r="K763" s="43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</row>
    <row r="764" ht="15.75" customHeight="1">
      <c r="B764" s="23"/>
      <c r="C764" s="31"/>
      <c r="D764" s="58"/>
      <c r="E764" s="31"/>
      <c r="F764" s="59"/>
      <c r="G764" s="44"/>
      <c r="H764" s="60"/>
      <c r="I764" s="43"/>
      <c r="J764" s="43"/>
      <c r="K764" s="43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</row>
    <row r="765" ht="15.75" customHeight="1">
      <c r="B765" s="23"/>
      <c r="C765" s="31"/>
      <c r="D765" s="58"/>
      <c r="E765" s="31"/>
      <c r="F765" s="59"/>
      <c r="G765" s="44"/>
      <c r="H765" s="60"/>
      <c r="I765" s="43"/>
      <c r="J765" s="43"/>
      <c r="K765" s="43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</row>
    <row r="766" ht="15.75" customHeight="1">
      <c r="B766" s="23"/>
      <c r="C766" s="31"/>
      <c r="D766" s="58"/>
      <c r="E766" s="31"/>
      <c r="F766" s="59"/>
      <c r="G766" s="44"/>
      <c r="H766" s="60"/>
      <c r="I766" s="43"/>
      <c r="J766" s="43"/>
      <c r="K766" s="43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</row>
    <row r="767" ht="15.75" customHeight="1">
      <c r="B767" s="23"/>
      <c r="C767" s="31"/>
      <c r="D767" s="58"/>
      <c r="E767" s="31"/>
      <c r="F767" s="59"/>
      <c r="G767" s="44"/>
      <c r="H767" s="60"/>
      <c r="I767" s="43"/>
      <c r="J767" s="43"/>
      <c r="K767" s="43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</row>
    <row r="768" ht="15.75" customHeight="1">
      <c r="B768" s="23"/>
      <c r="C768" s="31"/>
      <c r="D768" s="58"/>
      <c r="E768" s="31"/>
      <c r="F768" s="59"/>
      <c r="G768" s="44"/>
      <c r="H768" s="60"/>
      <c r="I768" s="43"/>
      <c r="J768" s="43"/>
      <c r="K768" s="43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</row>
    <row r="769" ht="15.75" customHeight="1">
      <c r="B769" s="23"/>
      <c r="C769" s="31"/>
      <c r="D769" s="58"/>
      <c r="E769" s="31"/>
      <c r="F769" s="59"/>
      <c r="G769" s="44"/>
      <c r="H769" s="60"/>
      <c r="I769" s="43"/>
      <c r="J769" s="43"/>
      <c r="K769" s="43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</row>
    <row r="770" ht="15.75" customHeight="1">
      <c r="B770" s="23"/>
      <c r="C770" s="31"/>
      <c r="D770" s="58"/>
      <c r="E770" s="31"/>
      <c r="F770" s="59"/>
      <c r="G770" s="44"/>
      <c r="H770" s="60"/>
      <c r="I770" s="43"/>
      <c r="J770" s="43"/>
      <c r="K770" s="43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</row>
    <row r="771" ht="15.75" customHeight="1">
      <c r="B771" s="23"/>
      <c r="C771" s="31"/>
      <c r="D771" s="58"/>
      <c r="E771" s="31"/>
      <c r="F771" s="59"/>
      <c r="G771" s="44"/>
      <c r="H771" s="60"/>
      <c r="I771" s="43"/>
      <c r="J771" s="43"/>
      <c r="K771" s="43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</row>
    <row r="772" ht="15.75" customHeight="1">
      <c r="B772" s="23"/>
      <c r="C772" s="31"/>
      <c r="D772" s="58"/>
      <c r="E772" s="31"/>
      <c r="F772" s="59"/>
      <c r="G772" s="44"/>
      <c r="H772" s="60"/>
      <c r="I772" s="43"/>
      <c r="J772" s="43"/>
      <c r="K772" s="43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</row>
    <row r="773" ht="15.75" customHeight="1">
      <c r="B773" s="23"/>
      <c r="C773" s="31"/>
      <c r="D773" s="58"/>
      <c r="E773" s="31"/>
      <c r="F773" s="59"/>
      <c r="G773" s="44"/>
      <c r="H773" s="60"/>
      <c r="I773" s="43"/>
      <c r="J773" s="43"/>
      <c r="K773" s="43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</row>
    <row r="774" ht="15.75" customHeight="1">
      <c r="B774" s="23"/>
      <c r="C774" s="31"/>
      <c r="D774" s="58"/>
      <c r="E774" s="31"/>
      <c r="F774" s="59"/>
      <c r="G774" s="44"/>
      <c r="H774" s="60"/>
      <c r="I774" s="43"/>
      <c r="J774" s="43"/>
      <c r="K774" s="43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</row>
    <row r="775" ht="15.75" customHeight="1">
      <c r="B775" s="23"/>
      <c r="C775" s="31"/>
      <c r="D775" s="58"/>
      <c r="E775" s="31"/>
      <c r="F775" s="59"/>
      <c r="G775" s="44"/>
      <c r="H775" s="60"/>
      <c r="I775" s="43"/>
      <c r="J775" s="43"/>
      <c r="K775" s="43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</row>
    <row r="776" ht="15.75" customHeight="1">
      <c r="B776" s="23"/>
      <c r="C776" s="31"/>
      <c r="D776" s="58"/>
      <c r="E776" s="31"/>
      <c r="F776" s="59"/>
      <c r="G776" s="44"/>
      <c r="H776" s="60"/>
      <c r="I776" s="43"/>
      <c r="J776" s="43"/>
      <c r="K776" s="43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</row>
    <row r="777" ht="15.75" customHeight="1">
      <c r="B777" s="23"/>
      <c r="C777" s="31"/>
      <c r="D777" s="58"/>
      <c r="E777" s="31"/>
      <c r="F777" s="59"/>
      <c r="G777" s="44"/>
      <c r="H777" s="60"/>
      <c r="I777" s="43"/>
      <c r="J777" s="43"/>
      <c r="K777" s="43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</row>
    <row r="778" ht="15.75" customHeight="1">
      <c r="B778" s="23"/>
      <c r="C778" s="31"/>
      <c r="D778" s="58"/>
      <c r="E778" s="31"/>
      <c r="F778" s="59"/>
      <c r="G778" s="44"/>
      <c r="H778" s="60"/>
      <c r="I778" s="43"/>
      <c r="J778" s="43"/>
      <c r="K778" s="43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</row>
    <row r="779" ht="15.75" customHeight="1">
      <c r="B779" s="23"/>
      <c r="C779" s="31"/>
      <c r="D779" s="58"/>
      <c r="E779" s="31"/>
      <c r="F779" s="59"/>
      <c r="G779" s="44"/>
      <c r="H779" s="60"/>
      <c r="I779" s="43"/>
      <c r="J779" s="43"/>
      <c r="K779" s="43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</row>
    <row r="780" ht="15.75" customHeight="1">
      <c r="B780" s="23"/>
      <c r="C780" s="31"/>
      <c r="D780" s="58"/>
      <c r="E780" s="31"/>
      <c r="F780" s="59"/>
      <c r="G780" s="44"/>
      <c r="H780" s="60"/>
      <c r="I780" s="43"/>
      <c r="J780" s="43"/>
      <c r="K780" s="43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</row>
    <row r="781" ht="15.75" customHeight="1">
      <c r="B781" s="23"/>
      <c r="C781" s="31"/>
      <c r="D781" s="58"/>
      <c r="E781" s="31"/>
      <c r="F781" s="59"/>
      <c r="G781" s="44"/>
      <c r="H781" s="60"/>
      <c r="I781" s="43"/>
      <c r="J781" s="43"/>
      <c r="K781" s="43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</row>
    <row r="782" ht="15.75" customHeight="1">
      <c r="B782" s="23"/>
      <c r="C782" s="31"/>
      <c r="D782" s="58"/>
      <c r="E782" s="31"/>
      <c r="F782" s="59"/>
      <c r="G782" s="44"/>
      <c r="H782" s="60"/>
      <c r="I782" s="43"/>
      <c r="J782" s="43"/>
      <c r="K782" s="43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</row>
    <row r="783" ht="15.75" customHeight="1">
      <c r="B783" s="23"/>
      <c r="C783" s="31"/>
      <c r="D783" s="58"/>
      <c r="E783" s="31"/>
      <c r="F783" s="59"/>
      <c r="G783" s="44"/>
      <c r="H783" s="60"/>
      <c r="I783" s="43"/>
      <c r="J783" s="43"/>
      <c r="K783" s="43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</row>
    <row r="784" ht="15.75" customHeight="1">
      <c r="B784" s="23"/>
      <c r="C784" s="31"/>
      <c r="D784" s="58"/>
      <c r="E784" s="31"/>
      <c r="F784" s="59"/>
      <c r="G784" s="44"/>
      <c r="H784" s="60"/>
      <c r="I784" s="43"/>
      <c r="J784" s="43"/>
      <c r="K784" s="43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</row>
    <row r="785" ht="15.75" customHeight="1">
      <c r="B785" s="23"/>
      <c r="C785" s="31"/>
      <c r="D785" s="58"/>
      <c r="E785" s="31"/>
      <c r="F785" s="59"/>
      <c r="G785" s="44"/>
      <c r="H785" s="60"/>
      <c r="I785" s="43"/>
      <c r="J785" s="43"/>
      <c r="K785" s="43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</row>
    <row r="786" ht="15.75" customHeight="1">
      <c r="B786" s="23"/>
      <c r="C786" s="31"/>
      <c r="D786" s="58"/>
      <c r="E786" s="31"/>
      <c r="F786" s="59"/>
      <c r="G786" s="44"/>
      <c r="H786" s="60"/>
      <c r="I786" s="43"/>
      <c r="J786" s="43"/>
      <c r="K786" s="43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</row>
    <row r="787" ht="15.75" customHeight="1">
      <c r="B787" s="23"/>
      <c r="C787" s="31"/>
      <c r="D787" s="58"/>
      <c r="E787" s="31"/>
      <c r="F787" s="59"/>
      <c r="G787" s="44"/>
      <c r="H787" s="60"/>
      <c r="I787" s="43"/>
      <c r="J787" s="43"/>
      <c r="K787" s="43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</row>
    <row r="788" ht="15.75" customHeight="1">
      <c r="B788" s="23"/>
      <c r="C788" s="31"/>
      <c r="D788" s="58"/>
      <c r="E788" s="31"/>
      <c r="F788" s="59"/>
      <c r="G788" s="44"/>
      <c r="H788" s="60"/>
      <c r="I788" s="43"/>
      <c r="J788" s="43"/>
      <c r="K788" s="43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</row>
    <row r="789" ht="15.75" customHeight="1">
      <c r="B789" s="23"/>
      <c r="C789" s="31"/>
      <c r="D789" s="58"/>
      <c r="E789" s="31"/>
      <c r="F789" s="59"/>
      <c r="G789" s="44"/>
      <c r="H789" s="60"/>
      <c r="I789" s="43"/>
      <c r="J789" s="43"/>
      <c r="K789" s="43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</row>
    <row r="790" ht="15.75" customHeight="1">
      <c r="B790" s="23"/>
      <c r="C790" s="31"/>
      <c r="D790" s="58"/>
      <c r="E790" s="31"/>
      <c r="F790" s="59"/>
      <c r="G790" s="44"/>
      <c r="H790" s="60"/>
      <c r="I790" s="43"/>
      <c r="J790" s="43"/>
      <c r="K790" s="43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</row>
    <row r="791" ht="15.75" customHeight="1">
      <c r="B791" s="23"/>
      <c r="C791" s="31"/>
      <c r="D791" s="58"/>
      <c r="E791" s="31"/>
      <c r="F791" s="59"/>
      <c r="G791" s="44"/>
      <c r="H791" s="60"/>
      <c r="I791" s="43"/>
      <c r="J791" s="43"/>
      <c r="K791" s="43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</row>
    <row r="792" ht="15.75" customHeight="1">
      <c r="B792" s="23"/>
      <c r="C792" s="31"/>
      <c r="D792" s="58"/>
      <c r="E792" s="31"/>
      <c r="F792" s="59"/>
      <c r="G792" s="44"/>
      <c r="H792" s="60"/>
      <c r="I792" s="43"/>
      <c r="J792" s="43"/>
      <c r="K792" s="43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</row>
    <row r="793" ht="15.75" customHeight="1">
      <c r="B793" s="23"/>
      <c r="C793" s="31"/>
      <c r="D793" s="58"/>
      <c r="E793" s="31"/>
      <c r="F793" s="59"/>
      <c r="G793" s="44"/>
      <c r="H793" s="60"/>
      <c r="I793" s="43"/>
      <c r="J793" s="43"/>
      <c r="K793" s="43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</row>
    <row r="794" ht="15.75" customHeight="1">
      <c r="B794" s="23"/>
      <c r="C794" s="31"/>
      <c r="D794" s="58"/>
      <c r="E794" s="31"/>
      <c r="F794" s="59"/>
      <c r="G794" s="44"/>
      <c r="H794" s="60"/>
      <c r="I794" s="43"/>
      <c r="J794" s="43"/>
      <c r="K794" s="43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</row>
    <row r="795" ht="15.75" customHeight="1">
      <c r="B795" s="23"/>
      <c r="C795" s="31"/>
      <c r="D795" s="58"/>
      <c r="E795" s="31"/>
      <c r="F795" s="59"/>
      <c r="G795" s="44"/>
      <c r="H795" s="60"/>
      <c r="I795" s="43"/>
      <c r="J795" s="43"/>
      <c r="K795" s="43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</row>
    <row r="796" ht="15.75" customHeight="1">
      <c r="B796" s="23"/>
      <c r="C796" s="31"/>
      <c r="D796" s="58"/>
      <c r="E796" s="31"/>
      <c r="F796" s="59"/>
      <c r="G796" s="44"/>
      <c r="H796" s="60"/>
      <c r="I796" s="43"/>
      <c r="J796" s="43"/>
      <c r="K796" s="43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</row>
    <row r="797" ht="15.75" customHeight="1">
      <c r="B797" s="23"/>
      <c r="C797" s="31"/>
      <c r="D797" s="58"/>
      <c r="E797" s="31"/>
      <c r="F797" s="59"/>
      <c r="G797" s="44"/>
      <c r="H797" s="60"/>
      <c r="I797" s="43"/>
      <c r="J797" s="43"/>
      <c r="K797" s="43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</row>
    <row r="798" ht="15.75" customHeight="1">
      <c r="B798" s="23"/>
      <c r="C798" s="31"/>
      <c r="D798" s="58"/>
      <c r="E798" s="31"/>
      <c r="F798" s="59"/>
      <c r="G798" s="44"/>
      <c r="H798" s="60"/>
      <c r="I798" s="43"/>
      <c r="J798" s="43"/>
      <c r="K798" s="43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</row>
    <row r="799" ht="15.75" customHeight="1">
      <c r="B799" s="23"/>
      <c r="C799" s="31"/>
      <c r="D799" s="58"/>
      <c r="E799" s="31"/>
      <c r="F799" s="59"/>
      <c r="G799" s="44"/>
      <c r="H799" s="60"/>
      <c r="I799" s="43"/>
      <c r="J799" s="43"/>
      <c r="K799" s="43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</row>
    <row r="800" ht="15.75" customHeight="1">
      <c r="B800" s="23"/>
      <c r="C800" s="31"/>
      <c r="D800" s="58"/>
      <c r="E800" s="31"/>
      <c r="F800" s="59"/>
      <c r="G800" s="44"/>
      <c r="H800" s="60"/>
      <c r="I800" s="43"/>
      <c r="J800" s="43"/>
      <c r="K800" s="43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</row>
    <row r="801" ht="15.75" customHeight="1">
      <c r="B801" s="23"/>
      <c r="C801" s="31"/>
      <c r="D801" s="58"/>
      <c r="E801" s="31"/>
      <c r="F801" s="59"/>
      <c r="G801" s="44"/>
      <c r="H801" s="60"/>
      <c r="I801" s="43"/>
      <c r="J801" s="43"/>
      <c r="K801" s="43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</row>
    <row r="802" ht="15.75" customHeight="1">
      <c r="B802" s="23"/>
      <c r="C802" s="31"/>
      <c r="D802" s="58"/>
      <c r="E802" s="31"/>
      <c r="F802" s="59"/>
      <c r="G802" s="44"/>
      <c r="H802" s="60"/>
      <c r="I802" s="43"/>
      <c r="J802" s="43"/>
      <c r="K802" s="43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</row>
    <row r="803" ht="15.75" customHeight="1">
      <c r="B803" s="23"/>
      <c r="C803" s="31"/>
      <c r="D803" s="58"/>
      <c r="E803" s="31"/>
      <c r="F803" s="59"/>
      <c r="G803" s="44"/>
      <c r="H803" s="60"/>
      <c r="I803" s="43"/>
      <c r="J803" s="43"/>
      <c r="K803" s="43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</row>
    <row r="804" ht="15.75" customHeight="1">
      <c r="B804" s="23"/>
      <c r="C804" s="31"/>
      <c r="D804" s="58"/>
      <c r="E804" s="31"/>
      <c r="F804" s="59"/>
      <c r="G804" s="44"/>
      <c r="H804" s="60"/>
      <c r="I804" s="43"/>
      <c r="J804" s="43"/>
      <c r="K804" s="43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</row>
    <row r="805" ht="15.75" customHeight="1">
      <c r="B805" s="23"/>
      <c r="C805" s="31"/>
      <c r="D805" s="58"/>
      <c r="E805" s="31"/>
      <c r="F805" s="59"/>
      <c r="G805" s="44"/>
      <c r="H805" s="60"/>
      <c r="I805" s="43"/>
      <c r="J805" s="43"/>
      <c r="K805" s="43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</row>
    <row r="806" ht="15.75" customHeight="1">
      <c r="B806" s="23"/>
      <c r="C806" s="31"/>
      <c r="D806" s="58"/>
      <c r="E806" s="31"/>
      <c r="F806" s="59"/>
      <c r="G806" s="44"/>
      <c r="H806" s="60"/>
      <c r="I806" s="43"/>
      <c r="J806" s="43"/>
      <c r="K806" s="43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</row>
    <row r="807" ht="15.75" customHeight="1">
      <c r="B807" s="23"/>
      <c r="C807" s="31"/>
      <c r="D807" s="58"/>
      <c r="E807" s="31"/>
      <c r="F807" s="59"/>
      <c r="G807" s="44"/>
      <c r="H807" s="60"/>
      <c r="I807" s="43"/>
      <c r="J807" s="43"/>
      <c r="K807" s="43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</row>
    <row r="808" ht="15.75" customHeight="1">
      <c r="B808" s="23"/>
      <c r="C808" s="31"/>
      <c r="D808" s="58"/>
      <c r="E808" s="31"/>
      <c r="F808" s="59"/>
      <c r="G808" s="44"/>
      <c r="H808" s="60"/>
      <c r="I808" s="43"/>
      <c r="J808" s="43"/>
      <c r="K808" s="43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</row>
    <row r="809" ht="15.75" customHeight="1">
      <c r="B809" s="23"/>
      <c r="C809" s="31"/>
      <c r="D809" s="58"/>
      <c r="E809" s="31"/>
      <c r="F809" s="59"/>
      <c r="G809" s="44"/>
      <c r="H809" s="60"/>
      <c r="I809" s="43"/>
      <c r="J809" s="43"/>
      <c r="K809" s="43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</row>
    <row r="810" ht="15.75" customHeight="1">
      <c r="B810" s="23"/>
      <c r="C810" s="31"/>
      <c r="D810" s="58"/>
      <c r="E810" s="31"/>
      <c r="F810" s="59"/>
      <c r="G810" s="44"/>
      <c r="H810" s="60"/>
      <c r="I810" s="43"/>
      <c r="J810" s="43"/>
      <c r="K810" s="43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</row>
    <row r="811" ht="15.75" customHeight="1">
      <c r="B811" s="23"/>
      <c r="C811" s="31"/>
      <c r="D811" s="58"/>
      <c r="E811" s="31"/>
      <c r="F811" s="59"/>
      <c r="G811" s="44"/>
      <c r="H811" s="60"/>
      <c r="I811" s="43"/>
      <c r="J811" s="43"/>
      <c r="K811" s="43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</row>
    <row r="812" ht="15.75" customHeight="1">
      <c r="B812" s="23"/>
      <c r="C812" s="31"/>
      <c r="D812" s="58"/>
      <c r="E812" s="31"/>
      <c r="F812" s="59"/>
      <c r="G812" s="44"/>
      <c r="H812" s="60"/>
      <c r="I812" s="43"/>
      <c r="J812" s="43"/>
      <c r="K812" s="43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</row>
    <row r="813" ht="15.75" customHeight="1">
      <c r="B813" s="23"/>
      <c r="C813" s="31"/>
      <c r="D813" s="58"/>
      <c r="E813" s="31"/>
      <c r="F813" s="59"/>
      <c r="G813" s="44"/>
      <c r="H813" s="60"/>
      <c r="I813" s="43"/>
      <c r="J813" s="43"/>
      <c r="K813" s="43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</row>
    <row r="814" ht="15.75" customHeight="1">
      <c r="B814" s="23"/>
      <c r="C814" s="31"/>
      <c r="D814" s="58"/>
      <c r="E814" s="31"/>
      <c r="F814" s="59"/>
      <c r="G814" s="44"/>
      <c r="H814" s="60"/>
      <c r="I814" s="43"/>
      <c r="J814" s="43"/>
      <c r="K814" s="43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</row>
    <row r="815" ht="15.75" customHeight="1">
      <c r="B815" s="23"/>
      <c r="C815" s="31"/>
      <c r="D815" s="58"/>
      <c r="E815" s="31"/>
      <c r="F815" s="59"/>
      <c r="G815" s="44"/>
      <c r="H815" s="60"/>
      <c r="I815" s="43"/>
      <c r="J815" s="43"/>
      <c r="K815" s="43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</row>
    <row r="816" ht="15.75" customHeight="1">
      <c r="B816" s="23"/>
      <c r="C816" s="31"/>
      <c r="D816" s="58"/>
      <c r="E816" s="31"/>
      <c r="F816" s="59"/>
      <c r="G816" s="44"/>
      <c r="H816" s="60"/>
      <c r="I816" s="43"/>
      <c r="J816" s="43"/>
      <c r="K816" s="43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</row>
    <row r="817" ht="15.75" customHeight="1">
      <c r="B817" s="23"/>
      <c r="C817" s="31"/>
      <c r="D817" s="58"/>
      <c r="E817" s="31"/>
      <c r="F817" s="59"/>
      <c r="G817" s="44"/>
      <c r="H817" s="60"/>
      <c r="I817" s="43"/>
      <c r="J817" s="43"/>
      <c r="K817" s="43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</row>
    <row r="818" ht="15.75" customHeight="1">
      <c r="B818" s="23"/>
      <c r="C818" s="31"/>
      <c r="D818" s="58"/>
      <c r="E818" s="31"/>
      <c r="F818" s="59"/>
      <c r="G818" s="44"/>
      <c r="H818" s="60"/>
      <c r="I818" s="43"/>
      <c r="J818" s="43"/>
      <c r="K818" s="43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</row>
    <row r="819" ht="15.75" customHeight="1">
      <c r="B819" s="23"/>
      <c r="C819" s="31"/>
      <c r="D819" s="58"/>
      <c r="E819" s="31"/>
      <c r="F819" s="59"/>
      <c r="G819" s="44"/>
      <c r="H819" s="60"/>
      <c r="I819" s="43"/>
      <c r="J819" s="43"/>
      <c r="K819" s="43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</row>
    <row r="820" ht="15.75" customHeight="1">
      <c r="B820" s="23"/>
      <c r="C820" s="31"/>
      <c r="D820" s="58"/>
      <c r="E820" s="31"/>
      <c r="F820" s="59"/>
      <c r="G820" s="44"/>
      <c r="H820" s="60"/>
      <c r="I820" s="43"/>
      <c r="J820" s="43"/>
      <c r="K820" s="43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</row>
    <row r="821" ht="15.75" customHeight="1">
      <c r="B821" s="23"/>
      <c r="C821" s="31"/>
      <c r="D821" s="58"/>
      <c r="E821" s="31"/>
      <c r="F821" s="59"/>
      <c r="G821" s="44"/>
      <c r="H821" s="60"/>
      <c r="I821" s="43"/>
      <c r="J821" s="43"/>
      <c r="K821" s="43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</row>
    <row r="822" ht="15.75" customHeight="1">
      <c r="B822" s="23"/>
      <c r="C822" s="31"/>
      <c r="D822" s="58"/>
      <c r="E822" s="31"/>
      <c r="F822" s="59"/>
      <c r="G822" s="44"/>
      <c r="H822" s="60"/>
      <c r="I822" s="43"/>
      <c r="J822" s="43"/>
      <c r="K822" s="43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</row>
    <row r="823" ht="15.75" customHeight="1">
      <c r="B823" s="23"/>
      <c r="C823" s="31"/>
      <c r="D823" s="58"/>
      <c r="E823" s="31"/>
      <c r="F823" s="59"/>
      <c r="G823" s="44"/>
      <c r="H823" s="60"/>
      <c r="I823" s="43"/>
      <c r="J823" s="43"/>
      <c r="K823" s="43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</row>
    <row r="824" ht="15.75" customHeight="1">
      <c r="B824" s="23"/>
      <c r="C824" s="31"/>
      <c r="D824" s="58"/>
      <c r="E824" s="31"/>
      <c r="F824" s="59"/>
      <c r="G824" s="44"/>
      <c r="H824" s="60"/>
      <c r="I824" s="43"/>
      <c r="J824" s="43"/>
      <c r="K824" s="43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</row>
    <row r="825" ht="15.75" customHeight="1">
      <c r="B825" s="23"/>
      <c r="C825" s="31"/>
      <c r="D825" s="58"/>
      <c r="E825" s="31"/>
      <c r="F825" s="59"/>
      <c r="G825" s="44"/>
      <c r="H825" s="60"/>
      <c r="I825" s="43"/>
      <c r="J825" s="43"/>
      <c r="K825" s="43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</row>
    <row r="826" ht="15.75" customHeight="1">
      <c r="B826" s="23"/>
      <c r="C826" s="31"/>
      <c r="D826" s="58"/>
      <c r="E826" s="31"/>
      <c r="F826" s="59"/>
      <c r="G826" s="44"/>
      <c r="H826" s="60"/>
      <c r="I826" s="43"/>
      <c r="J826" s="43"/>
      <c r="K826" s="43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</row>
    <row r="827" ht="15.75" customHeight="1">
      <c r="B827" s="23"/>
      <c r="C827" s="31"/>
      <c r="D827" s="58"/>
      <c r="E827" s="31"/>
      <c r="F827" s="59"/>
      <c r="G827" s="44"/>
      <c r="H827" s="60"/>
      <c r="I827" s="43"/>
      <c r="J827" s="43"/>
      <c r="K827" s="43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</row>
    <row r="828" ht="15.75" customHeight="1">
      <c r="B828" s="23"/>
      <c r="C828" s="31"/>
      <c r="D828" s="58"/>
      <c r="E828" s="31"/>
      <c r="F828" s="59"/>
      <c r="G828" s="44"/>
      <c r="H828" s="60"/>
      <c r="I828" s="43"/>
      <c r="J828" s="43"/>
      <c r="K828" s="43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</row>
    <row r="829" ht="15.75" customHeight="1">
      <c r="B829" s="23"/>
      <c r="C829" s="31"/>
      <c r="D829" s="58"/>
      <c r="E829" s="31"/>
      <c r="F829" s="59"/>
      <c r="G829" s="44"/>
      <c r="H829" s="60"/>
      <c r="I829" s="43"/>
      <c r="J829" s="43"/>
      <c r="K829" s="43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</row>
    <row r="830" ht="15.75" customHeight="1">
      <c r="B830" s="23"/>
      <c r="C830" s="31"/>
      <c r="D830" s="58"/>
      <c r="E830" s="31"/>
      <c r="F830" s="59"/>
      <c r="G830" s="44"/>
      <c r="H830" s="60"/>
      <c r="I830" s="43"/>
      <c r="J830" s="43"/>
      <c r="K830" s="43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</row>
    <row r="831" ht="15.75" customHeight="1">
      <c r="B831" s="23"/>
      <c r="C831" s="31"/>
      <c r="D831" s="58"/>
      <c r="E831" s="31"/>
      <c r="F831" s="59"/>
      <c r="G831" s="44"/>
      <c r="H831" s="60"/>
      <c r="I831" s="43"/>
      <c r="J831" s="43"/>
      <c r="K831" s="43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</row>
    <row r="832" ht="15.75" customHeight="1">
      <c r="B832" s="23"/>
      <c r="C832" s="31"/>
      <c r="D832" s="58"/>
      <c r="E832" s="31"/>
      <c r="F832" s="59"/>
      <c r="G832" s="44"/>
      <c r="H832" s="60"/>
      <c r="I832" s="43"/>
      <c r="J832" s="43"/>
      <c r="K832" s="43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</row>
    <row r="833" ht="15.75" customHeight="1">
      <c r="B833" s="23"/>
      <c r="C833" s="31"/>
      <c r="D833" s="58"/>
      <c r="E833" s="31"/>
      <c r="F833" s="59"/>
      <c r="G833" s="44"/>
      <c r="H833" s="60"/>
      <c r="I833" s="43"/>
      <c r="J833" s="43"/>
      <c r="K833" s="43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</row>
    <row r="834" ht="15.75" customHeight="1">
      <c r="B834" s="23"/>
      <c r="C834" s="31"/>
      <c r="D834" s="58"/>
      <c r="E834" s="31"/>
      <c r="F834" s="59"/>
      <c r="G834" s="44"/>
      <c r="H834" s="60"/>
      <c r="I834" s="43"/>
      <c r="J834" s="43"/>
      <c r="K834" s="43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</row>
    <row r="835" ht="15.75" customHeight="1">
      <c r="B835" s="23"/>
      <c r="C835" s="31"/>
      <c r="D835" s="58"/>
      <c r="E835" s="31"/>
      <c r="F835" s="59"/>
      <c r="G835" s="44"/>
      <c r="H835" s="60"/>
      <c r="I835" s="43"/>
      <c r="J835" s="43"/>
      <c r="K835" s="43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</row>
    <row r="836" ht="15.75" customHeight="1">
      <c r="B836" s="23"/>
      <c r="C836" s="31"/>
      <c r="D836" s="58"/>
      <c r="E836" s="31"/>
      <c r="F836" s="59"/>
      <c r="G836" s="44"/>
      <c r="H836" s="60"/>
      <c r="I836" s="43"/>
      <c r="J836" s="43"/>
      <c r="K836" s="43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</row>
    <row r="837" ht="15.75" customHeight="1">
      <c r="B837" s="23"/>
      <c r="C837" s="31"/>
      <c r="D837" s="58"/>
      <c r="E837" s="31"/>
      <c r="F837" s="59"/>
      <c r="G837" s="44"/>
      <c r="H837" s="60"/>
      <c r="I837" s="43"/>
      <c r="J837" s="43"/>
      <c r="K837" s="43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</row>
    <row r="838" ht="15.75" customHeight="1">
      <c r="B838" s="23"/>
      <c r="C838" s="31"/>
      <c r="D838" s="58"/>
      <c r="E838" s="31"/>
      <c r="F838" s="59"/>
      <c r="G838" s="44"/>
      <c r="H838" s="60"/>
      <c r="I838" s="43"/>
      <c r="J838" s="43"/>
      <c r="K838" s="43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</row>
    <row r="839" ht="15.75" customHeight="1">
      <c r="B839" s="23"/>
      <c r="C839" s="31"/>
      <c r="D839" s="58"/>
      <c r="E839" s="31"/>
      <c r="F839" s="59"/>
      <c r="G839" s="44"/>
      <c r="H839" s="60"/>
      <c r="I839" s="43"/>
      <c r="J839" s="43"/>
      <c r="K839" s="43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</row>
    <row r="840" ht="15.75" customHeight="1">
      <c r="B840" s="23"/>
      <c r="C840" s="31"/>
      <c r="D840" s="58"/>
      <c r="E840" s="31"/>
      <c r="F840" s="59"/>
      <c r="G840" s="44"/>
      <c r="H840" s="60"/>
      <c r="I840" s="43"/>
      <c r="J840" s="43"/>
      <c r="K840" s="43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</row>
    <row r="841" ht="15.75" customHeight="1">
      <c r="B841" s="23"/>
      <c r="C841" s="31"/>
      <c r="D841" s="58"/>
      <c r="E841" s="31"/>
      <c r="F841" s="59"/>
      <c r="G841" s="44"/>
      <c r="H841" s="60"/>
      <c r="I841" s="43"/>
      <c r="J841" s="43"/>
      <c r="K841" s="43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</row>
    <row r="842" ht="15.75" customHeight="1">
      <c r="B842" s="23"/>
      <c r="C842" s="31"/>
      <c r="D842" s="58"/>
      <c r="E842" s="31"/>
      <c r="F842" s="59"/>
      <c r="G842" s="44"/>
      <c r="H842" s="60"/>
      <c r="I842" s="43"/>
      <c r="J842" s="43"/>
      <c r="K842" s="43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</row>
    <row r="843" ht="15.75" customHeight="1">
      <c r="B843" s="23"/>
      <c r="C843" s="31"/>
      <c r="D843" s="58"/>
      <c r="E843" s="31"/>
      <c r="F843" s="59"/>
      <c r="G843" s="44"/>
      <c r="H843" s="60"/>
      <c r="I843" s="43"/>
      <c r="J843" s="43"/>
      <c r="K843" s="43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</row>
    <row r="844" ht="15.75" customHeight="1">
      <c r="B844" s="23"/>
      <c r="C844" s="31"/>
      <c r="D844" s="58"/>
      <c r="E844" s="31"/>
      <c r="F844" s="59"/>
      <c r="G844" s="44"/>
      <c r="H844" s="60"/>
      <c r="I844" s="43"/>
      <c r="J844" s="43"/>
      <c r="K844" s="43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</row>
    <row r="845" ht="15.75" customHeight="1">
      <c r="B845" s="23"/>
      <c r="C845" s="31"/>
      <c r="D845" s="58"/>
      <c r="E845" s="31"/>
      <c r="F845" s="59"/>
      <c r="G845" s="44"/>
      <c r="H845" s="60"/>
      <c r="I845" s="43"/>
      <c r="J845" s="43"/>
      <c r="K845" s="43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</row>
    <row r="846" ht="15.75" customHeight="1">
      <c r="B846" s="23"/>
      <c r="C846" s="31"/>
      <c r="D846" s="58"/>
      <c r="E846" s="31"/>
      <c r="F846" s="59"/>
      <c r="G846" s="44"/>
      <c r="H846" s="60"/>
      <c r="I846" s="43"/>
      <c r="J846" s="43"/>
      <c r="K846" s="43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</row>
    <row r="847" ht="15.75" customHeight="1">
      <c r="B847" s="23"/>
      <c r="C847" s="31"/>
      <c r="D847" s="58"/>
      <c r="E847" s="31"/>
      <c r="F847" s="59"/>
      <c r="G847" s="44"/>
      <c r="H847" s="60"/>
      <c r="I847" s="43"/>
      <c r="J847" s="43"/>
      <c r="K847" s="43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</row>
    <row r="848" ht="15.75" customHeight="1">
      <c r="B848" s="23"/>
      <c r="C848" s="31"/>
      <c r="D848" s="58"/>
      <c r="E848" s="31"/>
      <c r="F848" s="59"/>
      <c r="G848" s="44"/>
      <c r="H848" s="60"/>
      <c r="I848" s="43"/>
      <c r="J848" s="43"/>
      <c r="K848" s="43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</row>
    <row r="849" ht="15.75" customHeight="1">
      <c r="B849" s="23"/>
      <c r="C849" s="31"/>
      <c r="D849" s="58"/>
      <c r="E849" s="31"/>
      <c r="F849" s="59"/>
      <c r="G849" s="44"/>
      <c r="H849" s="60"/>
      <c r="I849" s="43"/>
      <c r="J849" s="43"/>
      <c r="K849" s="43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</row>
    <row r="850" ht="15.75" customHeight="1">
      <c r="B850" s="23"/>
      <c r="C850" s="31"/>
      <c r="D850" s="58"/>
      <c r="E850" s="31"/>
      <c r="F850" s="59"/>
      <c r="G850" s="44"/>
      <c r="H850" s="60"/>
      <c r="I850" s="43"/>
      <c r="J850" s="43"/>
      <c r="K850" s="43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</row>
    <row r="851" ht="15.75" customHeight="1">
      <c r="B851" s="23"/>
      <c r="C851" s="31"/>
      <c r="D851" s="58"/>
      <c r="E851" s="31"/>
      <c r="F851" s="59"/>
      <c r="G851" s="44"/>
      <c r="H851" s="60"/>
      <c r="I851" s="43"/>
      <c r="J851" s="43"/>
      <c r="K851" s="43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</row>
    <row r="852" ht="15.75" customHeight="1">
      <c r="B852" s="23"/>
      <c r="C852" s="31"/>
      <c r="D852" s="58"/>
      <c r="E852" s="31"/>
      <c r="F852" s="59"/>
      <c r="G852" s="44"/>
      <c r="H852" s="60"/>
      <c r="I852" s="43"/>
      <c r="J852" s="43"/>
      <c r="K852" s="43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</row>
    <row r="853" ht="15.75" customHeight="1">
      <c r="B853" s="23"/>
      <c r="C853" s="31"/>
      <c r="D853" s="58"/>
      <c r="E853" s="31"/>
      <c r="F853" s="59"/>
      <c r="G853" s="44"/>
      <c r="H853" s="60"/>
      <c r="I853" s="43"/>
      <c r="J853" s="43"/>
      <c r="K853" s="43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</row>
    <row r="854" ht="15.75" customHeight="1">
      <c r="B854" s="23"/>
      <c r="C854" s="31"/>
      <c r="D854" s="58"/>
      <c r="E854" s="31"/>
      <c r="F854" s="59"/>
      <c r="G854" s="44"/>
      <c r="H854" s="60"/>
      <c r="I854" s="43"/>
      <c r="J854" s="43"/>
      <c r="K854" s="43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</row>
    <row r="855" ht="15.75" customHeight="1">
      <c r="B855" s="23"/>
      <c r="C855" s="31"/>
      <c r="D855" s="58"/>
      <c r="E855" s="31"/>
      <c r="F855" s="59"/>
      <c r="G855" s="44"/>
      <c r="H855" s="60"/>
      <c r="I855" s="43"/>
      <c r="J855" s="43"/>
      <c r="K855" s="43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</row>
    <row r="856" ht="15.75" customHeight="1">
      <c r="B856" s="23"/>
      <c r="C856" s="31"/>
      <c r="D856" s="58"/>
      <c r="E856" s="31"/>
      <c r="F856" s="59"/>
      <c r="G856" s="44"/>
      <c r="H856" s="60"/>
      <c r="I856" s="43"/>
      <c r="J856" s="43"/>
      <c r="K856" s="43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</row>
    <row r="857" ht="15.75" customHeight="1">
      <c r="B857" s="23"/>
      <c r="C857" s="31"/>
      <c r="D857" s="58"/>
      <c r="E857" s="31"/>
      <c r="F857" s="59"/>
      <c r="G857" s="44"/>
      <c r="H857" s="60"/>
      <c r="I857" s="43"/>
      <c r="J857" s="43"/>
      <c r="K857" s="43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</row>
    <row r="858" ht="15.75" customHeight="1">
      <c r="B858" s="23"/>
      <c r="C858" s="31"/>
      <c r="D858" s="58"/>
      <c r="E858" s="31"/>
      <c r="F858" s="59"/>
      <c r="G858" s="44"/>
      <c r="H858" s="60"/>
      <c r="I858" s="43"/>
      <c r="J858" s="43"/>
      <c r="K858" s="43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</row>
    <row r="859" ht="15.75" customHeight="1">
      <c r="B859" s="23"/>
      <c r="C859" s="31"/>
      <c r="D859" s="58"/>
      <c r="E859" s="31"/>
      <c r="F859" s="59"/>
      <c r="G859" s="44"/>
      <c r="H859" s="60"/>
      <c r="I859" s="43"/>
      <c r="J859" s="43"/>
      <c r="K859" s="43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</row>
    <row r="860" ht="15.75" customHeight="1">
      <c r="B860" s="23"/>
      <c r="C860" s="31"/>
      <c r="D860" s="58"/>
      <c r="E860" s="31"/>
      <c r="F860" s="59"/>
      <c r="G860" s="44"/>
      <c r="H860" s="60"/>
      <c r="I860" s="43"/>
      <c r="J860" s="43"/>
      <c r="K860" s="43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</row>
    <row r="861" ht="15.75" customHeight="1">
      <c r="B861" s="23"/>
      <c r="C861" s="31"/>
      <c r="D861" s="58"/>
      <c r="E861" s="31"/>
      <c r="F861" s="59"/>
      <c r="G861" s="44"/>
      <c r="H861" s="60"/>
      <c r="I861" s="43"/>
      <c r="J861" s="43"/>
      <c r="K861" s="43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</row>
    <row r="862" ht="15.75" customHeight="1">
      <c r="B862" s="23"/>
      <c r="C862" s="31"/>
      <c r="D862" s="58"/>
      <c r="E862" s="31"/>
      <c r="F862" s="59"/>
      <c r="G862" s="44"/>
      <c r="H862" s="60"/>
      <c r="I862" s="43"/>
      <c r="J862" s="43"/>
      <c r="K862" s="43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</row>
    <row r="863" ht="15.75" customHeight="1">
      <c r="B863" s="23"/>
      <c r="C863" s="31"/>
      <c r="D863" s="58"/>
      <c r="E863" s="31"/>
      <c r="F863" s="59"/>
      <c r="G863" s="44"/>
      <c r="H863" s="60"/>
      <c r="I863" s="43"/>
      <c r="J863" s="43"/>
      <c r="K863" s="43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</row>
    <row r="864" ht="15.75" customHeight="1">
      <c r="B864" s="23"/>
      <c r="C864" s="31"/>
      <c r="D864" s="58"/>
      <c r="E864" s="31"/>
      <c r="F864" s="59"/>
      <c r="G864" s="44"/>
      <c r="H864" s="60"/>
      <c r="I864" s="43"/>
      <c r="J864" s="43"/>
      <c r="K864" s="43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</row>
    <row r="865" ht="15.75" customHeight="1">
      <c r="B865" s="23"/>
      <c r="C865" s="31"/>
      <c r="D865" s="58"/>
      <c r="E865" s="31"/>
      <c r="F865" s="59"/>
      <c r="G865" s="44"/>
      <c r="H865" s="60"/>
      <c r="I865" s="43"/>
      <c r="J865" s="43"/>
      <c r="K865" s="43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</row>
    <row r="866" ht="15.75" customHeight="1">
      <c r="B866" s="23"/>
      <c r="C866" s="31"/>
      <c r="D866" s="58"/>
      <c r="E866" s="31"/>
      <c r="F866" s="59"/>
      <c r="G866" s="44"/>
      <c r="H866" s="60"/>
      <c r="I866" s="43"/>
      <c r="J866" s="43"/>
      <c r="K866" s="43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</row>
    <row r="867" ht="15.75" customHeight="1">
      <c r="B867" s="23"/>
      <c r="C867" s="31"/>
      <c r="D867" s="58"/>
      <c r="E867" s="31"/>
      <c r="F867" s="59"/>
      <c r="G867" s="44"/>
      <c r="H867" s="60"/>
      <c r="I867" s="43"/>
      <c r="J867" s="43"/>
      <c r="K867" s="43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</row>
    <row r="868" ht="15.75" customHeight="1">
      <c r="B868" s="23"/>
      <c r="C868" s="31"/>
      <c r="D868" s="58"/>
      <c r="E868" s="31"/>
      <c r="F868" s="59"/>
      <c r="G868" s="44"/>
      <c r="H868" s="60"/>
      <c r="I868" s="43"/>
      <c r="J868" s="43"/>
      <c r="K868" s="43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</row>
    <row r="869" ht="15.75" customHeight="1">
      <c r="B869" s="23"/>
      <c r="C869" s="31"/>
      <c r="D869" s="58"/>
      <c r="E869" s="31"/>
      <c r="F869" s="59"/>
      <c r="G869" s="44"/>
      <c r="H869" s="60"/>
      <c r="I869" s="43"/>
      <c r="J869" s="43"/>
      <c r="K869" s="43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</row>
    <row r="870" ht="15.75" customHeight="1">
      <c r="B870" s="23"/>
      <c r="C870" s="31"/>
      <c r="D870" s="58"/>
      <c r="E870" s="31"/>
      <c r="F870" s="59"/>
      <c r="G870" s="44"/>
      <c r="H870" s="60"/>
      <c r="I870" s="43"/>
      <c r="J870" s="43"/>
      <c r="K870" s="43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</row>
    <row r="871" ht="15.75" customHeight="1">
      <c r="B871" s="23"/>
      <c r="C871" s="31"/>
      <c r="D871" s="58"/>
      <c r="E871" s="31"/>
      <c r="F871" s="59"/>
      <c r="G871" s="44"/>
      <c r="H871" s="60"/>
      <c r="I871" s="43"/>
      <c r="J871" s="43"/>
      <c r="K871" s="43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</row>
    <row r="872" ht="15.75" customHeight="1">
      <c r="B872" s="23"/>
      <c r="C872" s="31"/>
      <c r="D872" s="58"/>
      <c r="E872" s="31"/>
      <c r="F872" s="59"/>
      <c r="G872" s="44"/>
      <c r="H872" s="60"/>
      <c r="I872" s="43"/>
      <c r="J872" s="43"/>
      <c r="K872" s="43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</row>
    <row r="873" ht="15.75" customHeight="1">
      <c r="B873" s="23"/>
      <c r="C873" s="31"/>
      <c r="D873" s="58"/>
      <c r="E873" s="31"/>
      <c r="F873" s="59"/>
      <c r="G873" s="44"/>
      <c r="H873" s="60"/>
      <c r="I873" s="43"/>
      <c r="J873" s="43"/>
      <c r="K873" s="43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</row>
    <row r="874" ht="15.75" customHeight="1">
      <c r="B874" s="23"/>
      <c r="C874" s="31"/>
      <c r="D874" s="58"/>
      <c r="E874" s="31"/>
      <c r="F874" s="59"/>
      <c r="G874" s="44"/>
      <c r="H874" s="60"/>
      <c r="I874" s="43"/>
      <c r="J874" s="43"/>
      <c r="K874" s="43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</row>
    <row r="875" ht="15.75" customHeight="1">
      <c r="B875" s="23"/>
      <c r="C875" s="31"/>
      <c r="D875" s="58"/>
      <c r="E875" s="31"/>
      <c r="F875" s="59"/>
      <c r="G875" s="44"/>
      <c r="H875" s="60"/>
      <c r="I875" s="43"/>
      <c r="J875" s="43"/>
      <c r="K875" s="43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</row>
    <row r="876" ht="15.75" customHeight="1">
      <c r="B876" s="23"/>
      <c r="C876" s="31"/>
      <c r="D876" s="58"/>
      <c r="E876" s="31"/>
      <c r="F876" s="59"/>
      <c r="G876" s="44"/>
      <c r="H876" s="60"/>
      <c r="I876" s="43"/>
      <c r="J876" s="43"/>
      <c r="K876" s="43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</row>
    <row r="877" ht="15.75" customHeight="1">
      <c r="B877" s="23"/>
      <c r="C877" s="31"/>
      <c r="D877" s="58"/>
      <c r="E877" s="31"/>
      <c r="F877" s="59"/>
      <c r="G877" s="44"/>
      <c r="H877" s="60"/>
      <c r="I877" s="43"/>
      <c r="J877" s="43"/>
      <c r="K877" s="43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</row>
    <row r="878" ht="15.75" customHeight="1">
      <c r="B878" s="23"/>
      <c r="C878" s="31"/>
      <c r="D878" s="58"/>
      <c r="E878" s="31"/>
      <c r="F878" s="59"/>
      <c r="G878" s="44"/>
      <c r="H878" s="60"/>
      <c r="I878" s="43"/>
      <c r="J878" s="43"/>
      <c r="K878" s="43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</row>
    <row r="879" ht="15.75" customHeight="1">
      <c r="B879" s="23"/>
      <c r="C879" s="31"/>
      <c r="D879" s="58"/>
      <c r="E879" s="31"/>
      <c r="F879" s="59"/>
      <c r="G879" s="44"/>
      <c r="H879" s="60"/>
      <c r="I879" s="43"/>
      <c r="J879" s="43"/>
      <c r="K879" s="43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</row>
    <row r="880" ht="15.75" customHeight="1">
      <c r="B880" s="23"/>
      <c r="C880" s="31"/>
      <c r="D880" s="58"/>
      <c r="E880" s="31"/>
      <c r="F880" s="59"/>
      <c r="G880" s="44"/>
      <c r="H880" s="60"/>
      <c r="I880" s="43"/>
      <c r="J880" s="43"/>
      <c r="K880" s="43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</row>
    <row r="881" ht="15.75" customHeight="1">
      <c r="B881" s="23"/>
      <c r="C881" s="31"/>
      <c r="D881" s="58"/>
      <c r="E881" s="31"/>
      <c r="F881" s="59"/>
      <c r="G881" s="44"/>
      <c r="H881" s="60"/>
      <c r="I881" s="43"/>
      <c r="J881" s="43"/>
      <c r="K881" s="43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</row>
    <row r="882" ht="15.75" customHeight="1">
      <c r="B882" s="23"/>
      <c r="C882" s="31"/>
      <c r="D882" s="58"/>
      <c r="E882" s="31"/>
      <c r="F882" s="59"/>
      <c r="G882" s="44"/>
      <c r="H882" s="60"/>
      <c r="I882" s="43"/>
      <c r="J882" s="43"/>
      <c r="K882" s="43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</row>
    <row r="883" ht="15.75" customHeight="1">
      <c r="B883" s="23"/>
      <c r="C883" s="31"/>
      <c r="D883" s="58"/>
      <c r="E883" s="31"/>
      <c r="F883" s="59"/>
      <c r="G883" s="44"/>
      <c r="H883" s="60"/>
      <c r="I883" s="43"/>
      <c r="J883" s="43"/>
      <c r="K883" s="43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</row>
    <row r="884" ht="15.75" customHeight="1">
      <c r="B884" s="23"/>
      <c r="C884" s="31"/>
      <c r="D884" s="58"/>
      <c r="E884" s="31"/>
      <c r="F884" s="59"/>
      <c r="G884" s="44"/>
      <c r="H884" s="60"/>
      <c r="I884" s="43"/>
      <c r="J884" s="43"/>
      <c r="K884" s="43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</row>
    <row r="885" ht="15.75" customHeight="1">
      <c r="B885" s="23"/>
      <c r="C885" s="31"/>
      <c r="D885" s="58"/>
      <c r="E885" s="31"/>
      <c r="F885" s="59"/>
      <c r="G885" s="44"/>
      <c r="H885" s="60"/>
      <c r="I885" s="43"/>
      <c r="J885" s="43"/>
      <c r="K885" s="43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</row>
    <row r="886" ht="15.75" customHeight="1">
      <c r="B886" s="23"/>
      <c r="C886" s="31"/>
      <c r="D886" s="58"/>
      <c r="E886" s="31"/>
      <c r="F886" s="59"/>
      <c r="G886" s="44"/>
      <c r="H886" s="60"/>
      <c r="I886" s="43"/>
      <c r="J886" s="43"/>
      <c r="K886" s="43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</row>
    <row r="887" ht="15.75" customHeight="1">
      <c r="B887" s="23"/>
      <c r="C887" s="31"/>
      <c r="D887" s="58"/>
      <c r="E887" s="31"/>
      <c r="F887" s="59"/>
      <c r="G887" s="44"/>
      <c r="H887" s="60"/>
      <c r="I887" s="43"/>
      <c r="J887" s="43"/>
      <c r="K887" s="43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</row>
    <row r="888" ht="15.75" customHeight="1">
      <c r="B888" s="23"/>
      <c r="C888" s="31"/>
      <c r="D888" s="58"/>
      <c r="E888" s="31"/>
      <c r="F888" s="59"/>
      <c r="G888" s="44"/>
      <c r="H888" s="60"/>
      <c r="I888" s="43"/>
      <c r="J888" s="43"/>
      <c r="K888" s="43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</row>
    <row r="889" ht="15.75" customHeight="1">
      <c r="B889" s="23"/>
      <c r="C889" s="31"/>
      <c r="D889" s="58"/>
      <c r="E889" s="31"/>
      <c r="F889" s="59"/>
      <c r="G889" s="44"/>
      <c r="H889" s="60"/>
      <c r="I889" s="43"/>
      <c r="J889" s="43"/>
      <c r="K889" s="43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</row>
    <row r="890" ht="15.75" customHeight="1">
      <c r="B890" s="23"/>
      <c r="C890" s="31"/>
      <c r="D890" s="58"/>
      <c r="E890" s="31"/>
      <c r="F890" s="59"/>
      <c r="G890" s="44"/>
      <c r="H890" s="60"/>
      <c r="I890" s="43"/>
      <c r="J890" s="43"/>
      <c r="K890" s="43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</row>
    <row r="891" ht="15.75" customHeight="1">
      <c r="B891" s="23"/>
      <c r="C891" s="31"/>
      <c r="D891" s="58"/>
      <c r="E891" s="31"/>
      <c r="F891" s="59"/>
      <c r="G891" s="44"/>
      <c r="H891" s="60"/>
      <c r="I891" s="43"/>
      <c r="J891" s="43"/>
      <c r="K891" s="43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</row>
    <row r="892" ht="15.75" customHeight="1">
      <c r="B892" s="23"/>
      <c r="C892" s="31"/>
      <c r="D892" s="58"/>
      <c r="E892" s="31"/>
      <c r="F892" s="59"/>
      <c r="G892" s="44"/>
      <c r="H892" s="60"/>
      <c r="I892" s="43"/>
      <c r="J892" s="43"/>
      <c r="K892" s="43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</row>
    <row r="893" ht="15.75" customHeight="1">
      <c r="B893" s="23"/>
      <c r="C893" s="31"/>
      <c r="D893" s="58"/>
      <c r="E893" s="31"/>
      <c r="F893" s="59"/>
      <c r="G893" s="44"/>
      <c r="H893" s="60"/>
      <c r="I893" s="43"/>
      <c r="J893" s="43"/>
      <c r="K893" s="43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</row>
    <row r="894" ht="15.75" customHeight="1">
      <c r="B894" s="23"/>
      <c r="C894" s="31"/>
      <c r="D894" s="58"/>
      <c r="E894" s="31"/>
      <c r="F894" s="59"/>
      <c r="G894" s="44"/>
      <c r="H894" s="60"/>
      <c r="I894" s="43"/>
      <c r="J894" s="43"/>
      <c r="K894" s="43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</row>
    <row r="895" ht="15.75" customHeight="1">
      <c r="B895" s="23"/>
      <c r="C895" s="31"/>
      <c r="D895" s="58"/>
      <c r="E895" s="31"/>
      <c r="F895" s="59"/>
      <c r="G895" s="44"/>
      <c r="H895" s="60"/>
      <c r="I895" s="43"/>
      <c r="J895" s="43"/>
      <c r="K895" s="43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</row>
    <row r="896" ht="15.75" customHeight="1">
      <c r="B896" s="23"/>
      <c r="C896" s="31"/>
      <c r="D896" s="58"/>
      <c r="E896" s="31"/>
      <c r="F896" s="59"/>
      <c r="G896" s="44"/>
      <c r="H896" s="60"/>
      <c r="I896" s="43"/>
      <c r="J896" s="43"/>
      <c r="K896" s="43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</row>
    <row r="897" ht="15.75" customHeight="1">
      <c r="B897" s="23"/>
      <c r="C897" s="31"/>
      <c r="D897" s="58"/>
      <c r="E897" s="31"/>
      <c r="F897" s="59"/>
      <c r="G897" s="44"/>
      <c r="H897" s="60"/>
      <c r="I897" s="43"/>
      <c r="J897" s="43"/>
      <c r="K897" s="43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</row>
    <row r="898" ht="15.75" customHeight="1">
      <c r="B898" s="23"/>
      <c r="C898" s="31"/>
      <c r="D898" s="58"/>
      <c r="E898" s="31"/>
      <c r="F898" s="59"/>
      <c r="G898" s="44"/>
      <c r="H898" s="60"/>
      <c r="I898" s="43"/>
      <c r="J898" s="43"/>
      <c r="K898" s="43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</row>
    <row r="899" ht="15.75" customHeight="1">
      <c r="B899" s="23"/>
      <c r="C899" s="31"/>
      <c r="D899" s="58"/>
      <c r="E899" s="31"/>
      <c r="F899" s="59"/>
      <c r="G899" s="44"/>
      <c r="H899" s="60"/>
      <c r="I899" s="43"/>
      <c r="J899" s="43"/>
      <c r="K899" s="43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</row>
    <row r="900" ht="15.75" customHeight="1">
      <c r="B900" s="23"/>
      <c r="C900" s="31"/>
      <c r="D900" s="58"/>
      <c r="E900" s="31"/>
      <c r="F900" s="59"/>
      <c r="G900" s="44"/>
      <c r="H900" s="60"/>
      <c r="I900" s="43"/>
      <c r="J900" s="43"/>
      <c r="K900" s="43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</row>
    <row r="901" ht="15.75" customHeight="1">
      <c r="B901" s="23"/>
      <c r="C901" s="31"/>
      <c r="D901" s="58"/>
      <c r="E901" s="31"/>
      <c r="F901" s="59"/>
      <c r="G901" s="44"/>
      <c r="H901" s="60"/>
      <c r="I901" s="43"/>
      <c r="J901" s="43"/>
      <c r="K901" s="43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</row>
    <row r="902" ht="15.75" customHeight="1">
      <c r="B902" s="23"/>
      <c r="C902" s="31"/>
      <c r="D902" s="58"/>
      <c r="E902" s="31"/>
      <c r="F902" s="59"/>
      <c r="G902" s="44"/>
      <c r="H902" s="60"/>
      <c r="I902" s="43"/>
      <c r="J902" s="43"/>
      <c r="K902" s="43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</row>
    <row r="903" ht="15.75" customHeight="1">
      <c r="B903" s="23"/>
      <c r="C903" s="31"/>
      <c r="D903" s="58"/>
      <c r="E903" s="31"/>
      <c r="F903" s="59"/>
      <c r="G903" s="44"/>
      <c r="H903" s="60"/>
      <c r="I903" s="43"/>
      <c r="J903" s="43"/>
      <c r="K903" s="43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</row>
    <row r="904" ht="15.75" customHeight="1">
      <c r="B904" s="23"/>
      <c r="C904" s="31"/>
      <c r="D904" s="58"/>
      <c r="E904" s="31"/>
      <c r="F904" s="59"/>
      <c r="G904" s="44"/>
      <c r="H904" s="60"/>
      <c r="I904" s="43"/>
      <c r="J904" s="43"/>
      <c r="K904" s="43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</row>
    <row r="905" ht="15.75" customHeight="1">
      <c r="B905" s="23"/>
      <c r="C905" s="31"/>
      <c r="D905" s="58"/>
      <c r="E905" s="31"/>
      <c r="F905" s="59"/>
      <c r="G905" s="44"/>
      <c r="H905" s="60"/>
      <c r="I905" s="43"/>
      <c r="J905" s="43"/>
      <c r="K905" s="43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</row>
    <row r="906" ht="15.75" customHeight="1">
      <c r="B906" s="23"/>
      <c r="C906" s="31"/>
      <c r="D906" s="58"/>
      <c r="E906" s="31"/>
      <c r="F906" s="59"/>
      <c r="G906" s="44"/>
      <c r="H906" s="60"/>
      <c r="I906" s="43"/>
      <c r="J906" s="43"/>
      <c r="K906" s="43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</row>
    <row r="907" ht="15.75" customHeight="1">
      <c r="B907" s="23"/>
      <c r="C907" s="31"/>
      <c r="D907" s="58"/>
      <c r="E907" s="31"/>
      <c r="F907" s="59"/>
      <c r="G907" s="44"/>
      <c r="H907" s="60"/>
      <c r="I907" s="43"/>
      <c r="J907" s="43"/>
      <c r="K907" s="43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</row>
    <row r="908" ht="15.75" customHeight="1">
      <c r="B908" s="23"/>
      <c r="C908" s="31"/>
      <c r="D908" s="58"/>
      <c r="E908" s="31"/>
      <c r="F908" s="59"/>
      <c r="G908" s="44"/>
      <c r="H908" s="60"/>
      <c r="I908" s="43"/>
      <c r="J908" s="43"/>
      <c r="K908" s="43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</row>
    <row r="909" ht="15.75" customHeight="1">
      <c r="B909" s="23"/>
      <c r="C909" s="31"/>
      <c r="D909" s="58"/>
      <c r="E909" s="31"/>
      <c r="F909" s="59"/>
      <c r="G909" s="44"/>
      <c r="H909" s="60"/>
      <c r="I909" s="43"/>
      <c r="J909" s="43"/>
      <c r="K909" s="43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</row>
    <row r="910" ht="15.75" customHeight="1">
      <c r="B910" s="23"/>
      <c r="C910" s="31"/>
      <c r="D910" s="58"/>
      <c r="E910" s="31"/>
      <c r="F910" s="59"/>
      <c r="G910" s="44"/>
      <c r="H910" s="60"/>
      <c r="I910" s="43"/>
      <c r="J910" s="43"/>
      <c r="K910" s="43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</row>
    <row r="911" ht="15.75" customHeight="1">
      <c r="B911" s="23"/>
      <c r="C911" s="31"/>
      <c r="D911" s="58"/>
      <c r="E911" s="31"/>
      <c r="F911" s="59"/>
      <c r="G911" s="44"/>
      <c r="H911" s="60"/>
      <c r="I911" s="43"/>
      <c r="J911" s="43"/>
      <c r="K911" s="43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</row>
    <row r="912" ht="15.75" customHeight="1">
      <c r="B912" s="23"/>
      <c r="C912" s="31"/>
      <c r="D912" s="58"/>
      <c r="E912" s="31"/>
      <c r="F912" s="59"/>
      <c r="G912" s="44"/>
      <c r="H912" s="60"/>
      <c r="I912" s="43"/>
      <c r="J912" s="43"/>
      <c r="K912" s="43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</row>
    <row r="913" ht="15.75" customHeight="1">
      <c r="B913" s="23"/>
      <c r="C913" s="31"/>
      <c r="D913" s="58"/>
      <c r="E913" s="31"/>
      <c r="F913" s="59"/>
      <c r="G913" s="44"/>
      <c r="H913" s="60"/>
      <c r="I913" s="43"/>
      <c r="J913" s="43"/>
      <c r="K913" s="43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</row>
    <row r="914" ht="15.75" customHeight="1">
      <c r="B914" s="23"/>
      <c r="C914" s="31"/>
      <c r="D914" s="58"/>
      <c r="E914" s="31"/>
      <c r="F914" s="59"/>
      <c r="G914" s="44"/>
      <c r="H914" s="60"/>
      <c r="I914" s="43"/>
      <c r="J914" s="43"/>
      <c r="K914" s="43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</row>
    <row r="915" ht="15.75" customHeight="1">
      <c r="B915" s="23"/>
      <c r="C915" s="31"/>
      <c r="D915" s="58"/>
      <c r="E915" s="31"/>
      <c r="F915" s="59"/>
      <c r="G915" s="44"/>
      <c r="H915" s="60"/>
      <c r="I915" s="43"/>
      <c r="J915" s="43"/>
      <c r="K915" s="43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</row>
    <row r="916" ht="15.75" customHeight="1">
      <c r="B916" s="23"/>
      <c r="C916" s="31"/>
      <c r="D916" s="58"/>
      <c r="E916" s="31"/>
      <c r="F916" s="59"/>
      <c r="G916" s="44"/>
      <c r="H916" s="60"/>
      <c r="I916" s="43"/>
      <c r="J916" s="43"/>
      <c r="K916" s="43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</row>
    <row r="917" ht="15.75" customHeight="1">
      <c r="B917" s="23"/>
      <c r="C917" s="31"/>
      <c r="D917" s="58"/>
      <c r="E917" s="31"/>
      <c r="F917" s="59"/>
      <c r="G917" s="44"/>
      <c r="H917" s="60"/>
      <c r="I917" s="43"/>
      <c r="J917" s="43"/>
      <c r="K917" s="43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</row>
    <row r="918" ht="15.75" customHeight="1">
      <c r="B918" s="23"/>
      <c r="C918" s="31"/>
      <c r="D918" s="58"/>
      <c r="E918" s="31"/>
      <c r="F918" s="59"/>
      <c r="G918" s="44"/>
      <c r="H918" s="60"/>
      <c r="I918" s="43"/>
      <c r="J918" s="43"/>
      <c r="K918" s="43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</row>
    <row r="919" ht="15.75" customHeight="1">
      <c r="B919" s="23"/>
      <c r="C919" s="31"/>
      <c r="D919" s="58"/>
      <c r="E919" s="31"/>
      <c r="F919" s="59"/>
      <c r="G919" s="44"/>
      <c r="H919" s="60"/>
      <c r="I919" s="43"/>
      <c r="J919" s="43"/>
      <c r="K919" s="43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</row>
    <row r="920" ht="15.75" customHeight="1">
      <c r="B920" s="23"/>
      <c r="C920" s="31"/>
      <c r="D920" s="58"/>
      <c r="E920" s="31"/>
      <c r="F920" s="59"/>
      <c r="G920" s="44"/>
      <c r="H920" s="60"/>
      <c r="I920" s="43"/>
      <c r="J920" s="43"/>
      <c r="K920" s="43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</row>
    <row r="921" ht="15.75" customHeight="1">
      <c r="B921" s="23"/>
      <c r="C921" s="31"/>
      <c r="D921" s="58"/>
      <c r="E921" s="31"/>
      <c r="F921" s="59"/>
      <c r="G921" s="44"/>
      <c r="H921" s="60"/>
      <c r="I921" s="43"/>
      <c r="J921" s="43"/>
      <c r="K921" s="43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</row>
    <row r="922" ht="15.75" customHeight="1">
      <c r="B922" s="23"/>
      <c r="C922" s="31"/>
      <c r="D922" s="58"/>
      <c r="E922" s="31"/>
      <c r="F922" s="59"/>
      <c r="G922" s="44"/>
      <c r="H922" s="60"/>
      <c r="I922" s="43"/>
      <c r="J922" s="43"/>
      <c r="K922" s="43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</row>
    <row r="923" ht="15.75" customHeight="1">
      <c r="B923" s="23"/>
      <c r="C923" s="31"/>
      <c r="D923" s="58"/>
      <c r="E923" s="31"/>
      <c r="F923" s="59"/>
      <c r="G923" s="44"/>
      <c r="H923" s="60"/>
      <c r="I923" s="43"/>
      <c r="J923" s="43"/>
      <c r="K923" s="43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</row>
    <row r="924" ht="15.75" customHeight="1">
      <c r="B924" s="23"/>
      <c r="C924" s="31"/>
      <c r="D924" s="58"/>
      <c r="E924" s="31"/>
      <c r="F924" s="59"/>
      <c r="G924" s="44"/>
      <c r="H924" s="60"/>
      <c r="I924" s="43"/>
      <c r="J924" s="43"/>
      <c r="K924" s="43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</row>
    <row r="925" ht="15.75" customHeight="1">
      <c r="B925" s="23"/>
      <c r="C925" s="31"/>
      <c r="D925" s="58"/>
      <c r="E925" s="31"/>
      <c r="F925" s="59"/>
      <c r="G925" s="44"/>
      <c r="H925" s="60"/>
      <c r="I925" s="43"/>
      <c r="J925" s="43"/>
      <c r="K925" s="43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</row>
    <row r="926" ht="15.75" customHeight="1">
      <c r="B926" s="23"/>
      <c r="C926" s="31"/>
      <c r="D926" s="58"/>
      <c r="E926" s="31"/>
      <c r="F926" s="59"/>
      <c r="G926" s="44"/>
      <c r="H926" s="60"/>
      <c r="I926" s="43"/>
      <c r="J926" s="43"/>
      <c r="K926" s="43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</row>
    <row r="927" ht="15.75" customHeight="1">
      <c r="B927" s="23"/>
      <c r="C927" s="31"/>
      <c r="D927" s="58"/>
      <c r="E927" s="31"/>
      <c r="F927" s="59"/>
      <c r="G927" s="44"/>
      <c r="H927" s="60"/>
      <c r="I927" s="43"/>
      <c r="J927" s="43"/>
      <c r="K927" s="43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</row>
    <row r="928" ht="15.75" customHeight="1">
      <c r="B928" s="23"/>
      <c r="C928" s="31"/>
      <c r="D928" s="58"/>
      <c r="E928" s="31"/>
      <c r="F928" s="59"/>
      <c r="G928" s="44"/>
      <c r="H928" s="60"/>
      <c r="I928" s="43"/>
      <c r="J928" s="43"/>
      <c r="K928" s="43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</row>
    <row r="929" ht="15.75" customHeight="1">
      <c r="B929" s="23"/>
      <c r="C929" s="31"/>
      <c r="D929" s="58"/>
      <c r="E929" s="31"/>
      <c r="F929" s="59"/>
      <c r="G929" s="44"/>
      <c r="H929" s="60"/>
      <c r="I929" s="43"/>
      <c r="J929" s="43"/>
      <c r="K929" s="43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</row>
    <row r="930" ht="15.75" customHeight="1">
      <c r="B930" s="23"/>
      <c r="C930" s="31"/>
      <c r="D930" s="58"/>
      <c r="E930" s="31"/>
      <c r="F930" s="59"/>
      <c r="G930" s="44"/>
      <c r="H930" s="60"/>
      <c r="I930" s="43"/>
      <c r="J930" s="43"/>
      <c r="K930" s="43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</row>
    <row r="931" ht="15.75" customHeight="1">
      <c r="B931" s="23"/>
      <c r="C931" s="31"/>
      <c r="D931" s="58"/>
      <c r="E931" s="31"/>
      <c r="F931" s="59"/>
      <c r="G931" s="44"/>
      <c r="H931" s="60"/>
      <c r="I931" s="43"/>
      <c r="J931" s="43"/>
      <c r="K931" s="43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</row>
    <row r="932" ht="15.75" customHeight="1">
      <c r="B932" s="23"/>
      <c r="C932" s="31"/>
      <c r="D932" s="58"/>
      <c r="E932" s="31"/>
      <c r="F932" s="59"/>
      <c r="G932" s="44"/>
      <c r="H932" s="60"/>
      <c r="I932" s="43"/>
      <c r="J932" s="43"/>
      <c r="K932" s="43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</row>
    <row r="933" ht="15.75" customHeight="1">
      <c r="B933" s="23"/>
      <c r="C933" s="31"/>
      <c r="D933" s="58"/>
      <c r="E933" s="31"/>
      <c r="F933" s="59"/>
      <c r="G933" s="44"/>
      <c r="H933" s="60"/>
      <c r="I933" s="43"/>
      <c r="J933" s="43"/>
      <c r="K933" s="43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</row>
    <row r="934" ht="15.75" customHeight="1">
      <c r="B934" s="23"/>
      <c r="C934" s="31"/>
      <c r="D934" s="58"/>
      <c r="E934" s="31"/>
      <c r="F934" s="59"/>
      <c r="G934" s="44"/>
      <c r="H934" s="60"/>
      <c r="I934" s="43"/>
      <c r="J934" s="43"/>
      <c r="K934" s="43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</row>
    <row r="935" ht="15.75" customHeight="1">
      <c r="B935" s="23"/>
      <c r="C935" s="31"/>
      <c r="D935" s="58"/>
      <c r="E935" s="31"/>
      <c r="F935" s="59"/>
      <c r="G935" s="44"/>
      <c r="H935" s="60"/>
      <c r="I935" s="43"/>
      <c r="J935" s="43"/>
      <c r="K935" s="43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</row>
    <row r="936" ht="15.75" customHeight="1">
      <c r="B936" s="23"/>
      <c r="C936" s="31"/>
      <c r="D936" s="58"/>
      <c r="E936" s="31"/>
      <c r="F936" s="59"/>
      <c r="G936" s="44"/>
      <c r="H936" s="60"/>
      <c r="I936" s="43"/>
      <c r="J936" s="43"/>
      <c r="K936" s="43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</row>
    <row r="937" ht="15.75" customHeight="1">
      <c r="B937" s="23"/>
      <c r="C937" s="31"/>
      <c r="D937" s="58"/>
      <c r="E937" s="31"/>
      <c r="F937" s="59"/>
      <c r="G937" s="44"/>
      <c r="H937" s="60"/>
      <c r="I937" s="43"/>
      <c r="J937" s="43"/>
      <c r="K937" s="43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</row>
    <row r="938" ht="15.75" customHeight="1">
      <c r="B938" s="23"/>
      <c r="C938" s="31"/>
      <c r="D938" s="58"/>
      <c r="E938" s="31"/>
      <c r="F938" s="59"/>
      <c r="G938" s="44"/>
      <c r="H938" s="60"/>
      <c r="I938" s="43"/>
      <c r="J938" s="43"/>
      <c r="K938" s="43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</row>
    <row r="939" ht="15.75" customHeight="1">
      <c r="B939" s="23"/>
      <c r="C939" s="31"/>
      <c r="D939" s="58"/>
      <c r="E939" s="31"/>
      <c r="F939" s="59"/>
      <c r="G939" s="44"/>
      <c r="H939" s="60"/>
      <c r="I939" s="43"/>
      <c r="J939" s="43"/>
      <c r="K939" s="43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</row>
    <row r="940" ht="15.75" customHeight="1">
      <c r="B940" s="23"/>
      <c r="C940" s="31"/>
      <c r="D940" s="58"/>
      <c r="E940" s="31"/>
      <c r="F940" s="59"/>
      <c r="G940" s="44"/>
      <c r="H940" s="60"/>
      <c r="I940" s="43"/>
      <c r="J940" s="43"/>
      <c r="K940" s="43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</row>
    <row r="941" ht="15.75" customHeight="1">
      <c r="B941" s="23"/>
      <c r="C941" s="31"/>
      <c r="D941" s="58"/>
      <c r="E941" s="31"/>
      <c r="F941" s="59"/>
      <c r="G941" s="44"/>
      <c r="H941" s="60"/>
      <c r="I941" s="43"/>
      <c r="J941" s="43"/>
      <c r="K941" s="43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</row>
    <row r="942" ht="15.75" customHeight="1">
      <c r="B942" s="23"/>
      <c r="C942" s="31"/>
      <c r="D942" s="58"/>
      <c r="E942" s="31"/>
      <c r="F942" s="59"/>
      <c r="G942" s="44"/>
      <c r="H942" s="60"/>
      <c r="I942" s="43"/>
      <c r="J942" s="43"/>
      <c r="K942" s="43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</row>
    <row r="943" ht="15.75" customHeight="1">
      <c r="B943" s="23"/>
      <c r="C943" s="31"/>
      <c r="D943" s="58"/>
      <c r="E943" s="31"/>
      <c r="F943" s="59"/>
      <c r="G943" s="44"/>
      <c r="H943" s="60"/>
      <c r="I943" s="43"/>
      <c r="J943" s="43"/>
      <c r="K943" s="43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</row>
    <row r="944" ht="15.75" customHeight="1">
      <c r="B944" s="23"/>
      <c r="C944" s="31"/>
      <c r="D944" s="58"/>
      <c r="E944" s="31"/>
      <c r="F944" s="59"/>
      <c r="G944" s="44"/>
      <c r="H944" s="60"/>
      <c r="I944" s="43"/>
      <c r="J944" s="43"/>
      <c r="K944" s="43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</row>
    <row r="945" ht="15.75" customHeight="1">
      <c r="B945" s="23"/>
      <c r="C945" s="31"/>
      <c r="D945" s="58"/>
      <c r="E945" s="31"/>
      <c r="F945" s="59"/>
      <c r="G945" s="44"/>
      <c r="H945" s="60"/>
      <c r="I945" s="43"/>
      <c r="J945" s="43"/>
      <c r="K945" s="43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</row>
    <row r="946" ht="15.75" customHeight="1">
      <c r="B946" s="23"/>
      <c r="C946" s="31"/>
      <c r="D946" s="58"/>
      <c r="E946" s="31"/>
      <c r="F946" s="59"/>
      <c r="G946" s="44"/>
      <c r="H946" s="60"/>
      <c r="I946" s="43"/>
      <c r="J946" s="43"/>
      <c r="K946" s="43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</row>
    <row r="947" ht="15.75" customHeight="1">
      <c r="B947" s="23"/>
      <c r="C947" s="31"/>
      <c r="D947" s="58"/>
      <c r="E947" s="31"/>
      <c r="F947" s="59"/>
      <c r="G947" s="44"/>
      <c r="H947" s="60"/>
      <c r="I947" s="43"/>
      <c r="J947" s="43"/>
      <c r="K947" s="43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</row>
    <row r="948" ht="15.75" customHeight="1">
      <c r="B948" s="23"/>
      <c r="C948" s="31"/>
      <c r="D948" s="58"/>
      <c r="E948" s="31"/>
      <c r="F948" s="59"/>
      <c r="G948" s="44"/>
      <c r="H948" s="60"/>
      <c r="I948" s="43"/>
      <c r="J948" s="43"/>
      <c r="K948" s="43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</row>
    <row r="949" ht="15.75" customHeight="1">
      <c r="B949" s="23"/>
      <c r="C949" s="31"/>
      <c r="D949" s="58"/>
      <c r="E949" s="31"/>
      <c r="F949" s="59"/>
      <c r="G949" s="44"/>
      <c r="H949" s="60"/>
      <c r="I949" s="43"/>
      <c r="J949" s="43"/>
      <c r="K949" s="43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</row>
    <row r="950" ht="15.75" customHeight="1">
      <c r="B950" s="23"/>
      <c r="C950" s="31"/>
      <c r="D950" s="58"/>
      <c r="E950" s="31"/>
      <c r="F950" s="59"/>
      <c r="G950" s="44"/>
      <c r="H950" s="60"/>
      <c r="I950" s="43"/>
      <c r="J950" s="43"/>
      <c r="K950" s="43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</row>
    <row r="951" ht="15.75" customHeight="1">
      <c r="B951" s="23"/>
      <c r="C951" s="31"/>
      <c r="D951" s="58"/>
      <c r="E951" s="31"/>
      <c r="F951" s="59"/>
      <c r="G951" s="44"/>
      <c r="H951" s="60"/>
      <c r="I951" s="43"/>
      <c r="J951" s="43"/>
      <c r="K951" s="43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</row>
    <row r="952" ht="15.75" customHeight="1">
      <c r="B952" s="23"/>
      <c r="C952" s="31"/>
      <c r="D952" s="58"/>
      <c r="E952" s="31"/>
      <c r="F952" s="59"/>
      <c r="G952" s="44"/>
      <c r="H952" s="60"/>
      <c r="I952" s="43"/>
      <c r="J952" s="43"/>
      <c r="K952" s="43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</row>
    <row r="953" ht="15.75" customHeight="1">
      <c r="B953" s="23"/>
      <c r="C953" s="31"/>
      <c r="D953" s="58"/>
      <c r="E953" s="31"/>
      <c r="F953" s="59"/>
      <c r="G953" s="44"/>
      <c r="H953" s="60"/>
      <c r="I953" s="43"/>
      <c r="J953" s="43"/>
      <c r="K953" s="43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</row>
    <row r="954" ht="15.75" customHeight="1">
      <c r="B954" s="23"/>
      <c r="C954" s="31"/>
      <c r="D954" s="58"/>
      <c r="E954" s="31"/>
      <c r="F954" s="59"/>
      <c r="G954" s="44"/>
      <c r="H954" s="60"/>
      <c r="I954" s="43"/>
      <c r="J954" s="43"/>
      <c r="K954" s="43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</row>
    <row r="955" ht="15.75" customHeight="1">
      <c r="B955" s="23"/>
      <c r="C955" s="31"/>
      <c r="D955" s="58"/>
      <c r="E955" s="31"/>
      <c r="F955" s="59"/>
      <c r="G955" s="44"/>
      <c r="H955" s="60"/>
      <c r="I955" s="43"/>
      <c r="J955" s="43"/>
      <c r="K955" s="43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</row>
    <row r="956" ht="15.75" customHeight="1">
      <c r="B956" s="23"/>
      <c r="C956" s="31"/>
      <c r="D956" s="58"/>
      <c r="E956" s="31"/>
      <c r="F956" s="59"/>
      <c r="G956" s="44"/>
      <c r="H956" s="60"/>
      <c r="I956" s="43"/>
      <c r="J956" s="43"/>
      <c r="K956" s="43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</row>
    <row r="957" ht="15.75" customHeight="1">
      <c r="B957" s="23"/>
      <c r="C957" s="31"/>
      <c r="D957" s="58"/>
      <c r="E957" s="31"/>
      <c r="F957" s="59"/>
      <c r="G957" s="44"/>
      <c r="H957" s="60"/>
      <c r="I957" s="43"/>
      <c r="J957" s="43"/>
      <c r="K957" s="43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</row>
    <row r="958" ht="15.75" customHeight="1">
      <c r="B958" s="23"/>
      <c r="C958" s="31"/>
      <c r="D958" s="58"/>
      <c r="E958" s="31"/>
      <c r="F958" s="59"/>
      <c r="G958" s="44"/>
      <c r="H958" s="60"/>
      <c r="I958" s="43"/>
      <c r="J958" s="43"/>
      <c r="K958" s="43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</row>
    <row r="959" ht="15.75" customHeight="1">
      <c r="B959" s="23"/>
      <c r="C959" s="31"/>
      <c r="D959" s="58"/>
      <c r="E959" s="31"/>
      <c r="F959" s="59"/>
      <c r="G959" s="44"/>
      <c r="H959" s="60"/>
      <c r="I959" s="43"/>
      <c r="J959" s="43"/>
      <c r="K959" s="43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</row>
    <row r="960" ht="15.75" customHeight="1">
      <c r="B960" s="23"/>
      <c r="C960" s="31"/>
      <c r="D960" s="58"/>
      <c r="E960" s="31"/>
      <c r="F960" s="59"/>
      <c r="G960" s="44"/>
      <c r="H960" s="60"/>
      <c r="I960" s="43"/>
      <c r="J960" s="43"/>
      <c r="K960" s="43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</row>
    <row r="961" ht="15.75" customHeight="1">
      <c r="B961" s="23"/>
      <c r="C961" s="31"/>
      <c r="D961" s="58"/>
      <c r="E961" s="31"/>
      <c r="F961" s="59"/>
      <c r="G961" s="44"/>
      <c r="H961" s="60"/>
      <c r="I961" s="43"/>
      <c r="J961" s="43"/>
      <c r="K961" s="43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</row>
    <row r="962" ht="15.75" customHeight="1">
      <c r="B962" s="23"/>
      <c r="C962" s="31"/>
      <c r="D962" s="58"/>
      <c r="E962" s="31"/>
      <c r="F962" s="59"/>
      <c r="G962" s="44"/>
      <c r="H962" s="60"/>
      <c r="I962" s="43"/>
      <c r="J962" s="43"/>
      <c r="K962" s="43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</row>
    <row r="963" ht="15.75" customHeight="1">
      <c r="B963" s="23"/>
      <c r="C963" s="31"/>
      <c r="D963" s="58"/>
      <c r="E963" s="31"/>
      <c r="F963" s="59"/>
      <c r="G963" s="44"/>
      <c r="H963" s="60"/>
      <c r="I963" s="43"/>
      <c r="J963" s="43"/>
      <c r="K963" s="43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</row>
    <row r="964" ht="15.75" customHeight="1">
      <c r="B964" s="23"/>
      <c r="C964" s="31"/>
      <c r="D964" s="58"/>
      <c r="E964" s="31"/>
      <c r="F964" s="59"/>
      <c r="G964" s="44"/>
      <c r="H964" s="60"/>
      <c r="I964" s="43"/>
      <c r="J964" s="43"/>
      <c r="K964" s="43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</row>
    <row r="965" ht="15.75" customHeight="1">
      <c r="B965" s="23"/>
      <c r="C965" s="31"/>
      <c r="D965" s="58"/>
      <c r="E965" s="31"/>
      <c r="F965" s="59"/>
      <c r="G965" s="44"/>
      <c r="H965" s="60"/>
      <c r="I965" s="43"/>
      <c r="J965" s="43"/>
      <c r="K965" s="43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</row>
    <row r="966" ht="15.75" customHeight="1">
      <c r="B966" s="23"/>
      <c r="C966" s="31"/>
      <c r="D966" s="58"/>
      <c r="E966" s="31"/>
      <c r="F966" s="59"/>
      <c r="G966" s="44"/>
      <c r="H966" s="60"/>
      <c r="I966" s="43"/>
      <c r="J966" s="43"/>
      <c r="K966" s="43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</row>
    <row r="967" ht="15.75" customHeight="1">
      <c r="B967" s="23"/>
      <c r="C967" s="31"/>
      <c r="D967" s="58"/>
      <c r="E967" s="31"/>
      <c r="F967" s="59"/>
      <c r="G967" s="44"/>
      <c r="H967" s="60"/>
      <c r="I967" s="43"/>
      <c r="J967" s="43"/>
      <c r="K967" s="43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</row>
    <row r="968" ht="15.75" customHeight="1">
      <c r="B968" s="23"/>
      <c r="C968" s="31"/>
      <c r="D968" s="58"/>
      <c r="E968" s="31"/>
      <c r="F968" s="59"/>
      <c r="G968" s="44"/>
      <c r="H968" s="60"/>
      <c r="I968" s="43"/>
      <c r="J968" s="43"/>
      <c r="K968" s="43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</row>
    <row r="969" ht="15.75" customHeight="1">
      <c r="B969" s="23"/>
      <c r="C969" s="31"/>
      <c r="D969" s="58"/>
      <c r="E969" s="31"/>
      <c r="F969" s="59"/>
      <c r="G969" s="44"/>
      <c r="H969" s="60"/>
      <c r="I969" s="43"/>
      <c r="J969" s="43"/>
      <c r="K969" s="43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</row>
    <row r="970" ht="15.75" customHeight="1">
      <c r="B970" s="23"/>
      <c r="C970" s="31"/>
      <c r="D970" s="58"/>
      <c r="E970" s="31"/>
      <c r="F970" s="59"/>
      <c r="G970" s="44"/>
      <c r="H970" s="60"/>
      <c r="I970" s="43"/>
      <c r="J970" s="43"/>
      <c r="K970" s="43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</row>
    <row r="971" ht="15.75" customHeight="1">
      <c r="B971" s="23"/>
      <c r="C971" s="31"/>
      <c r="D971" s="58"/>
      <c r="E971" s="31"/>
      <c r="F971" s="59"/>
      <c r="G971" s="44"/>
      <c r="H971" s="60"/>
      <c r="I971" s="43"/>
      <c r="J971" s="43"/>
      <c r="K971" s="43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</row>
    <row r="972" ht="15.75" customHeight="1">
      <c r="B972" s="23"/>
      <c r="C972" s="31"/>
      <c r="D972" s="58"/>
      <c r="E972" s="31"/>
      <c r="F972" s="59"/>
      <c r="G972" s="44"/>
      <c r="H972" s="60"/>
      <c r="I972" s="43"/>
      <c r="J972" s="43"/>
      <c r="K972" s="43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</row>
    <row r="973" ht="15.75" customHeight="1">
      <c r="B973" s="23"/>
      <c r="C973" s="31"/>
      <c r="D973" s="58"/>
      <c r="E973" s="31"/>
      <c r="F973" s="59"/>
      <c r="G973" s="44"/>
      <c r="H973" s="60"/>
      <c r="I973" s="43"/>
      <c r="J973" s="43"/>
      <c r="K973" s="43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</row>
    <row r="974" ht="15.75" customHeight="1">
      <c r="B974" s="23"/>
      <c r="C974" s="31"/>
      <c r="D974" s="58"/>
      <c r="E974" s="31"/>
      <c r="F974" s="59"/>
      <c r="G974" s="44"/>
      <c r="H974" s="60"/>
      <c r="I974" s="43"/>
      <c r="J974" s="43"/>
      <c r="K974" s="43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</row>
    <row r="975" ht="15.75" customHeight="1">
      <c r="B975" s="23"/>
      <c r="C975" s="31"/>
      <c r="D975" s="58"/>
      <c r="E975" s="31"/>
      <c r="F975" s="59"/>
      <c r="G975" s="44"/>
      <c r="H975" s="60"/>
      <c r="I975" s="43"/>
      <c r="J975" s="43"/>
      <c r="K975" s="43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</row>
    <row r="976" ht="15.75" customHeight="1">
      <c r="B976" s="23"/>
      <c r="C976" s="31"/>
      <c r="D976" s="58"/>
      <c r="E976" s="31"/>
      <c r="F976" s="59"/>
      <c r="G976" s="44"/>
      <c r="H976" s="60"/>
      <c r="I976" s="43"/>
      <c r="J976" s="43"/>
      <c r="K976" s="43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</row>
    <row r="977" ht="15.75" customHeight="1">
      <c r="B977" s="23"/>
      <c r="C977" s="31"/>
      <c r="D977" s="58"/>
      <c r="E977" s="31"/>
      <c r="F977" s="59"/>
      <c r="G977" s="44"/>
      <c r="H977" s="60"/>
      <c r="I977" s="43"/>
      <c r="J977" s="43"/>
      <c r="K977" s="43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</row>
    <row r="978" ht="15.75" customHeight="1">
      <c r="B978" s="23"/>
      <c r="C978" s="31"/>
      <c r="D978" s="58"/>
      <c r="E978" s="31"/>
      <c r="F978" s="59"/>
      <c r="G978" s="44"/>
      <c r="H978" s="60"/>
      <c r="I978" s="43"/>
      <c r="J978" s="43"/>
      <c r="K978" s="43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</row>
    <row r="979" ht="15.75" customHeight="1">
      <c r="B979" s="23"/>
      <c r="C979" s="31"/>
      <c r="D979" s="58"/>
      <c r="E979" s="31"/>
      <c r="F979" s="59"/>
      <c r="G979" s="44"/>
      <c r="H979" s="60"/>
      <c r="I979" s="43"/>
      <c r="J979" s="43"/>
      <c r="K979" s="43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</row>
    <row r="980" ht="15.75" customHeight="1">
      <c r="B980" s="23"/>
      <c r="C980" s="31"/>
      <c r="D980" s="58"/>
      <c r="E980" s="31"/>
      <c r="F980" s="59"/>
      <c r="G980" s="44"/>
      <c r="H980" s="60"/>
      <c r="I980" s="43"/>
      <c r="J980" s="43"/>
      <c r="K980" s="43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</row>
    <row r="981" ht="15.75" customHeight="1">
      <c r="B981" s="23"/>
      <c r="C981" s="31"/>
      <c r="D981" s="58"/>
      <c r="E981" s="31"/>
      <c r="F981" s="59"/>
      <c r="G981" s="44"/>
      <c r="H981" s="60"/>
      <c r="I981" s="43"/>
      <c r="J981" s="43"/>
      <c r="K981" s="43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</row>
    <row r="982" ht="15.75" customHeight="1">
      <c r="B982" s="23"/>
      <c r="C982" s="31"/>
      <c r="D982" s="58"/>
      <c r="E982" s="31"/>
      <c r="F982" s="59"/>
      <c r="G982" s="44"/>
      <c r="H982" s="60"/>
      <c r="I982" s="43"/>
      <c r="J982" s="43"/>
      <c r="K982" s="43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</row>
    <row r="983" ht="15.75" customHeight="1">
      <c r="B983" s="23"/>
      <c r="C983" s="31"/>
      <c r="D983" s="58"/>
      <c r="E983" s="31"/>
      <c r="F983" s="59"/>
      <c r="G983" s="44"/>
      <c r="H983" s="60"/>
      <c r="I983" s="43"/>
      <c r="J983" s="43"/>
      <c r="K983" s="43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</row>
    <row r="984" ht="15.75" customHeight="1">
      <c r="B984" s="23"/>
      <c r="C984" s="31"/>
      <c r="D984" s="58"/>
      <c r="E984" s="31"/>
      <c r="F984" s="59"/>
      <c r="G984" s="44"/>
      <c r="H984" s="60"/>
      <c r="I984" s="43"/>
      <c r="J984" s="43"/>
      <c r="K984" s="43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</row>
    <row r="985" ht="15.75" customHeight="1">
      <c r="B985" s="23"/>
      <c r="C985" s="31"/>
      <c r="D985" s="58"/>
      <c r="E985" s="31"/>
      <c r="F985" s="59"/>
      <c r="G985" s="44"/>
      <c r="H985" s="60"/>
      <c r="I985" s="43"/>
      <c r="J985" s="43"/>
      <c r="K985" s="43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</row>
    <row r="986" ht="15.75" customHeight="1">
      <c r="B986" s="23"/>
      <c r="C986" s="31"/>
      <c r="D986" s="58"/>
      <c r="E986" s="31"/>
      <c r="F986" s="59"/>
      <c r="G986" s="44"/>
      <c r="H986" s="60"/>
      <c r="I986" s="43"/>
      <c r="J986" s="43"/>
      <c r="K986" s="43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</row>
    <row r="987" ht="15.75" customHeight="1">
      <c r="B987" s="23"/>
      <c r="C987" s="31"/>
      <c r="D987" s="58"/>
      <c r="E987" s="31"/>
      <c r="F987" s="59"/>
      <c r="G987" s="44"/>
      <c r="H987" s="60"/>
      <c r="I987" s="43"/>
      <c r="J987" s="43"/>
      <c r="K987" s="43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</row>
    <row r="988" ht="15.75" customHeight="1">
      <c r="B988" s="23"/>
      <c r="C988" s="31"/>
      <c r="D988" s="58"/>
      <c r="E988" s="31"/>
      <c r="F988" s="59"/>
      <c r="G988" s="44"/>
      <c r="H988" s="60"/>
      <c r="I988" s="43"/>
      <c r="J988" s="43"/>
      <c r="K988" s="43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</row>
    <row r="989" ht="15.75" customHeight="1">
      <c r="B989" s="23"/>
      <c r="C989" s="31"/>
      <c r="D989" s="58"/>
      <c r="E989" s="31"/>
      <c r="F989" s="59"/>
      <c r="G989" s="44"/>
      <c r="H989" s="60"/>
      <c r="I989" s="43"/>
      <c r="J989" s="43"/>
      <c r="K989" s="43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</row>
    <row r="990" ht="15.75" customHeight="1">
      <c r="B990" s="23"/>
      <c r="C990" s="31"/>
      <c r="D990" s="58"/>
      <c r="E990" s="31"/>
      <c r="F990" s="59"/>
      <c r="G990" s="44"/>
      <c r="H990" s="60"/>
      <c r="I990" s="43"/>
      <c r="J990" s="43"/>
      <c r="K990" s="43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</row>
    <row r="991" ht="15.75" customHeight="1">
      <c r="B991" s="23"/>
      <c r="C991" s="31"/>
      <c r="D991" s="58"/>
      <c r="E991" s="31"/>
      <c r="F991" s="59"/>
      <c r="G991" s="44"/>
      <c r="H991" s="60"/>
      <c r="I991" s="43"/>
      <c r="J991" s="43"/>
      <c r="K991" s="43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</row>
    <row r="992" ht="15.75" customHeight="1">
      <c r="B992" s="23"/>
      <c r="C992" s="31"/>
      <c r="D992" s="58"/>
      <c r="E992" s="31"/>
      <c r="F992" s="59"/>
      <c r="G992" s="44"/>
      <c r="H992" s="60"/>
      <c r="I992" s="43"/>
      <c r="J992" s="43"/>
      <c r="K992" s="43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</row>
    <row r="993" ht="15.75" customHeight="1">
      <c r="B993" s="23"/>
      <c r="C993" s="31"/>
      <c r="D993" s="58"/>
      <c r="E993" s="31"/>
      <c r="F993" s="59"/>
      <c r="G993" s="44"/>
      <c r="H993" s="60"/>
      <c r="I993" s="43"/>
      <c r="J993" s="43"/>
      <c r="K993" s="43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</row>
    <row r="994" ht="15.75" customHeight="1">
      <c r="B994" s="23"/>
      <c r="C994" s="31"/>
      <c r="D994" s="58"/>
      <c r="E994" s="31"/>
      <c r="F994" s="59"/>
      <c r="G994" s="44"/>
      <c r="H994" s="60"/>
      <c r="I994" s="43"/>
      <c r="J994" s="43"/>
      <c r="K994" s="43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</row>
    <row r="995" ht="15.75" customHeight="1">
      <c r="B995" s="23"/>
      <c r="C995" s="31"/>
      <c r="D995" s="58"/>
      <c r="E995" s="31"/>
      <c r="F995" s="59"/>
      <c r="G995" s="44"/>
      <c r="H995" s="60"/>
      <c r="I995" s="43"/>
      <c r="J995" s="43"/>
      <c r="K995" s="43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</row>
    <row r="996" ht="15.75" customHeight="1">
      <c r="B996" s="23"/>
      <c r="C996" s="31"/>
      <c r="D996" s="58"/>
      <c r="E996" s="31"/>
      <c r="F996" s="59"/>
      <c r="G996" s="44"/>
      <c r="H996" s="60"/>
      <c r="I996" s="43"/>
      <c r="J996" s="43"/>
      <c r="K996" s="43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</row>
    <row r="997" ht="15.75" customHeight="1">
      <c r="B997" s="23"/>
      <c r="C997" s="31"/>
      <c r="D997" s="58"/>
      <c r="E997" s="31"/>
      <c r="F997" s="59"/>
      <c r="G997" s="44"/>
      <c r="H997" s="60"/>
      <c r="I997" s="43"/>
      <c r="J997" s="43"/>
      <c r="K997" s="43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</row>
    <row r="998" ht="15.75" customHeight="1">
      <c r="B998" s="23"/>
      <c r="C998" s="31"/>
      <c r="D998" s="58"/>
      <c r="E998" s="31"/>
      <c r="F998" s="59"/>
      <c r="G998" s="44"/>
      <c r="H998" s="60"/>
      <c r="I998" s="43"/>
      <c r="J998" s="43"/>
      <c r="K998" s="43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</row>
    <row r="999" ht="15.75" customHeight="1">
      <c r="B999" s="23"/>
      <c r="C999" s="31"/>
      <c r="D999" s="58"/>
      <c r="E999" s="31"/>
      <c r="F999" s="59"/>
      <c r="G999" s="44"/>
      <c r="H999" s="60"/>
      <c r="I999" s="43"/>
      <c r="J999" s="43"/>
      <c r="K999" s="43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</row>
    <row r="1000" ht="15.75" customHeight="1">
      <c r="B1000" s="23"/>
      <c r="C1000" s="31"/>
      <c r="D1000" s="58"/>
      <c r="E1000" s="31"/>
      <c r="F1000" s="59"/>
      <c r="G1000" s="44"/>
      <c r="H1000" s="60"/>
      <c r="I1000" s="43"/>
      <c r="J1000" s="43"/>
      <c r="K1000" s="43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</row>
    <row r="1001" ht="15.75" customHeight="1">
      <c r="B1001" s="23"/>
      <c r="C1001" s="31"/>
      <c r="D1001" s="58"/>
      <c r="E1001" s="31"/>
      <c r="F1001" s="59"/>
      <c r="G1001" s="44"/>
      <c r="H1001" s="60"/>
      <c r="I1001" s="43"/>
      <c r="J1001" s="43"/>
      <c r="K1001" s="43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</row>
    <row r="1002" ht="15.75" customHeight="1">
      <c r="B1002" s="23"/>
      <c r="C1002" s="31"/>
      <c r="D1002" s="58"/>
      <c r="E1002" s="31"/>
      <c r="F1002" s="59"/>
      <c r="G1002" s="44"/>
      <c r="H1002" s="60"/>
      <c r="I1002" s="43"/>
      <c r="J1002" s="43"/>
      <c r="K1002" s="43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</row>
    <row r="1003" ht="15.75" customHeight="1">
      <c r="B1003" s="23"/>
      <c r="C1003" s="31"/>
      <c r="D1003" s="58"/>
      <c r="E1003" s="31"/>
      <c r="F1003" s="59"/>
      <c r="G1003" s="44"/>
      <c r="H1003" s="60"/>
      <c r="I1003" s="43"/>
      <c r="J1003" s="43"/>
      <c r="K1003" s="43"/>
      <c r="L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</row>
    <row r="1004" ht="15.75" customHeight="1">
      <c r="B1004" s="23"/>
      <c r="C1004" s="31"/>
      <c r="D1004" s="58"/>
      <c r="E1004" s="31"/>
      <c r="F1004" s="59"/>
      <c r="G1004" s="44"/>
      <c r="H1004" s="60"/>
      <c r="I1004" s="43"/>
      <c r="J1004" s="43"/>
      <c r="K1004" s="43"/>
      <c r="L1004" s="29"/>
      <c r="M1004" s="29"/>
      <c r="N1004" s="29"/>
      <c r="O1004" s="29"/>
      <c r="P1004" s="29"/>
      <c r="Q1004" s="29"/>
      <c r="R1004" s="29"/>
      <c r="S1004" s="29"/>
      <c r="T1004" s="29"/>
      <c r="U1004" s="29"/>
      <c r="V1004" s="29"/>
    </row>
    <row r="1005" ht="15.75" customHeight="1">
      <c r="B1005" s="23"/>
      <c r="C1005" s="31"/>
      <c r="D1005" s="58"/>
      <c r="E1005" s="31"/>
      <c r="F1005" s="59"/>
      <c r="G1005" s="44"/>
      <c r="H1005" s="60"/>
      <c r="I1005" s="43"/>
      <c r="J1005" s="43"/>
      <c r="K1005" s="43"/>
      <c r="L1005" s="29"/>
      <c r="M1005" s="29"/>
      <c r="N1005" s="29"/>
      <c r="O1005" s="29"/>
      <c r="P1005" s="29"/>
      <c r="Q1005" s="29"/>
      <c r="R1005" s="29"/>
      <c r="S1005" s="29"/>
      <c r="T1005" s="29"/>
      <c r="U1005" s="29"/>
      <c r="V1005" s="29"/>
    </row>
    <row r="1006" ht="15.75" customHeight="1">
      <c r="B1006" s="23"/>
      <c r="C1006" s="31"/>
      <c r="D1006" s="58"/>
      <c r="E1006" s="31"/>
      <c r="F1006" s="59"/>
      <c r="G1006" s="44"/>
      <c r="H1006" s="60"/>
      <c r="I1006" s="43"/>
      <c r="J1006" s="43"/>
      <c r="K1006" s="43"/>
      <c r="L1006" s="29"/>
      <c r="M1006" s="29"/>
      <c r="N1006" s="29"/>
      <c r="O1006" s="29"/>
      <c r="P1006" s="29"/>
      <c r="Q1006" s="29"/>
      <c r="R1006" s="29"/>
      <c r="S1006" s="29"/>
      <c r="T1006" s="29"/>
      <c r="U1006" s="29"/>
      <c r="V1006" s="29"/>
    </row>
    <row r="1007" ht="15.75" customHeight="1">
      <c r="B1007" s="23"/>
      <c r="C1007" s="31"/>
      <c r="D1007" s="58"/>
      <c r="E1007" s="31"/>
      <c r="F1007" s="59"/>
      <c r="G1007" s="44"/>
      <c r="H1007" s="60"/>
      <c r="I1007" s="43"/>
      <c r="J1007" s="43"/>
      <c r="K1007" s="43"/>
      <c r="L1007" s="29"/>
      <c r="M1007" s="29"/>
      <c r="N1007" s="29"/>
      <c r="O1007" s="29"/>
      <c r="P1007" s="29"/>
      <c r="Q1007" s="29"/>
      <c r="R1007" s="29"/>
      <c r="S1007" s="29"/>
      <c r="T1007" s="29"/>
      <c r="U1007" s="29"/>
      <c r="V1007" s="29"/>
    </row>
    <row r="1008" ht="15.75" customHeight="1">
      <c r="B1008" s="23"/>
      <c r="C1008" s="31"/>
      <c r="D1008" s="58"/>
      <c r="E1008" s="31"/>
      <c r="F1008" s="59"/>
      <c r="G1008" s="44"/>
      <c r="H1008" s="60"/>
      <c r="I1008" s="43"/>
      <c r="J1008" s="43"/>
      <c r="K1008" s="43"/>
      <c r="L1008" s="29"/>
      <c r="M1008" s="29"/>
      <c r="N1008" s="29"/>
      <c r="O1008" s="29"/>
      <c r="P1008" s="29"/>
      <c r="Q1008" s="29"/>
      <c r="R1008" s="29"/>
      <c r="S1008" s="29"/>
      <c r="T1008" s="29"/>
      <c r="U1008" s="29"/>
      <c r="V1008" s="29"/>
    </row>
    <row r="1009" ht="15.75" customHeight="1">
      <c r="B1009" s="23"/>
      <c r="C1009" s="31"/>
      <c r="D1009" s="58"/>
      <c r="E1009" s="31"/>
      <c r="F1009" s="59"/>
      <c r="G1009" s="44"/>
      <c r="H1009" s="60"/>
      <c r="I1009" s="43"/>
      <c r="J1009" s="43"/>
      <c r="K1009" s="43"/>
      <c r="L1009" s="29"/>
      <c r="M1009" s="29"/>
      <c r="N1009" s="29"/>
      <c r="O1009" s="29"/>
      <c r="P1009" s="29"/>
      <c r="Q1009" s="29"/>
      <c r="R1009" s="29"/>
      <c r="S1009" s="29"/>
      <c r="T1009" s="29"/>
      <c r="U1009" s="29"/>
      <c r="V1009" s="29"/>
    </row>
    <row r="1010" ht="15.75" customHeight="1">
      <c r="B1010" s="23"/>
      <c r="C1010" s="31"/>
      <c r="D1010" s="58"/>
      <c r="E1010" s="31"/>
      <c r="F1010" s="59"/>
      <c r="G1010" s="44"/>
      <c r="H1010" s="60"/>
      <c r="I1010" s="43"/>
      <c r="J1010" s="43"/>
      <c r="K1010" s="43"/>
      <c r="L1010" s="29"/>
      <c r="M1010" s="29"/>
      <c r="N1010" s="29"/>
      <c r="O1010" s="29"/>
      <c r="P1010" s="29"/>
      <c r="Q1010" s="29"/>
      <c r="R1010" s="29"/>
      <c r="S1010" s="29"/>
      <c r="T1010" s="29"/>
      <c r="U1010" s="29"/>
      <c r="V1010" s="29"/>
    </row>
  </sheetData>
  <autoFilter ref="$B$11:$K$107">
    <sortState ref="B11:K107">
      <sortCondition ref="B11:B107"/>
    </sortState>
  </autoFilter>
  <mergeCells count="11">
    <mergeCell ref="B8:D8"/>
    <mergeCell ref="B10:D10"/>
    <mergeCell ref="E10:F10"/>
    <mergeCell ref="I10:K10"/>
    <mergeCell ref="B1:K1"/>
    <mergeCell ref="B3:D3"/>
    <mergeCell ref="E3:F3"/>
    <mergeCell ref="I3:K3"/>
    <mergeCell ref="B5:D5"/>
    <mergeCell ref="B6:D6"/>
    <mergeCell ref="B7:D7"/>
  </mergeCells>
  <printOptions/>
  <pageMargins bottom="0.75" footer="0.0" header="0.0" left="0.7" right="0.7" top="0.75"/>
  <pageSetup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7.0"/>
    <col customWidth="1" min="2" max="2" width="7.71"/>
    <col customWidth="1" min="3" max="3" width="7.43"/>
    <col customWidth="1" min="4" max="7" width="6.71"/>
    <col customWidth="1" min="8" max="8" width="9.0"/>
    <col customWidth="1" min="9" max="9" width="10.0"/>
    <col customWidth="1" min="10" max="10" width="8.14"/>
    <col customWidth="1" min="11" max="11" width="9.14"/>
    <col customWidth="1" min="12" max="12" width="9.0"/>
    <col customWidth="1" min="13" max="13" width="10.0"/>
    <col customWidth="1" min="14" max="14" width="8.0"/>
    <col customWidth="1" min="15" max="15" width="8.71"/>
    <col customWidth="1" min="16" max="16" width="9.71"/>
    <col customWidth="1" min="17" max="17" width="8.43"/>
    <col customWidth="1" min="18" max="18" width="9.43"/>
    <col customWidth="1" min="19" max="19" width="6.71"/>
    <col customWidth="1" min="20" max="20" width="8.57"/>
    <col customWidth="1" min="21" max="21" width="9.57"/>
    <col customWidth="1" min="22" max="22" width="10.43"/>
    <col customWidth="1" min="23" max="23" width="11.43"/>
    <col customWidth="1" min="24" max="24" width="9.14"/>
    <col customWidth="1" min="25" max="25" width="10.14"/>
  </cols>
  <sheetData>
    <row r="1" ht="25.5" customHeight="1">
      <c r="A1" s="61" t="s">
        <v>25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3"/>
    </row>
    <row r="2" ht="31.5" customHeight="1">
      <c r="A2" s="64" t="s">
        <v>4</v>
      </c>
      <c r="B2" s="65" t="s">
        <v>26</v>
      </c>
      <c r="C2" s="66" t="s">
        <v>1</v>
      </c>
      <c r="D2" s="67" t="s">
        <v>7</v>
      </c>
      <c r="E2" s="68" t="s">
        <v>27</v>
      </c>
      <c r="F2" s="69" t="s">
        <v>28</v>
      </c>
      <c r="G2" s="69" t="s">
        <v>29</v>
      </c>
      <c r="H2" s="69" t="s">
        <v>30</v>
      </c>
      <c r="I2" s="69" t="s">
        <v>31</v>
      </c>
      <c r="J2" s="70" t="s">
        <v>32</v>
      </c>
      <c r="K2" s="70" t="s">
        <v>33</v>
      </c>
      <c r="L2" s="69" t="s">
        <v>34</v>
      </c>
      <c r="M2" s="69" t="s">
        <v>35</v>
      </c>
      <c r="N2" s="69" t="s">
        <v>36</v>
      </c>
      <c r="O2" s="69" t="s">
        <v>37</v>
      </c>
      <c r="P2" s="69" t="s">
        <v>38</v>
      </c>
      <c r="Q2" s="69" t="s">
        <v>39</v>
      </c>
      <c r="R2" s="69" t="s">
        <v>40</v>
      </c>
      <c r="S2" s="69" t="s">
        <v>41</v>
      </c>
      <c r="T2" s="69" t="s">
        <v>42</v>
      </c>
      <c r="U2" s="69" t="s">
        <v>43</v>
      </c>
      <c r="V2" s="69" t="s">
        <v>44</v>
      </c>
      <c r="W2" s="69" t="s">
        <v>45</v>
      </c>
      <c r="X2" s="69" t="s">
        <v>46</v>
      </c>
      <c r="Y2" s="69" t="s">
        <v>47</v>
      </c>
      <c r="Z2" s="71"/>
      <c r="AA2" s="71"/>
    </row>
    <row r="3">
      <c r="A3" s="72">
        <f t="shared" ref="A3:A98" si="1">SUM(E3:Y3)</f>
        <v>59534</v>
      </c>
      <c r="B3" s="73">
        <v>1.0</v>
      </c>
      <c r="C3" s="74">
        <v>1.0</v>
      </c>
      <c r="D3" s="74">
        <v>0.0</v>
      </c>
      <c r="E3" s="75">
        <v>0.0</v>
      </c>
      <c r="F3" s="76">
        <v>3.0</v>
      </c>
      <c r="G3" s="76">
        <v>2096.0</v>
      </c>
      <c r="H3" s="76">
        <v>4862.0</v>
      </c>
      <c r="I3" s="76">
        <v>4534.0</v>
      </c>
      <c r="J3" s="76">
        <v>2540.0</v>
      </c>
      <c r="K3" s="76">
        <v>3177.0</v>
      </c>
      <c r="L3" s="76">
        <v>590.0</v>
      </c>
      <c r="M3" s="76">
        <v>1327.0</v>
      </c>
      <c r="N3" s="76">
        <v>904.0</v>
      </c>
      <c r="O3" s="76">
        <v>3607.0</v>
      </c>
      <c r="P3" s="76">
        <v>3433.0</v>
      </c>
      <c r="Q3" s="76">
        <v>193.0</v>
      </c>
      <c r="R3" s="76">
        <v>165.0</v>
      </c>
      <c r="S3" s="76">
        <v>551.0</v>
      </c>
      <c r="T3" s="76">
        <v>302.0</v>
      </c>
      <c r="U3" s="76">
        <v>4434.0</v>
      </c>
      <c r="V3" s="76">
        <v>4163.0</v>
      </c>
      <c r="W3" s="76">
        <v>2197.0</v>
      </c>
      <c r="X3" s="76">
        <v>1973.0</v>
      </c>
      <c r="Y3" s="76">
        <v>18483.0</v>
      </c>
      <c r="Z3" s="77"/>
      <c r="AA3" s="77"/>
    </row>
    <row r="4">
      <c r="A4" s="78">
        <f t="shared" si="1"/>
        <v>60983</v>
      </c>
      <c r="B4" s="79">
        <v>2.0</v>
      </c>
      <c r="C4" s="79">
        <v>1.0</v>
      </c>
      <c r="D4" s="79">
        <v>1.0</v>
      </c>
      <c r="E4" s="80">
        <v>0.0</v>
      </c>
      <c r="F4" s="81">
        <v>1.0</v>
      </c>
      <c r="G4" s="81">
        <v>3035.0</v>
      </c>
      <c r="H4" s="81">
        <v>4286.0</v>
      </c>
      <c r="I4" s="81">
        <v>4085.0</v>
      </c>
      <c r="J4" s="81">
        <v>3247.0</v>
      </c>
      <c r="K4" s="81">
        <v>3921.0</v>
      </c>
      <c r="L4" s="81">
        <v>778.0</v>
      </c>
      <c r="M4" s="81">
        <v>1129.0</v>
      </c>
      <c r="N4" s="81">
        <v>730.0</v>
      </c>
      <c r="O4" s="81">
        <v>3476.0</v>
      </c>
      <c r="P4" s="81">
        <v>3223.0</v>
      </c>
      <c r="Q4" s="81">
        <v>181.0</v>
      </c>
      <c r="R4" s="81">
        <v>206.0</v>
      </c>
      <c r="S4" s="81">
        <v>558.0</v>
      </c>
      <c r="T4" s="81">
        <v>288.0</v>
      </c>
      <c r="U4" s="81">
        <v>3746.0</v>
      </c>
      <c r="V4" s="81">
        <v>3867.0</v>
      </c>
      <c r="W4" s="81">
        <v>1956.0</v>
      </c>
      <c r="X4" s="81">
        <v>2058.0</v>
      </c>
      <c r="Y4" s="81">
        <v>20212.0</v>
      </c>
      <c r="Z4" s="77"/>
      <c r="AA4" s="77"/>
    </row>
    <row r="5">
      <c r="A5" s="72">
        <f t="shared" si="1"/>
        <v>60142</v>
      </c>
      <c r="B5" s="73">
        <v>3.0</v>
      </c>
      <c r="C5" s="82">
        <v>1.0</v>
      </c>
      <c r="D5" s="82">
        <v>2.0</v>
      </c>
      <c r="E5" s="83">
        <v>0.0</v>
      </c>
      <c r="F5" s="84">
        <v>0.0</v>
      </c>
      <c r="G5" s="84">
        <v>2926.0</v>
      </c>
      <c r="H5" s="84">
        <v>4260.0</v>
      </c>
      <c r="I5" s="84">
        <v>3980.0</v>
      </c>
      <c r="J5" s="84">
        <v>3272.0</v>
      </c>
      <c r="K5" s="84">
        <v>4008.0</v>
      </c>
      <c r="L5" s="84">
        <v>805.0</v>
      </c>
      <c r="M5" s="84">
        <v>1031.0</v>
      </c>
      <c r="N5" s="84">
        <v>641.0</v>
      </c>
      <c r="O5" s="84">
        <v>3311.0</v>
      </c>
      <c r="P5" s="84">
        <v>3267.0</v>
      </c>
      <c r="Q5" s="84">
        <v>221.0</v>
      </c>
      <c r="R5" s="84">
        <v>230.0</v>
      </c>
      <c r="S5" s="84">
        <v>565.0</v>
      </c>
      <c r="T5" s="84">
        <v>275.0</v>
      </c>
      <c r="U5" s="84">
        <v>3745.0</v>
      </c>
      <c r="V5" s="84">
        <v>3651.0</v>
      </c>
      <c r="W5" s="84">
        <v>1985.0</v>
      </c>
      <c r="X5" s="84">
        <v>1957.0</v>
      </c>
      <c r="Y5" s="84">
        <v>20012.0</v>
      </c>
    </row>
    <row r="6">
      <c r="A6" s="78">
        <f t="shared" si="1"/>
        <v>60900</v>
      </c>
      <c r="B6" s="79">
        <v>4.0</v>
      </c>
      <c r="C6" s="79">
        <v>1.0</v>
      </c>
      <c r="D6" s="79">
        <v>3.0</v>
      </c>
      <c r="E6" s="80">
        <v>0.0</v>
      </c>
      <c r="F6" s="81">
        <v>1.0</v>
      </c>
      <c r="G6" s="81">
        <v>2822.0</v>
      </c>
      <c r="H6" s="81">
        <v>3962.0</v>
      </c>
      <c r="I6" s="81">
        <v>3451.0</v>
      </c>
      <c r="J6" s="81">
        <v>3229.0</v>
      </c>
      <c r="K6" s="81">
        <v>3981.0</v>
      </c>
      <c r="L6" s="81">
        <v>863.0</v>
      </c>
      <c r="M6" s="81">
        <v>1116.0</v>
      </c>
      <c r="N6" s="81">
        <v>701.0</v>
      </c>
      <c r="O6" s="81">
        <v>3568.0</v>
      </c>
      <c r="P6" s="81">
        <v>3077.0</v>
      </c>
      <c r="Q6" s="81">
        <v>193.0</v>
      </c>
      <c r="R6" s="81">
        <v>172.0</v>
      </c>
      <c r="S6" s="81">
        <v>446.0</v>
      </c>
      <c r="T6" s="81">
        <v>245.0</v>
      </c>
      <c r="U6" s="81">
        <v>3746.0</v>
      </c>
      <c r="V6" s="81">
        <v>3822.0</v>
      </c>
      <c r="W6" s="81">
        <v>2120.0</v>
      </c>
      <c r="X6" s="81">
        <v>1918.0</v>
      </c>
      <c r="Y6" s="81">
        <v>21467.0</v>
      </c>
    </row>
    <row r="7">
      <c r="A7" s="72">
        <f t="shared" si="1"/>
        <v>59623</v>
      </c>
      <c r="B7" s="73">
        <v>5.0</v>
      </c>
      <c r="C7" s="82">
        <v>1.0</v>
      </c>
      <c r="D7" s="82">
        <v>4.0</v>
      </c>
      <c r="E7" s="83">
        <v>0.0</v>
      </c>
      <c r="F7" s="84">
        <v>0.0</v>
      </c>
      <c r="G7" s="84">
        <v>1796.0</v>
      </c>
      <c r="H7" s="84">
        <v>3327.0</v>
      </c>
      <c r="I7" s="84">
        <v>3271.0</v>
      </c>
      <c r="J7" s="84">
        <v>2994.0</v>
      </c>
      <c r="K7" s="84">
        <v>4213.0</v>
      </c>
      <c r="L7" s="84">
        <v>415.0</v>
      </c>
      <c r="M7" s="84">
        <v>1322.0</v>
      </c>
      <c r="N7" s="84">
        <v>705.0</v>
      </c>
      <c r="O7" s="84">
        <v>3081.0</v>
      </c>
      <c r="P7" s="84">
        <v>3191.0</v>
      </c>
      <c r="Q7" s="84">
        <v>721.0</v>
      </c>
      <c r="R7" s="84">
        <v>521.0</v>
      </c>
      <c r="S7" s="84">
        <v>430.0</v>
      </c>
      <c r="T7" s="84">
        <v>244.0</v>
      </c>
      <c r="U7" s="84">
        <v>3528.0</v>
      </c>
      <c r="V7" s="84">
        <v>3231.0</v>
      </c>
      <c r="W7" s="84">
        <v>1662.0</v>
      </c>
      <c r="X7" s="84">
        <v>1680.0</v>
      </c>
      <c r="Y7" s="84">
        <v>23291.0</v>
      </c>
    </row>
    <row r="8">
      <c r="A8" s="78">
        <f t="shared" si="1"/>
        <v>107824</v>
      </c>
      <c r="B8" s="79">
        <v>6.0</v>
      </c>
      <c r="C8" s="79">
        <v>2.0</v>
      </c>
      <c r="D8" s="79">
        <v>0.0</v>
      </c>
      <c r="E8" s="80">
        <v>0.0</v>
      </c>
      <c r="F8" s="81">
        <v>0.0</v>
      </c>
      <c r="G8" s="81">
        <v>3370.0</v>
      </c>
      <c r="H8" s="81">
        <v>4605.0</v>
      </c>
      <c r="I8" s="81">
        <v>5511.0</v>
      </c>
      <c r="J8" s="81">
        <v>8268.0</v>
      </c>
      <c r="K8" s="81">
        <v>11021.0</v>
      </c>
      <c r="L8" s="81">
        <v>171.0</v>
      </c>
      <c r="M8" s="81">
        <v>190.0</v>
      </c>
      <c r="N8" s="81">
        <v>488.0</v>
      </c>
      <c r="O8" s="81">
        <v>8606.0</v>
      </c>
      <c r="P8" s="81">
        <v>8644.0</v>
      </c>
      <c r="Q8" s="81">
        <v>44.0</v>
      </c>
      <c r="R8" s="81">
        <v>135.0</v>
      </c>
      <c r="S8" s="81">
        <v>332.0</v>
      </c>
      <c r="T8" s="81">
        <v>621.0</v>
      </c>
      <c r="U8" s="81">
        <v>6215.0</v>
      </c>
      <c r="V8" s="81">
        <v>9923.0</v>
      </c>
      <c r="W8" s="81">
        <v>3300.0</v>
      </c>
      <c r="X8" s="81">
        <v>2639.0</v>
      </c>
      <c r="Y8" s="81">
        <v>33741.0</v>
      </c>
      <c r="Z8" s="77"/>
      <c r="AA8" s="77"/>
    </row>
    <row r="9">
      <c r="A9" s="72">
        <f t="shared" si="1"/>
        <v>423315</v>
      </c>
      <c r="B9" s="73">
        <v>7.0</v>
      </c>
      <c r="C9" s="82">
        <v>3.0</v>
      </c>
      <c r="D9" s="82">
        <v>0.0</v>
      </c>
      <c r="E9" s="83">
        <v>0.0</v>
      </c>
      <c r="F9" s="84">
        <v>0.0</v>
      </c>
      <c r="G9" s="84">
        <v>16466.0</v>
      </c>
      <c r="H9" s="84">
        <v>19622.0</v>
      </c>
      <c r="I9" s="84">
        <v>3627.0</v>
      </c>
      <c r="J9" s="84">
        <v>28045.0</v>
      </c>
      <c r="K9" s="84">
        <v>45909.0</v>
      </c>
      <c r="L9" s="84">
        <v>1787.0</v>
      </c>
      <c r="M9" s="84">
        <v>0.0</v>
      </c>
      <c r="N9" s="84">
        <v>0.0</v>
      </c>
      <c r="O9" s="84">
        <v>40515.0</v>
      </c>
      <c r="P9" s="84">
        <v>42905.0</v>
      </c>
      <c r="Q9" s="84">
        <v>334.0</v>
      </c>
      <c r="R9" s="84">
        <v>975.0</v>
      </c>
      <c r="S9" s="84">
        <v>5805.0</v>
      </c>
      <c r="T9" s="84">
        <v>5150.0</v>
      </c>
      <c r="U9" s="84">
        <v>26304.0</v>
      </c>
      <c r="V9" s="84">
        <v>27923.0</v>
      </c>
      <c r="W9" s="84">
        <v>21299.0</v>
      </c>
      <c r="X9" s="84">
        <v>18436.0</v>
      </c>
      <c r="Y9" s="84">
        <v>118213.0</v>
      </c>
      <c r="Z9" s="77"/>
      <c r="AA9" s="77"/>
    </row>
    <row r="10">
      <c r="A10" s="78">
        <f t="shared" si="1"/>
        <v>19781</v>
      </c>
      <c r="B10" s="79">
        <v>8.0</v>
      </c>
      <c r="C10" s="79">
        <v>3.0</v>
      </c>
      <c r="D10" s="79">
        <v>1.0</v>
      </c>
      <c r="E10" s="80">
        <v>0.0</v>
      </c>
      <c r="F10" s="81">
        <v>0.0</v>
      </c>
      <c r="G10" s="81">
        <v>859.0</v>
      </c>
      <c r="H10" s="81">
        <v>895.0</v>
      </c>
      <c r="I10" s="81">
        <v>889.0</v>
      </c>
      <c r="J10" s="81">
        <v>825.0</v>
      </c>
      <c r="K10" s="81">
        <v>2036.0</v>
      </c>
      <c r="L10" s="81">
        <v>120.0</v>
      </c>
      <c r="M10" s="81">
        <v>0.0</v>
      </c>
      <c r="N10" s="81">
        <v>0.0</v>
      </c>
      <c r="O10" s="81">
        <v>910.0</v>
      </c>
      <c r="P10" s="81">
        <v>1658.0</v>
      </c>
      <c r="Q10" s="81">
        <v>1.0</v>
      </c>
      <c r="R10" s="81">
        <v>45.0</v>
      </c>
      <c r="S10" s="81">
        <v>175.0</v>
      </c>
      <c r="T10" s="81">
        <v>102.0</v>
      </c>
      <c r="U10" s="81">
        <v>1144.0</v>
      </c>
      <c r="V10" s="81">
        <v>807.0</v>
      </c>
      <c r="W10" s="81">
        <v>596.0</v>
      </c>
      <c r="X10" s="81">
        <v>242.0</v>
      </c>
      <c r="Y10" s="81">
        <v>8477.0</v>
      </c>
    </row>
    <row r="11">
      <c r="A11" s="72">
        <f t="shared" si="1"/>
        <v>18368</v>
      </c>
      <c r="B11" s="73">
        <v>9.0</v>
      </c>
      <c r="C11" s="82">
        <v>3.0</v>
      </c>
      <c r="D11" s="82">
        <v>2.0</v>
      </c>
      <c r="E11" s="83">
        <v>0.0</v>
      </c>
      <c r="F11" s="84">
        <v>0.0</v>
      </c>
      <c r="G11" s="84">
        <v>826.0</v>
      </c>
      <c r="H11" s="84">
        <v>1085.0</v>
      </c>
      <c r="I11" s="84">
        <v>929.0</v>
      </c>
      <c r="J11" s="84">
        <v>1078.0</v>
      </c>
      <c r="K11" s="84">
        <v>1208.0</v>
      </c>
      <c r="L11" s="84">
        <v>236.0</v>
      </c>
      <c r="M11" s="84">
        <v>0.0</v>
      </c>
      <c r="N11" s="84">
        <v>0.0</v>
      </c>
      <c r="O11" s="84">
        <v>876.0</v>
      </c>
      <c r="P11" s="84">
        <v>889.0</v>
      </c>
      <c r="Q11" s="84">
        <v>0.0</v>
      </c>
      <c r="R11" s="84">
        <v>29.0</v>
      </c>
      <c r="S11" s="84">
        <v>108.0</v>
      </c>
      <c r="T11" s="84">
        <v>138.0</v>
      </c>
      <c r="U11" s="84">
        <v>1027.0</v>
      </c>
      <c r="V11" s="84">
        <v>1059.0</v>
      </c>
      <c r="W11" s="84">
        <v>498.0</v>
      </c>
      <c r="X11" s="84">
        <v>595.0</v>
      </c>
      <c r="Y11" s="84">
        <v>7787.0</v>
      </c>
    </row>
    <row r="12">
      <c r="A12" s="78">
        <f t="shared" si="1"/>
        <v>461158</v>
      </c>
      <c r="B12" s="79">
        <v>10.0</v>
      </c>
      <c r="C12" s="79">
        <v>3.0</v>
      </c>
      <c r="D12" s="79">
        <v>3.0</v>
      </c>
      <c r="E12" s="80">
        <v>0.0</v>
      </c>
      <c r="F12" s="81">
        <v>0.0</v>
      </c>
      <c r="G12" s="81">
        <v>20240.0</v>
      </c>
      <c r="H12" s="81">
        <v>21522.0</v>
      </c>
      <c r="I12" s="81">
        <v>16467.0</v>
      </c>
      <c r="J12" s="81">
        <v>20595.0</v>
      </c>
      <c r="K12" s="81">
        <v>34131.0</v>
      </c>
      <c r="L12" s="81">
        <v>1196.0</v>
      </c>
      <c r="M12" s="81">
        <v>0.0</v>
      </c>
      <c r="N12" s="81">
        <v>0.0</v>
      </c>
      <c r="O12" s="81">
        <v>22746.0</v>
      </c>
      <c r="P12" s="81">
        <v>20190.0</v>
      </c>
      <c r="Q12" s="81">
        <v>2717.0</v>
      </c>
      <c r="R12" s="81">
        <v>3091.0</v>
      </c>
      <c r="S12" s="81">
        <v>3542.0</v>
      </c>
      <c r="T12" s="81">
        <v>3780.0</v>
      </c>
      <c r="U12" s="81">
        <v>34775.0</v>
      </c>
      <c r="V12" s="81">
        <v>38104.0</v>
      </c>
      <c r="W12" s="81">
        <v>20940.0</v>
      </c>
      <c r="X12" s="81">
        <v>20374.0</v>
      </c>
      <c r="Y12" s="81">
        <v>176748.0</v>
      </c>
    </row>
    <row r="13">
      <c r="A13" s="72">
        <f t="shared" si="1"/>
        <v>53073</v>
      </c>
      <c r="B13" s="73">
        <v>11.0</v>
      </c>
      <c r="C13" s="82">
        <v>3.0</v>
      </c>
      <c r="D13" s="82">
        <v>4.0</v>
      </c>
      <c r="E13" s="83">
        <v>1499.0</v>
      </c>
      <c r="F13" s="84">
        <v>0.0</v>
      </c>
      <c r="G13" s="84">
        <v>1264.0</v>
      </c>
      <c r="H13" s="84">
        <v>605.0</v>
      </c>
      <c r="I13" s="84">
        <v>698.0</v>
      </c>
      <c r="J13" s="84">
        <v>3247.0</v>
      </c>
      <c r="K13" s="84">
        <v>4558.0</v>
      </c>
      <c r="L13" s="84">
        <v>133.0</v>
      </c>
      <c r="M13" s="84">
        <v>3.0</v>
      </c>
      <c r="N13" s="84">
        <v>0.0</v>
      </c>
      <c r="O13" s="84">
        <v>2150.0</v>
      </c>
      <c r="P13" s="84">
        <v>2445.0</v>
      </c>
      <c r="Q13" s="84">
        <v>4429.0</v>
      </c>
      <c r="R13" s="84">
        <v>13227.0</v>
      </c>
      <c r="S13" s="84">
        <v>130.0</v>
      </c>
      <c r="T13" s="84">
        <v>187.0</v>
      </c>
      <c r="U13" s="84">
        <v>1143.0</v>
      </c>
      <c r="V13" s="84">
        <v>874.0</v>
      </c>
      <c r="W13" s="84">
        <v>1714.0</v>
      </c>
      <c r="X13" s="84">
        <v>813.0</v>
      </c>
      <c r="Y13" s="84">
        <v>13954.0</v>
      </c>
    </row>
    <row r="14">
      <c r="A14" s="78">
        <f t="shared" si="1"/>
        <v>6877</v>
      </c>
      <c r="B14" s="79">
        <v>12.0</v>
      </c>
      <c r="C14" s="79">
        <v>4.0</v>
      </c>
      <c r="D14" s="79">
        <v>0.0</v>
      </c>
      <c r="E14" s="80">
        <v>0.0</v>
      </c>
      <c r="F14" s="81">
        <v>0.0</v>
      </c>
      <c r="G14" s="81">
        <v>154.0</v>
      </c>
      <c r="H14" s="81">
        <v>526.0</v>
      </c>
      <c r="I14" s="81">
        <v>368.0</v>
      </c>
      <c r="J14" s="81">
        <v>516.0</v>
      </c>
      <c r="K14" s="81">
        <v>514.0</v>
      </c>
      <c r="L14" s="81">
        <v>19.0</v>
      </c>
      <c r="M14" s="81">
        <v>191.0</v>
      </c>
      <c r="N14" s="81">
        <v>77.0</v>
      </c>
      <c r="O14" s="81">
        <v>407.0</v>
      </c>
      <c r="P14" s="81">
        <v>410.0</v>
      </c>
      <c r="Q14" s="81">
        <v>86.0</v>
      </c>
      <c r="R14" s="81">
        <v>0.0</v>
      </c>
      <c r="S14" s="81">
        <v>122.0</v>
      </c>
      <c r="T14" s="81">
        <v>95.0</v>
      </c>
      <c r="U14" s="81">
        <v>354.0</v>
      </c>
      <c r="V14" s="81">
        <v>441.0</v>
      </c>
      <c r="W14" s="81">
        <v>159.0</v>
      </c>
      <c r="X14" s="81">
        <v>277.0</v>
      </c>
      <c r="Y14" s="81">
        <v>2161.0</v>
      </c>
    </row>
    <row r="15">
      <c r="A15" s="72">
        <f t="shared" si="1"/>
        <v>2311</v>
      </c>
      <c r="B15" s="73">
        <v>13.0</v>
      </c>
      <c r="C15" s="82">
        <v>5.0</v>
      </c>
      <c r="D15" s="82">
        <v>0.0</v>
      </c>
      <c r="E15" s="83">
        <v>0.0</v>
      </c>
      <c r="F15" s="84">
        <v>0.0</v>
      </c>
      <c r="G15" s="84">
        <v>0.0</v>
      </c>
      <c r="H15" s="84">
        <v>116.0</v>
      </c>
      <c r="I15" s="84">
        <v>104.0</v>
      </c>
      <c r="J15" s="84">
        <v>0.0</v>
      </c>
      <c r="K15" s="84">
        <v>0.0</v>
      </c>
      <c r="L15" s="84">
        <v>0.0</v>
      </c>
      <c r="M15" s="84">
        <v>268.0</v>
      </c>
      <c r="N15" s="84">
        <v>95.0</v>
      </c>
      <c r="O15" s="84">
        <v>0.0</v>
      </c>
      <c r="P15" s="84">
        <v>0.0</v>
      </c>
      <c r="Q15" s="84">
        <v>0.0</v>
      </c>
      <c r="R15" s="84">
        <v>0.0</v>
      </c>
      <c r="S15" s="84">
        <v>0.0</v>
      </c>
      <c r="T15" s="84">
        <v>0.0</v>
      </c>
      <c r="U15" s="84">
        <v>191.0</v>
      </c>
      <c r="V15" s="84">
        <v>111.0</v>
      </c>
      <c r="W15" s="84">
        <v>4.0</v>
      </c>
      <c r="X15" s="84">
        <v>4.0</v>
      </c>
      <c r="Y15" s="84">
        <v>1418.0</v>
      </c>
    </row>
    <row r="16">
      <c r="A16" s="78">
        <f t="shared" si="1"/>
        <v>10288</v>
      </c>
      <c r="B16" s="79">
        <v>14.0</v>
      </c>
      <c r="C16" s="79">
        <v>5.0</v>
      </c>
      <c r="D16" s="79">
        <v>1.0</v>
      </c>
      <c r="E16" s="80">
        <v>0.0</v>
      </c>
      <c r="F16" s="81">
        <v>0.0</v>
      </c>
      <c r="G16" s="81">
        <v>7.0</v>
      </c>
      <c r="H16" s="81">
        <v>222.0</v>
      </c>
      <c r="I16" s="81">
        <v>419.0</v>
      </c>
      <c r="J16" s="81">
        <v>0.0</v>
      </c>
      <c r="K16" s="81">
        <v>0.0</v>
      </c>
      <c r="L16" s="81">
        <v>0.0</v>
      </c>
      <c r="M16" s="81">
        <v>403.0</v>
      </c>
      <c r="N16" s="81">
        <v>23.0</v>
      </c>
      <c r="O16" s="81">
        <v>0.0</v>
      </c>
      <c r="P16" s="81">
        <v>0.0</v>
      </c>
      <c r="Q16" s="81">
        <v>0.0</v>
      </c>
      <c r="R16" s="81">
        <v>0.0</v>
      </c>
      <c r="S16" s="81">
        <v>0.0</v>
      </c>
      <c r="T16" s="81">
        <v>0.0</v>
      </c>
      <c r="U16" s="81">
        <v>510.0</v>
      </c>
      <c r="V16" s="81">
        <v>758.0</v>
      </c>
      <c r="W16" s="81">
        <v>0.0</v>
      </c>
      <c r="X16" s="81">
        <v>21.0</v>
      </c>
      <c r="Y16" s="81">
        <v>7925.0</v>
      </c>
    </row>
    <row r="17">
      <c r="A17" s="72">
        <f t="shared" si="1"/>
        <v>145926</v>
      </c>
      <c r="B17" s="73">
        <v>15.0</v>
      </c>
      <c r="C17" s="82">
        <v>6.0</v>
      </c>
      <c r="D17" s="82">
        <v>0.0</v>
      </c>
      <c r="E17" s="83">
        <v>0.0</v>
      </c>
      <c r="F17" s="84">
        <v>5.0</v>
      </c>
      <c r="G17" s="84">
        <v>3372.0</v>
      </c>
      <c r="H17" s="84">
        <v>7609.0</v>
      </c>
      <c r="I17" s="84">
        <v>7812.0</v>
      </c>
      <c r="J17" s="84">
        <v>10855.0</v>
      </c>
      <c r="K17" s="84">
        <v>15746.0</v>
      </c>
      <c r="L17" s="84">
        <v>1787.0</v>
      </c>
      <c r="M17" s="84">
        <v>2071.0</v>
      </c>
      <c r="N17" s="84">
        <v>1611.0</v>
      </c>
      <c r="O17" s="84">
        <v>7134.0</v>
      </c>
      <c r="P17" s="84">
        <v>7564.0</v>
      </c>
      <c r="Q17" s="84">
        <v>230.0</v>
      </c>
      <c r="R17" s="84">
        <v>890.0</v>
      </c>
      <c r="S17" s="84">
        <v>1517.0</v>
      </c>
      <c r="T17" s="84">
        <v>859.0</v>
      </c>
      <c r="U17" s="84">
        <v>8750.0</v>
      </c>
      <c r="V17" s="84">
        <v>8817.0</v>
      </c>
      <c r="W17" s="84">
        <v>2075.0</v>
      </c>
      <c r="X17" s="84">
        <v>3544.0</v>
      </c>
      <c r="Y17" s="84">
        <v>53678.0</v>
      </c>
    </row>
    <row r="18">
      <c r="A18" s="78">
        <f t="shared" si="1"/>
        <v>100409</v>
      </c>
      <c r="B18" s="79">
        <v>16.0</v>
      </c>
      <c r="C18" s="79">
        <v>6.0</v>
      </c>
      <c r="D18" s="79">
        <v>1.0</v>
      </c>
      <c r="E18" s="80">
        <v>0.0</v>
      </c>
      <c r="F18" s="81">
        <v>1.0</v>
      </c>
      <c r="G18" s="81">
        <v>2790.0</v>
      </c>
      <c r="H18" s="81">
        <v>6569.0</v>
      </c>
      <c r="I18" s="81">
        <v>5898.0</v>
      </c>
      <c r="J18" s="81">
        <v>6805.0</v>
      </c>
      <c r="K18" s="81">
        <v>9797.0</v>
      </c>
      <c r="L18" s="81">
        <v>1514.0</v>
      </c>
      <c r="M18" s="81">
        <v>1678.0</v>
      </c>
      <c r="N18" s="81">
        <v>1188.0</v>
      </c>
      <c r="O18" s="81">
        <v>4622.0</v>
      </c>
      <c r="P18" s="81">
        <v>4998.0</v>
      </c>
      <c r="Q18" s="81">
        <v>433.0</v>
      </c>
      <c r="R18" s="81">
        <v>621.0</v>
      </c>
      <c r="S18" s="81">
        <v>1029.0</v>
      </c>
      <c r="T18" s="81">
        <v>682.0</v>
      </c>
      <c r="U18" s="81">
        <v>5699.0</v>
      </c>
      <c r="V18" s="81">
        <v>5921.0</v>
      </c>
      <c r="W18" s="81">
        <v>1588.0</v>
      </c>
      <c r="X18" s="81">
        <v>2655.0</v>
      </c>
      <c r="Y18" s="81">
        <v>35921.0</v>
      </c>
    </row>
    <row r="19">
      <c r="A19" s="72">
        <f t="shared" si="1"/>
        <v>148912</v>
      </c>
      <c r="B19" s="73">
        <v>17.0</v>
      </c>
      <c r="C19" s="82">
        <v>6.0</v>
      </c>
      <c r="D19" s="82">
        <v>2.0</v>
      </c>
      <c r="E19" s="83">
        <v>0.0</v>
      </c>
      <c r="F19" s="84">
        <v>0.0</v>
      </c>
      <c r="G19" s="84">
        <v>5489.0</v>
      </c>
      <c r="H19" s="84">
        <v>8431.0</v>
      </c>
      <c r="I19" s="84">
        <v>8132.0</v>
      </c>
      <c r="J19" s="84">
        <v>11754.0</v>
      </c>
      <c r="K19" s="84">
        <v>16843.0</v>
      </c>
      <c r="L19" s="84">
        <v>784.0</v>
      </c>
      <c r="M19" s="84">
        <v>2107.0</v>
      </c>
      <c r="N19" s="84">
        <v>1320.0</v>
      </c>
      <c r="O19" s="84">
        <v>6339.0</v>
      </c>
      <c r="P19" s="84">
        <v>7041.0</v>
      </c>
      <c r="Q19" s="84">
        <v>1476.0</v>
      </c>
      <c r="R19" s="84">
        <v>2240.0</v>
      </c>
      <c r="S19" s="84">
        <v>1195.0</v>
      </c>
      <c r="T19" s="84">
        <v>810.0</v>
      </c>
      <c r="U19" s="84">
        <v>7670.0</v>
      </c>
      <c r="V19" s="84">
        <v>7840.0</v>
      </c>
      <c r="W19" s="84">
        <v>1777.0</v>
      </c>
      <c r="X19" s="84">
        <v>2998.0</v>
      </c>
      <c r="Y19" s="84">
        <v>54666.0</v>
      </c>
    </row>
    <row r="20">
      <c r="A20" s="78">
        <f t="shared" si="1"/>
        <v>93070</v>
      </c>
      <c r="B20" s="79">
        <v>18.0</v>
      </c>
      <c r="C20" s="79">
        <v>6.0</v>
      </c>
      <c r="D20" s="79">
        <v>3.0</v>
      </c>
      <c r="E20" s="80">
        <v>0.0</v>
      </c>
      <c r="F20" s="81">
        <v>6.0</v>
      </c>
      <c r="G20" s="81">
        <v>2367.0</v>
      </c>
      <c r="H20" s="81">
        <v>8713.0</v>
      </c>
      <c r="I20" s="81">
        <v>7603.0</v>
      </c>
      <c r="J20" s="81">
        <v>5128.0</v>
      </c>
      <c r="K20" s="81">
        <v>7138.0</v>
      </c>
      <c r="L20" s="81">
        <v>1545.0</v>
      </c>
      <c r="M20" s="81">
        <v>1749.0</v>
      </c>
      <c r="N20" s="81">
        <v>1327.0</v>
      </c>
      <c r="O20" s="81">
        <v>4928.0</v>
      </c>
      <c r="P20" s="81">
        <v>4627.0</v>
      </c>
      <c r="Q20" s="81">
        <v>383.0</v>
      </c>
      <c r="R20" s="81">
        <v>460.0</v>
      </c>
      <c r="S20" s="81">
        <v>1093.0</v>
      </c>
      <c r="T20" s="81">
        <v>742.0</v>
      </c>
      <c r="U20" s="81">
        <v>5880.0</v>
      </c>
      <c r="V20" s="81">
        <v>5810.0</v>
      </c>
      <c r="W20" s="81">
        <v>1265.0</v>
      </c>
      <c r="X20" s="81">
        <v>2557.0</v>
      </c>
      <c r="Y20" s="81">
        <v>29749.0</v>
      </c>
    </row>
    <row r="21">
      <c r="A21" s="72">
        <f t="shared" si="1"/>
        <v>31149</v>
      </c>
      <c r="B21" s="73">
        <v>19.0</v>
      </c>
      <c r="C21" s="82">
        <v>6.0</v>
      </c>
      <c r="D21" s="82">
        <v>4.0</v>
      </c>
      <c r="E21" s="83">
        <v>0.0</v>
      </c>
      <c r="F21" s="84">
        <v>0.0</v>
      </c>
      <c r="G21" s="84">
        <v>276.0</v>
      </c>
      <c r="H21" s="84">
        <v>2071.0</v>
      </c>
      <c r="I21" s="84">
        <v>2161.0</v>
      </c>
      <c r="J21" s="84">
        <v>2654.0</v>
      </c>
      <c r="K21" s="84">
        <v>3400.0</v>
      </c>
      <c r="L21" s="84">
        <v>367.0</v>
      </c>
      <c r="M21" s="84">
        <v>460.0</v>
      </c>
      <c r="N21" s="84">
        <v>307.0</v>
      </c>
      <c r="O21" s="84">
        <v>1713.0</v>
      </c>
      <c r="P21" s="84">
        <v>1582.0</v>
      </c>
      <c r="Q21" s="84">
        <v>506.0</v>
      </c>
      <c r="R21" s="84">
        <v>391.0</v>
      </c>
      <c r="S21" s="84">
        <v>299.0</v>
      </c>
      <c r="T21" s="84">
        <v>208.0</v>
      </c>
      <c r="U21" s="84">
        <v>1919.0</v>
      </c>
      <c r="V21" s="84">
        <v>2047.0</v>
      </c>
      <c r="W21" s="84">
        <v>457.0</v>
      </c>
      <c r="X21" s="84">
        <v>835.0</v>
      </c>
      <c r="Y21" s="84">
        <v>9496.0</v>
      </c>
    </row>
    <row r="22">
      <c r="A22" s="78">
        <f t="shared" si="1"/>
        <v>24862</v>
      </c>
      <c r="B22" s="79">
        <v>20.0</v>
      </c>
      <c r="C22" s="79">
        <v>7.0</v>
      </c>
      <c r="D22" s="79">
        <v>0.0</v>
      </c>
      <c r="E22" s="80">
        <v>0.0</v>
      </c>
      <c r="F22" s="81">
        <v>0.0</v>
      </c>
      <c r="G22" s="81">
        <v>2499.0</v>
      </c>
      <c r="H22" s="81">
        <v>358.0</v>
      </c>
      <c r="I22" s="81">
        <v>60.0</v>
      </c>
      <c r="J22" s="81">
        <v>1370.0</v>
      </c>
      <c r="K22" s="81">
        <v>2417.0</v>
      </c>
      <c r="L22" s="81">
        <v>22.0</v>
      </c>
      <c r="M22" s="81">
        <v>79.0</v>
      </c>
      <c r="N22" s="81">
        <v>2.0</v>
      </c>
      <c r="O22" s="81">
        <v>800.0</v>
      </c>
      <c r="P22" s="81">
        <v>1049.0</v>
      </c>
      <c r="Q22" s="81">
        <v>0.0</v>
      </c>
      <c r="R22" s="81">
        <v>0.0</v>
      </c>
      <c r="S22" s="81">
        <v>0.0</v>
      </c>
      <c r="T22" s="81">
        <v>0.0</v>
      </c>
      <c r="U22" s="81">
        <v>2493.0</v>
      </c>
      <c r="V22" s="81">
        <v>2266.0</v>
      </c>
      <c r="W22" s="81">
        <v>520.0</v>
      </c>
      <c r="X22" s="81">
        <v>264.0</v>
      </c>
      <c r="Y22" s="81">
        <v>10663.0</v>
      </c>
    </row>
    <row r="23">
      <c r="A23" s="72">
        <f t="shared" si="1"/>
        <v>19360</v>
      </c>
      <c r="B23" s="73">
        <v>21.0</v>
      </c>
      <c r="C23" s="82">
        <v>7.0</v>
      </c>
      <c r="D23" s="82">
        <v>1.0</v>
      </c>
      <c r="E23" s="83">
        <v>0.0</v>
      </c>
      <c r="F23" s="84">
        <v>0.0</v>
      </c>
      <c r="G23" s="84">
        <v>1761.0</v>
      </c>
      <c r="H23" s="84">
        <v>385.0</v>
      </c>
      <c r="I23" s="84">
        <v>37.0</v>
      </c>
      <c r="J23" s="84">
        <v>745.0</v>
      </c>
      <c r="K23" s="84">
        <v>1650.0</v>
      </c>
      <c r="L23" s="84">
        <v>0.0</v>
      </c>
      <c r="M23" s="84">
        <v>116.0</v>
      </c>
      <c r="N23" s="84">
        <v>0.0</v>
      </c>
      <c r="O23" s="84">
        <v>288.0</v>
      </c>
      <c r="P23" s="84">
        <v>1124.0</v>
      </c>
      <c r="Q23" s="84">
        <v>0.0</v>
      </c>
      <c r="R23" s="84">
        <v>0.0</v>
      </c>
      <c r="S23" s="84">
        <v>0.0</v>
      </c>
      <c r="T23" s="84">
        <v>0.0</v>
      </c>
      <c r="U23" s="84">
        <v>1932.0</v>
      </c>
      <c r="V23" s="84">
        <v>1508.0</v>
      </c>
      <c r="W23" s="84">
        <v>213.0</v>
      </c>
      <c r="X23" s="84">
        <v>132.0</v>
      </c>
      <c r="Y23" s="84">
        <v>9469.0</v>
      </c>
    </row>
    <row r="24">
      <c r="A24" s="78">
        <f t="shared" si="1"/>
        <v>1959</v>
      </c>
      <c r="B24" s="79">
        <v>22.0</v>
      </c>
      <c r="C24" s="79">
        <v>7.0</v>
      </c>
      <c r="D24" s="79">
        <v>2.0</v>
      </c>
      <c r="E24" s="80">
        <v>0.0</v>
      </c>
      <c r="F24" s="81">
        <v>0.0</v>
      </c>
      <c r="G24" s="81">
        <v>191.0</v>
      </c>
      <c r="H24" s="81">
        <v>40.0</v>
      </c>
      <c r="I24" s="81">
        <v>5.0</v>
      </c>
      <c r="J24" s="81">
        <v>67.0</v>
      </c>
      <c r="K24" s="81">
        <v>161.0</v>
      </c>
      <c r="L24" s="81">
        <v>0.0</v>
      </c>
      <c r="M24" s="81">
        <v>10.0</v>
      </c>
      <c r="N24" s="81">
        <v>1.0</v>
      </c>
      <c r="O24" s="81">
        <v>34.0</v>
      </c>
      <c r="P24" s="81">
        <v>116.0</v>
      </c>
      <c r="Q24" s="81">
        <v>0.0</v>
      </c>
      <c r="R24" s="81">
        <v>0.0</v>
      </c>
      <c r="S24" s="81">
        <v>0.0</v>
      </c>
      <c r="T24" s="81">
        <v>0.0</v>
      </c>
      <c r="U24" s="81">
        <v>194.0</v>
      </c>
      <c r="V24" s="81">
        <v>170.0</v>
      </c>
      <c r="W24" s="81">
        <v>22.0</v>
      </c>
      <c r="X24" s="81">
        <v>13.0</v>
      </c>
      <c r="Y24" s="81">
        <v>935.0</v>
      </c>
    </row>
    <row r="25">
      <c r="A25" s="72">
        <f t="shared" si="1"/>
        <v>2512</v>
      </c>
      <c r="B25" s="73">
        <v>23.0</v>
      </c>
      <c r="C25" s="82">
        <v>7.0</v>
      </c>
      <c r="D25" s="82">
        <v>3.0</v>
      </c>
      <c r="E25" s="83">
        <v>0.0</v>
      </c>
      <c r="F25" s="84">
        <v>0.0</v>
      </c>
      <c r="G25" s="84">
        <v>254.0</v>
      </c>
      <c r="H25" s="84">
        <v>39.0</v>
      </c>
      <c r="I25" s="84">
        <v>7.0</v>
      </c>
      <c r="J25" s="84">
        <v>132.0</v>
      </c>
      <c r="K25" s="84">
        <v>249.0</v>
      </c>
      <c r="L25" s="84">
        <v>7.0</v>
      </c>
      <c r="M25" s="84">
        <v>6.0</v>
      </c>
      <c r="N25" s="84">
        <v>1.0</v>
      </c>
      <c r="O25" s="84">
        <v>79.0</v>
      </c>
      <c r="P25" s="84">
        <v>111.0</v>
      </c>
      <c r="Q25" s="84">
        <v>0.0</v>
      </c>
      <c r="R25" s="84">
        <v>0.0</v>
      </c>
      <c r="S25" s="84">
        <v>0.0</v>
      </c>
      <c r="T25" s="84">
        <v>0.0</v>
      </c>
      <c r="U25" s="84">
        <v>277.0</v>
      </c>
      <c r="V25" s="84">
        <v>202.0</v>
      </c>
      <c r="W25" s="84">
        <v>48.0</v>
      </c>
      <c r="X25" s="84">
        <v>28.0</v>
      </c>
      <c r="Y25" s="84">
        <v>1072.0</v>
      </c>
    </row>
    <row r="26">
      <c r="A26" s="78">
        <f t="shared" si="1"/>
        <v>146370</v>
      </c>
      <c r="B26" s="79">
        <v>24.0</v>
      </c>
      <c r="C26" s="79">
        <v>8.0</v>
      </c>
      <c r="D26" s="79">
        <v>0.0</v>
      </c>
      <c r="E26" s="80">
        <v>0.0</v>
      </c>
      <c r="F26" s="81">
        <v>0.0</v>
      </c>
      <c r="G26" s="81">
        <v>12607.0</v>
      </c>
      <c r="H26" s="81">
        <v>5964.0</v>
      </c>
      <c r="I26" s="81">
        <v>5707.0</v>
      </c>
      <c r="J26" s="81">
        <v>2035.0</v>
      </c>
      <c r="K26" s="81">
        <v>746.0</v>
      </c>
      <c r="L26" s="81">
        <v>907.0</v>
      </c>
      <c r="M26" s="81">
        <v>2914.0</v>
      </c>
      <c r="N26" s="81">
        <v>1071.0</v>
      </c>
      <c r="O26" s="81">
        <v>6375.0</v>
      </c>
      <c r="P26" s="81">
        <v>18554.0</v>
      </c>
      <c r="Q26" s="81">
        <v>3221.0</v>
      </c>
      <c r="R26" s="81">
        <v>1107.0</v>
      </c>
      <c r="S26" s="81">
        <v>665.0</v>
      </c>
      <c r="T26" s="81">
        <v>257.0</v>
      </c>
      <c r="U26" s="81">
        <v>12076.0</v>
      </c>
      <c r="V26" s="81">
        <v>13878.0</v>
      </c>
      <c r="W26" s="81">
        <v>1718.0</v>
      </c>
      <c r="X26" s="81">
        <v>2534.0</v>
      </c>
      <c r="Y26" s="81">
        <v>54034.0</v>
      </c>
    </row>
    <row r="27">
      <c r="A27" s="72">
        <f t="shared" si="1"/>
        <v>281561</v>
      </c>
      <c r="B27" s="73">
        <v>25.0</v>
      </c>
      <c r="C27" s="82">
        <v>9.0</v>
      </c>
      <c r="D27" s="82">
        <v>0.0</v>
      </c>
      <c r="E27" s="83">
        <v>10.0</v>
      </c>
      <c r="F27" s="84">
        <v>5.0</v>
      </c>
      <c r="G27" s="84">
        <v>18189.0</v>
      </c>
      <c r="H27" s="84">
        <v>9680.0</v>
      </c>
      <c r="I27" s="84">
        <v>11123.0</v>
      </c>
      <c r="J27" s="84">
        <v>16907.0</v>
      </c>
      <c r="K27" s="84">
        <v>23072.0</v>
      </c>
      <c r="L27" s="84">
        <v>2595.0</v>
      </c>
      <c r="M27" s="84">
        <v>4794.0</v>
      </c>
      <c r="N27" s="84">
        <v>807.0</v>
      </c>
      <c r="O27" s="84">
        <v>16326.0</v>
      </c>
      <c r="P27" s="84">
        <v>14123.0</v>
      </c>
      <c r="Q27" s="84">
        <v>4477.0</v>
      </c>
      <c r="R27" s="84">
        <v>5684.0</v>
      </c>
      <c r="S27" s="84">
        <v>1918.0</v>
      </c>
      <c r="T27" s="84">
        <v>589.0</v>
      </c>
      <c r="U27" s="84">
        <v>12688.0</v>
      </c>
      <c r="V27" s="84">
        <v>12958.0</v>
      </c>
      <c r="W27" s="84">
        <v>5609.0</v>
      </c>
      <c r="X27" s="84">
        <v>5483.0</v>
      </c>
      <c r="Y27" s="84">
        <v>114524.0</v>
      </c>
    </row>
    <row r="28">
      <c r="A28" s="78">
        <f t="shared" si="1"/>
        <v>231441</v>
      </c>
      <c r="B28" s="79">
        <v>26.0</v>
      </c>
      <c r="C28" s="79">
        <v>9.0</v>
      </c>
      <c r="D28" s="79">
        <v>1.0</v>
      </c>
      <c r="E28" s="80">
        <v>3.0</v>
      </c>
      <c r="F28" s="81">
        <v>4.0</v>
      </c>
      <c r="G28" s="81">
        <v>14804.0</v>
      </c>
      <c r="H28" s="81">
        <v>8833.0</v>
      </c>
      <c r="I28" s="81">
        <v>11937.0</v>
      </c>
      <c r="J28" s="81">
        <v>11309.0</v>
      </c>
      <c r="K28" s="81">
        <v>17431.0</v>
      </c>
      <c r="L28" s="81">
        <v>915.0</v>
      </c>
      <c r="M28" s="81">
        <v>2896.0</v>
      </c>
      <c r="N28" s="81">
        <v>772.0</v>
      </c>
      <c r="O28" s="81">
        <v>12012.0</v>
      </c>
      <c r="P28" s="81">
        <v>18105.0</v>
      </c>
      <c r="Q28" s="81">
        <v>1780.0</v>
      </c>
      <c r="R28" s="81">
        <v>2543.0</v>
      </c>
      <c r="S28" s="81">
        <v>790.0</v>
      </c>
      <c r="T28" s="81">
        <v>505.0</v>
      </c>
      <c r="U28" s="81">
        <v>14013.0</v>
      </c>
      <c r="V28" s="81">
        <v>13342.0</v>
      </c>
      <c r="W28" s="81">
        <v>2716.0</v>
      </c>
      <c r="X28" s="81">
        <v>3994.0</v>
      </c>
      <c r="Y28" s="81">
        <v>92737.0</v>
      </c>
    </row>
    <row r="29">
      <c r="A29" s="72">
        <f t="shared" si="1"/>
        <v>177905</v>
      </c>
      <c r="B29" s="73">
        <v>27.0</v>
      </c>
      <c r="C29" s="82">
        <v>9.0</v>
      </c>
      <c r="D29" s="82">
        <v>2.0</v>
      </c>
      <c r="E29" s="83">
        <v>3.0</v>
      </c>
      <c r="F29" s="84">
        <v>4.0</v>
      </c>
      <c r="G29" s="84">
        <v>11155.0</v>
      </c>
      <c r="H29" s="84">
        <v>6078.0</v>
      </c>
      <c r="I29" s="84">
        <v>8685.0</v>
      </c>
      <c r="J29" s="84">
        <v>9907.0</v>
      </c>
      <c r="K29" s="84">
        <v>14930.0</v>
      </c>
      <c r="L29" s="84">
        <v>762.0</v>
      </c>
      <c r="M29" s="84">
        <v>2246.0</v>
      </c>
      <c r="N29" s="84">
        <v>534.0</v>
      </c>
      <c r="O29" s="84">
        <v>10249.0</v>
      </c>
      <c r="P29" s="84">
        <v>14736.0</v>
      </c>
      <c r="Q29" s="84">
        <v>1599.0</v>
      </c>
      <c r="R29" s="84">
        <v>2064.0</v>
      </c>
      <c r="S29" s="84">
        <v>618.0</v>
      </c>
      <c r="T29" s="84">
        <v>425.0</v>
      </c>
      <c r="U29" s="84">
        <v>10866.0</v>
      </c>
      <c r="V29" s="84">
        <v>10269.0</v>
      </c>
      <c r="W29" s="84">
        <v>2273.0</v>
      </c>
      <c r="X29" s="84">
        <v>2640.0</v>
      </c>
      <c r="Y29" s="84">
        <v>67862.0</v>
      </c>
    </row>
    <row r="30">
      <c r="A30" s="78">
        <f t="shared" si="1"/>
        <v>285433</v>
      </c>
      <c r="B30" s="79">
        <v>28.0</v>
      </c>
      <c r="C30" s="79">
        <v>9.0</v>
      </c>
      <c r="D30" s="79">
        <v>3.0</v>
      </c>
      <c r="E30" s="80">
        <v>10.0</v>
      </c>
      <c r="F30" s="81">
        <v>2.0</v>
      </c>
      <c r="G30" s="81">
        <v>18426.0</v>
      </c>
      <c r="H30" s="81">
        <v>12742.0</v>
      </c>
      <c r="I30" s="81">
        <v>14460.0</v>
      </c>
      <c r="J30" s="81">
        <v>14285.0</v>
      </c>
      <c r="K30" s="81">
        <v>21265.0</v>
      </c>
      <c r="L30" s="81">
        <v>2540.0</v>
      </c>
      <c r="M30" s="81">
        <v>4655.0</v>
      </c>
      <c r="N30" s="81">
        <v>685.0</v>
      </c>
      <c r="O30" s="81">
        <v>15132.0</v>
      </c>
      <c r="P30" s="81">
        <v>14409.0</v>
      </c>
      <c r="Q30" s="81">
        <v>3649.0</v>
      </c>
      <c r="R30" s="81">
        <v>5381.0</v>
      </c>
      <c r="S30" s="81">
        <v>1859.0</v>
      </c>
      <c r="T30" s="81">
        <v>539.0</v>
      </c>
      <c r="U30" s="81">
        <v>14220.0</v>
      </c>
      <c r="V30" s="81">
        <v>13319.0</v>
      </c>
      <c r="W30" s="81">
        <v>5894.0</v>
      </c>
      <c r="X30" s="81">
        <v>6117.0</v>
      </c>
      <c r="Y30" s="81">
        <v>115844.0</v>
      </c>
    </row>
    <row r="31">
      <c r="A31" s="72">
        <f t="shared" si="1"/>
        <v>282183</v>
      </c>
      <c r="B31" s="73">
        <v>29.0</v>
      </c>
      <c r="C31" s="82">
        <v>9.0</v>
      </c>
      <c r="D31" s="82">
        <v>4.0</v>
      </c>
      <c r="E31" s="83">
        <v>9.0</v>
      </c>
      <c r="F31" s="84">
        <v>5.0</v>
      </c>
      <c r="G31" s="84">
        <v>18142.0</v>
      </c>
      <c r="H31" s="84">
        <v>11907.0</v>
      </c>
      <c r="I31" s="84">
        <v>11495.0</v>
      </c>
      <c r="J31" s="84">
        <v>15770.0</v>
      </c>
      <c r="K31" s="84">
        <v>21917.0</v>
      </c>
      <c r="L31" s="84">
        <v>2520.0</v>
      </c>
      <c r="M31" s="84">
        <v>4812.0</v>
      </c>
      <c r="N31" s="84">
        <v>704.0</v>
      </c>
      <c r="O31" s="84">
        <v>15570.0</v>
      </c>
      <c r="P31" s="84">
        <v>14630.0</v>
      </c>
      <c r="Q31" s="84">
        <v>4103.0</v>
      </c>
      <c r="R31" s="84">
        <v>5421.0</v>
      </c>
      <c r="S31" s="84">
        <v>2016.0</v>
      </c>
      <c r="T31" s="84">
        <v>592.0</v>
      </c>
      <c r="U31" s="84">
        <v>12990.0</v>
      </c>
      <c r="V31" s="84">
        <v>13258.0</v>
      </c>
      <c r="W31" s="84">
        <v>5862.0</v>
      </c>
      <c r="X31" s="84">
        <v>5899.0</v>
      </c>
      <c r="Y31" s="84">
        <v>114561.0</v>
      </c>
    </row>
    <row r="32">
      <c r="A32" s="78">
        <f t="shared" si="1"/>
        <v>6577</v>
      </c>
      <c r="B32" s="79">
        <v>30.0</v>
      </c>
      <c r="C32" s="79">
        <v>10.0</v>
      </c>
      <c r="D32" s="79">
        <v>0.0</v>
      </c>
      <c r="E32" s="80">
        <v>0.0</v>
      </c>
      <c r="F32" s="81">
        <v>0.0</v>
      </c>
      <c r="G32" s="81">
        <v>91.0</v>
      </c>
      <c r="H32" s="81">
        <v>433.0</v>
      </c>
      <c r="I32" s="81">
        <v>485.0</v>
      </c>
      <c r="J32" s="81">
        <v>0.0</v>
      </c>
      <c r="K32" s="81">
        <v>0.0</v>
      </c>
      <c r="L32" s="81">
        <v>12.0</v>
      </c>
      <c r="M32" s="81">
        <v>0.0</v>
      </c>
      <c r="N32" s="81">
        <v>0.0</v>
      </c>
      <c r="O32" s="81">
        <v>669.0</v>
      </c>
      <c r="P32" s="81">
        <v>566.0</v>
      </c>
      <c r="Q32" s="81">
        <v>78.0</v>
      </c>
      <c r="R32" s="81">
        <v>74.0</v>
      </c>
      <c r="S32" s="81">
        <v>4.0</v>
      </c>
      <c r="T32" s="81">
        <v>2.0</v>
      </c>
      <c r="U32" s="81">
        <v>499.0</v>
      </c>
      <c r="V32" s="81">
        <v>584.0</v>
      </c>
      <c r="W32" s="81">
        <v>429.0</v>
      </c>
      <c r="X32" s="81">
        <v>338.0</v>
      </c>
      <c r="Y32" s="81">
        <v>2313.0</v>
      </c>
    </row>
    <row r="33">
      <c r="A33" s="72">
        <f t="shared" si="1"/>
        <v>17549</v>
      </c>
      <c r="B33" s="73">
        <v>31.0</v>
      </c>
      <c r="C33" s="82">
        <v>10.0</v>
      </c>
      <c r="D33" s="82">
        <v>1.0</v>
      </c>
      <c r="E33" s="83">
        <v>0.0</v>
      </c>
      <c r="F33" s="84">
        <v>0.0</v>
      </c>
      <c r="G33" s="84">
        <v>292.0</v>
      </c>
      <c r="H33" s="84">
        <v>1071.0</v>
      </c>
      <c r="I33" s="84">
        <v>750.0</v>
      </c>
      <c r="J33" s="84">
        <v>910.0</v>
      </c>
      <c r="K33" s="84">
        <v>1385.0</v>
      </c>
      <c r="L33" s="84">
        <v>118.0</v>
      </c>
      <c r="M33" s="84">
        <v>128.0</v>
      </c>
      <c r="N33" s="84">
        <v>156.0</v>
      </c>
      <c r="O33" s="84">
        <v>999.0</v>
      </c>
      <c r="P33" s="84">
        <v>769.0</v>
      </c>
      <c r="Q33" s="84">
        <v>162.0</v>
      </c>
      <c r="R33" s="84">
        <v>318.0</v>
      </c>
      <c r="S33" s="84">
        <v>138.0</v>
      </c>
      <c r="T33" s="84">
        <v>112.0</v>
      </c>
      <c r="U33" s="84">
        <v>1008.0</v>
      </c>
      <c r="V33" s="84">
        <v>934.0</v>
      </c>
      <c r="W33" s="84">
        <v>420.0</v>
      </c>
      <c r="X33" s="84">
        <v>432.0</v>
      </c>
      <c r="Y33" s="84">
        <v>7447.0</v>
      </c>
    </row>
    <row r="34">
      <c r="A34" s="78">
        <f t="shared" si="1"/>
        <v>42331</v>
      </c>
      <c r="B34" s="79">
        <v>32.0</v>
      </c>
      <c r="C34" s="79">
        <v>10.0</v>
      </c>
      <c r="D34" s="79">
        <v>2.0</v>
      </c>
      <c r="E34" s="80">
        <v>53.0</v>
      </c>
      <c r="F34" s="81">
        <v>1.0</v>
      </c>
      <c r="G34" s="81">
        <v>2048.0</v>
      </c>
      <c r="H34" s="81">
        <v>2879.0</v>
      </c>
      <c r="I34" s="81">
        <v>2540.0</v>
      </c>
      <c r="J34" s="81">
        <v>2783.0</v>
      </c>
      <c r="K34" s="81">
        <v>3567.0</v>
      </c>
      <c r="L34" s="81">
        <v>537.0</v>
      </c>
      <c r="M34" s="81">
        <v>506.0</v>
      </c>
      <c r="N34" s="81">
        <v>336.0</v>
      </c>
      <c r="O34" s="81">
        <v>2612.0</v>
      </c>
      <c r="P34" s="81">
        <v>2382.0</v>
      </c>
      <c r="Q34" s="81">
        <v>150.0</v>
      </c>
      <c r="R34" s="81">
        <v>186.0</v>
      </c>
      <c r="S34" s="81">
        <v>440.0</v>
      </c>
      <c r="T34" s="81">
        <v>297.0</v>
      </c>
      <c r="U34" s="81">
        <v>2755.0</v>
      </c>
      <c r="V34" s="81">
        <v>2579.0</v>
      </c>
      <c r="W34" s="81">
        <v>1462.0</v>
      </c>
      <c r="X34" s="81">
        <v>1451.0</v>
      </c>
      <c r="Y34" s="81">
        <v>12767.0</v>
      </c>
    </row>
    <row r="35">
      <c r="A35" s="72">
        <f t="shared" si="1"/>
        <v>29517</v>
      </c>
      <c r="B35" s="73">
        <v>33.0</v>
      </c>
      <c r="C35" s="82">
        <v>10.0</v>
      </c>
      <c r="D35" s="82">
        <v>3.0</v>
      </c>
      <c r="E35" s="83">
        <v>13.0</v>
      </c>
      <c r="F35" s="84">
        <v>1.0</v>
      </c>
      <c r="G35" s="84">
        <v>844.0</v>
      </c>
      <c r="H35" s="84">
        <v>1744.0</v>
      </c>
      <c r="I35" s="84">
        <v>1470.0</v>
      </c>
      <c r="J35" s="84">
        <v>1649.0</v>
      </c>
      <c r="K35" s="84">
        <v>2246.0</v>
      </c>
      <c r="L35" s="84">
        <v>309.0</v>
      </c>
      <c r="M35" s="84">
        <v>351.0</v>
      </c>
      <c r="N35" s="84">
        <v>237.0</v>
      </c>
      <c r="O35" s="84">
        <v>1613.0</v>
      </c>
      <c r="P35" s="84">
        <v>1781.0</v>
      </c>
      <c r="Q35" s="84">
        <v>205.0</v>
      </c>
      <c r="R35" s="84">
        <v>191.0</v>
      </c>
      <c r="S35" s="84">
        <v>401.0</v>
      </c>
      <c r="T35" s="84">
        <v>225.0</v>
      </c>
      <c r="U35" s="84">
        <v>1552.0</v>
      </c>
      <c r="V35" s="84">
        <v>1705.0</v>
      </c>
      <c r="W35" s="84">
        <v>836.0</v>
      </c>
      <c r="X35" s="84">
        <v>902.0</v>
      </c>
      <c r="Y35" s="84">
        <v>11242.0</v>
      </c>
    </row>
    <row r="36">
      <c r="A36" s="78">
        <f t="shared" si="1"/>
        <v>6158</v>
      </c>
      <c r="B36" s="79">
        <v>34.0</v>
      </c>
      <c r="C36" s="79">
        <v>10.0</v>
      </c>
      <c r="D36" s="79">
        <v>4.0</v>
      </c>
      <c r="E36" s="80">
        <v>0.0</v>
      </c>
      <c r="F36" s="81">
        <v>0.0</v>
      </c>
      <c r="G36" s="81">
        <v>83.0</v>
      </c>
      <c r="H36" s="81">
        <v>374.0</v>
      </c>
      <c r="I36" s="81">
        <v>420.0</v>
      </c>
      <c r="J36" s="81">
        <v>0.0</v>
      </c>
      <c r="K36" s="81">
        <v>0.0</v>
      </c>
      <c r="L36" s="81">
        <v>9.0</v>
      </c>
      <c r="M36" s="81">
        <v>0.0</v>
      </c>
      <c r="N36" s="81">
        <v>0.0</v>
      </c>
      <c r="O36" s="81">
        <v>619.0</v>
      </c>
      <c r="P36" s="81">
        <v>613.0</v>
      </c>
      <c r="Q36" s="81">
        <v>52.0</v>
      </c>
      <c r="R36" s="81">
        <v>57.0</v>
      </c>
      <c r="S36" s="81">
        <v>2.0</v>
      </c>
      <c r="T36" s="81">
        <v>0.0</v>
      </c>
      <c r="U36" s="81">
        <v>484.0</v>
      </c>
      <c r="V36" s="81">
        <v>561.0</v>
      </c>
      <c r="W36" s="81">
        <v>383.0</v>
      </c>
      <c r="X36" s="81">
        <v>306.0</v>
      </c>
      <c r="Y36" s="81">
        <v>2195.0</v>
      </c>
    </row>
    <row r="37">
      <c r="A37" s="72">
        <f t="shared" si="1"/>
        <v>9816</v>
      </c>
      <c r="B37" s="73">
        <v>35.0</v>
      </c>
      <c r="C37" s="82">
        <v>10.0</v>
      </c>
      <c r="D37" s="82">
        <v>5.0</v>
      </c>
      <c r="E37" s="83">
        <v>15.0</v>
      </c>
      <c r="F37" s="84">
        <v>0.0</v>
      </c>
      <c r="G37" s="84">
        <v>406.0</v>
      </c>
      <c r="H37" s="84">
        <v>734.0</v>
      </c>
      <c r="I37" s="84">
        <v>737.0</v>
      </c>
      <c r="J37" s="84">
        <v>0.0</v>
      </c>
      <c r="K37" s="84">
        <v>0.0</v>
      </c>
      <c r="L37" s="84">
        <v>126.0</v>
      </c>
      <c r="M37" s="84">
        <v>0.0</v>
      </c>
      <c r="N37" s="84">
        <v>0.0</v>
      </c>
      <c r="O37" s="84">
        <v>1278.0</v>
      </c>
      <c r="P37" s="84">
        <v>1148.0</v>
      </c>
      <c r="Q37" s="84">
        <v>139.0</v>
      </c>
      <c r="R37" s="84">
        <v>109.0</v>
      </c>
      <c r="S37" s="84">
        <v>11.0</v>
      </c>
      <c r="T37" s="84">
        <v>1.0</v>
      </c>
      <c r="U37" s="84">
        <v>433.0</v>
      </c>
      <c r="V37" s="84">
        <v>467.0</v>
      </c>
      <c r="W37" s="84">
        <v>603.0</v>
      </c>
      <c r="X37" s="84">
        <v>556.0</v>
      </c>
      <c r="Y37" s="84">
        <v>3053.0</v>
      </c>
    </row>
    <row r="38">
      <c r="A38" s="78">
        <f t="shared" si="1"/>
        <v>41652</v>
      </c>
      <c r="B38" s="79">
        <v>36.0</v>
      </c>
      <c r="C38" s="79">
        <v>10.0</v>
      </c>
      <c r="D38" s="79">
        <v>6.0</v>
      </c>
      <c r="E38" s="80">
        <v>29.0</v>
      </c>
      <c r="F38" s="81">
        <v>0.0</v>
      </c>
      <c r="G38" s="81">
        <v>2144.0</v>
      </c>
      <c r="H38" s="81">
        <v>2949.0</v>
      </c>
      <c r="I38" s="81">
        <v>2502.0</v>
      </c>
      <c r="J38" s="81">
        <v>2146.0</v>
      </c>
      <c r="K38" s="81">
        <v>3060.0</v>
      </c>
      <c r="L38" s="81">
        <v>489.0</v>
      </c>
      <c r="M38" s="81">
        <v>628.0</v>
      </c>
      <c r="N38" s="81">
        <v>392.0</v>
      </c>
      <c r="O38" s="81">
        <v>2431.0</v>
      </c>
      <c r="P38" s="81">
        <v>2019.0</v>
      </c>
      <c r="Q38" s="81">
        <v>403.0</v>
      </c>
      <c r="R38" s="81">
        <v>224.0</v>
      </c>
      <c r="S38" s="81">
        <v>524.0</v>
      </c>
      <c r="T38" s="81">
        <v>301.0</v>
      </c>
      <c r="U38" s="81">
        <v>2453.0</v>
      </c>
      <c r="V38" s="81">
        <v>2437.0</v>
      </c>
      <c r="W38" s="81">
        <v>1228.0</v>
      </c>
      <c r="X38" s="81">
        <v>1362.0</v>
      </c>
      <c r="Y38" s="81">
        <v>13931.0</v>
      </c>
    </row>
    <row r="39">
      <c r="A39" s="72">
        <f t="shared" si="1"/>
        <v>43548</v>
      </c>
      <c r="B39" s="73">
        <v>37.0</v>
      </c>
      <c r="C39" s="82">
        <v>10.0</v>
      </c>
      <c r="D39" s="82">
        <v>7.0</v>
      </c>
      <c r="E39" s="83">
        <v>75.0</v>
      </c>
      <c r="F39" s="84">
        <v>0.0</v>
      </c>
      <c r="G39" s="84">
        <v>2131.0</v>
      </c>
      <c r="H39" s="84">
        <v>2961.0</v>
      </c>
      <c r="I39" s="84">
        <v>2562.0</v>
      </c>
      <c r="J39" s="84">
        <v>2796.0</v>
      </c>
      <c r="K39" s="84">
        <v>3585.0</v>
      </c>
      <c r="L39" s="84">
        <v>510.0</v>
      </c>
      <c r="M39" s="84">
        <v>563.0</v>
      </c>
      <c r="N39" s="84">
        <v>318.0</v>
      </c>
      <c r="O39" s="84">
        <v>2770.0</v>
      </c>
      <c r="P39" s="84">
        <v>2460.0</v>
      </c>
      <c r="Q39" s="84">
        <v>194.0</v>
      </c>
      <c r="R39" s="84">
        <v>167.0</v>
      </c>
      <c r="S39" s="84">
        <v>458.0</v>
      </c>
      <c r="T39" s="84">
        <v>301.0</v>
      </c>
      <c r="U39" s="84">
        <v>2750.0</v>
      </c>
      <c r="V39" s="84">
        <v>2624.0</v>
      </c>
      <c r="W39" s="84">
        <v>1486.0</v>
      </c>
      <c r="X39" s="84">
        <v>1443.0</v>
      </c>
      <c r="Y39" s="84">
        <v>13394.0</v>
      </c>
    </row>
    <row r="40">
      <c r="A40" s="78">
        <f t="shared" si="1"/>
        <v>43753</v>
      </c>
      <c r="B40" s="79">
        <v>38.0</v>
      </c>
      <c r="C40" s="79">
        <v>10.0</v>
      </c>
      <c r="D40" s="79">
        <v>8.0</v>
      </c>
      <c r="E40" s="80">
        <v>75.0</v>
      </c>
      <c r="F40" s="81">
        <v>0.0</v>
      </c>
      <c r="G40" s="81">
        <v>2149.0</v>
      </c>
      <c r="H40" s="81">
        <v>2903.0</v>
      </c>
      <c r="I40" s="81">
        <v>2574.0</v>
      </c>
      <c r="J40" s="81">
        <v>2799.0</v>
      </c>
      <c r="K40" s="81">
        <v>3611.0</v>
      </c>
      <c r="L40" s="81">
        <v>536.0</v>
      </c>
      <c r="M40" s="81">
        <v>533.0</v>
      </c>
      <c r="N40" s="81">
        <v>311.0</v>
      </c>
      <c r="O40" s="81">
        <v>2792.0</v>
      </c>
      <c r="P40" s="81">
        <v>2587.0</v>
      </c>
      <c r="Q40" s="81">
        <v>194.0</v>
      </c>
      <c r="R40" s="81">
        <v>182.0</v>
      </c>
      <c r="S40" s="81">
        <v>471.0</v>
      </c>
      <c r="T40" s="81">
        <v>272.0</v>
      </c>
      <c r="U40" s="81">
        <v>2844.0</v>
      </c>
      <c r="V40" s="81">
        <v>2644.0</v>
      </c>
      <c r="W40" s="81">
        <v>1552.0</v>
      </c>
      <c r="X40" s="81">
        <v>1448.0</v>
      </c>
      <c r="Y40" s="81">
        <v>13276.0</v>
      </c>
    </row>
    <row r="41">
      <c r="A41" s="72">
        <f t="shared" si="1"/>
        <v>9872</v>
      </c>
      <c r="B41" s="73">
        <v>39.0</v>
      </c>
      <c r="C41" s="82">
        <v>10.0</v>
      </c>
      <c r="D41" s="82">
        <v>9.0</v>
      </c>
      <c r="E41" s="83">
        <v>12.0</v>
      </c>
      <c r="F41" s="84">
        <v>1.0</v>
      </c>
      <c r="G41" s="84">
        <v>411.0</v>
      </c>
      <c r="H41" s="84">
        <v>773.0</v>
      </c>
      <c r="I41" s="84">
        <v>651.0</v>
      </c>
      <c r="J41" s="84">
        <v>0.0</v>
      </c>
      <c r="K41" s="84">
        <v>0.0</v>
      </c>
      <c r="L41" s="84">
        <v>106.0</v>
      </c>
      <c r="M41" s="84">
        <v>7.0</v>
      </c>
      <c r="N41" s="84">
        <v>0.0</v>
      </c>
      <c r="O41" s="84">
        <v>1259.0</v>
      </c>
      <c r="P41" s="84">
        <v>1201.0</v>
      </c>
      <c r="Q41" s="84">
        <v>180.0</v>
      </c>
      <c r="R41" s="84">
        <v>103.0</v>
      </c>
      <c r="S41" s="84">
        <v>9.0</v>
      </c>
      <c r="T41" s="84">
        <v>4.0</v>
      </c>
      <c r="U41" s="84">
        <v>409.0</v>
      </c>
      <c r="V41" s="84">
        <v>524.0</v>
      </c>
      <c r="W41" s="84">
        <v>574.0</v>
      </c>
      <c r="X41" s="84">
        <v>620.0</v>
      </c>
      <c r="Y41" s="84">
        <v>3028.0</v>
      </c>
    </row>
    <row r="42">
      <c r="A42" s="78">
        <f t="shared" si="1"/>
        <v>41159</v>
      </c>
      <c r="B42" s="79">
        <v>40.0</v>
      </c>
      <c r="C42" s="79">
        <v>10.0</v>
      </c>
      <c r="D42" s="79">
        <v>10.0</v>
      </c>
      <c r="E42" s="80">
        <v>16.0</v>
      </c>
      <c r="F42" s="81">
        <v>2.0</v>
      </c>
      <c r="G42" s="81">
        <v>1993.0</v>
      </c>
      <c r="H42" s="81">
        <v>2881.0</v>
      </c>
      <c r="I42" s="81">
        <v>2567.0</v>
      </c>
      <c r="J42" s="81">
        <v>2116.0</v>
      </c>
      <c r="K42" s="81">
        <v>2890.0</v>
      </c>
      <c r="L42" s="81">
        <v>461.0</v>
      </c>
      <c r="M42" s="81">
        <v>609.0</v>
      </c>
      <c r="N42" s="81">
        <v>391.0</v>
      </c>
      <c r="O42" s="81">
        <v>2354.0</v>
      </c>
      <c r="P42" s="81">
        <v>1969.0</v>
      </c>
      <c r="Q42" s="81">
        <v>425.0</v>
      </c>
      <c r="R42" s="81">
        <v>213.0</v>
      </c>
      <c r="S42" s="81">
        <v>501.0</v>
      </c>
      <c r="T42" s="81">
        <v>272.0</v>
      </c>
      <c r="U42" s="81">
        <v>2459.0</v>
      </c>
      <c r="V42" s="81">
        <v>2505.0</v>
      </c>
      <c r="W42" s="81">
        <v>1175.0</v>
      </c>
      <c r="X42" s="81">
        <v>1366.0</v>
      </c>
      <c r="Y42" s="81">
        <v>13994.0</v>
      </c>
    </row>
    <row r="43">
      <c r="A43" s="72">
        <f t="shared" si="1"/>
        <v>42243</v>
      </c>
      <c r="B43" s="73">
        <v>41.0</v>
      </c>
      <c r="C43" s="82">
        <v>10.0</v>
      </c>
      <c r="D43" s="82">
        <v>11.0</v>
      </c>
      <c r="E43" s="83">
        <v>37.0</v>
      </c>
      <c r="F43" s="84">
        <v>0.0</v>
      </c>
      <c r="G43" s="84">
        <v>1965.0</v>
      </c>
      <c r="H43" s="84">
        <v>2928.0</v>
      </c>
      <c r="I43" s="84">
        <v>2482.0</v>
      </c>
      <c r="J43" s="84">
        <v>2168.0</v>
      </c>
      <c r="K43" s="84">
        <v>3142.0</v>
      </c>
      <c r="L43" s="84">
        <v>428.0</v>
      </c>
      <c r="M43" s="84">
        <v>607.0</v>
      </c>
      <c r="N43" s="84">
        <v>413.0</v>
      </c>
      <c r="O43" s="84">
        <v>2596.0</v>
      </c>
      <c r="P43" s="84">
        <v>2137.0</v>
      </c>
      <c r="Q43" s="84">
        <v>343.0</v>
      </c>
      <c r="R43" s="84">
        <v>200.0</v>
      </c>
      <c r="S43" s="84">
        <v>532.0</v>
      </c>
      <c r="T43" s="84">
        <v>303.0</v>
      </c>
      <c r="U43" s="84">
        <v>2576.0</v>
      </c>
      <c r="V43" s="84">
        <v>2480.0</v>
      </c>
      <c r="W43" s="84">
        <v>1183.0</v>
      </c>
      <c r="X43" s="84">
        <v>1369.0</v>
      </c>
      <c r="Y43" s="84">
        <v>14354.0</v>
      </c>
    </row>
    <row r="44">
      <c r="A44" s="78">
        <f t="shared" si="1"/>
        <v>41459</v>
      </c>
      <c r="B44" s="79">
        <v>42.0</v>
      </c>
      <c r="C44" s="79">
        <v>10.0</v>
      </c>
      <c r="D44" s="79">
        <v>12.0</v>
      </c>
      <c r="E44" s="80">
        <v>26.0</v>
      </c>
      <c r="F44" s="81">
        <v>1.0</v>
      </c>
      <c r="G44" s="81">
        <v>2003.0</v>
      </c>
      <c r="H44" s="81">
        <v>2942.0</v>
      </c>
      <c r="I44" s="81">
        <v>2573.0</v>
      </c>
      <c r="J44" s="81">
        <v>2221.0</v>
      </c>
      <c r="K44" s="81">
        <v>2921.0</v>
      </c>
      <c r="L44" s="81">
        <v>469.0</v>
      </c>
      <c r="M44" s="81">
        <v>594.0</v>
      </c>
      <c r="N44" s="81">
        <v>405.0</v>
      </c>
      <c r="O44" s="81">
        <v>2382.0</v>
      </c>
      <c r="P44" s="81">
        <v>1975.0</v>
      </c>
      <c r="Q44" s="81">
        <v>419.0</v>
      </c>
      <c r="R44" s="81">
        <v>218.0</v>
      </c>
      <c r="S44" s="81">
        <v>508.0</v>
      </c>
      <c r="T44" s="81">
        <v>284.0</v>
      </c>
      <c r="U44" s="81">
        <v>2464.0</v>
      </c>
      <c r="V44" s="81">
        <v>2486.0</v>
      </c>
      <c r="W44" s="81">
        <v>1208.0</v>
      </c>
      <c r="X44" s="81">
        <v>1358.0</v>
      </c>
      <c r="Y44" s="81">
        <v>14002.0</v>
      </c>
    </row>
    <row r="45">
      <c r="A45" s="72">
        <f t="shared" si="1"/>
        <v>41754</v>
      </c>
      <c r="B45" s="73">
        <v>43.0</v>
      </c>
      <c r="C45" s="82">
        <v>10.0</v>
      </c>
      <c r="D45" s="82">
        <v>13.0</v>
      </c>
      <c r="E45" s="83">
        <v>36.0</v>
      </c>
      <c r="F45" s="84">
        <v>0.0</v>
      </c>
      <c r="G45" s="84">
        <v>2173.0</v>
      </c>
      <c r="H45" s="84">
        <v>2962.0</v>
      </c>
      <c r="I45" s="84">
        <v>2606.0</v>
      </c>
      <c r="J45" s="84">
        <v>2194.0</v>
      </c>
      <c r="K45" s="84">
        <v>3065.0</v>
      </c>
      <c r="L45" s="84">
        <v>480.0</v>
      </c>
      <c r="M45" s="84">
        <v>634.0</v>
      </c>
      <c r="N45" s="84">
        <v>403.0</v>
      </c>
      <c r="O45" s="84">
        <v>2396.0</v>
      </c>
      <c r="P45" s="84">
        <v>2003.0</v>
      </c>
      <c r="Q45" s="84">
        <v>389.0</v>
      </c>
      <c r="R45" s="84">
        <v>195.0</v>
      </c>
      <c r="S45" s="84">
        <v>515.0</v>
      </c>
      <c r="T45" s="84">
        <v>289.0</v>
      </c>
      <c r="U45" s="84">
        <v>2483.0</v>
      </c>
      <c r="V45" s="84">
        <v>2435.0</v>
      </c>
      <c r="W45" s="84">
        <v>1248.0</v>
      </c>
      <c r="X45" s="84">
        <v>1380.0</v>
      </c>
      <c r="Y45" s="84">
        <v>13868.0</v>
      </c>
    </row>
    <row r="46">
      <c r="A46" s="78">
        <f t="shared" si="1"/>
        <v>6509</v>
      </c>
      <c r="B46" s="79">
        <v>44.0</v>
      </c>
      <c r="C46" s="79">
        <v>10.0</v>
      </c>
      <c r="D46" s="79">
        <v>14.0</v>
      </c>
      <c r="E46" s="80">
        <v>0.0</v>
      </c>
      <c r="F46" s="81">
        <v>0.0</v>
      </c>
      <c r="G46" s="81">
        <v>82.0</v>
      </c>
      <c r="H46" s="81">
        <v>426.0</v>
      </c>
      <c r="I46" s="81">
        <v>477.0</v>
      </c>
      <c r="J46" s="81">
        <v>0.0</v>
      </c>
      <c r="K46" s="81">
        <v>0.0</v>
      </c>
      <c r="L46" s="81">
        <v>10.0</v>
      </c>
      <c r="M46" s="81">
        <v>0.0</v>
      </c>
      <c r="N46" s="81">
        <v>0.0</v>
      </c>
      <c r="O46" s="81">
        <v>641.0</v>
      </c>
      <c r="P46" s="81">
        <v>576.0</v>
      </c>
      <c r="Q46" s="81">
        <v>79.0</v>
      </c>
      <c r="R46" s="81">
        <v>88.0</v>
      </c>
      <c r="S46" s="81">
        <v>7.0</v>
      </c>
      <c r="T46" s="81">
        <v>1.0</v>
      </c>
      <c r="U46" s="81">
        <v>529.0</v>
      </c>
      <c r="V46" s="81">
        <v>581.0</v>
      </c>
      <c r="W46" s="81">
        <v>412.0</v>
      </c>
      <c r="X46" s="81">
        <v>296.0</v>
      </c>
      <c r="Y46" s="81">
        <v>2304.0</v>
      </c>
    </row>
    <row r="47">
      <c r="A47" s="72">
        <f t="shared" si="1"/>
        <v>42248</v>
      </c>
      <c r="B47" s="73">
        <v>45.0</v>
      </c>
      <c r="C47" s="82">
        <v>10.0</v>
      </c>
      <c r="D47" s="82">
        <v>15.0</v>
      </c>
      <c r="E47" s="83">
        <v>25.0</v>
      </c>
      <c r="F47" s="84">
        <v>0.0</v>
      </c>
      <c r="G47" s="84">
        <v>1958.0</v>
      </c>
      <c r="H47" s="84">
        <v>2810.0</v>
      </c>
      <c r="I47" s="84">
        <v>2522.0</v>
      </c>
      <c r="J47" s="84">
        <v>2227.0</v>
      </c>
      <c r="K47" s="84">
        <v>3098.0</v>
      </c>
      <c r="L47" s="84">
        <v>483.0</v>
      </c>
      <c r="M47" s="84">
        <v>622.0</v>
      </c>
      <c r="N47" s="84">
        <v>426.0</v>
      </c>
      <c r="O47" s="84">
        <v>2608.0</v>
      </c>
      <c r="P47" s="84">
        <v>2119.0</v>
      </c>
      <c r="Q47" s="84">
        <v>356.0</v>
      </c>
      <c r="R47" s="84">
        <v>215.0</v>
      </c>
      <c r="S47" s="84">
        <v>492.0</v>
      </c>
      <c r="T47" s="84">
        <v>301.0</v>
      </c>
      <c r="U47" s="84">
        <v>2515.0</v>
      </c>
      <c r="V47" s="84">
        <v>2561.0</v>
      </c>
      <c r="W47" s="84">
        <v>1191.0</v>
      </c>
      <c r="X47" s="84">
        <v>1374.0</v>
      </c>
      <c r="Y47" s="84">
        <v>14345.0</v>
      </c>
    </row>
    <row r="48">
      <c r="A48" s="78">
        <f t="shared" si="1"/>
        <v>42163</v>
      </c>
      <c r="B48" s="79">
        <v>46.0</v>
      </c>
      <c r="C48" s="79">
        <v>10.0</v>
      </c>
      <c r="D48" s="79">
        <v>16.0</v>
      </c>
      <c r="E48" s="80">
        <v>46.0</v>
      </c>
      <c r="F48" s="81">
        <v>5.0</v>
      </c>
      <c r="G48" s="81">
        <v>2130.0</v>
      </c>
      <c r="H48" s="81">
        <v>2906.0</v>
      </c>
      <c r="I48" s="81">
        <v>2477.0</v>
      </c>
      <c r="J48" s="81">
        <v>2789.0</v>
      </c>
      <c r="K48" s="81">
        <v>3504.0</v>
      </c>
      <c r="L48" s="81">
        <v>515.0</v>
      </c>
      <c r="M48" s="81">
        <v>501.0</v>
      </c>
      <c r="N48" s="81">
        <v>341.0</v>
      </c>
      <c r="O48" s="81">
        <v>2592.0</v>
      </c>
      <c r="P48" s="81">
        <v>2468.0</v>
      </c>
      <c r="Q48" s="81">
        <v>182.0</v>
      </c>
      <c r="R48" s="81">
        <v>185.0</v>
      </c>
      <c r="S48" s="81">
        <v>407.0</v>
      </c>
      <c r="T48" s="81">
        <v>263.0</v>
      </c>
      <c r="U48" s="81">
        <v>2749.0</v>
      </c>
      <c r="V48" s="81">
        <v>2574.0</v>
      </c>
      <c r="W48" s="81">
        <v>1513.0</v>
      </c>
      <c r="X48" s="81">
        <v>1421.0</v>
      </c>
      <c r="Y48" s="81">
        <v>12595.0</v>
      </c>
    </row>
    <row r="49">
      <c r="A49" s="72">
        <f t="shared" si="1"/>
        <v>6220</v>
      </c>
      <c r="B49" s="73">
        <v>47.0</v>
      </c>
      <c r="C49" s="82">
        <v>10.0</v>
      </c>
      <c r="D49" s="82">
        <v>17.0</v>
      </c>
      <c r="E49" s="83">
        <v>0.0</v>
      </c>
      <c r="F49" s="84">
        <v>0.0</v>
      </c>
      <c r="G49" s="84">
        <v>74.0</v>
      </c>
      <c r="H49" s="84">
        <v>414.0</v>
      </c>
      <c r="I49" s="84">
        <v>411.0</v>
      </c>
      <c r="J49" s="84">
        <v>0.0</v>
      </c>
      <c r="K49" s="84">
        <v>0.0</v>
      </c>
      <c r="L49" s="84">
        <v>12.0</v>
      </c>
      <c r="M49" s="84">
        <v>0.0</v>
      </c>
      <c r="N49" s="84">
        <v>0.0</v>
      </c>
      <c r="O49" s="84">
        <v>598.0</v>
      </c>
      <c r="P49" s="84">
        <v>567.0</v>
      </c>
      <c r="Q49" s="84">
        <v>39.0</v>
      </c>
      <c r="R49" s="84">
        <v>64.0</v>
      </c>
      <c r="S49" s="84">
        <v>1.0</v>
      </c>
      <c r="T49" s="84">
        <v>0.0</v>
      </c>
      <c r="U49" s="84">
        <v>480.0</v>
      </c>
      <c r="V49" s="84">
        <v>572.0</v>
      </c>
      <c r="W49" s="84">
        <v>396.0</v>
      </c>
      <c r="X49" s="84">
        <v>306.0</v>
      </c>
      <c r="Y49" s="84">
        <v>2286.0</v>
      </c>
    </row>
    <row r="50">
      <c r="A50" s="78">
        <f t="shared" si="1"/>
        <v>9929</v>
      </c>
      <c r="B50" s="79">
        <v>48.0</v>
      </c>
      <c r="C50" s="79">
        <v>10.0</v>
      </c>
      <c r="D50" s="79">
        <v>18.0</v>
      </c>
      <c r="E50" s="80">
        <v>4.0</v>
      </c>
      <c r="F50" s="81">
        <v>0.0</v>
      </c>
      <c r="G50" s="81">
        <v>389.0</v>
      </c>
      <c r="H50" s="81">
        <v>665.0</v>
      </c>
      <c r="I50" s="81">
        <v>648.0</v>
      </c>
      <c r="J50" s="81">
        <v>0.0</v>
      </c>
      <c r="K50" s="81">
        <v>0.0</v>
      </c>
      <c r="L50" s="81">
        <v>121.0</v>
      </c>
      <c r="M50" s="81">
        <v>3.0</v>
      </c>
      <c r="N50" s="81">
        <v>0.0</v>
      </c>
      <c r="O50" s="81">
        <v>1361.0</v>
      </c>
      <c r="P50" s="81">
        <v>1236.0</v>
      </c>
      <c r="Q50" s="81">
        <v>157.0</v>
      </c>
      <c r="R50" s="81">
        <v>101.0</v>
      </c>
      <c r="S50" s="81">
        <v>11.0</v>
      </c>
      <c r="T50" s="81">
        <v>3.0</v>
      </c>
      <c r="U50" s="81">
        <v>362.0</v>
      </c>
      <c r="V50" s="81">
        <v>555.0</v>
      </c>
      <c r="W50" s="81">
        <v>575.0</v>
      </c>
      <c r="X50" s="81">
        <v>547.0</v>
      </c>
      <c r="Y50" s="81">
        <v>3191.0</v>
      </c>
    </row>
    <row r="51">
      <c r="A51" s="72">
        <f t="shared" si="1"/>
        <v>9603</v>
      </c>
      <c r="B51" s="73">
        <v>49.0</v>
      </c>
      <c r="C51" s="82">
        <v>10.0</v>
      </c>
      <c r="D51" s="82">
        <v>19.0</v>
      </c>
      <c r="E51" s="83">
        <v>2.0</v>
      </c>
      <c r="F51" s="84">
        <v>0.0</v>
      </c>
      <c r="G51" s="84">
        <v>387.0</v>
      </c>
      <c r="H51" s="84">
        <v>635.0</v>
      </c>
      <c r="I51" s="84">
        <v>616.0</v>
      </c>
      <c r="J51" s="84">
        <v>0.0</v>
      </c>
      <c r="K51" s="84">
        <v>0.0</v>
      </c>
      <c r="L51" s="84">
        <v>114.0</v>
      </c>
      <c r="M51" s="84">
        <v>3.0</v>
      </c>
      <c r="N51" s="84">
        <v>0.0</v>
      </c>
      <c r="O51" s="84">
        <v>1372.0</v>
      </c>
      <c r="P51" s="84">
        <v>1221.0</v>
      </c>
      <c r="Q51" s="84">
        <v>157.0</v>
      </c>
      <c r="R51" s="84">
        <v>94.0</v>
      </c>
      <c r="S51" s="84">
        <v>6.0</v>
      </c>
      <c r="T51" s="84">
        <v>3.0</v>
      </c>
      <c r="U51" s="84">
        <v>322.0</v>
      </c>
      <c r="V51" s="84">
        <v>563.0</v>
      </c>
      <c r="W51" s="84">
        <v>525.0</v>
      </c>
      <c r="X51" s="84">
        <v>585.0</v>
      </c>
      <c r="Y51" s="84">
        <v>2998.0</v>
      </c>
    </row>
    <row r="52">
      <c r="A52" s="78">
        <f t="shared" si="1"/>
        <v>124773</v>
      </c>
      <c r="B52" s="79">
        <v>50.0</v>
      </c>
      <c r="C52" s="79">
        <v>11.0</v>
      </c>
      <c r="D52" s="79">
        <v>0.0</v>
      </c>
      <c r="E52" s="80">
        <v>0.0</v>
      </c>
      <c r="F52" s="81">
        <v>0.0</v>
      </c>
      <c r="G52" s="81">
        <v>4325.0</v>
      </c>
      <c r="H52" s="81">
        <v>4780.0</v>
      </c>
      <c r="I52" s="81">
        <v>5392.0</v>
      </c>
      <c r="J52" s="81">
        <v>7378.0</v>
      </c>
      <c r="K52" s="81">
        <v>12595.0</v>
      </c>
      <c r="L52" s="81">
        <v>342.0</v>
      </c>
      <c r="M52" s="81">
        <v>2741.0</v>
      </c>
      <c r="N52" s="81">
        <v>1029.0</v>
      </c>
      <c r="O52" s="81">
        <v>5532.0</v>
      </c>
      <c r="P52" s="81">
        <v>6943.0</v>
      </c>
      <c r="Q52" s="81">
        <v>1161.0</v>
      </c>
      <c r="R52" s="81">
        <v>1056.0</v>
      </c>
      <c r="S52" s="81">
        <v>1006.0</v>
      </c>
      <c r="T52" s="81">
        <v>362.0</v>
      </c>
      <c r="U52" s="81">
        <v>6247.0</v>
      </c>
      <c r="V52" s="81">
        <v>4729.0</v>
      </c>
      <c r="W52" s="81">
        <v>2307.0</v>
      </c>
      <c r="X52" s="81">
        <v>2402.0</v>
      </c>
      <c r="Y52" s="81">
        <v>54446.0</v>
      </c>
    </row>
    <row r="53">
      <c r="A53" s="72">
        <f t="shared" si="1"/>
        <v>160988</v>
      </c>
      <c r="B53" s="73">
        <v>51.0</v>
      </c>
      <c r="C53" s="82">
        <v>11.0</v>
      </c>
      <c r="D53" s="82">
        <v>1.0</v>
      </c>
      <c r="E53" s="83">
        <v>0.0</v>
      </c>
      <c r="F53" s="84">
        <v>0.0</v>
      </c>
      <c r="G53" s="84">
        <v>3085.0</v>
      </c>
      <c r="H53" s="84">
        <v>7321.0</v>
      </c>
      <c r="I53" s="84">
        <v>6361.0</v>
      </c>
      <c r="J53" s="84">
        <v>13650.0</v>
      </c>
      <c r="K53" s="84">
        <v>19594.0</v>
      </c>
      <c r="L53" s="84">
        <v>1234.0</v>
      </c>
      <c r="M53" s="84">
        <v>2766.0</v>
      </c>
      <c r="N53" s="84">
        <v>430.0</v>
      </c>
      <c r="O53" s="84">
        <v>5590.0</v>
      </c>
      <c r="P53" s="84">
        <v>6744.0</v>
      </c>
      <c r="Q53" s="84">
        <v>3195.0</v>
      </c>
      <c r="R53" s="84">
        <v>2973.0</v>
      </c>
      <c r="S53" s="84">
        <v>1111.0</v>
      </c>
      <c r="T53" s="84">
        <v>637.0</v>
      </c>
      <c r="U53" s="84">
        <v>6919.0</v>
      </c>
      <c r="V53" s="84">
        <v>7102.0</v>
      </c>
      <c r="W53" s="84">
        <v>2642.0</v>
      </c>
      <c r="X53" s="84">
        <v>3517.0</v>
      </c>
      <c r="Y53" s="84">
        <v>66117.0</v>
      </c>
    </row>
    <row r="54">
      <c r="A54" s="78">
        <f t="shared" si="1"/>
        <v>183257</v>
      </c>
      <c r="B54" s="79">
        <v>52.0</v>
      </c>
      <c r="C54" s="79">
        <v>12.0</v>
      </c>
      <c r="D54" s="79">
        <v>0.0</v>
      </c>
      <c r="E54" s="80">
        <v>0.0</v>
      </c>
      <c r="F54" s="81">
        <v>0.0</v>
      </c>
      <c r="G54" s="81">
        <v>7165.0</v>
      </c>
      <c r="H54" s="81">
        <v>7453.0</v>
      </c>
      <c r="I54" s="81">
        <v>8373.0</v>
      </c>
      <c r="J54" s="81">
        <v>14825.0</v>
      </c>
      <c r="K54" s="81">
        <v>26167.0</v>
      </c>
      <c r="L54" s="81">
        <v>2991.0</v>
      </c>
      <c r="M54" s="81">
        <v>2332.0</v>
      </c>
      <c r="N54" s="81">
        <v>800.0</v>
      </c>
      <c r="O54" s="81">
        <v>7579.0</v>
      </c>
      <c r="P54" s="81">
        <v>13814.0</v>
      </c>
      <c r="Q54" s="81">
        <v>1691.0</v>
      </c>
      <c r="R54" s="81">
        <v>511.0</v>
      </c>
      <c r="S54" s="81">
        <v>2053.0</v>
      </c>
      <c r="T54" s="81">
        <v>907.0</v>
      </c>
      <c r="U54" s="81">
        <v>8489.0</v>
      </c>
      <c r="V54" s="81">
        <v>9782.0</v>
      </c>
      <c r="W54" s="81">
        <v>3508.0</v>
      </c>
      <c r="X54" s="81">
        <v>3246.0</v>
      </c>
      <c r="Y54" s="81">
        <v>61571.0</v>
      </c>
    </row>
    <row r="55">
      <c r="A55" s="72">
        <f t="shared" si="1"/>
        <v>192160</v>
      </c>
      <c r="B55" s="73">
        <v>53.0</v>
      </c>
      <c r="C55" s="82">
        <v>12.0</v>
      </c>
      <c r="D55" s="82">
        <v>1.0</v>
      </c>
      <c r="E55" s="83">
        <v>0.0</v>
      </c>
      <c r="F55" s="84">
        <v>0.0</v>
      </c>
      <c r="G55" s="84">
        <v>8065.0</v>
      </c>
      <c r="H55" s="84">
        <v>7797.0</v>
      </c>
      <c r="I55" s="84">
        <v>9218.0</v>
      </c>
      <c r="J55" s="84">
        <v>15154.0</v>
      </c>
      <c r="K55" s="84">
        <v>26301.0</v>
      </c>
      <c r="L55" s="84">
        <v>3176.0</v>
      </c>
      <c r="M55" s="84">
        <v>2248.0</v>
      </c>
      <c r="N55" s="84">
        <v>930.0</v>
      </c>
      <c r="O55" s="84">
        <v>8649.0</v>
      </c>
      <c r="P55" s="84">
        <v>14373.0</v>
      </c>
      <c r="Q55" s="84">
        <v>2104.0</v>
      </c>
      <c r="R55" s="84">
        <v>497.0</v>
      </c>
      <c r="S55" s="84">
        <v>2058.0</v>
      </c>
      <c r="T55" s="84">
        <v>596.0</v>
      </c>
      <c r="U55" s="84">
        <v>8689.0</v>
      </c>
      <c r="V55" s="84">
        <v>10219.0</v>
      </c>
      <c r="W55" s="84">
        <v>3537.0</v>
      </c>
      <c r="X55" s="84">
        <v>3316.0</v>
      </c>
      <c r="Y55" s="84">
        <v>65233.0</v>
      </c>
    </row>
    <row r="56">
      <c r="A56" s="78">
        <f t="shared" si="1"/>
        <v>153102</v>
      </c>
      <c r="B56" s="79">
        <v>54.0</v>
      </c>
      <c r="C56" s="79">
        <v>12.0</v>
      </c>
      <c r="D56" s="79">
        <v>2.0</v>
      </c>
      <c r="E56" s="80">
        <v>0.0</v>
      </c>
      <c r="F56" s="81">
        <v>0.0</v>
      </c>
      <c r="G56" s="81">
        <v>5473.0</v>
      </c>
      <c r="H56" s="81">
        <v>5962.0</v>
      </c>
      <c r="I56" s="81">
        <v>6385.0</v>
      </c>
      <c r="J56" s="81">
        <v>11427.0</v>
      </c>
      <c r="K56" s="81">
        <v>17156.0</v>
      </c>
      <c r="L56" s="81">
        <v>824.0</v>
      </c>
      <c r="M56" s="81">
        <v>2991.0</v>
      </c>
      <c r="N56" s="81">
        <v>1470.0</v>
      </c>
      <c r="O56" s="81">
        <v>8386.0</v>
      </c>
      <c r="P56" s="81">
        <v>11143.0</v>
      </c>
      <c r="Q56" s="81">
        <v>1222.0</v>
      </c>
      <c r="R56" s="81">
        <v>805.0</v>
      </c>
      <c r="S56" s="81">
        <v>1433.0</v>
      </c>
      <c r="T56" s="81">
        <v>510.0</v>
      </c>
      <c r="U56" s="81">
        <v>8513.0</v>
      </c>
      <c r="V56" s="81">
        <v>7317.0</v>
      </c>
      <c r="W56" s="81">
        <v>2714.0</v>
      </c>
      <c r="X56" s="81">
        <v>2771.0</v>
      </c>
      <c r="Y56" s="81">
        <v>56600.0</v>
      </c>
    </row>
    <row r="57">
      <c r="A57" s="72">
        <f t="shared" si="1"/>
        <v>153135</v>
      </c>
      <c r="B57" s="73">
        <v>55.0</v>
      </c>
      <c r="C57" s="82">
        <v>12.0</v>
      </c>
      <c r="D57" s="82">
        <v>3.0</v>
      </c>
      <c r="E57" s="83">
        <v>0.0</v>
      </c>
      <c r="F57" s="84">
        <v>0.0</v>
      </c>
      <c r="G57" s="84">
        <v>5362.0</v>
      </c>
      <c r="H57" s="84">
        <v>5975.0</v>
      </c>
      <c r="I57" s="84">
        <v>6484.0</v>
      </c>
      <c r="J57" s="84">
        <v>10940.0</v>
      </c>
      <c r="K57" s="84">
        <v>16769.0</v>
      </c>
      <c r="L57" s="84">
        <v>798.0</v>
      </c>
      <c r="M57" s="84">
        <v>3215.0</v>
      </c>
      <c r="N57" s="84">
        <v>1444.0</v>
      </c>
      <c r="O57" s="84">
        <v>8763.0</v>
      </c>
      <c r="P57" s="84">
        <v>10886.0</v>
      </c>
      <c r="Q57" s="84">
        <v>1214.0</v>
      </c>
      <c r="R57" s="84">
        <v>753.0</v>
      </c>
      <c r="S57" s="84">
        <v>1236.0</v>
      </c>
      <c r="T57" s="84">
        <v>430.0</v>
      </c>
      <c r="U57" s="84">
        <v>8830.0</v>
      </c>
      <c r="V57" s="84">
        <v>7474.0</v>
      </c>
      <c r="W57" s="84">
        <v>2723.0</v>
      </c>
      <c r="X57" s="84">
        <v>2876.0</v>
      </c>
      <c r="Y57" s="84">
        <v>56963.0</v>
      </c>
    </row>
    <row r="58">
      <c r="A58" s="78">
        <f t="shared" si="1"/>
        <v>91112</v>
      </c>
      <c r="B58" s="79">
        <v>56.0</v>
      </c>
      <c r="C58" s="79">
        <v>13.0</v>
      </c>
      <c r="D58" s="79">
        <v>0.0</v>
      </c>
      <c r="E58" s="80">
        <v>4.0</v>
      </c>
      <c r="F58" s="81">
        <v>34.0</v>
      </c>
      <c r="G58" s="81">
        <v>4234.0</v>
      </c>
      <c r="H58" s="81">
        <v>3333.0</v>
      </c>
      <c r="I58" s="81">
        <v>5023.0</v>
      </c>
      <c r="J58" s="81">
        <v>549.0</v>
      </c>
      <c r="K58" s="81">
        <v>2624.0</v>
      </c>
      <c r="L58" s="81">
        <v>441.0</v>
      </c>
      <c r="M58" s="81">
        <v>4465.0</v>
      </c>
      <c r="N58" s="81">
        <v>3385.0</v>
      </c>
      <c r="O58" s="81">
        <v>5355.0</v>
      </c>
      <c r="P58" s="81">
        <v>4702.0</v>
      </c>
      <c r="Q58" s="81">
        <v>774.0</v>
      </c>
      <c r="R58" s="81">
        <v>1399.0</v>
      </c>
      <c r="S58" s="81">
        <v>1632.0</v>
      </c>
      <c r="T58" s="81">
        <v>1550.0</v>
      </c>
      <c r="U58" s="81">
        <v>7665.0</v>
      </c>
      <c r="V58" s="81">
        <v>5769.0</v>
      </c>
      <c r="W58" s="81">
        <v>1796.0</v>
      </c>
      <c r="X58" s="81">
        <v>3146.0</v>
      </c>
      <c r="Y58" s="81">
        <v>33232.0</v>
      </c>
    </row>
    <row r="59">
      <c r="A59" s="72">
        <f t="shared" si="1"/>
        <v>216732</v>
      </c>
      <c r="B59" s="73">
        <v>57.0</v>
      </c>
      <c r="C59" s="82">
        <v>13.0</v>
      </c>
      <c r="D59" s="82">
        <v>1.0</v>
      </c>
      <c r="E59" s="83">
        <v>4.0</v>
      </c>
      <c r="F59" s="84">
        <v>28.0</v>
      </c>
      <c r="G59" s="84">
        <v>8713.0</v>
      </c>
      <c r="H59" s="84">
        <v>7872.0</v>
      </c>
      <c r="I59" s="84">
        <v>9929.0</v>
      </c>
      <c r="J59" s="84">
        <v>6331.0</v>
      </c>
      <c r="K59" s="84">
        <v>12303.0</v>
      </c>
      <c r="L59" s="84">
        <v>145.0</v>
      </c>
      <c r="M59" s="84">
        <v>5789.0</v>
      </c>
      <c r="N59" s="84">
        <v>3777.0</v>
      </c>
      <c r="O59" s="84">
        <v>10499.0</v>
      </c>
      <c r="P59" s="84">
        <v>9466.0</v>
      </c>
      <c r="Q59" s="84">
        <v>0.0</v>
      </c>
      <c r="R59" s="84">
        <v>0.0</v>
      </c>
      <c r="S59" s="84">
        <v>2245.0</v>
      </c>
      <c r="T59" s="84">
        <v>1768.0</v>
      </c>
      <c r="U59" s="84">
        <v>11909.0</v>
      </c>
      <c r="V59" s="84">
        <v>10156.0</v>
      </c>
      <c r="W59" s="84">
        <v>5889.0</v>
      </c>
      <c r="X59" s="84">
        <v>6012.0</v>
      </c>
      <c r="Y59" s="84">
        <v>103897.0</v>
      </c>
    </row>
    <row r="60">
      <c r="A60" s="78">
        <f t="shared" si="1"/>
        <v>105937</v>
      </c>
      <c r="B60" s="79">
        <v>58.0</v>
      </c>
      <c r="C60" s="79">
        <v>13.0</v>
      </c>
      <c r="D60" s="79">
        <v>2.0</v>
      </c>
      <c r="E60" s="80">
        <v>4.0</v>
      </c>
      <c r="F60" s="81">
        <v>32.0</v>
      </c>
      <c r="G60" s="81">
        <v>4923.0</v>
      </c>
      <c r="H60" s="81">
        <v>3631.0</v>
      </c>
      <c r="I60" s="81">
        <v>5299.0</v>
      </c>
      <c r="J60" s="81">
        <v>588.0</v>
      </c>
      <c r="K60" s="81">
        <v>2878.0</v>
      </c>
      <c r="L60" s="81">
        <v>528.0</v>
      </c>
      <c r="M60" s="81">
        <v>5386.0</v>
      </c>
      <c r="N60" s="81">
        <v>4073.0</v>
      </c>
      <c r="O60" s="81">
        <v>5999.0</v>
      </c>
      <c r="P60" s="81">
        <v>5294.0</v>
      </c>
      <c r="Q60" s="81">
        <v>825.0</v>
      </c>
      <c r="R60" s="81">
        <v>1623.0</v>
      </c>
      <c r="S60" s="81">
        <v>1772.0</v>
      </c>
      <c r="T60" s="81">
        <v>1671.0</v>
      </c>
      <c r="U60" s="81">
        <v>8141.0</v>
      </c>
      <c r="V60" s="81">
        <v>6095.0</v>
      </c>
      <c r="W60" s="81">
        <v>1913.0</v>
      </c>
      <c r="X60" s="81">
        <v>3321.0</v>
      </c>
      <c r="Y60" s="81">
        <v>41941.0</v>
      </c>
    </row>
    <row r="61">
      <c r="A61" s="72">
        <f t="shared" si="1"/>
        <v>127518</v>
      </c>
      <c r="B61" s="73">
        <v>59.0</v>
      </c>
      <c r="C61" s="82">
        <v>13.0</v>
      </c>
      <c r="D61" s="82">
        <v>3.0</v>
      </c>
      <c r="E61" s="83">
        <v>0.0</v>
      </c>
      <c r="F61" s="84">
        <v>29.0</v>
      </c>
      <c r="G61" s="84">
        <v>24.0</v>
      </c>
      <c r="H61" s="84">
        <v>1.0</v>
      </c>
      <c r="I61" s="84">
        <v>31.0</v>
      </c>
      <c r="J61" s="84">
        <v>56.0</v>
      </c>
      <c r="K61" s="84">
        <v>142.0</v>
      </c>
      <c r="L61" s="84">
        <v>166.0</v>
      </c>
      <c r="M61" s="84">
        <v>1824.0</v>
      </c>
      <c r="N61" s="84">
        <v>1.0</v>
      </c>
      <c r="O61" s="84">
        <v>0.0</v>
      </c>
      <c r="P61" s="84">
        <v>0.0</v>
      </c>
      <c r="Q61" s="84">
        <v>0.0</v>
      </c>
      <c r="R61" s="84">
        <v>0.0</v>
      </c>
      <c r="S61" s="84">
        <v>490.0</v>
      </c>
      <c r="T61" s="84">
        <v>681.0</v>
      </c>
      <c r="U61" s="84">
        <v>0.0</v>
      </c>
      <c r="V61" s="84">
        <v>0.0</v>
      </c>
      <c r="W61" s="84">
        <v>0.0</v>
      </c>
      <c r="X61" s="84">
        <v>0.0</v>
      </c>
      <c r="Y61" s="84">
        <v>124073.0</v>
      </c>
    </row>
    <row r="62">
      <c r="A62" s="78">
        <f t="shared" si="1"/>
        <v>40065</v>
      </c>
      <c r="B62" s="79">
        <v>60.0</v>
      </c>
      <c r="C62" s="79">
        <v>14.0</v>
      </c>
      <c r="D62" s="79">
        <v>0.0</v>
      </c>
      <c r="E62" s="80">
        <v>1.0</v>
      </c>
      <c r="F62" s="81">
        <v>0.0</v>
      </c>
      <c r="G62" s="81">
        <v>864.0</v>
      </c>
      <c r="H62" s="81">
        <v>1885.0</v>
      </c>
      <c r="I62" s="81">
        <v>2057.0</v>
      </c>
      <c r="J62" s="81">
        <v>2041.0</v>
      </c>
      <c r="K62" s="81">
        <v>3122.0</v>
      </c>
      <c r="L62" s="81">
        <v>73.0</v>
      </c>
      <c r="M62" s="81">
        <v>1286.0</v>
      </c>
      <c r="N62" s="81">
        <v>869.0</v>
      </c>
      <c r="O62" s="81">
        <v>3402.0</v>
      </c>
      <c r="P62" s="81">
        <v>4200.0</v>
      </c>
      <c r="Q62" s="81">
        <v>109.0</v>
      </c>
      <c r="R62" s="81">
        <v>284.0</v>
      </c>
      <c r="S62" s="81">
        <v>306.0</v>
      </c>
      <c r="T62" s="81">
        <v>110.0</v>
      </c>
      <c r="U62" s="81">
        <v>3936.0</v>
      </c>
      <c r="V62" s="81">
        <v>3420.0</v>
      </c>
      <c r="W62" s="81">
        <v>1730.0</v>
      </c>
      <c r="X62" s="81">
        <v>1264.0</v>
      </c>
      <c r="Y62" s="81">
        <v>9106.0</v>
      </c>
    </row>
    <row r="63">
      <c r="A63" s="72">
        <f t="shared" si="1"/>
        <v>85237</v>
      </c>
      <c r="B63" s="73">
        <v>61.0</v>
      </c>
      <c r="C63" s="82">
        <v>14.0</v>
      </c>
      <c r="D63" s="82">
        <v>1.0</v>
      </c>
      <c r="E63" s="83">
        <v>0.0</v>
      </c>
      <c r="F63" s="84">
        <v>0.0</v>
      </c>
      <c r="G63" s="84">
        <v>1725.0</v>
      </c>
      <c r="H63" s="84">
        <v>6238.0</v>
      </c>
      <c r="I63" s="84">
        <v>4461.0</v>
      </c>
      <c r="J63" s="84">
        <v>5975.0</v>
      </c>
      <c r="K63" s="84">
        <v>8159.0</v>
      </c>
      <c r="L63" s="84">
        <v>784.0</v>
      </c>
      <c r="M63" s="84">
        <v>1954.0</v>
      </c>
      <c r="N63" s="84">
        <v>1445.0</v>
      </c>
      <c r="O63" s="84">
        <v>5346.0</v>
      </c>
      <c r="P63" s="84">
        <v>4590.0</v>
      </c>
      <c r="Q63" s="84">
        <v>180.0</v>
      </c>
      <c r="R63" s="84">
        <v>1379.0</v>
      </c>
      <c r="S63" s="84">
        <v>697.0</v>
      </c>
      <c r="T63" s="84">
        <v>514.0</v>
      </c>
      <c r="U63" s="84">
        <v>5314.0</v>
      </c>
      <c r="V63" s="84">
        <v>4279.0</v>
      </c>
      <c r="W63" s="84">
        <v>3152.0</v>
      </c>
      <c r="X63" s="84">
        <v>2794.0</v>
      </c>
      <c r="Y63" s="84">
        <v>26251.0</v>
      </c>
    </row>
    <row r="64">
      <c r="A64" s="78">
        <f t="shared" si="1"/>
        <v>76855</v>
      </c>
      <c r="B64" s="79">
        <v>62.0</v>
      </c>
      <c r="C64" s="79">
        <v>14.0</v>
      </c>
      <c r="D64" s="79">
        <v>2.0</v>
      </c>
      <c r="E64" s="80">
        <v>0.0</v>
      </c>
      <c r="F64" s="81">
        <v>0.0</v>
      </c>
      <c r="G64" s="81">
        <v>3030.0</v>
      </c>
      <c r="H64" s="81">
        <v>6230.0</v>
      </c>
      <c r="I64" s="81">
        <v>4143.0</v>
      </c>
      <c r="J64" s="81">
        <v>4285.0</v>
      </c>
      <c r="K64" s="81">
        <v>5726.0</v>
      </c>
      <c r="L64" s="81">
        <v>453.0</v>
      </c>
      <c r="M64" s="81">
        <v>1983.0</v>
      </c>
      <c r="N64" s="81">
        <v>1019.0</v>
      </c>
      <c r="O64" s="81">
        <v>3949.0</v>
      </c>
      <c r="P64" s="81">
        <v>4352.0</v>
      </c>
      <c r="Q64" s="81">
        <v>100.0</v>
      </c>
      <c r="R64" s="81">
        <v>1207.0</v>
      </c>
      <c r="S64" s="81">
        <v>632.0</v>
      </c>
      <c r="T64" s="81">
        <v>244.0</v>
      </c>
      <c r="U64" s="81">
        <v>5863.0</v>
      </c>
      <c r="V64" s="81">
        <v>5240.0</v>
      </c>
      <c r="W64" s="81">
        <v>2323.0</v>
      </c>
      <c r="X64" s="81">
        <v>1867.0</v>
      </c>
      <c r="Y64" s="81">
        <v>24209.0</v>
      </c>
    </row>
    <row r="65">
      <c r="A65" s="72">
        <f t="shared" si="1"/>
        <v>6528</v>
      </c>
      <c r="B65" s="73">
        <v>63.0</v>
      </c>
      <c r="C65" s="82">
        <v>15.0</v>
      </c>
      <c r="D65" s="82">
        <v>0.0</v>
      </c>
      <c r="E65" s="83">
        <v>0.0</v>
      </c>
      <c r="F65" s="84">
        <v>0.0</v>
      </c>
      <c r="G65" s="84">
        <v>254.0</v>
      </c>
      <c r="H65" s="84">
        <v>306.0</v>
      </c>
      <c r="I65" s="84">
        <v>324.0</v>
      </c>
      <c r="J65" s="84">
        <v>475.0</v>
      </c>
      <c r="K65" s="84">
        <v>545.0</v>
      </c>
      <c r="L65" s="84">
        <v>46.0</v>
      </c>
      <c r="M65" s="84">
        <v>136.0</v>
      </c>
      <c r="N65" s="84">
        <v>90.0</v>
      </c>
      <c r="O65" s="84">
        <v>345.0</v>
      </c>
      <c r="P65" s="84">
        <v>356.0</v>
      </c>
      <c r="Q65" s="84">
        <v>126.0</v>
      </c>
      <c r="R65" s="84">
        <v>63.0</v>
      </c>
      <c r="S65" s="84">
        <v>35.0</v>
      </c>
      <c r="T65" s="84">
        <v>24.0</v>
      </c>
      <c r="U65" s="84">
        <v>312.0</v>
      </c>
      <c r="V65" s="84">
        <v>276.0</v>
      </c>
      <c r="W65" s="84">
        <v>199.0</v>
      </c>
      <c r="X65" s="84">
        <v>186.0</v>
      </c>
      <c r="Y65" s="84">
        <v>2430.0</v>
      </c>
    </row>
    <row r="66">
      <c r="A66" s="78">
        <f t="shared" si="1"/>
        <v>20275</v>
      </c>
      <c r="B66" s="79">
        <v>64.0</v>
      </c>
      <c r="C66" s="79">
        <v>16.0</v>
      </c>
      <c r="D66" s="79">
        <v>0.0</v>
      </c>
      <c r="E66" s="80">
        <v>0.0</v>
      </c>
      <c r="F66" s="81">
        <v>0.0</v>
      </c>
      <c r="G66" s="81">
        <v>729.0</v>
      </c>
      <c r="H66" s="81">
        <v>904.0</v>
      </c>
      <c r="I66" s="81">
        <v>1013.0</v>
      </c>
      <c r="J66" s="81">
        <v>817.0</v>
      </c>
      <c r="K66" s="81">
        <v>1221.0</v>
      </c>
      <c r="L66" s="81">
        <v>22.0</v>
      </c>
      <c r="M66" s="81">
        <v>387.0</v>
      </c>
      <c r="N66" s="81">
        <v>176.0</v>
      </c>
      <c r="O66" s="81">
        <v>1676.0</v>
      </c>
      <c r="P66" s="81">
        <v>1897.0</v>
      </c>
      <c r="Q66" s="81">
        <v>179.0</v>
      </c>
      <c r="R66" s="81">
        <v>321.0</v>
      </c>
      <c r="S66" s="81">
        <v>118.0</v>
      </c>
      <c r="T66" s="81">
        <v>39.0</v>
      </c>
      <c r="U66" s="81">
        <v>1525.0</v>
      </c>
      <c r="V66" s="81">
        <v>1801.0</v>
      </c>
      <c r="W66" s="81">
        <v>528.0</v>
      </c>
      <c r="X66" s="81">
        <v>329.0</v>
      </c>
      <c r="Y66" s="81">
        <v>6593.0</v>
      </c>
    </row>
    <row r="67">
      <c r="A67" s="72">
        <f t="shared" si="1"/>
        <v>399777</v>
      </c>
      <c r="B67" s="73">
        <v>65.0</v>
      </c>
      <c r="C67" s="82">
        <v>16.0</v>
      </c>
      <c r="D67" s="82">
        <v>1.0</v>
      </c>
      <c r="E67" s="83">
        <v>0.0</v>
      </c>
      <c r="F67" s="84">
        <v>0.0</v>
      </c>
      <c r="G67" s="84">
        <v>13950.0</v>
      </c>
      <c r="H67" s="84">
        <v>18557.0</v>
      </c>
      <c r="I67" s="84">
        <v>23377.0</v>
      </c>
      <c r="J67" s="84">
        <v>19300.0</v>
      </c>
      <c r="K67" s="84">
        <v>30801.0</v>
      </c>
      <c r="L67" s="84">
        <v>1450.0</v>
      </c>
      <c r="M67" s="84">
        <v>7491.0</v>
      </c>
      <c r="N67" s="84">
        <v>2202.0</v>
      </c>
      <c r="O67" s="84">
        <v>23610.0</v>
      </c>
      <c r="P67" s="84">
        <v>20777.0</v>
      </c>
      <c r="Q67" s="84">
        <v>2258.0</v>
      </c>
      <c r="R67" s="84">
        <v>1920.0</v>
      </c>
      <c r="S67" s="84">
        <v>1505.0</v>
      </c>
      <c r="T67" s="84">
        <v>641.0</v>
      </c>
      <c r="U67" s="84">
        <v>23638.0</v>
      </c>
      <c r="V67" s="84">
        <v>23168.0</v>
      </c>
      <c r="W67" s="84">
        <v>7306.0</v>
      </c>
      <c r="X67" s="84">
        <v>6697.0</v>
      </c>
      <c r="Y67" s="84">
        <v>171129.0</v>
      </c>
    </row>
    <row r="68">
      <c r="A68" s="78">
        <f t="shared" si="1"/>
        <v>10094</v>
      </c>
      <c r="B68" s="79">
        <v>66.0</v>
      </c>
      <c r="C68" s="79">
        <v>16.0</v>
      </c>
      <c r="D68" s="79">
        <v>2.0</v>
      </c>
      <c r="E68" s="80">
        <v>0.0</v>
      </c>
      <c r="F68" s="81">
        <v>0.0</v>
      </c>
      <c r="G68" s="81">
        <v>450.0</v>
      </c>
      <c r="H68" s="81">
        <v>495.0</v>
      </c>
      <c r="I68" s="81">
        <v>577.0</v>
      </c>
      <c r="J68" s="81">
        <v>665.0</v>
      </c>
      <c r="K68" s="81">
        <v>892.0</v>
      </c>
      <c r="L68" s="81">
        <v>20.0</v>
      </c>
      <c r="M68" s="81">
        <v>201.0</v>
      </c>
      <c r="N68" s="81">
        <v>67.0</v>
      </c>
      <c r="O68" s="81">
        <v>631.0</v>
      </c>
      <c r="P68" s="81">
        <v>849.0</v>
      </c>
      <c r="Q68" s="81">
        <v>87.0</v>
      </c>
      <c r="R68" s="81">
        <v>147.0</v>
      </c>
      <c r="S68" s="81">
        <v>68.0</v>
      </c>
      <c r="T68" s="81">
        <v>18.0</v>
      </c>
      <c r="U68" s="81">
        <v>537.0</v>
      </c>
      <c r="V68" s="81">
        <v>752.0</v>
      </c>
      <c r="W68" s="81">
        <v>174.0</v>
      </c>
      <c r="X68" s="81">
        <v>95.0</v>
      </c>
      <c r="Y68" s="81">
        <v>3369.0</v>
      </c>
    </row>
    <row r="69">
      <c r="A69" s="72">
        <f t="shared" si="1"/>
        <v>402984</v>
      </c>
      <c r="B69" s="73">
        <v>67.0</v>
      </c>
      <c r="C69" s="82">
        <v>16.0</v>
      </c>
      <c r="D69" s="82">
        <v>3.0</v>
      </c>
      <c r="E69" s="83">
        <v>0.0</v>
      </c>
      <c r="F69" s="84">
        <v>0.0</v>
      </c>
      <c r="G69" s="84">
        <v>14515.0</v>
      </c>
      <c r="H69" s="84">
        <v>18584.0</v>
      </c>
      <c r="I69" s="84">
        <v>23446.0</v>
      </c>
      <c r="J69" s="84">
        <v>20943.0</v>
      </c>
      <c r="K69" s="84">
        <v>33801.0</v>
      </c>
      <c r="L69" s="84">
        <v>1176.0</v>
      </c>
      <c r="M69" s="84">
        <v>7812.0</v>
      </c>
      <c r="N69" s="84">
        <v>2022.0</v>
      </c>
      <c r="O69" s="84">
        <v>22643.0</v>
      </c>
      <c r="P69" s="84">
        <v>20728.0</v>
      </c>
      <c r="Q69" s="84">
        <v>2473.0</v>
      </c>
      <c r="R69" s="84">
        <v>2112.0</v>
      </c>
      <c r="S69" s="84">
        <v>1803.0</v>
      </c>
      <c r="T69" s="84">
        <v>902.0</v>
      </c>
      <c r="U69" s="84">
        <v>23535.0</v>
      </c>
      <c r="V69" s="84">
        <v>23420.0</v>
      </c>
      <c r="W69" s="84">
        <v>6874.0</v>
      </c>
      <c r="X69" s="84">
        <v>6763.0</v>
      </c>
      <c r="Y69" s="84">
        <v>169432.0</v>
      </c>
    </row>
    <row r="70">
      <c r="A70" s="78">
        <f t="shared" si="1"/>
        <v>451530</v>
      </c>
      <c r="B70" s="79">
        <v>68.0</v>
      </c>
      <c r="C70" s="79">
        <v>16.0</v>
      </c>
      <c r="D70" s="79">
        <v>4.0</v>
      </c>
      <c r="E70" s="80">
        <v>0.0</v>
      </c>
      <c r="F70" s="81">
        <v>0.0</v>
      </c>
      <c r="G70" s="81">
        <v>17005.0</v>
      </c>
      <c r="H70" s="81">
        <v>20784.0</v>
      </c>
      <c r="I70" s="81">
        <v>26594.0</v>
      </c>
      <c r="J70" s="81">
        <v>21050.0</v>
      </c>
      <c r="K70" s="81">
        <v>36093.0</v>
      </c>
      <c r="L70" s="81">
        <v>761.0</v>
      </c>
      <c r="M70" s="81">
        <v>9299.0</v>
      </c>
      <c r="N70" s="81">
        <v>2402.0</v>
      </c>
      <c r="O70" s="81">
        <v>26059.0</v>
      </c>
      <c r="P70" s="81">
        <v>23133.0</v>
      </c>
      <c r="Q70" s="81">
        <v>2750.0</v>
      </c>
      <c r="R70" s="81">
        <v>2724.0</v>
      </c>
      <c r="S70" s="81">
        <v>1880.0</v>
      </c>
      <c r="T70" s="81">
        <v>890.0</v>
      </c>
      <c r="U70" s="81">
        <v>28584.0</v>
      </c>
      <c r="V70" s="81">
        <v>29833.0</v>
      </c>
      <c r="W70" s="81">
        <v>7761.0</v>
      </c>
      <c r="X70" s="81">
        <v>8048.0</v>
      </c>
      <c r="Y70" s="81">
        <v>185880.0</v>
      </c>
    </row>
    <row r="71">
      <c r="A71" s="72">
        <f t="shared" si="1"/>
        <v>62400</v>
      </c>
      <c r="B71" s="73">
        <v>69.0</v>
      </c>
      <c r="C71" s="82">
        <v>17.0</v>
      </c>
      <c r="D71" s="82">
        <v>0.0</v>
      </c>
      <c r="E71" s="83">
        <v>0.0</v>
      </c>
      <c r="F71" s="84">
        <v>0.0</v>
      </c>
      <c r="G71" s="84">
        <v>2975.0</v>
      </c>
      <c r="H71" s="84">
        <v>3033.0</v>
      </c>
      <c r="I71" s="84">
        <v>3645.0</v>
      </c>
      <c r="J71" s="84">
        <v>3217.0</v>
      </c>
      <c r="K71" s="84">
        <v>4324.0</v>
      </c>
      <c r="L71" s="84">
        <v>146.0</v>
      </c>
      <c r="M71" s="84">
        <v>1787.0</v>
      </c>
      <c r="N71" s="84">
        <v>752.0</v>
      </c>
      <c r="O71" s="84">
        <v>3674.0</v>
      </c>
      <c r="P71" s="84">
        <v>4136.0</v>
      </c>
      <c r="Q71" s="84">
        <v>703.0</v>
      </c>
      <c r="R71" s="84">
        <v>564.0</v>
      </c>
      <c r="S71" s="84">
        <v>662.0</v>
      </c>
      <c r="T71" s="84">
        <v>188.0</v>
      </c>
      <c r="U71" s="84">
        <v>4803.0</v>
      </c>
      <c r="V71" s="84">
        <v>5046.0</v>
      </c>
      <c r="W71" s="84">
        <v>1601.0</v>
      </c>
      <c r="X71" s="84">
        <v>1370.0</v>
      </c>
      <c r="Y71" s="84">
        <v>19774.0</v>
      </c>
    </row>
    <row r="72">
      <c r="A72" s="78">
        <f t="shared" si="1"/>
        <v>111282</v>
      </c>
      <c r="B72" s="79">
        <v>70.0</v>
      </c>
      <c r="C72" s="79">
        <v>17.0</v>
      </c>
      <c r="D72" s="79">
        <v>1.0</v>
      </c>
      <c r="E72" s="80">
        <v>0.0</v>
      </c>
      <c r="F72" s="81">
        <v>0.0</v>
      </c>
      <c r="G72" s="81">
        <v>5046.0</v>
      </c>
      <c r="H72" s="81">
        <v>3891.0</v>
      </c>
      <c r="I72" s="81">
        <v>5500.0</v>
      </c>
      <c r="J72" s="81">
        <v>4603.0</v>
      </c>
      <c r="K72" s="81">
        <v>6263.0</v>
      </c>
      <c r="L72" s="81">
        <v>1486.0</v>
      </c>
      <c r="M72" s="81">
        <v>5025.0</v>
      </c>
      <c r="N72" s="81">
        <v>785.0</v>
      </c>
      <c r="O72" s="81">
        <v>7302.0</v>
      </c>
      <c r="P72" s="81">
        <v>7303.0</v>
      </c>
      <c r="Q72" s="81">
        <v>982.0</v>
      </c>
      <c r="R72" s="81">
        <v>1514.0</v>
      </c>
      <c r="S72" s="81">
        <v>1624.0</v>
      </c>
      <c r="T72" s="81">
        <v>378.0</v>
      </c>
      <c r="U72" s="81">
        <v>6345.0</v>
      </c>
      <c r="V72" s="81">
        <v>6561.0</v>
      </c>
      <c r="W72" s="81">
        <v>4170.0</v>
      </c>
      <c r="X72" s="81">
        <v>3378.0</v>
      </c>
      <c r="Y72" s="81">
        <v>39126.0</v>
      </c>
    </row>
    <row r="73">
      <c r="A73" s="72">
        <f t="shared" si="1"/>
        <v>6518</v>
      </c>
      <c r="B73" s="73">
        <v>71.0</v>
      </c>
      <c r="C73" s="82">
        <v>17.0</v>
      </c>
      <c r="D73" s="82">
        <v>2.0</v>
      </c>
      <c r="E73" s="83">
        <v>0.0</v>
      </c>
      <c r="F73" s="84">
        <v>0.0</v>
      </c>
      <c r="G73" s="84">
        <v>321.0</v>
      </c>
      <c r="H73" s="84">
        <v>386.0</v>
      </c>
      <c r="I73" s="84">
        <v>470.0</v>
      </c>
      <c r="J73" s="84">
        <v>196.0</v>
      </c>
      <c r="K73" s="84">
        <v>316.0</v>
      </c>
      <c r="L73" s="84">
        <v>17.0</v>
      </c>
      <c r="M73" s="84">
        <v>128.0</v>
      </c>
      <c r="N73" s="84">
        <v>35.0</v>
      </c>
      <c r="O73" s="84">
        <v>351.0</v>
      </c>
      <c r="P73" s="84">
        <v>457.0</v>
      </c>
      <c r="Q73" s="84">
        <v>54.0</v>
      </c>
      <c r="R73" s="84">
        <v>95.0</v>
      </c>
      <c r="S73" s="84">
        <v>24.0</v>
      </c>
      <c r="T73" s="84">
        <v>10.0</v>
      </c>
      <c r="U73" s="84">
        <v>462.0</v>
      </c>
      <c r="V73" s="84">
        <v>423.0</v>
      </c>
      <c r="W73" s="84">
        <v>119.0</v>
      </c>
      <c r="X73" s="84">
        <v>75.0</v>
      </c>
      <c r="Y73" s="84">
        <v>2579.0</v>
      </c>
    </row>
    <row r="74">
      <c r="A74" s="78">
        <f t="shared" si="1"/>
        <v>62796</v>
      </c>
      <c r="B74" s="79">
        <v>72.0</v>
      </c>
      <c r="C74" s="79">
        <v>17.0</v>
      </c>
      <c r="D74" s="79">
        <v>3.0</v>
      </c>
      <c r="E74" s="80">
        <v>0.0</v>
      </c>
      <c r="F74" s="81">
        <v>0.0</v>
      </c>
      <c r="G74" s="81">
        <v>2912.0</v>
      </c>
      <c r="H74" s="81">
        <v>2205.0</v>
      </c>
      <c r="I74" s="81">
        <v>3239.0</v>
      </c>
      <c r="J74" s="81">
        <v>4477.0</v>
      </c>
      <c r="K74" s="81">
        <v>4686.0</v>
      </c>
      <c r="L74" s="81">
        <v>310.0</v>
      </c>
      <c r="M74" s="81">
        <v>1955.0</v>
      </c>
      <c r="N74" s="81">
        <v>500.0</v>
      </c>
      <c r="O74" s="81">
        <v>3686.0</v>
      </c>
      <c r="P74" s="81">
        <v>4111.0</v>
      </c>
      <c r="Q74" s="81">
        <v>754.0</v>
      </c>
      <c r="R74" s="81">
        <v>915.0</v>
      </c>
      <c r="S74" s="81">
        <v>857.0</v>
      </c>
      <c r="T74" s="81">
        <v>385.0</v>
      </c>
      <c r="U74" s="81">
        <v>3965.0</v>
      </c>
      <c r="V74" s="81">
        <v>3970.0</v>
      </c>
      <c r="W74" s="81">
        <v>1773.0</v>
      </c>
      <c r="X74" s="81">
        <v>1681.0</v>
      </c>
      <c r="Y74" s="81">
        <v>20415.0</v>
      </c>
    </row>
    <row r="75">
      <c r="A75" s="72">
        <f t="shared" si="1"/>
        <v>67366</v>
      </c>
      <c r="B75" s="73">
        <v>73.0</v>
      </c>
      <c r="C75" s="82">
        <v>17.0</v>
      </c>
      <c r="D75" s="82">
        <v>4.0</v>
      </c>
      <c r="E75" s="83">
        <v>0.0</v>
      </c>
      <c r="F75" s="84">
        <v>0.0</v>
      </c>
      <c r="G75" s="84">
        <v>3041.0</v>
      </c>
      <c r="H75" s="84">
        <v>2389.0</v>
      </c>
      <c r="I75" s="84">
        <v>3395.0</v>
      </c>
      <c r="J75" s="84">
        <v>2602.0</v>
      </c>
      <c r="K75" s="84">
        <v>3774.0</v>
      </c>
      <c r="L75" s="84">
        <v>1010.0</v>
      </c>
      <c r="M75" s="84">
        <v>2961.0</v>
      </c>
      <c r="N75" s="84">
        <v>465.0</v>
      </c>
      <c r="O75" s="84">
        <v>4502.0</v>
      </c>
      <c r="P75" s="84">
        <v>4414.0</v>
      </c>
      <c r="Q75" s="84">
        <v>781.0</v>
      </c>
      <c r="R75" s="84">
        <v>996.0</v>
      </c>
      <c r="S75" s="84">
        <v>892.0</v>
      </c>
      <c r="T75" s="84">
        <v>226.0</v>
      </c>
      <c r="U75" s="84">
        <v>4592.0</v>
      </c>
      <c r="V75" s="84">
        <v>3612.0</v>
      </c>
      <c r="W75" s="84">
        <v>2350.0</v>
      </c>
      <c r="X75" s="84">
        <v>1885.0</v>
      </c>
      <c r="Y75" s="84">
        <v>23479.0</v>
      </c>
    </row>
    <row r="76">
      <c r="A76" s="78">
        <f t="shared" si="1"/>
        <v>39899</v>
      </c>
      <c r="B76" s="79">
        <v>74.0</v>
      </c>
      <c r="C76" s="79">
        <v>18.0</v>
      </c>
      <c r="D76" s="79">
        <v>0.0</v>
      </c>
      <c r="E76" s="80">
        <v>0.0</v>
      </c>
      <c r="F76" s="81">
        <v>0.0</v>
      </c>
      <c r="G76" s="81">
        <v>376.0</v>
      </c>
      <c r="H76" s="81">
        <v>3695.0</v>
      </c>
      <c r="I76" s="81">
        <v>3043.0</v>
      </c>
      <c r="J76" s="81">
        <v>5807.0</v>
      </c>
      <c r="K76" s="81">
        <v>2811.0</v>
      </c>
      <c r="L76" s="81">
        <v>30.0</v>
      </c>
      <c r="M76" s="81">
        <v>419.0</v>
      </c>
      <c r="N76" s="81">
        <v>44.0</v>
      </c>
      <c r="O76" s="81">
        <v>2040.0</v>
      </c>
      <c r="P76" s="81">
        <v>1593.0</v>
      </c>
      <c r="Q76" s="81">
        <v>568.0</v>
      </c>
      <c r="R76" s="81">
        <v>578.0</v>
      </c>
      <c r="S76" s="81">
        <v>48.0</v>
      </c>
      <c r="T76" s="81">
        <v>29.0</v>
      </c>
      <c r="U76" s="81">
        <v>3621.0</v>
      </c>
      <c r="V76" s="81">
        <v>3275.0</v>
      </c>
      <c r="W76" s="81">
        <v>275.0</v>
      </c>
      <c r="X76" s="81">
        <v>225.0</v>
      </c>
      <c r="Y76" s="81">
        <v>11422.0</v>
      </c>
    </row>
    <row r="77">
      <c r="A77" s="72">
        <f t="shared" si="1"/>
        <v>31104</v>
      </c>
      <c r="B77" s="73">
        <v>75.0</v>
      </c>
      <c r="C77" s="82">
        <v>18.0</v>
      </c>
      <c r="D77" s="82">
        <v>1.0</v>
      </c>
      <c r="E77" s="83">
        <v>0.0</v>
      </c>
      <c r="F77" s="84">
        <v>1.0</v>
      </c>
      <c r="G77" s="84">
        <v>271.0</v>
      </c>
      <c r="H77" s="84">
        <v>3366.0</v>
      </c>
      <c r="I77" s="84">
        <v>1951.0</v>
      </c>
      <c r="J77" s="84">
        <v>2670.0</v>
      </c>
      <c r="K77" s="84">
        <v>1437.0</v>
      </c>
      <c r="L77" s="84">
        <v>38.0</v>
      </c>
      <c r="M77" s="84">
        <v>356.0</v>
      </c>
      <c r="N77" s="84">
        <v>53.0</v>
      </c>
      <c r="O77" s="84">
        <v>2127.0</v>
      </c>
      <c r="P77" s="84">
        <v>1636.0</v>
      </c>
      <c r="Q77" s="84">
        <v>431.0</v>
      </c>
      <c r="R77" s="84">
        <v>452.0</v>
      </c>
      <c r="S77" s="84">
        <v>59.0</v>
      </c>
      <c r="T77" s="84">
        <v>27.0</v>
      </c>
      <c r="U77" s="84">
        <v>3540.0</v>
      </c>
      <c r="V77" s="84">
        <v>3007.0</v>
      </c>
      <c r="W77" s="84">
        <v>339.0</v>
      </c>
      <c r="X77" s="84">
        <v>294.0</v>
      </c>
      <c r="Y77" s="84">
        <v>9049.0</v>
      </c>
    </row>
    <row r="78">
      <c r="A78" s="78">
        <f t="shared" si="1"/>
        <v>46986</v>
      </c>
      <c r="B78" s="79">
        <v>76.0</v>
      </c>
      <c r="C78" s="79">
        <v>18.0</v>
      </c>
      <c r="D78" s="79">
        <v>2.0</v>
      </c>
      <c r="E78" s="80">
        <v>0.0</v>
      </c>
      <c r="F78" s="81">
        <v>0.0</v>
      </c>
      <c r="G78" s="81">
        <v>547.0</v>
      </c>
      <c r="H78" s="81">
        <v>4846.0</v>
      </c>
      <c r="I78" s="81">
        <v>3880.0</v>
      </c>
      <c r="J78" s="81">
        <v>4464.0</v>
      </c>
      <c r="K78" s="81">
        <v>2405.0</v>
      </c>
      <c r="L78" s="81">
        <v>38.0</v>
      </c>
      <c r="M78" s="81">
        <v>471.0</v>
      </c>
      <c r="N78" s="81">
        <v>58.0</v>
      </c>
      <c r="O78" s="81">
        <v>1976.0</v>
      </c>
      <c r="P78" s="81">
        <v>1277.0</v>
      </c>
      <c r="Q78" s="81">
        <v>511.0</v>
      </c>
      <c r="R78" s="81">
        <v>606.0</v>
      </c>
      <c r="S78" s="81">
        <v>36.0</v>
      </c>
      <c r="T78" s="81">
        <v>12.0</v>
      </c>
      <c r="U78" s="81">
        <v>4018.0</v>
      </c>
      <c r="V78" s="81">
        <v>3234.0</v>
      </c>
      <c r="W78" s="81">
        <v>344.0</v>
      </c>
      <c r="X78" s="81">
        <v>270.0</v>
      </c>
      <c r="Y78" s="81">
        <v>17993.0</v>
      </c>
    </row>
    <row r="79">
      <c r="A79" s="72">
        <f t="shared" si="1"/>
        <v>79552</v>
      </c>
      <c r="B79" s="73">
        <v>77.0</v>
      </c>
      <c r="C79" s="82">
        <v>18.0</v>
      </c>
      <c r="D79" s="82">
        <v>3.0</v>
      </c>
      <c r="E79" s="83">
        <v>0.0</v>
      </c>
      <c r="F79" s="84">
        <v>0.0</v>
      </c>
      <c r="G79" s="84">
        <v>1033.0</v>
      </c>
      <c r="H79" s="84">
        <v>7253.0</v>
      </c>
      <c r="I79" s="84">
        <v>4565.0</v>
      </c>
      <c r="J79" s="84">
        <v>6648.0</v>
      </c>
      <c r="K79" s="84">
        <v>3943.0</v>
      </c>
      <c r="L79" s="84">
        <v>38.0</v>
      </c>
      <c r="M79" s="84">
        <v>447.0</v>
      </c>
      <c r="N79" s="84">
        <v>7.0</v>
      </c>
      <c r="O79" s="84">
        <v>4025.0</v>
      </c>
      <c r="P79" s="84">
        <v>1035.0</v>
      </c>
      <c r="Q79" s="84">
        <v>345.0</v>
      </c>
      <c r="R79" s="84">
        <v>986.0</v>
      </c>
      <c r="S79" s="84">
        <v>107.0</v>
      </c>
      <c r="T79" s="84">
        <v>15.0</v>
      </c>
      <c r="U79" s="84">
        <v>5547.0</v>
      </c>
      <c r="V79" s="84">
        <v>3789.0</v>
      </c>
      <c r="W79" s="84">
        <v>734.0</v>
      </c>
      <c r="X79" s="84">
        <v>538.0</v>
      </c>
      <c r="Y79" s="84">
        <v>38497.0</v>
      </c>
    </row>
    <row r="80">
      <c r="A80" s="78">
        <f t="shared" si="1"/>
        <v>57434</v>
      </c>
      <c r="B80" s="79">
        <v>78.0</v>
      </c>
      <c r="C80" s="79">
        <v>18.0</v>
      </c>
      <c r="D80" s="79">
        <v>4.0</v>
      </c>
      <c r="E80" s="80">
        <v>0.0</v>
      </c>
      <c r="F80" s="81">
        <v>0.0</v>
      </c>
      <c r="G80" s="81">
        <v>677.0</v>
      </c>
      <c r="H80" s="81">
        <v>6975.0</v>
      </c>
      <c r="I80" s="81">
        <v>4232.0</v>
      </c>
      <c r="J80" s="81">
        <v>3079.0</v>
      </c>
      <c r="K80" s="81">
        <v>1723.0</v>
      </c>
      <c r="L80" s="81">
        <v>85.0</v>
      </c>
      <c r="M80" s="81">
        <v>667.0</v>
      </c>
      <c r="N80" s="81">
        <v>81.0</v>
      </c>
      <c r="O80" s="81">
        <v>3120.0</v>
      </c>
      <c r="P80" s="81">
        <v>2220.0</v>
      </c>
      <c r="Q80" s="81">
        <v>582.0</v>
      </c>
      <c r="R80" s="81">
        <v>808.0</v>
      </c>
      <c r="S80" s="81">
        <v>64.0</v>
      </c>
      <c r="T80" s="81">
        <v>21.0</v>
      </c>
      <c r="U80" s="81">
        <v>6245.0</v>
      </c>
      <c r="V80" s="81">
        <v>4851.0</v>
      </c>
      <c r="W80" s="81">
        <v>647.0</v>
      </c>
      <c r="X80" s="81">
        <v>573.0</v>
      </c>
      <c r="Y80" s="81">
        <v>20784.0</v>
      </c>
    </row>
    <row r="81">
      <c r="A81" s="72">
        <f t="shared" si="1"/>
        <v>16672</v>
      </c>
      <c r="B81" s="73">
        <v>79.0</v>
      </c>
      <c r="C81" s="82">
        <v>19.0</v>
      </c>
      <c r="D81" s="82">
        <v>0.0</v>
      </c>
      <c r="E81" s="83">
        <v>0.0</v>
      </c>
      <c r="F81" s="84">
        <v>0.0</v>
      </c>
      <c r="G81" s="84">
        <v>12.0</v>
      </c>
      <c r="H81" s="84">
        <v>2303.0</v>
      </c>
      <c r="I81" s="84">
        <v>2078.0</v>
      </c>
      <c r="J81" s="84">
        <v>600.0</v>
      </c>
      <c r="K81" s="84">
        <v>1155.0</v>
      </c>
      <c r="L81" s="84">
        <v>0.0</v>
      </c>
      <c r="M81" s="84">
        <v>1412.0</v>
      </c>
      <c r="N81" s="84">
        <v>578.0</v>
      </c>
      <c r="O81" s="84">
        <v>1808.0</v>
      </c>
      <c r="P81" s="84">
        <v>803.0</v>
      </c>
      <c r="Q81" s="84">
        <v>323.0</v>
      </c>
      <c r="R81" s="84">
        <v>49.0</v>
      </c>
      <c r="S81" s="84">
        <v>0.0</v>
      </c>
      <c r="T81" s="84">
        <v>4.0</v>
      </c>
      <c r="U81" s="84">
        <v>304.0</v>
      </c>
      <c r="V81" s="84">
        <v>1145.0</v>
      </c>
      <c r="W81" s="84">
        <v>660.0</v>
      </c>
      <c r="X81" s="84">
        <v>188.0</v>
      </c>
      <c r="Y81" s="84">
        <v>3250.0</v>
      </c>
    </row>
    <row r="82">
      <c r="A82" s="78">
        <f t="shared" si="1"/>
        <v>5221</v>
      </c>
      <c r="B82" s="79">
        <v>80.0</v>
      </c>
      <c r="C82" s="79">
        <v>19.0</v>
      </c>
      <c r="D82" s="79">
        <v>1.0</v>
      </c>
      <c r="E82" s="80">
        <v>0.0</v>
      </c>
      <c r="F82" s="81">
        <v>0.0</v>
      </c>
      <c r="G82" s="81">
        <v>17.0</v>
      </c>
      <c r="H82" s="81">
        <v>731.0</v>
      </c>
      <c r="I82" s="81">
        <v>642.0</v>
      </c>
      <c r="J82" s="81">
        <v>167.0</v>
      </c>
      <c r="K82" s="81">
        <v>154.0</v>
      </c>
      <c r="L82" s="81">
        <v>0.0</v>
      </c>
      <c r="M82" s="81">
        <v>348.0</v>
      </c>
      <c r="N82" s="81">
        <v>79.0</v>
      </c>
      <c r="O82" s="81">
        <v>793.0</v>
      </c>
      <c r="P82" s="81">
        <v>457.0</v>
      </c>
      <c r="Q82" s="81">
        <v>128.0</v>
      </c>
      <c r="R82" s="81">
        <v>45.0</v>
      </c>
      <c r="S82" s="81">
        <v>5.0</v>
      </c>
      <c r="T82" s="81">
        <v>10.0</v>
      </c>
      <c r="U82" s="81">
        <v>202.0</v>
      </c>
      <c r="V82" s="81">
        <v>466.0</v>
      </c>
      <c r="W82" s="81">
        <v>170.0</v>
      </c>
      <c r="X82" s="81">
        <v>136.0</v>
      </c>
      <c r="Y82" s="81">
        <v>671.0</v>
      </c>
    </row>
    <row r="83">
      <c r="A83" s="72">
        <f t="shared" si="1"/>
        <v>9023</v>
      </c>
      <c r="B83" s="73">
        <v>81.0</v>
      </c>
      <c r="C83" s="82">
        <v>19.0</v>
      </c>
      <c r="D83" s="82">
        <v>2.0</v>
      </c>
      <c r="E83" s="83">
        <v>0.0</v>
      </c>
      <c r="F83" s="84">
        <v>0.0</v>
      </c>
      <c r="G83" s="84">
        <v>9.0</v>
      </c>
      <c r="H83" s="84">
        <v>1101.0</v>
      </c>
      <c r="I83" s="84">
        <v>1028.0</v>
      </c>
      <c r="J83" s="84">
        <v>345.0</v>
      </c>
      <c r="K83" s="84">
        <v>712.0</v>
      </c>
      <c r="L83" s="84">
        <v>0.0</v>
      </c>
      <c r="M83" s="84">
        <v>673.0</v>
      </c>
      <c r="N83" s="84">
        <v>395.0</v>
      </c>
      <c r="O83" s="84">
        <v>1182.0</v>
      </c>
      <c r="P83" s="84">
        <v>660.0</v>
      </c>
      <c r="Q83" s="84">
        <v>171.0</v>
      </c>
      <c r="R83" s="84">
        <v>30.0</v>
      </c>
      <c r="S83" s="84">
        <v>0.0</v>
      </c>
      <c r="T83" s="84">
        <v>6.0</v>
      </c>
      <c r="U83" s="84">
        <v>140.0</v>
      </c>
      <c r="V83" s="84">
        <v>536.0</v>
      </c>
      <c r="W83" s="84">
        <v>325.0</v>
      </c>
      <c r="X83" s="84">
        <v>64.0</v>
      </c>
      <c r="Y83" s="84">
        <v>1646.0</v>
      </c>
    </row>
    <row r="84">
      <c r="A84" s="78">
        <f t="shared" si="1"/>
        <v>23993</v>
      </c>
      <c r="B84" s="79">
        <v>82.0</v>
      </c>
      <c r="C84" s="79">
        <v>20.0</v>
      </c>
      <c r="D84" s="79">
        <v>0.0</v>
      </c>
      <c r="E84" s="80">
        <v>0.0</v>
      </c>
      <c r="F84" s="81">
        <v>0.0</v>
      </c>
      <c r="G84" s="81">
        <v>805.0</v>
      </c>
      <c r="H84" s="81">
        <v>472.0</v>
      </c>
      <c r="I84" s="81">
        <v>933.0</v>
      </c>
      <c r="J84" s="81">
        <v>2321.0</v>
      </c>
      <c r="K84" s="81">
        <v>2880.0</v>
      </c>
      <c r="L84" s="81">
        <v>241.0</v>
      </c>
      <c r="M84" s="81">
        <v>512.0</v>
      </c>
      <c r="N84" s="81">
        <v>178.0</v>
      </c>
      <c r="O84" s="81">
        <v>553.0</v>
      </c>
      <c r="P84" s="81">
        <v>473.0</v>
      </c>
      <c r="Q84" s="81">
        <v>376.0</v>
      </c>
      <c r="R84" s="81">
        <v>354.0</v>
      </c>
      <c r="S84" s="81">
        <v>90.0</v>
      </c>
      <c r="T84" s="81">
        <v>54.0</v>
      </c>
      <c r="U84" s="81">
        <v>1288.0</v>
      </c>
      <c r="V84" s="81">
        <v>1852.0</v>
      </c>
      <c r="W84" s="81">
        <v>727.0</v>
      </c>
      <c r="X84" s="81">
        <v>595.0</v>
      </c>
      <c r="Y84" s="81">
        <v>9289.0</v>
      </c>
    </row>
    <row r="85">
      <c r="A85" s="72">
        <f t="shared" si="1"/>
        <v>21006</v>
      </c>
      <c r="B85" s="73">
        <v>83.0</v>
      </c>
      <c r="C85" s="82">
        <v>20.0</v>
      </c>
      <c r="D85" s="82">
        <v>1.0</v>
      </c>
      <c r="E85" s="83">
        <v>0.0</v>
      </c>
      <c r="F85" s="84">
        <v>0.0</v>
      </c>
      <c r="G85" s="84">
        <v>1038.0</v>
      </c>
      <c r="H85" s="84">
        <v>861.0</v>
      </c>
      <c r="I85" s="84">
        <v>771.0</v>
      </c>
      <c r="J85" s="84">
        <v>1343.0</v>
      </c>
      <c r="K85" s="84">
        <v>1725.0</v>
      </c>
      <c r="L85" s="84">
        <v>262.0</v>
      </c>
      <c r="M85" s="84">
        <v>366.0</v>
      </c>
      <c r="N85" s="84">
        <v>197.0</v>
      </c>
      <c r="O85" s="84">
        <v>650.0</v>
      </c>
      <c r="P85" s="84">
        <v>370.0</v>
      </c>
      <c r="Q85" s="84">
        <v>258.0</v>
      </c>
      <c r="R85" s="84">
        <v>268.0</v>
      </c>
      <c r="S85" s="84">
        <v>110.0</v>
      </c>
      <c r="T85" s="84">
        <v>161.0</v>
      </c>
      <c r="U85" s="84">
        <v>1742.0</v>
      </c>
      <c r="V85" s="84">
        <v>1481.0</v>
      </c>
      <c r="W85" s="84">
        <v>1001.0</v>
      </c>
      <c r="X85" s="84">
        <v>976.0</v>
      </c>
      <c r="Y85" s="84">
        <v>7426.0</v>
      </c>
    </row>
    <row r="86">
      <c r="A86" s="78">
        <f t="shared" si="1"/>
        <v>21162</v>
      </c>
      <c r="B86" s="79">
        <v>84.0</v>
      </c>
      <c r="C86" s="79">
        <v>20.0</v>
      </c>
      <c r="D86" s="79">
        <v>2.0</v>
      </c>
      <c r="E86" s="80">
        <v>0.0</v>
      </c>
      <c r="F86" s="81">
        <v>0.0</v>
      </c>
      <c r="G86" s="81">
        <v>1038.0</v>
      </c>
      <c r="H86" s="81">
        <v>881.0</v>
      </c>
      <c r="I86" s="81">
        <v>772.0</v>
      </c>
      <c r="J86" s="81">
        <v>1406.0</v>
      </c>
      <c r="K86" s="81">
        <v>1745.0</v>
      </c>
      <c r="L86" s="81">
        <v>273.0</v>
      </c>
      <c r="M86" s="81">
        <v>366.0</v>
      </c>
      <c r="N86" s="81">
        <v>197.0</v>
      </c>
      <c r="O86" s="81">
        <v>650.0</v>
      </c>
      <c r="P86" s="81">
        <v>370.0</v>
      </c>
      <c r="Q86" s="81">
        <v>259.0</v>
      </c>
      <c r="R86" s="81">
        <v>268.0</v>
      </c>
      <c r="S86" s="81">
        <v>110.0</v>
      </c>
      <c r="T86" s="81">
        <v>161.0</v>
      </c>
      <c r="U86" s="81">
        <v>1744.0</v>
      </c>
      <c r="V86" s="81">
        <v>1494.0</v>
      </c>
      <c r="W86" s="81">
        <v>1001.0</v>
      </c>
      <c r="X86" s="81">
        <v>976.0</v>
      </c>
      <c r="Y86" s="81">
        <v>7451.0</v>
      </c>
    </row>
    <row r="87">
      <c r="A87" s="72">
        <f t="shared" si="1"/>
        <v>22558</v>
      </c>
      <c r="B87" s="73">
        <v>85.0</v>
      </c>
      <c r="C87" s="82">
        <v>20.0</v>
      </c>
      <c r="D87" s="82">
        <v>3.0</v>
      </c>
      <c r="E87" s="83">
        <v>0.0</v>
      </c>
      <c r="F87" s="84">
        <v>0.0</v>
      </c>
      <c r="G87" s="84">
        <v>897.0</v>
      </c>
      <c r="H87" s="84">
        <v>472.0</v>
      </c>
      <c r="I87" s="84">
        <v>933.0</v>
      </c>
      <c r="J87" s="84">
        <v>1981.0</v>
      </c>
      <c r="K87" s="84">
        <v>2416.0</v>
      </c>
      <c r="L87" s="84">
        <v>229.0</v>
      </c>
      <c r="M87" s="84">
        <v>505.0</v>
      </c>
      <c r="N87" s="84">
        <v>183.0</v>
      </c>
      <c r="O87" s="84">
        <v>553.0</v>
      </c>
      <c r="P87" s="84">
        <v>473.0</v>
      </c>
      <c r="Q87" s="84">
        <v>116.0</v>
      </c>
      <c r="R87" s="84">
        <v>82.0</v>
      </c>
      <c r="S87" s="84">
        <v>89.0</v>
      </c>
      <c r="T87" s="84">
        <v>54.0</v>
      </c>
      <c r="U87" s="84">
        <v>1287.0</v>
      </c>
      <c r="V87" s="84">
        <v>1849.0</v>
      </c>
      <c r="W87" s="84">
        <v>727.0</v>
      </c>
      <c r="X87" s="84">
        <v>598.0</v>
      </c>
      <c r="Y87" s="84">
        <v>9114.0</v>
      </c>
    </row>
    <row r="88">
      <c r="A88" s="78">
        <f t="shared" si="1"/>
        <v>22449</v>
      </c>
      <c r="B88" s="79">
        <v>86.0</v>
      </c>
      <c r="C88" s="79">
        <v>20.0</v>
      </c>
      <c r="D88" s="79">
        <v>4.0</v>
      </c>
      <c r="E88" s="80">
        <v>0.0</v>
      </c>
      <c r="F88" s="81">
        <v>0.0</v>
      </c>
      <c r="G88" s="81">
        <v>805.0</v>
      </c>
      <c r="H88" s="81">
        <v>499.0</v>
      </c>
      <c r="I88" s="81">
        <v>913.0</v>
      </c>
      <c r="J88" s="81">
        <v>1924.0</v>
      </c>
      <c r="K88" s="81">
        <v>2431.0</v>
      </c>
      <c r="L88" s="81">
        <v>273.0</v>
      </c>
      <c r="M88" s="81">
        <v>448.0</v>
      </c>
      <c r="N88" s="81">
        <v>169.0</v>
      </c>
      <c r="O88" s="81">
        <v>609.0</v>
      </c>
      <c r="P88" s="81">
        <v>412.0</v>
      </c>
      <c r="Q88" s="81">
        <v>119.0</v>
      </c>
      <c r="R88" s="81">
        <v>79.0</v>
      </c>
      <c r="S88" s="81">
        <v>97.0</v>
      </c>
      <c r="T88" s="81">
        <v>82.0</v>
      </c>
      <c r="U88" s="81">
        <v>1192.0</v>
      </c>
      <c r="V88" s="81">
        <v>1751.0</v>
      </c>
      <c r="W88" s="81">
        <v>739.0</v>
      </c>
      <c r="X88" s="81">
        <v>592.0</v>
      </c>
      <c r="Y88" s="81">
        <v>9315.0</v>
      </c>
    </row>
    <row r="89">
      <c r="A89" s="72">
        <f t="shared" si="1"/>
        <v>22721</v>
      </c>
      <c r="B89" s="73">
        <v>87.0</v>
      </c>
      <c r="C89" s="82">
        <v>20.0</v>
      </c>
      <c r="D89" s="82">
        <v>5.0</v>
      </c>
      <c r="E89" s="83">
        <v>0.0</v>
      </c>
      <c r="F89" s="84">
        <v>0.0</v>
      </c>
      <c r="G89" s="84">
        <v>805.0</v>
      </c>
      <c r="H89" s="84">
        <v>499.0</v>
      </c>
      <c r="I89" s="84">
        <v>913.0</v>
      </c>
      <c r="J89" s="84">
        <v>1947.0</v>
      </c>
      <c r="K89" s="84">
        <v>2451.0</v>
      </c>
      <c r="L89" s="84">
        <v>295.0</v>
      </c>
      <c r="M89" s="84">
        <v>448.0</v>
      </c>
      <c r="N89" s="84">
        <v>169.0</v>
      </c>
      <c r="O89" s="84">
        <v>609.0</v>
      </c>
      <c r="P89" s="84">
        <v>412.0</v>
      </c>
      <c r="Q89" s="84">
        <v>119.0</v>
      </c>
      <c r="R89" s="84">
        <v>79.0</v>
      </c>
      <c r="S89" s="84">
        <v>102.0</v>
      </c>
      <c r="T89" s="84">
        <v>82.0</v>
      </c>
      <c r="U89" s="84">
        <v>1192.0</v>
      </c>
      <c r="V89" s="84">
        <v>1753.0</v>
      </c>
      <c r="W89" s="84">
        <v>739.0</v>
      </c>
      <c r="X89" s="84">
        <v>592.0</v>
      </c>
      <c r="Y89" s="84">
        <v>9515.0</v>
      </c>
    </row>
    <row r="90">
      <c r="A90" s="78">
        <f t="shared" si="1"/>
        <v>19561</v>
      </c>
      <c r="B90" s="79">
        <v>88.0</v>
      </c>
      <c r="C90" s="79">
        <v>20.0</v>
      </c>
      <c r="D90" s="79">
        <v>6.0</v>
      </c>
      <c r="E90" s="80">
        <v>0.0</v>
      </c>
      <c r="F90" s="81">
        <v>0.0</v>
      </c>
      <c r="G90" s="81">
        <v>1038.0</v>
      </c>
      <c r="H90" s="81">
        <v>861.0</v>
      </c>
      <c r="I90" s="81">
        <v>771.0</v>
      </c>
      <c r="J90" s="81">
        <v>1171.0</v>
      </c>
      <c r="K90" s="81">
        <v>1391.0</v>
      </c>
      <c r="L90" s="81">
        <v>262.0</v>
      </c>
      <c r="M90" s="81">
        <v>342.0</v>
      </c>
      <c r="N90" s="81">
        <v>197.0</v>
      </c>
      <c r="O90" s="81">
        <v>644.0</v>
      </c>
      <c r="P90" s="81">
        <v>370.0</v>
      </c>
      <c r="Q90" s="81">
        <v>223.0</v>
      </c>
      <c r="R90" s="81">
        <v>267.0</v>
      </c>
      <c r="S90" s="81">
        <v>110.0</v>
      </c>
      <c r="T90" s="81">
        <v>161.0</v>
      </c>
      <c r="U90" s="81">
        <v>1545.0</v>
      </c>
      <c r="V90" s="81">
        <v>1264.0</v>
      </c>
      <c r="W90" s="81">
        <v>964.0</v>
      </c>
      <c r="X90" s="81">
        <v>875.0</v>
      </c>
      <c r="Y90" s="81">
        <v>7105.0</v>
      </c>
    </row>
    <row r="91">
      <c r="A91" s="72">
        <f t="shared" si="1"/>
        <v>20654</v>
      </c>
      <c r="B91" s="73">
        <v>89.0</v>
      </c>
      <c r="C91" s="82">
        <v>20.0</v>
      </c>
      <c r="D91" s="82">
        <v>7.0</v>
      </c>
      <c r="E91" s="83">
        <v>0.0</v>
      </c>
      <c r="F91" s="84">
        <v>0.0</v>
      </c>
      <c r="G91" s="84">
        <v>805.0</v>
      </c>
      <c r="H91" s="84">
        <v>499.0</v>
      </c>
      <c r="I91" s="84">
        <v>913.0</v>
      </c>
      <c r="J91" s="84">
        <v>1522.0</v>
      </c>
      <c r="K91" s="84">
        <v>1962.0</v>
      </c>
      <c r="L91" s="84">
        <v>271.0</v>
      </c>
      <c r="M91" s="84">
        <v>413.0</v>
      </c>
      <c r="N91" s="84">
        <v>169.0</v>
      </c>
      <c r="O91" s="84">
        <v>609.0</v>
      </c>
      <c r="P91" s="84">
        <v>412.0</v>
      </c>
      <c r="Q91" s="84">
        <v>94.0</v>
      </c>
      <c r="R91" s="84">
        <v>75.0</v>
      </c>
      <c r="S91" s="84">
        <v>97.0</v>
      </c>
      <c r="T91" s="84">
        <v>82.0</v>
      </c>
      <c r="U91" s="84">
        <v>1085.0</v>
      </c>
      <c r="V91" s="84">
        <v>1490.0</v>
      </c>
      <c r="W91" s="84">
        <v>689.0</v>
      </c>
      <c r="X91" s="84">
        <v>484.0</v>
      </c>
      <c r="Y91" s="84">
        <v>8983.0</v>
      </c>
    </row>
    <row r="92">
      <c r="A92" s="78">
        <f t="shared" si="1"/>
        <v>22984</v>
      </c>
      <c r="B92" s="79">
        <v>90.0</v>
      </c>
      <c r="C92" s="79">
        <v>20.0</v>
      </c>
      <c r="D92" s="79">
        <v>8.0</v>
      </c>
      <c r="E92" s="80">
        <v>0.0</v>
      </c>
      <c r="F92" s="81">
        <v>0.0</v>
      </c>
      <c r="G92" s="81">
        <v>868.0</v>
      </c>
      <c r="H92" s="81">
        <v>574.0</v>
      </c>
      <c r="I92" s="81">
        <v>1112.0</v>
      </c>
      <c r="J92" s="81">
        <v>1794.0</v>
      </c>
      <c r="K92" s="81">
        <v>2213.0</v>
      </c>
      <c r="L92" s="81">
        <v>261.0</v>
      </c>
      <c r="M92" s="81">
        <v>513.0</v>
      </c>
      <c r="N92" s="81">
        <v>176.0</v>
      </c>
      <c r="O92" s="81">
        <v>505.0</v>
      </c>
      <c r="P92" s="81">
        <v>578.0</v>
      </c>
      <c r="Q92" s="81">
        <v>104.0</v>
      </c>
      <c r="R92" s="81">
        <v>343.0</v>
      </c>
      <c r="S92" s="81">
        <v>92.0</v>
      </c>
      <c r="T92" s="81">
        <v>146.0</v>
      </c>
      <c r="U92" s="81">
        <v>1376.0</v>
      </c>
      <c r="V92" s="81">
        <v>1401.0</v>
      </c>
      <c r="W92" s="81">
        <v>779.0</v>
      </c>
      <c r="X92" s="81">
        <v>689.0</v>
      </c>
      <c r="Y92" s="81">
        <v>9460.0</v>
      </c>
    </row>
    <row r="93">
      <c r="A93" s="72">
        <f t="shared" si="1"/>
        <v>25886</v>
      </c>
      <c r="B93" s="73">
        <v>91.0</v>
      </c>
      <c r="C93" s="82">
        <v>20.0</v>
      </c>
      <c r="D93" s="82">
        <v>9.0</v>
      </c>
      <c r="E93" s="83">
        <v>0.0</v>
      </c>
      <c r="F93" s="84">
        <v>0.0</v>
      </c>
      <c r="G93" s="84">
        <v>869.0</v>
      </c>
      <c r="H93" s="84">
        <v>581.0</v>
      </c>
      <c r="I93" s="84">
        <v>1143.0</v>
      </c>
      <c r="J93" s="84">
        <v>2321.0</v>
      </c>
      <c r="K93" s="84">
        <v>2880.0</v>
      </c>
      <c r="L93" s="84">
        <v>275.0</v>
      </c>
      <c r="M93" s="84">
        <v>519.0</v>
      </c>
      <c r="N93" s="84">
        <v>176.0</v>
      </c>
      <c r="O93" s="84">
        <v>506.0</v>
      </c>
      <c r="P93" s="84">
        <v>579.0</v>
      </c>
      <c r="Q93" s="84">
        <v>376.0</v>
      </c>
      <c r="R93" s="84">
        <v>361.0</v>
      </c>
      <c r="S93" s="84">
        <v>104.0</v>
      </c>
      <c r="T93" s="84">
        <v>150.0</v>
      </c>
      <c r="U93" s="84">
        <v>1743.0</v>
      </c>
      <c r="V93" s="84">
        <v>1666.0</v>
      </c>
      <c r="W93" s="84">
        <v>813.0</v>
      </c>
      <c r="X93" s="84">
        <v>781.0</v>
      </c>
      <c r="Y93" s="84">
        <v>10043.0</v>
      </c>
    </row>
    <row r="94">
      <c r="A94" s="78">
        <f t="shared" si="1"/>
        <v>25654</v>
      </c>
      <c r="B94" s="79">
        <v>92.0</v>
      </c>
      <c r="C94" s="79">
        <v>20.0</v>
      </c>
      <c r="D94" s="79">
        <v>10.0</v>
      </c>
      <c r="E94" s="80">
        <v>0.0</v>
      </c>
      <c r="F94" s="81">
        <v>0.0</v>
      </c>
      <c r="G94" s="81">
        <v>869.0</v>
      </c>
      <c r="H94" s="81">
        <v>580.0</v>
      </c>
      <c r="I94" s="81">
        <v>1141.0</v>
      </c>
      <c r="J94" s="81">
        <v>2293.0</v>
      </c>
      <c r="K94" s="81">
        <v>2839.0</v>
      </c>
      <c r="L94" s="81">
        <v>261.0</v>
      </c>
      <c r="M94" s="81">
        <v>519.0</v>
      </c>
      <c r="N94" s="81">
        <v>176.0</v>
      </c>
      <c r="O94" s="81">
        <v>506.0</v>
      </c>
      <c r="P94" s="81">
        <v>579.0</v>
      </c>
      <c r="Q94" s="81">
        <v>366.0</v>
      </c>
      <c r="R94" s="81">
        <v>361.0</v>
      </c>
      <c r="S94" s="81">
        <v>92.0</v>
      </c>
      <c r="T94" s="81">
        <v>148.0</v>
      </c>
      <c r="U94" s="81">
        <v>1720.0</v>
      </c>
      <c r="V94" s="81">
        <v>1658.0</v>
      </c>
      <c r="W94" s="81">
        <v>813.0</v>
      </c>
      <c r="X94" s="81">
        <v>781.0</v>
      </c>
      <c r="Y94" s="81">
        <v>9952.0</v>
      </c>
    </row>
    <row r="95">
      <c r="A95" s="72">
        <f t="shared" si="1"/>
        <v>20888</v>
      </c>
      <c r="B95" s="73">
        <v>93.0</v>
      </c>
      <c r="C95" s="82">
        <v>20.0</v>
      </c>
      <c r="D95" s="82">
        <v>11.0</v>
      </c>
      <c r="E95" s="83">
        <v>0.0</v>
      </c>
      <c r="F95" s="84">
        <v>0.0</v>
      </c>
      <c r="G95" s="84">
        <v>897.0</v>
      </c>
      <c r="H95" s="84">
        <v>469.0</v>
      </c>
      <c r="I95" s="84">
        <v>932.0</v>
      </c>
      <c r="J95" s="84">
        <v>1644.0</v>
      </c>
      <c r="K95" s="84">
        <v>1995.0</v>
      </c>
      <c r="L95" s="84">
        <v>228.0</v>
      </c>
      <c r="M95" s="84">
        <v>471.0</v>
      </c>
      <c r="N95" s="84">
        <v>183.0</v>
      </c>
      <c r="O95" s="84">
        <v>552.0</v>
      </c>
      <c r="P95" s="84">
        <v>473.0</v>
      </c>
      <c r="Q95" s="84">
        <v>104.0</v>
      </c>
      <c r="R95" s="84">
        <v>63.0</v>
      </c>
      <c r="S95" s="84">
        <v>89.0</v>
      </c>
      <c r="T95" s="84">
        <v>54.0</v>
      </c>
      <c r="U95" s="84">
        <v>1174.0</v>
      </c>
      <c r="V95" s="84">
        <v>1593.0</v>
      </c>
      <c r="W95" s="84">
        <v>670.0</v>
      </c>
      <c r="X95" s="84">
        <v>507.0</v>
      </c>
      <c r="Y95" s="84">
        <v>8790.0</v>
      </c>
    </row>
    <row r="96">
      <c r="A96" s="78">
        <f t="shared" si="1"/>
        <v>21437</v>
      </c>
      <c r="B96" s="79">
        <v>94.0</v>
      </c>
      <c r="C96" s="79">
        <v>20.0</v>
      </c>
      <c r="D96" s="79">
        <v>12.0</v>
      </c>
      <c r="E96" s="80">
        <v>0.0</v>
      </c>
      <c r="F96" s="81">
        <v>0.0</v>
      </c>
      <c r="G96" s="81">
        <v>805.0</v>
      </c>
      <c r="H96" s="81">
        <v>469.0</v>
      </c>
      <c r="I96" s="81">
        <v>932.0</v>
      </c>
      <c r="J96" s="81">
        <v>1794.0</v>
      </c>
      <c r="K96" s="81">
        <v>2213.0</v>
      </c>
      <c r="L96" s="81">
        <v>228.0</v>
      </c>
      <c r="M96" s="81">
        <v>479.0</v>
      </c>
      <c r="N96" s="81">
        <v>178.0</v>
      </c>
      <c r="O96" s="81">
        <v>552.0</v>
      </c>
      <c r="P96" s="81">
        <v>473.0</v>
      </c>
      <c r="Q96" s="81">
        <v>104.0</v>
      </c>
      <c r="R96" s="81">
        <v>336.0</v>
      </c>
      <c r="S96" s="81">
        <v>89.0</v>
      </c>
      <c r="T96" s="81">
        <v>54.0</v>
      </c>
      <c r="U96" s="81">
        <v>1174.0</v>
      </c>
      <c r="V96" s="81">
        <v>1593.0</v>
      </c>
      <c r="W96" s="81">
        <v>670.0</v>
      </c>
      <c r="X96" s="81">
        <v>504.0</v>
      </c>
      <c r="Y96" s="81">
        <v>8790.0</v>
      </c>
    </row>
    <row r="97">
      <c r="A97" s="72">
        <f t="shared" si="1"/>
        <v>23722</v>
      </c>
      <c r="B97" s="73">
        <v>95.0</v>
      </c>
      <c r="C97" s="82">
        <v>20.0</v>
      </c>
      <c r="D97" s="82">
        <v>13.0</v>
      </c>
      <c r="E97" s="83">
        <v>0.0</v>
      </c>
      <c r="F97" s="84">
        <v>0.0</v>
      </c>
      <c r="G97" s="84">
        <v>805.0</v>
      </c>
      <c r="H97" s="84">
        <v>472.0</v>
      </c>
      <c r="I97" s="84">
        <v>933.0</v>
      </c>
      <c r="J97" s="84">
        <v>2293.0</v>
      </c>
      <c r="K97" s="84">
        <v>2839.0</v>
      </c>
      <c r="L97" s="84">
        <v>229.0</v>
      </c>
      <c r="M97" s="84">
        <v>512.0</v>
      </c>
      <c r="N97" s="84">
        <v>178.0</v>
      </c>
      <c r="O97" s="84">
        <v>553.0</v>
      </c>
      <c r="P97" s="84">
        <v>473.0</v>
      </c>
      <c r="Q97" s="84">
        <v>366.0</v>
      </c>
      <c r="R97" s="84">
        <v>354.0</v>
      </c>
      <c r="S97" s="84">
        <v>89.0</v>
      </c>
      <c r="T97" s="84">
        <v>54.0</v>
      </c>
      <c r="U97" s="84">
        <v>1287.0</v>
      </c>
      <c r="V97" s="84">
        <v>1849.0</v>
      </c>
      <c r="W97" s="84">
        <v>727.0</v>
      </c>
      <c r="X97" s="84">
        <v>595.0</v>
      </c>
      <c r="Y97" s="84">
        <v>9114.0</v>
      </c>
    </row>
    <row r="98">
      <c r="A98" s="78">
        <f t="shared" si="1"/>
        <v>22795</v>
      </c>
      <c r="B98" s="79">
        <v>96.0</v>
      </c>
      <c r="C98" s="79">
        <v>20.0</v>
      </c>
      <c r="D98" s="79">
        <v>14.0</v>
      </c>
      <c r="E98" s="80">
        <v>0.0</v>
      </c>
      <c r="F98" s="81">
        <v>0.0</v>
      </c>
      <c r="G98" s="81">
        <v>897.0</v>
      </c>
      <c r="H98" s="81">
        <v>472.0</v>
      </c>
      <c r="I98" s="81">
        <v>933.0</v>
      </c>
      <c r="J98" s="81">
        <v>2004.0</v>
      </c>
      <c r="K98" s="81">
        <v>2438.0</v>
      </c>
      <c r="L98" s="81">
        <v>241.0</v>
      </c>
      <c r="M98" s="81">
        <v>505.0</v>
      </c>
      <c r="N98" s="81">
        <v>183.0</v>
      </c>
      <c r="O98" s="81">
        <v>553.0</v>
      </c>
      <c r="P98" s="81">
        <v>473.0</v>
      </c>
      <c r="Q98" s="81">
        <v>116.0</v>
      </c>
      <c r="R98" s="81">
        <v>82.0</v>
      </c>
      <c r="S98" s="81">
        <v>90.0</v>
      </c>
      <c r="T98" s="81">
        <v>54.0</v>
      </c>
      <c r="U98" s="81">
        <v>1288.0</v>
      </c>
      <c r="V98" s="81">
        <v>1852.0</v>
      </c>
      <c r="W98" s="81">
        <v>727.0</v>
      </c>
      <c r="X98" s="81">
        <v>598.0</v>
      </c>
      <c r="Y98" s="81">
        <v>9289.0</v>
      </c>
    </row>
    <row r="99">
      <c r="A99" s="85" t="s">
        <v>4</v>
      </c>
      <c r="B99" s="86" t="s">
        <v>26</v>
      </c>
      <c r="C99" s="87" t="s">
        <v>1</v>
      </c>
      <c r="D99" s="88" t="s">
        <v>7</v>
      </c>
      <c r="E99" s="89" t="s">
        <v>27</v>
      </c>
      <c r="F99" s="90" t="s">
        <v>28</v>
      </c>
      <c r="G99" s="90" t="s">
        <v>29</v>
      </c>
      <c r="H99" s="90" t="s">
        <v>30</v>
      </c>
      <c r="I99" s="90" t="s">
        <v>31</v>
      </c>
      <c r="J99" s="90" t="s">
        <v>48</v>
      </c>
      <c r="K99" s="90" t="s">
        <v>49</v>
      </c>
      <c r="L99" s="90" t="s">
        <v>34</v>
      </c>
      <c r="M99" s="90" t="s">
        <v>35</v>
      </c>
      <c r="N99" s="90" t="s">
        <v>36</v>
      </c>
      <c r="O99" s="90" t="s">
        <v>37</v>
      </c>
      <c r="P99" s="90" t="s">
        <v>38</v>
      </c>
      <c r="Q99" s="90" t="s">
        <v>39</v>
      </c>
      <c r="R99" s="90" t="s">
        <v>40</v>
      </c>
      <c r="S99" s="90" t="s">
        <v>41</v>
      </c>
      <c r="T99" s="90" t="s">
        <v>42</v>
      </c>
      <c r="U99" s="90" t="s">
        <v>43</v>
      </c>
      <c r="V99" s="90" t="s">
        <v>44</v>
      </c>
      <c r="W99" s="90" t="s">
        <v>45</v>
      </c>
      <c r="X99" s="90" t="s">
        <v>46</v>
      </c>
      <c r="Y99" s="91" t="s">
        <v>47</v>
      </c>
    </row>
    <row r="100" ht="30.0" customHeight="1">
      <c r="A100" s="61" t="s">
        <v>25</v>
      </c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3"/>
    </row>
    <row r="101">
      <c r="A101" s="92"/>
      <c r="B101" s="4"/>
      <c r="C101" s="93"/>
      <c r="D101" s="94"/>
      <c r="E101" s="4"/>
      <c r="F101" s="4"/>
    </row>
    <row r="102">
      <c r="A102" s="92"/>
      <c r="B102" s="4"/>
      <c r="C102" s="93"/>
      <c r="D102" s="94"/>
      <c r="E102" s="4"/>
      <c r="F102" s="4"/>
    </row>
    <row r="103">
      <c r="A103" s="92"/>
      <c r="B103" s="4"/>
      <c r="C103" s="93"/>
      <c r="D103" s="94"/>
      <c r="E103" s="4"/>
      <c r="F103" s="4"/>
    </row>
    <row r="104">
      <c r="A104" s="92"/>
      <c r="B104" s="4"/>
      <c r="C104" s="93"/>
      <c r="D104" s="94"/>
      <c r="E104" s="4"/>
      <c r="F104" s="4"/>
    </row>
    <row r="105">
      <c r="A105" s="92"/>
      <c r="B105" s="4"/>
      <c r="C105" s="93"/>
      <c r="D105" s="94"/>
      <c r="E105" s="4"/>
      <c r="F105" s="4"/>
    </row>
    <row r="106">
      <c r="A106" s="92"/>
      <c r="B106" s="4"/>
      <c r="C106" s="93"/>
      <c r="D106" s="94"/>
      <c r="E106" s="4"/>
      <c r="F106" s="4"/>
    </row>
    <row r="107">
      <c r="A107" s="92"/>
      <c r="B107" s="4"/>
      <c r="C107" s="93"/>
      <c r="D107" s="94"/>
      <c r="E107" s="4"/>
      <c r="F107" s="4"/>
    </row>
    <row r="108">
      <c r="A108" s="92"/>
      <c r="B108" s="4"/>
      <c r="C108" s="93"/>
      <c r="D108" s="94"/>
      <c r="E108" s="4"/>
      <c r="F108" s="4"/>
    </row>
    <row r="109">
      <c r="A109" s="92"/>
      <c r="B109" s="4"/>
      <c r="C109" s="93"/>
      <c r="D109" s="94"/>
      <c r="E109" s="4"/>
      <c r="F109" s="4"/>
    </row>
    <row r="110">
      <c r="A110" s="92"/>
      <c r="B110" s="4"/>
      <c r="C110" s="93"/>
      <c r="D110" s="94"/>
      <c r="E110" s="4"/>
      <c r="F110" s="4"/>
    </row>
    <row r="111">
      <c r="A111" s="92"/>
      <c r="B111" s="4"/>
      <c r="C111" s="93"/>
      <c r="D111" s="94"/>
      <c r="E111" s="4"/>
      <c r="F111" s="4"/>
    </row>
    <row r="112">
      <c r="A112" s="92"/>
      <c r="B112" s="4"/>
      <c r="C112" s="93"/>
      <c r="D112" s="94"/>
      <c r="E112" s="4"/>
      <c r="F112" s="4"/>
    </row>
    <row r="113">
      <c r="A113" s="92"/>
      <c r="B113" s="4"/>
      <c r="C113" s="93"/>
      <c r="D113" s="94"/>
      <c r="E113" s="4"/>
      <c r="F113" s="4"/>
    </row>
    <row r="114">
      <c r="A114" s="92"/>
      <c r="B114" s="4"/>
      <c r="C114" s="93"/>
      <c r="D114" s="94"/>
      <c r="E114" s="4"/>
      <c r="F114" s="4"/>
    </row>
    <row r="115">
      <c r="A115" s="92"/>
      <c r="B115" s="4"/>
      <c r="C115" s="93"/>
      <c r="D115" s="94"/>
      <c r="E115" s="4"/>
      <c r="F115" s="4"/>
    </row>
    <row r="116">
      <c r="A116" s="92"/>
      <c r="B116" s="4"/>
      <c r="C116" s="93"/>
      <c r="D116" s="94"/>
      <c r="E116" s="4"/>
      <c r="F116" s="4"/>
    </row>
    <row r="117">
      <c r="A117" s="92"/>
      <c r="B117" s="4"/>
      <c r="C117" s="93"/>
      <c r="D117" s="94"/>
      <c r="E117" s="4"/>
      <c r="F117" s="4"/>
    </row>
    <row r="118">
      <c r="A118" s="92"/>
      <c r="B118" s="4"/>
      <c r="C118" s="93"/>
      <c r="D118" s="94"/>
      <c r="E118" s="4"/>
      <c r="F118" s="4"/>
    </row>
    <row r="119">
      <c r="A119" s="92"/>
      <c r="B119" s="4"/>
      <c r="C119" s="93"/>
      <c r="D119" s="94"/>
      <c r="E119" s="4"/>
      <c r="F119" s="4"/>
    </row>
    <row r="120">
      <c r="A120" s="92"/>
      <c r="B120" s="4"/>
      <c r="C120" s="93"/>
      <c r="D120" s="94"/>
      <c r="E120" s="4"/>
      <c r="F120" s="4"/>
    </row>
    <row r="121">
      <c r="A121" s="92"/>
      <c r="B121" s="4"/>
      <c r="C121" s="93"/>
      <c r="D121" s="94"/>
      <c r="E121" s="4"/>
      <c r="F121" s="4"/>
    </row>
    <row r="122">
      <c r="A122" s="92"/>
      <c r="B122" s="4"/>
      <c r="C122" s="93"/>
      <c r="D122" s="94"/>
      <c r="E122" s="4"/>
      <c r="F122" s="4"/>
    </row>
    <row r="123">
      <c r="A123" s="92"/>
      <c r="B123" s="4"/>
      <c r="C123" s="93"/>
      <c r="D123" s="94"/>
      <c r="E123" s="4"/>
      <c r="F123" s="4"/>
    </row>
    <row r="124">
      <c r="A124" s="92"/>
      <c r="B124" s="4"/>
      <c r="C124" s="93"/>
      <c r="D124" s="94"/>
      <c r="E124" s="4"/>
      <c r="F124" s="4"/>
    </row>
    <row r="125">
      <c r="A125" s="92"/>
      <c r="B125" s="4"/>
      <c r="C125" s="93"/>
      <c r="D125" s="94"/>
      <c r="E125" s="4"/>
      <c r="F125" s="4"/>
    </row>
    <row r="126">
      <c r="A126" s="92"/>
      <c r="B126" s="4"/>
      <c r="C126" s="93"/>
      <c r="D126" s="94"/>
      <c r="E126" s="4"/>
      <c r="F126" s="4"/>
    </row>
    <row r="127">
      <c r="A127" s="92"/>
      <c r="B127" s="4"/>
      <c r="C127" s="93"/>
      <c r="D127" s="94"/>
      <c r="E127" s="4"/>
      <c r="F127" s="4"/>
    </row>
    <row r="128">
      <c r="A128" s="92"/>
      <c r="B128" s="4"/>
      <c r="C128" s="93"/>
      <c r="D128" s="94"/>
      <c r="E128" s="4"/>
      <c r="F128" s="4"/>
    </row>
    <row r="129">
      <c r="A129" s="92"/>
      <c r="B129" s="4"/>
      <c r="C129" s="93"/>
      <c r="D129" s="94"/>
      <c r="E129" s="4"/>
      <c r="F129" s="4"/>
    </row>
    <row r="130">
      <c r="A130" s="92"/>
      <c r="B130" s="4"/>
      <c r="C130" s="93"/>
      <c r="D130" s="94"/>
      <c r="E130" s="4"/>
      <c r="F130" s="4"/>
    </row>
    <row r="131">
      <c r="A131" s="92"/>
      <c r="B131" s="4"/>
      <c r="C131" s="93"/>
      <c r="D131" s="94"/>
      <c r="E131" s="4"/>
      <c r="F131" s="4"/>
    </row>
    <row r="132">
      <c r="A132" s="92"/>
      <c r="B132" s="4"/>
      <c r="C132" s="93"/>
      <c r="D132" s="94"/>
      <c r="E132" s="4"/>
      <c r="F132" s="4"/>
    </row>
    <row r="133">
      <c r="A133" s="92"/>
      <c r="B133" s="4"/>
      <c r="C133" s="93"/>
      <c r="D133" s="94"/>
      <c r="E133" s="4"/>
      <c r="F133" s="4"/>
    </row>
    <row r="134">
      <c r="A134" s="92"/>
      <c r="B134" s="4"/>
      <c r="C134" s="93"/>
      <c r="D134" s="94"/>
      <c r="E134" s="4"/>
      <c r="F134" s="4"/>
    </row>
    <row r="135">
      <c r="A135" s="92"/>
      <c r="B135" s="4"/>
      <c r="C135" s="93"/>
      <c r="D135" s="94"/>
      <c r="E135" s="4"/>
      <c r="F135" s="4"/>
    </row>
    <row r="136">
      <c r="A136" s="92"/>
      <c r="B136" s="4"/>
      <c r="C136" s="93"/>
      <c r="D136" s="94"/>
      <c r="E136" s="4"/>
      <c r="F136" s="4"/>
    </row>
    <row r="137">
      <c r="A137" s="92"/>
      <c r="B137" s="4"/>
      <c r="C137" s="93"/>
      <c r="D137" s="94"/>
      <c r="E137" s="4"/>
      <c r="F137" s="4"/>
    </row>
    <row r="138">
      <c r="A138" s="92"/>
      <c r="B138" s="4"/>
      <c r="C138" s="93"/>
      <c r="D138" s="94"/>
      <c r="E138" s="4"/>
      <c r="F138" s="4"/>
    </row>
    <row r="139">
      <c r="A139" s="92"/>
      <c r="B139" s="4"/>
      <c r="C139" s="93"/>
      <c r="D139" s="94"/>
      <c r="E139" s="4"/>
      <c r="F139" s="4"/>
    </row>
    <row r="140">
      <c r="A140" s="92"/>
      <c r="B140" s="4"/>
      <c r="C140" s="93"/>
      <c r="D140" s="94"/>
      <c r="E140" s="4"/>
      <c r="F140" s="4"/>
    </row>
    <row r="141">
      <c r="A141" s="92"/>
      <c r="B141" s="4"/>
      <c r="C141" s="93"/>
      <c r="D141" s="94"/>
      <c r="E141" s="4"/>
      <c r="F141" s="4"/>
    </row>
    <row r="142">
      <c r="A142" s="92"/>
      <c r="B142" s="4"/>
      <c r="C142" s="93"/>
      <c r="D142" s="94"/>
      <c r="E142" s="4"/>
      <c r="F142" s="4"/>
    </row>
    <row r="143">
      <c r="A143" s="92"/>
      <c r="B143" s="4"/>
      <c r="C143" s="93"/>
      <c r="D143" s="94"/>
      <c r="E143" s="4"/>
      <c r="F143" s="4"/>
    </row>
    <row r="144">
      <c r="A144" s="92"/>
      <c r="B144" s="4"/>
      <c r="C144" s="93"/>
      <c r="D144" s="94"/>
      <c r="E144" s="4"/>
      <c r="F144" s="4"/>
    </row>
    <row r="145">
      <c r="A145" s="92"/>
      <c r="B145" s="4"/>
      <c r="C145" s="93"/>
      <c r="D145" s="94"/>
      <c r="E145" s="4"/>
      <c r="F145" s="4"/>
    </row>
    <row r="146">
      <c r="A146" s="92"/>
      <c r="B146" s="4"/>
      <c r="C146" s="93"/>
      <c r="D146" s="94"/>
      <c r="E146" s="4"/>
      <c r="F146" s="4"/>
    </row>
    <row r="147">
      <c r="A147" s="92"/>
      <c r="B147" s="4"/>
      <c r="C147" s="93"/>
      <c r="D147" s="94"/>
      <c r="E147" s="4"/>
      <c r="F147" s="4"/>
    </row>
    <row r="148">
      <c r="A148" s="92"/>
      <c r="B148" s="4"/>
      <c r="C148" s="93"/>
      <c r="D148" s="94"/>
      <c r="E148" s="4"/>
      <c r="F148" s="4"/>
    </row>
    <row r="149">
      <c r="A149" s="92"/>
      <c r="B149" s="4"/>
      <c r="C149" s="93"/>
      <c r="D149" s="94"/>
      <c r="E149" s="4"/>
      <c r="F149" s="4"/>
    </row>
    <row r="150">
      <c r="A150" s="92"/>
      <c r="B150" s="4"/>
      <c r="C150" s="93"/>
      <c r="D150" s="94"/>
      <c r="E150" s="4"/>
      <c r="F150" s="4"/>
    </row>
    <row r="151">
      <c r="A151" s="92"/>
      <c r="B151" s="4"/>
      <c r="C151" s="93"/>
      <c r="D151" s="94"/>
      <c r="E151" s="4"/>
      <c r="F151" s="4"/>
    </row>
    <row r="152">
      <c r="A152" s="92"/>
      <c r="B152" s="4"/>
      <c r="C152" s="93"/>
      <c r="D152" s="94"/>
      <c r="E152" s="4"/>
      <c r="F152" s="4"/>
    </row>
    <row r="153">
      <c r="A153" s="92"/>
      <c r="B153" s="4"/>
      <c r="C153" s="93"/>
      <c r="D153" s="94"/>
      <c r="E153" s="4"/>
      <c r="F153" s="4"/>
    </row>
    <row r="154">
      <c r="A154" s="92"/>
      <c r="B154" s="4"/>
      <c r="C154" s="93"/>
      <c r="D154" s="94"/>
      <c r="E154" s="4"/>
      <c r="F154" s="4"/>
    </row>
    <row r="155">
      <c r="A155" s="92"/>
      <c r="B155" s="4"/>
      <c r="C155" s="93"/>
      <c r="D155" s="94"/>
      <c r="E155" s="4"/>
      <c r="F155" s="4"/>
    </row>
    <row r="156">
      <c r="A156" s="92"/>
      <c r="B156" s="4"/>
      <c r="C156" s="93"/>
      <c r="D156" s="94"/>
      <c r="E156" s="4"/>
      <c r="F156" s="4"/>
    </row>
    <row r="157">
      <c r="A157" s="92"/>
      <c r="B157" s="4"/>
      <c r="C157" s="93"/>
      <c r="D157" s="94"/>
      <c r="E157" s="4"/>
      <c r="F157" s="4"/>
    </row>
    <row r="158">
      <c r="A158" s="92"/>
      <c r="B158" s="4"/>
      <c r="C158" s="93"/>
      <c r="D158" s="94"/>
      <c r="E158" s="4"/>
      <c r="F158" s="4"/>
    </row>
    <row r="159">
      <c r="A159" s="92"/>
      <c r="B159" s="4"/>
      <c r="C159" s="93"/>
      <c r="D159" s="94"/>
      <c r="E159" s="4"/>
      <c r="F159" s="4"/>
    </row>
    <row r="160">
      <c r="A160" s="92"/>
      <c r="B160" s="4"/>
      <c r="C160" s="93"/>
      <c r="D160" s="94"/>
      <c r="E160" s="4"/>
      <c r="F160" s="4"/>
    </row>
    <row r="161">
      <c r="A161" s="92"/>
      <c r="B161" s="4"/>
      <c r="C161" s="93"/>
      <c r="D161" s="94"/>
      <c r="E161" s="4"/>
      <c r="F161" s="4"/>
    </row>
    <row r="162">
      <c r="A162" s="92"/>
      <c r="B162" s="4"/>
      <c r="C162" s="93"/>
      <c r="D162" s="94"/>
      <c r="E162" s="4"/>
      <c r="F162" s="4"/>
    </row>
    <row r="163">
      <c r="A163" s="92"/>
      <c r="B163" s="4"/>
      <c r="C163" s="93"/>
      <c r="D163" s="94"/>
      <c r="E163" s="4"/>
      <c r="F163" s="4"/>
    </row>
    <row r="164">
      <c r="A164" s="92"/>
      <c r="B164" s="4"/>
      <c r="C164" s="93"/>
      <c r="D164" s="94"/>
      <c r="E164" s="4"/>
      <c r="F164" s="4"/>
    </row>
    <row r="165">
      <c r="A165" s="92"/>
      <c r="B165" s="4"/>
      <c r="C165" s="93"/>
      <c r="D165" s="94"/>
      <c r="E165" s="4"/>
      <c r="F165" s="4"/>
    </row>
    <row r="166">
      <c r="A166" s="92"/>
      <c r="B166" s="4"/>
      <c r="C166" s="93"/>
      <c r="D166" s="94"/>
      <c r="E166" s="4"/>
      <c r="F166" s="4"/>
    </row>
    <row r="167">
      <c r="A167" s="92"/>
      <c r="B167" s="4"/>
      <c r="C167" s="93"/>
      <c r="D167" s="94"/>
      <c r="E167" s="4"/>
      <c r="F167" s="4"/>
    </row>
    <row r="168">
      <c r="A168" s="92"/>
      <c r="B168" s="4"/>
      <c r="C168" s="93"/>
      <c r="D168" s="94"/>
      <c r="E168" s="4"/>
      <c r="F168" s="4"/>
    </row>
    <row r="169">
      <c r="A169" s="92"/>
      <c r="B169" s="4"/>
      <c r="C169" s="93"/>
      <c r="D169" s="94"/>
      <c r="E169" s="4"/>
      <c r="F169" s="4"/>
    </row>
    <row r="170">
      <c r="A170" s="92"/>
      <c r="B170" s="4"/>
      <c r="C170" s="93"/>
      <c r="D170" s="94"/>
      <c r="E170" s="4"/>
      <c r="F170" s="4"/>
    </row>
    <row r="171">
      <c r="A171" s="92"/>
      <c r="B171" s="4"/>
      <c r="C171" s="93"/>
      <c r="D171" s="94"/>
      <c r="E171" s="4"/>
      <c r="F171" s="4"/>
    </row>
    <row r="172">
      <c r="A172" s="92"/>
      <c r="B172" s="4"/>
      <c r="C172" s="93"/>
      <c r="D172" s="94"/>
      <c r="E172" s="4"/>
      <c r="F172" s="4"/>
    </row>
    <row r="173">
      <c r="A173" s="92"/>
      <c r="B173" s="4"/>
      <c r="C173" s="93"/>
      <c r="D173" s="94"/>
      <c r="E173" s="4"/>
      <c r="F173" s="4"/>
    </row>
    <row r="174">
      <c r="A174" s="92"/>
      <c r="B174" s="4"/>
      <c r="C174" s="93"/>
      <c r="D174" s="94"/>
      <c r="E174" s="4"/>
      <c r="F174" s="4"/>
    </row>
    <row r="175">
      <c r="A175" s="92"/>
      <c r="B175" s="4"/>
      <c r="C175" s="93"/>
      <c r="D175" s="94"/>
      <c r="E175" s="4"/>
      <c r="F175" s="4"/>
    </row>
    <row r="176">
      <c r="A176" s="92"/>
      <c r="B176" s="4"/>
      <c r="C176" s="93"/>
      <c r="D176" s="94"/>
      <c r="E176" s="4"/>
      <c r="F176" s="4"/>
    </row>
    <row r="177">
      <c r="A177" s="92"/>
      <c r="B177" s="4"/>
      <c r="C177" s="93"/>
      <c r="D177" s="94"/>
      <c r="E177" s="4"/>
      <c r="F177" s="4"/>
    </row>
    <row r="178">
      <c r="A178" s="92"/>
      <c r="B178" s="4"/>
      <c r="C178" s="93"/>
      <c r="D178" s="94"/>
      <c r="E178" s="4"/>
      <c r="F178" s="4"/>
    </row>
    <row r="179">
      <c r="A179" s="92"/>
      <c r="B179" s="4"/>
      <c r="C179" s="93"/>
      <c r="D179" s="94"/>
      <c r="E179" s="4"/>
      <c r="F179" s="4"/>
    </row>
    <row r="180">
      <c r="A180" s="92"/>
      <c r="B180" s="4"/>
      <c r="C180" s="93"/>
      <c r="D180" s="94"/>
      <c r="E180" s="4"/>
      <c r="F180" s="4"/>
    </row>
    <row r="181">
      <c r="A181" s="92"/>
      <c r="B181" s="4"/>
      <c r="C181" s="93"/>
      <c r="D181" s="94"/>
      <c r="E181" s="4"/>
      <c r="F181" s="4"/>
    </row>
    <row r="182">
      <c r="A182" s="92"/>
      <c r="B182" s="4"/>
      <c r="C182" s="93"/>
      <c r="D182" s="94"/>
      <c r="E182" s="4"/>
      <c r="F182" s="4"/>
    </row>
    <row r="183">
      <c r="A183" s="92"/>
      <c r="B183" s="4"/>
      <c r="C183" s="93"/>
      <c r="D183" s="94"/>
      <c r="E183" s="4"/>
      <c r="F183" s="4"/>
    </row>
    <row r="184">
      <c r="A184" s="92"/>
      <c r="B184" s="4"/>
      <c r="C184" s="93"/>
      <c r="D184" s="94"/>
      <c r="E184" s="4"/>
      <c r="F184" s="4"/>
    </row>
    <row r="185">
      <c r="A185" s="92"/>
      <c r="B185" s="4"/>
      <c r="C185" s="93"/>
      <c r="D185" s="94"/>
      <c r="E185" s="4"/>
      <c r="F185" s="4"/>
    </row>
    <row r="186">
      <c r="A186" s="92"/>
      <c r="B186" s="4"/>
      <c r="C186" s="93"/>
      <c r="D186" s="94"/>
      <c r="E186" s="4"/>
      <c r="F186" s="4"/>
    </row>
    <row r="187">
      <c r="A187" s="92"/>
      <c r="B187" s="4"/>
      <c r="C187" s="93"/>
      <c r="D187" s="94"/>
      <c r="E187" s="4"/>
      <c r="F187" s="4"/>
    </row>
    <row r="188">
      <c r="A188" s="92"/>
      <c r="B188" s="4"/>
      <c r="C188" s="93"/>
      <c r="D188" s="94"/>
      <c r="E188" s="4"/>
      <c r="F188" s="4"/>
    </row>
    <row r="189">
      <c r="A189" s="92"/>
      <c r="B189" s="4"/>
      <c r="C189" s="93"/>
      <c r="D189" s="94"/>
      <c r="E189" s="4"/>
      <c r="F189" s="4"/>
    </row>
    <row r="190">
      <c r="A190" s="92"/>
      <c r="B190" s="4"/>
      <c r="C190" s="93"/>
      <c r="D190" s="94"/>
      <c r="E190" s="4"/>
      <c r="F190" s="4"/>
    </row>
    <row r="191">
      <c r="A191" s="92"/>
      <c r="B191" s="4"/>
      <c r="C191" s="93"/>
      <c r="D191" s="94"/>
      <c r="E191" s="4"/>
      <c r="F191" s="4"/>
    </row>
    <row r="192">
      <c r="A192" s="92"/>
      <c r="B192" s="4"/>
      <c r="C192" s="93"/>
      <c r="D192" s="94"/>
      <c r="E192" s="4"/>
      <c r="F192" s="4"/>
    </row>
    <row r="193">
      <c r="A193" s="92"/>
      <c r="B193" s="4"/>
      <c r="C193" s="93"/>
      <c r="D193" s="94"/>
      <c r="E193" s="4"/>
      <c r="F193" s="4"/>
    </row>
    <row r="194">
      <c r="A194" s="92"/>
      <c r="B194" s="4"/>
      <c r="C194" s="93"/>
      <c r="D194" s="94"/>
      <c r="E194" s="4"/>
      <c r="F194" s="4"/>
    </row>
    <row r="195">
      <c r="A195" s="92"/>
      <c r="B195" s="4"/>
      <c r="C195" s="93"/>
      <c r="D195" s="94"/>
      <c r="E195" s="4"/>
      <c r="F195" s="4"/>
    </row>
    <row r="196">
      <c r="A196" s="92"/>
      <c r="B196" s="4"/>
      <c r="C196" s="93"/>
      <c r="D196" s="94"/>
      <c r="E196" s="4"/>
      <c r="F196" s="4"/>
    </row>
    <row r="197">
      <c r="A197" s="92"/>
      <c r="B197" s="4"/>
      <c r="C197" s="93"/>
      <c r="D197" s="94"/>
      <c r="E197" s="4"/>
      <c r="F197" s="4"/>
    </row>
    <row r="198">
      <c r="A198" s="92"/>
      <c r="B198" s="4"/>
      <c r="C198" s="93"/>
      <c r="D198" s="94"/>
      <c r="E198" s="4"/>
      <c r="F198" s="4"/>
    </row>
    <row r="199">
      <c r="A199" s="92"/>
      <c r="B199" s="4"/>
      <c r="C199" s="93"/>
      <c r="D199" s="94"/>
      <c r="E199" s="4"/>
      <c r="F199" s="4"/>
    </row>
    <row r="200">
      <c r="A200" s="92"/>
      <c r="B200" s="4"/>
      <c r="C200" s="93"/>
      <c r="D200" s="94"/>
      <c r="E200" s="4"/>
      <c r="F200" s="4"/>
    </row>
    <row r="201">
      <c r="A201" s="92"/>
      <c r="B201" s="4"/>
      <c r="C201" s="93"/>
      <c r="D201" s="94"/>
      <c r="E201" s="4"/>
      <c r="F201" s="4"/>
    </row>
    <row r="202">
      <c r="A202" s="92"/>
      <c r="B202" s="4"/>
      <c r="C202" s="93"/>
      <c r="D202" s="94"/>
      <c r="E202" s="4"/>
      <c r="F202" s="4"/>
    </row>
    <row r="203">
      <c r="A203" s="92"/>
      <c r="B203" s="4"/>
      <c r="C203" s="93"/>
      <c r="D203" s="94"/>
      <c r="E203" s="4"/>
      <c r="F203" s="4"/>
    </row>
    <row r="204">
      <c r="A204" s="92"/>
      <c r="B204" s="4"/>
      <c r="C204" s="93"/>
      <c r="D204" s="94"/>
      <c r="E204" s="4"/>
      <c r="F204" s="4"/>
    </row>
    <row r="205">
      <c r="A205" s="92"/>
      <c r="B205" s="4"/>
      <c r="C205" s="93"/>
      <c r="D205" s="94"/>
      <c r="E205" s="4"/>
      <c r="F205" s="4"/>
    </row>
    <row r="206">
      <c r="A206" s="92"/>
      <c r="B206" s="4"/>
      <c r="C206" s="93"/>
      <c r="D206" s="94"/>
      <c r="E206" s="4"/>
      <c r="F206" s="4"/>
    </row>
    <row r="207">
      <c r="A207" s="92"/>
      <c r="B207" s="4"/>
      <c r="C207" s="93"/>
      <c r="D207" s="94"/>
      <c r="E207" s="4"/>
      <c r="F207" s="4"/>
    </row>
    <row r="208">
      <c r="A208" s="92"/>
      <c r="B208" s="4"/>
      <c r="C208" s="93"/>
      <c r="D208" s="94"/>
      <c r="E208" s="4"/>
      <c r="F208" s="4"/>
    </row>
    <row r="209">
      <c r="A209" s="92"/>
      <c r="B209" s="4"/>
      <c r="C209" s="93"/>
      <c r="D209" s="94"/>
      <c r="E209" s="4"/>
      <c r="F209" s="4"/>
    </row>
    <row r="210">
      <c r="A210" s="92"/>
      <c r="B210" s="4"/>
      <c r="C210" s="93"/>
      <c r="D210" s="94"/>
      <c r="E210" s="4"/>
      <c r="F210" s="4"/>
    </row>
    <row r="211">
      <c r="A211" s="92"/>
      <c r="B211" s="4"/>
      <c r="C211" s="93"/>
      <c r="D211" s="94"/>
      <c r="E211" s="4"/>
      <c r="F211" s="4"/>
    </row>
    <row r="212">
      <c r="A212" s="92"/>
      <c r="B212" s="4"/>
      <c r="C212" s="93"/>
      <c r="D212" s="94"/>
      <c r="E212" s="4"/>
      <c r="F212" s="4"/>
    </row>
    <row r="213">
      <c r="A213" s="92"/>
      <c r="B213" s="4"/>
      <c r="C213" s="93"/>
      <c r="D213" s="94"/>
      <c r="E213" s="4"/>
      <c r="F213" s="4"/>
    </row>
    <row r="214">
      <c r="A214" s="92"/>
      <c r="B214" s="4"/>
      <c r="C214" s="93"/>
      <c r="D214" s="94"/>
      <c r="E214" s="4"/>
      <c r="F214" s="4"/>
    </row>
    <row r="215">
      <c r="A215" s="92"/>
      <c r="B215" s="4"/>
      <c r="C215" s="93"/>
      <c r="D215" s="94"/>
      <c r="E215" s="4"/>
      <c r="F215" s="4"/>
    </row>
    <row r="216">
      <c r="A216" s="92"/>
      <c r="B216" s="4"/>
      <c r="C216" s="93"/>
      <c r="D216" s="94"/>
      <c r="E216" s="4"/>
      <c r="F216" s="4"/>
    </row>
    <row r="217">
      <c r="A217" s="92"/>
      <c r="B217" s="4"/>
      <c r="C217" s="93"/>
      <c r="D217" s="94"/>
      <c r="E217" s="4"/>
      <c r="F217" s="4"/>
    </row>
    <row r="218">
      <c r="A218" s="92"/>
      <c r="B218" s="4"/>
      <c r="C218" s="93"/>
      <c r="D218" s="94"/>
      <c r="E218" s="4"/>
      <c r="F218" s="4"/>
    </row>
    <row r="219">
      <c r="A219" s="92"/>
      <c r="B219" s="4"/>
      <c r="C219" s="93"/>
      <c r="D219" s="94"/>
      <c r="E219" s="4"/>
      <c r="F219" s="4"/>
    </row>
    <row r="220">
      <c r="A220" s="92"/>
      <c r="B220" s="4"/>
      <c r="C220" s="93"/>
      <c r="D220" s="94"/>
      <c r="E220" s="4"/>
      <c r="F220" s="4"/>
    </row>
    <row r="221">
      <c r="A221" s="92"/>
      <c r="B221" s="4"/>
      <c r="C221" s="93"/>
      <c r="D221" s="94"/>
      <c r="E221" s="4"/>
      <c r="F221" s="4"/>
    </row>
    <row r="222">
      <c r="A222" s="92"/>
      <c r="B222" s="4"/>
      <c r="C222" s="93"/>
      <c r="D222" s="94"/>
      <c r="E222" s="4"/>
      <c r="F222" s="4"/>
    </row>
    <row r="223">
      <c r="A223" s="92"/>
      <c r="B223" s="4"/>
      <c r="C223" s="93"/>
      <c r="D223" s="94"/>
      <c r="E223" s="4"/>
      <c r="F223" s="4"/>
    </row>
    <row r="224">
      <c r="A224" s="92"/>
      <c r="B224" s="4"/>
      <c r="C224" s="93"/>
      <c r="D224" s="94"/>
      <c r="E224" s="4"/>
      <c r="F224" s="4"/>
    </row>
    <row r="225">
      <c r="A225" s="92"/>
      <c r="B225" s="4"/>
      <c r="C225" s="93"/>
      <c r="D225" s="94"/>
      <c r="E225" s="4"/>
      <c r="F225" s="4"/>
    </row>
    <row r="226">
      <c r="A226" s="92"/>
      <c r="B226" s="4"/>
      <c r="C226" s="93"/>
      <c r="D226" s="94"/>
      <c r="E226" s="4"/>
      <c r="F226" s="4"/>
    </row>
    <row r="227">
      <c r="A227" s="92"/>
      <c r="B227" s="4"/>
      <c r="C227" s="93"/>
      <c r="D227" s="94"/>
      <c r="E227" s="4"/>
      <c r="F227" s="4"/>
    </row>
    <row r="228">
      <c r="A228" s="92"/>
      <c r="B228" s="4"/>
      <c r="C228" s="93"/>
      <c r="D228" s="94"/>
      <c r="E228" s="4"/>
      <c r="F228" s="4"/>
    </row>
    <row r="229">
      <c r="A229" s="92"/>
      <c r="B229" s="4"/>
      <c r="C229" s="93"/>
      <c r="D229" s="94"/>
      <c r="E229" s="4"/>
      <c r="F229" s="4"/>
    </row>
    <row r="230">
      <c r="A230" s="92"/>
      <c r="B230" s="4"/>
      <c r="C230" s="93"/>
      <c r="D230" s="94"/>
      <c r="E230" s="4"/>
      <c r="F230" s="4"/>
    </row>
    <row r="231">
      <c r="A231" s="92"/>
      <c r="B231" s="4"/>
      <c r="C231" s="93"/>
      <c r="D231" s="94"/>
      <c r="E231" s="4"/>
      <c r="F231" s="4"/>
    </row>
    <row r="232">
      <c r="A232" s="92"/>
      <c r="B232" s="4"/>
      <c r="C232" s="93"/>
      <c r="D232" s="94"/>
      <c r="E232" s="4"/>
      <c r="F232" s="4"/>
    </row>
    <row r="233">
      <c r="A233" s="92"/>
      <c r="B233" s="4"/>
      <c r="C233" s="93"/>
      <c r="D233" s="94"/>
      <c r="E233" s="4"/>
      <c r="F233" s="4"/>
    </row>
    <row r="234">
      <c r="A234" s="92"/>
      <c r="B234" s="4"/>
      <c r="C234" s="93"/>
      <c r="D234" s="94"/>
      <c r="E234" s="4"/>
      <c r="F234" s="4"/>
    </row>
    <row r="235">
      <c r="A235" s="92"/>
      <c r="B235" s="4"/>
      <c r="C235" s="93"/>
      <c r="D235" s="94"/>
      <c r="E235" s="4"/>
      <c r="F235" s="4"/>
    </row>
    <row r="236">
      <c r="A236" s="92"/>
      <c r="B236" s="4"/>
      <c r="C236" s="93"/>
      <c r="D236" s="94"/>
      <c r="E236" s="4"/>
      <c r="F236" s="4"/>
    </row>
    <row r="237">
      <c r="A237" s="92"/>
      <c r="B237" s="4"/>
      <c r="C237" s="93"/>
      <c r="D237" s="94"/>
      <c r="E237" s="4"/>
      <c r="F237" s="4"/>
    </row>
    <row r="238">
      <c r="A238" s="92"/>
      <c r="B238" s="4"/>
      <c r="C238" s="93"/>
      <c r="D238" s="94"/>
      <c r="E238" s="4"/>
      <c r="F238" s="4"/>
    </row>
    <row r="239">
      <c r="A239" s="92"/>
      <c r="B239" s="4"/>
      <c r="C239" s="93"/>
      <c r="D239" s="94"/>
      <c r="E239" s="4"/>
      <c r="F239" s="4"/>
    </row>
    <row r="240">
      <c r="A240" s="92"/>
      <c r="B240" s="4"/>
      <c r="C240" s="93"/>
      <c r="D240" s="94"/>
      <c r="E240" s="4"/>
      <c r="F240" s="4"/>
    </row>
    <row r="241">
      <c r="A241" s="92"/>
      <c r="B241" s="4"/>
      <c r="C241" s="93"/>
      <c r="D241" s="94"/>
      <c r="E241" s="4"/>
      <c r="F241" s="4"/>
    </row>
    <row r="242">
      <c r="A242" s="92"/>
      <c r="B242" s="4"/>
      <c r="C242" s="93"/>
      <c r="D242" s="94"/>
      <c r="E242" s="4"/>
      <c r="F242" s="4"/>
    </row>
    <row r="243">
      <c r="A243" s="92"/>
      <c r="B243" s="4"/>
      <c r="C243" s="93"/>
      <c r="D243" s="94"/>
      <c r="E243" s="4"/>
      <c r="F243" s="4"/>
    </row>
    <row r="244">
      <c r="A244" s="92"/>
      <c r="B244" s="4"/>
      <c r="C244" s="93"/>
      <c r="D244" s="94"/>
      <c r="E244" s="4"/>
      <c r="F244" s="4"/>
    </row>
    <row r="245">
      <c r="A245" s="92"/>
      <c r="B245" s="4"/>
      <c r="C245" s="93"/>
      <c r="D245" s="94"/>
      <c r="E245" s="4"/>
      <c r="F245" s="4"/>
    </row>
    <row r="246">
      <c r="A246" s="92"/>
      <c r="B246" s="4"/>
      <c r="C246" s="93"/>
      <c r="D246" s="94"/>
      <c r="E246" s="4"/>
      <c r="F246" s="4"/>
    </row>
    <row r="247">
      <c r="A247" s="92"/>
      <c r="B247" s="4"/>
      <c r="C247" s="93"/>
      <c r="D247" s="94"/>
      <c r="E247" s="4"/>
      <c r="F247" s="4"/>
    </row>
    <row r="248">
      <c r="A248" s="92"/>
      <c r="B248" s="4"/>
      <c r="C248" s="93"/>
      <c r="D248" s="94"/>
      <c r="E248" s="4"/>
      <c r="F248" s="4"/>
    </row>
    <row r="249">
      <c r="A249" s="92"/>
      <c r="B249" s="4"/>
      <c r="C249" s="93"/>
      <c r="D249" s="94"/>
      <c r="E249" s="4"/>
      <c r="F249" s="4"/>
    </row>
    <row r="250">
      <c r="A250" s="92"/>
      <c r="B250" s="4"/>
      <c r="C250" s="93"/>
      <c r="D250" s="94"/>
      <c r="E250" s="4"/>
      <c r="F250" s="4"/>
    </row>
    <row r="251">
      <c r="A251" s="92"/>
      <c r="B251" s="4"/>
      <c r="C251" s="93"/>
      <c r="D251" s="94"/>
      <c r="E251" s="4"/>
      <c r="F251" s="4"/>
    </row>
    <row r="252">
      <c r="A252" s="92"/>
      <c r="B252" s="4"/>
      <c r="C252" s="93"/>
      <c r="D252" s="94"/>
      <c r="E252" s="4"/>
      <c r="F252" s="4"/>
    </row>
    <row r="253">
      <c r="A253" s="92"/>
      <c r="B253" s="4"/>
      <c r="C253" s="93"/>
      <c r="D253" s="94"/>
      <c r="E253" s="4"/>
      <c r="F253" s="4"/>
    </row>
    <row r="254">
      <c r="A254" s="92"/>
      <c r="B254" s="4"/>
      <c r="C254" s="93"/>
      <c r="D254" s="94"/>
      <c r="E254" s="4"/>
      <c r="F254" s="4"/>
    </row>
    <row r="255">
      <c r="A255" s="92"/>
      <c r="B255" s="4"/>
      <c r="C255" s="93"/>
      <c r="D255" s="94"/>
      <c r="E255" s="4"/>
      <c r="F255" s="4"/>
    </row>
    <row r="256">
      <c r="A256" s="92"/>
      <c r="B256" s="4"/>
      <c r="C256" s="93"/>
      <c r="D256" s="94"/>
      <c r="E256" s="4"/>
      <c r="F256" s="4"/>
    </row>
    <row r="257">
      <c r="A257" s="92"/>
      <c r="B257" s="4"/>
      <c r="C257" s="93"/>
      <c r="D257" s="94"/>
      <c r="E257" s="4"/>
      <c r="F257" s="4"/>
    </row>
    <row r="258">
      <c r="A258" s="92"/>
      <c r="B258" s="4"/>
      <c r="C258" s="93"/>
      <c r="D258" s="94"/>
      <c r="E258" s="4"/>
      <c r="F258" s="4"/>
    </row>
    <row r="259">
      <c r="A259" s="92"/>
      <c r="B259" s="4"/>
      <c r="C259" s="93"/>
      <c r="D259" s="94"/>
      <c r="E259" s="4"/>
      <c r="F259" s="4"/>
    </row>
    <row r="260">
      <c r="A260" s="92"/>
      <c r="B260" s="4"/>
      <c r="C260" s="93"/>
      <c r="D260" s="94"/>
      <c r="E260" s="4"/>
      <c r="F260" s="4"/>
    </row>
    <row r="261">
      <c r="A261" s="92"/>
      <c r="B261" s="4"/>
      <c r="C261" s="93"/>
      <c r="D261" s="94"/>
      <c r="E261" s="4"/>
      <c r="F261" s="4"/>
    </row>
    <row r="262">
      <c r="A262" s="92"/>
      <c r="B262" s="4"/>
      <c r="C262" s="93"/>
      <c r="D262" s="94"/>
      <c r="E262" s="4"/>
      <c r="F262" s="4"/>
    </row>
    <row r="263">
      <c r="A263" s="92"/>
      <c r="B263" s="4"/>
      <c r="C263" s="93"/>
      <c r="D263" s="94"/>
      <c r="E263" s="4"/>
      <c r="F263" s="4"/>
    </row>
    <row r="264">
      <c r="A264" s="92"/>
      <c r="B264" s="4"/>
      <c r="C264" s="93"/>
      <c r="D264" s="94"/>
      <c r="E264" s="4"/>
      <c r="F264" s="4"/>
    </row>
    <row r="265">
      <c r="A265" s="92"/>
      <c r="B265" s="4"/>
      <c r="C265" s="93"/>
      <c r="D265" s="94"/>
      <c r="E265" s="4"/>
      <c r="F265" s="4"/>
    </row>
    <row r="266">
      <c r="A266" s="92"/>
      <c r="B266" s="4"/>
      <c r="C266" s="93"/>
      <c r="D266" s="94"/>
      <c r="E266" s="4"/>
      <c r="F266" s="4"/>
    </row>
    <row r="267">
      <c r="A267" s="92"/>
      <c r="B267" s="4"/>
      <c r="C267" s="93"/>
      <c r="D267" s="94"/>
      <c r="E267" s="4"/>
      <c r="F267" s="4"/>
    </row>
    <row r="268">
      <c r="A268" s="92"/>
      <c r="B268" s="4"/>
      <c r="C268" s="93"/>
      <c r="D268" s="94"/>
      <c r="E268" s="4"/>
      <c r="F268" s="4"/>
    </row>
    <row r="269">
      <c r="A269" s="92"/>
      <c r="B269" s="4"/>
      <c r="C269" s="93"/>
      <c r="D269" s="94"/>
      <c r="E269" s="4"/>
      <c r="F269" s="4"/>
    </row>
    <row r="270">
      <c r="A270" s="92"/>
      <c r="B270" s="4"/>
      <c r="C270" s="93"/>
      <c r="D270" s="94"/>
      <c r="E270" s="4"/>
      <c r="F270" s="4"/>
    </row>
    <row r="271">
      <c r="A271" s="92"/>
      <c r="B271" s="4"/>
      <c r="C271" s="93"/>
      <c r="D271" s="94"/>
      <c r="E271" s="4"/>
      <c r="F271" s="4"/>
    </row>
    <row r="272">
      <c r="A272" s="92"/>
      <c r="B272" s="4"/>
      <c r="C272" s="93"/>
      <c r="D272" s="94"/>
      <c r="E272" s="4"/>
      <c r="F272" s="4"/>
    </row>
    <row r="273">
      <c r="A273" s="92"/>
      <c r="B273" s="4"/>
      <c r="C273" s="93"/>
      <c r="D273" s="94"/>
      <c r="E273" s="4"/>
      <c r="F273" s="4"/>
    </row>
    <row r="274">
      <c r="A274" s="92"/>
      <c r="B274" s="4"/>
      <c r="C274" s="93"/>
      <c r="D274" s="94"/>
      <c r="E274" s="4"/>
      <c r="F274" s="4"/>
    </row>
    <row r="275">
      <c r="A275" s="92"/>
      <c r="B275" s="4"/>
      <c r="C275" s="93"/>
      <c r="D275" s="94"/>
      <c r="E275" s="4"/>
      <c r="F275" s="4"/>
    </row>
    <row r="276">
      <c r="A276" s="92"/>
      <c r="B276" s="4"/>
      <c r="C276" s="93"/>
      <c r="D276" s="94"/>
      <c r="E276" s="4"/>
      <c r="F276" s="4"/>
    </row>
    <row r="277">
      <c r="A277" s="92"/>
      <c r="B277" s="4"/>
      <c r="C277" s="93"/>
      <c r="D277" s="94"/>
      <c r="E277" s="4"/>
      <c r="F277" s="4"/>
    </row>
    <row r="278">
      <c r="A278" s="92"/>
      <c r="B278" s="4"/>
      <c r="C278" s="93"/>
      <c r="D278" s="94"/>
      <c r="E278" s="4"/>
      <c r="F278" s="4"/>
    </row>
    <row r="279">
      <c r="A279" s="92"/>
      <c r="B279" s="4"/>
      <c r="C279" s="93"/>
      <c r="D279" s="94"/>
      <c r="E279" s="4"/>
      <c r="F279" s="4"/>
    </row>
    <row r="280">
      <c r="A280" s="92"/>
      <c r="B280" s="4"/>
      <c r="C280" s="93"/>
      <c r="D280" s="94"/>
      <c r="E280" s="4"/>
      <c r="F280" s="4"/>
    </row>
    <row r="281">
      <c r="A281" s="92"/>
      <c r="B281" s="4"/>
      <c r="C281" s="93"/>
      <c r="D281" s="94"/>
      <c r="E281" s="4"/>
      <c r="F281" s="4"/>
    </row>
    <row r="282">
      <c r="A282" s="92"/>
      <c r="B282" s="4"/>
      <c r="C282" s="93"/>
      <c r="D282" s="94"/>
      <c r="E282" s="4"/>
      <c r="F282" s="4"/>
    </row>
    <row r="283">
      <c r="A283" s="92"/>
      <c r="B283" s="4"/>
      <c r="C283" s="93"/>
      <c r="D283" s="94"/>
      <c r="E283" s="4"/>
      <c r="F283" s="4"/>
    </row>
    <row r="284">
      <c r="A284" s="92"/>
      <c r="B284" s="4"/>
      <c r="C284" s="93"/>
      <c r="D284" s="94"/>
      <c r="E284" s="4"/>
      <c r="F284" s="4"/>
    </row>
    <row r="285">
      <c r="A285" s="92"/>
      <c r="B285" s="4"/>
      <c r="C285" s="93"/>
      <c r="D285" s="94"/>
      <c r="E285" s="4"/>
      <c r="F285" s="4"/>
    </row>
    <row r="286">
      <c r="A286" s="92"/>
      <c r="B286" s="4"/>
      <c r="C286" s="93"/>
      <c r="D286" s="94"/>
      <c r="E286" s="4"/>
      <c r="F286" s="4"/>
    </row>
    <row r="287">
      <c r="A287" s="92"/>
      <c r="B287" s="4"/>
      <c r="C287" s="93"/>
      <c r="D287" s="94"/>
      <c r="E287" s="4"/>
      <c r="F287" s="4"/>
    </row>
    <row r="288">
      <c r="A288" s="92"/>
      <c r="B288" s="4"/>
      <c r="C288" s="93"/>
      <c r="D288" s="94"/>
      <c r="E288" s="4"/>
      <c r="F288" s="4"/>
    </row>
    <row r="289">
      <c r="A289" s="92"/>
      <c r="B289" s="4"/>
      <c r="C289" s="93"/>
      <c r="D289" s="94"/>
      <c r="E289" s="4"/>
      <c r="F289" s="4"/>
    </row>
    <row r="290">
      <c r="A290" s="92"/>
      <c r="B290" s="4"/>
      <c r="C290" s="93"/>
      <c r="D290" s="94"/>
      <c r="E290" s="4"/>
      <c r="F290" s="4"/>
    </row>
    <row r="291">
      <c r="A291" s="92"/>
      <c r="B291" s="4"/>
      <c r="C291" s="93"/>
      <c r="D291" s="94"/>
      <c r="E291" s="4"/>
      <c r="F291" s="4"/>
    </row>
    <row r="292">
      <c r="A292" s="92"/>
      <c r="B292" s="4"/>
      <c r="C292" s="93"/>
      <c r="D292" s="94"/>
      <c r="E292" s="4"/>
      <c r="F292" s="4"/>
    </row>
    <row r="293">
      <c r="A293" s="92"/>
      <c r="B293" s="4"/>
      <c r="C293" s="93"/>
      <c r="D293" s="94"/>
      <c r="E293" s="4"/>
      <c r="F293" s="4"/>
    </row>
    <row r="294">
      <c r="A294" s="92"/>
      <c r="B294" s="4"/>
      <c r="C294" s="93"/>
      <c r="D294" s="94"/>
      <c r="E294" s="4"/>
      <c r="F294" s="4"/>
    </row>
    <row r="295">
      <c r="A295" s="92"/>
      <c r="B295" s="4"/>
      <c r="C295" s="93"/>
      <c r="D295" s="94"/>
      <c r="E295" s="4"/>
      <c r="F295" s="4"/>
    </row>
    <row r="296">
      <c r="A296" s="92"/>
      <c r="B296" s="4"/>
      <c r="C296" s="93"/>
      <c r="D296" s="94"/>
      <c r="E296" s="4"/>
      <c r="F296" s="4"/>
    </row>
    <row r="297">
      <c r="A297" s="92"/>
      <c r="B297" s="4"/>
      <c r="C297" s="93"/>
      <c r="D297" s="94"/>
      <c r="E297" s="4"/>
      <c r="F297" s="4"/>
    </row>
    <row r="298">
      <c r="A298" s="92"/>
      <c r="B298" s="4"/>
      <c r="C298" s="93"/>
      <c r="D298" s="94"/>
      <c r="E298" s="4"/>
      <c r="F298" s="4"/>
    </row>
    <row r="299">
      <c r="A299" s="92"/>
      <c r="B299" s="4"/>
      <c r="C299" s="93"/>
      <c r="D299" s="94"/>
      <c r="E299" s="4"/>
      <c r="F299" s="4"/>
    </row>
    <row r="300">
      <c r="A300" s="92"/>
      <c r="B300" s="4"/>
      <c r="C300" s="93"/>
      <c r="D300" s="94"/>
      <c r="E300" s="4"/>
      <c r="F300" s="4"/>
    </row>
    <row r="301">
      <c r="A301" s="92"/>
      <c r="B301" s="4"/>
      <c r="C301" s="93"/>
      <c r="D301" s="94"/>
      <c r="E301" s="4"/>
      <c r="F301" s="4"/>
    </row>
    <row r="302">
      <c r="A302" s="92"/>
      <c r="B302" s="4"/>
      <c r="C302" s="93"/>
      <c r="D302" s="94"/>
      <c r="E302" s="4"/>
      <c r="F302" s="4"/>
    </row>
    <row r="303">
      <c r="A303" s="92"/>
      <c r="B303" s="4"/>
      <c r="C303" s="93"/>
      <c r="D303" s="94"/>
      <c r="E303" s="4"/>
      <c r="F303" s="4"/>
    </row>
    <row r="304">
      <c r="A304" s="92"/>
      <c r="B304" s="4"/>
      <c r="C304" s="93"/>
      <c r="D304" s="94"/>
      <c r="E304" s="4"/>
      <c r="F304" s="4"/>
    </row>
    <row r="305">
      <c r="A305" s="92"/>
      <c r="B305" s="4"/>
      <c r="C305" s="93"/>
      <c r="D305" s="94"/>
      <c r="E305" s="4"/>
      <c r="F305" s="4"/>
    </row>
    <row r="306">
      <c r="A306" s="92"/>
      <c r="B306" s="4"/>
      <c r="C306" s="93"/>
      <c r="D306" s="94"/>
      <c r="E306" s="4"/>
      <c r="F306" s="4"/>
    </row>
    <row r="307">
      <c r="A307" s="92"/>
      <c r="B307" s="4"/>
      <c r="C307" s="93"/>
      <c r="D307" s="94"/>
      <c r="E307" s="4"/>
      <c r="F307" s="4"/>
    </row>
    <row r="308">
      <c r="A308" s="92"/>
      <c r="B308" s="4"/>
      <c r="C308" s="93"/>
      <c r="D308" s="94"/>
      <c r="E308" s="4"/>
      <c r="F308" s="4"/>
    </row>
    <row r="309">
      <c r="A309" s="92"/>
      <c r="B309" s="4"/>
      <c r="C309" s="93"/>
      <c r="D309" s="94"/>
      <c r="E309" s="4"/>
      <c r="F309" s="4"/>
    </row>
    <row r="310">
      <c r="A310" s="92"/>
      <c r="B310" s="4"/>
      <c r="C310" s="93"/>
      <c r="D310" s="94"/>
      <c r="E310" s="4"/>
      <c r="F310" s="4"/>
    </row>
    <row r="311">
      <c r="A311" s="92"/>
      <c r="B311" s="4"/>
      <c r="C311" s="93"/>
      <c r="D311" s="94"/>
      <c r="E311" s="4"/>
      <c r="F311" s="4"/>
    </row>
    <row r="312">
      <c r="A312" s="92"/>
      <c r="B312" s="4"/>
      <c r="C312" s="93"/>
      <c r="D312" s="94"/>
      <c r="E312" s="4"/>
      <c r="F312" s="4"/>
    </row>
    <row r="313">
      <c r="A313" s="92"/>
      <c r="B313" s="4"/>
      <c r="C313" s="93"/>
      <c r="D313" s="94"/>
      <c r="E313" s="4"/>
      <c r="F313" s="4"/>
    </row>
    <row r="314">
      <c r="A314" s="92"/>
      <c r="B314" s="4"/>
      <c r="C314" s="93"/>
      <c r="D314" s="94"/>
      <c r="E314" s="4"/>
      <c r="F314" s="4"/>
    </row>
    <row r="315">
      <c r="A315" s="92"/>
      <c r="B315" s="4"/>
      <c r="C315" s="93"/>
      <c r="D315" s="94"/>
      <c r="E315" s="4"/>
      <c r="F315" s="4"/>
    </row>
    <row r="316">
      <c r="A316" s="92"/>
      <c r="B316" s="4"/>
      <c r="C316" s="93"/>
      <c r="D316" s="94"/>
      <c r="E316" s="4"/>
      <c r="F316" s="4"/>
    </row>
    <row r="317">
      <c r="A317" s="92"/>
      <c r="B317" s="4"/>
      <c r="C317" s="93"/>
      <c r="D317" s="94"/>
      <c r="E317" s="4"/>
      <c r="F317" s="4"/>
    </row>
    <row r="318">
      <c r="A318" s="92"/>
      <c r="B318" s="4"/>
      <c r="C318" s="93"/>
      <c r="D318" s="94"/>
      <c r="E318" s="4"/>
      <c r="F318" s="4"/>
    </row>
    <row r="319">
      <c r="A319" s="92"/>
      <c r="B319" s="4"/>
      <c r="C319" s="93"/>
      <c r="D319" s="94"/>
      <c r="E319" s="4"/>
      <c r="F319" s="4"/>
    </row>
    <row r="320">
      <c r="A320" s="92"/>
      <c r="B320" s="4"/>
      <c r="C320" s="93"/>
      <c r="D320" s="94"/>
      <c r="E320" s="4"/>
      <c r="F320" s="4"/>
    </row>
    <row r="321">
      <c r="A321" s="92"/>
      <c r="B321" s="4"/>
      <c r="C321" s="93"/>
      <c r="D321" s="94"/>
      <c r="E321" s="4"/>
      <c r="F321" s="4"/>
    </row>
    <row r="322">
      <c r="A322" s="92"/>
      <c r="B322" s="4"/>
      <c r="C322" s="93"/>
      <c r="D322" s="94"/>
      <c r="E322" s="4"/>
      <c r="F322" s="4"/>
    </row>
    <row r="323">
      <c r="A323" s="92"/>
      <c r="B323" s="4"/>
      <c r="C323" s="93"/>
      <c r="D323" s="94"/>
      <c r="E323" s="4"/>
      <c r="F323" s="4"/>
    </row>
    <row r="324">
      <c r="A324" s="92"/>
      <c r="B324" s="4"/>
      <c r="C324" s="93"/>
      <c r="D324" s="94"/>
      <c r="E324" s="4"/>
      <c r="F324" s="4"/>
    </row>
    <row r="325">
      <c r="A325" s="92"/>
      <c r="B325" s="4"/>
      <c r="C325" s="93"/>
      <c r="D325" s="94"/>
      <c r="E325" s="4"/>
      <c r="F325" s="4"/>
    </row>
    <row r="326">
      <c r="A326" s="92"/>
      <c r="B326" s="4"/>
      <c r="C326" s="93"/>
      <c r="D326" s="94"/>
      <c r="E326" s="4"/>
      <c r="F326" s="4"/>
    </row>
    <row r="327">
      <c r="A327" s="92"/>
      <c r="B327" s="4"/>
      <c r="C327" s="93"/>
      <c r="D327" s="94"/>
      <c r="E327" s="4"/>
      <c r="F327" s="4"/>
    </row>
    <row r="328">
      <c r="A328" s="92"/>
      <c r="B328" s="4"/>
      <c r="C328" s="93"/>
      <c r="D328" s="94"/>
      <c r="E328" s="4"/>
      <c r="F328" s="4"/>
    </row>
    <row r="329">
      <c r="A329" s="92"/>
      <c r="B329" s="4"/>
      <c r="C329" s="93"/>
      <c r="D329" s="94"/>
      <c r="E329" s="4"/>
      <c r="F329" s="4"/>
    </row>
    <row r="330">
      <c r="A330" s="92"/>
      <c r="B330" s="4"/>
      <c r="C330" s="93"/>
      <c r="D330" s="94"/>
      <c r="E330" s="4"/>
      <c r="F330" s="4"/>
    </row>
    <row r="331">
      <c r="A331" s="92"/>
      <c r="B331" s="4"/>
      <c r="C331" s="93"/>
      <c r="D331" s="94"/>
      <c r="E331" s="4"/>
      <c r="F331" s="4"/>
    </row>
    <row r="332">
      <c r="A332" s="92"/>
      <c r="B332" s="4"/>
      <c r="C332" s="93"/>
      <c r="D332" s="94"/>
      <c r="E332" s="4"/>
      <c r="F332" s="4"/>
    </row>
    <row r="333">
      <c r="A333" s="92"/>
      <c r="B333" s="4"/>
      <c r="C333" s="93"/>
      <c r="D333" s="94"/>
      <c r="E333" s="4"/>
      <c r="F333" s="4"/>
    </row>
    <row r="334">
      <c r="A334" s="92"/>
      <c r="B334" s="4"/>
      <c r="C334" s="93"/>
      <c r="D334" s="94"/>
      <c r="E334" s="4"/>
      <c r="F334" s="4"/>
    </row>
    <row r="335">
      <c r="A335" s="92"/>
      <c r="B335" s="4"/>
      <c r="C335" s="93"/>
      <c r="D335" s="94"/>
      <c r="E335" s="4"/>
      <c r="F335" s="4"/>
    </row>
    <row r="336">
      <c r="A336" s="92"/>
      <c r="B336" s="4"/>
      <c r="C336" s="93"/>
      <c r="D336" s="94"/>
      <c r="E336" s="4"/>
      <c r="F336" s="4"/>
    </row>
    <row r="337">
      <c r="A337" s="92"/>
      <c r="B337" s="4"/>
      <c r="C337" s="93"/>
      <c r="D337" s="94"/>
      <c r="E337" s="4"/>
      <c r="F337" s="4"/>
    </row>
    <row r="338">
      <c r="A338" s="92"/>
      <c r="B338" s="4"/>
      <c r="C338" s="93"/>
      <c r="D338" s="94"/>
      <c r="E338" s="4"/>
      <c r="F338" s="4"/>
    </row>
    <row r="339">
      <c r="A339" s="92"/>
      <c r="B339" s="4"/>
      <c r="C339" s="93"/>
      <c r="D339" s="94"/>
      <c r="E339" s="4"/>
      <c r="F339" s="4"/>
    </row>
    <row r="340">
      <c r="A340" s="92"/>
      <c r="B340" s="4"/>
      <c r="C340" s="93"/>
      <c r="D340" s="94"/>
      <c r="E340" s="4"/>
      <c r="F340" s="4"/>
    </row>
    <row r="341">
      <c r="A341" s="92"/>
      <c r="B341" s="4"/>
      <c r="C341" s="93"/>
      <c r="D341" s="94"/>
      <c r="E341" s="4"/>
      <c r="F341" s="4"/>
    </row>
    <row r="342">
      <c r="A342" s="92"/>
      <c r="B342" s="4"/>
      <c r="C342" s="93"/>
      <c r="D342" s="94"/>
      <c r="E342" s="4"/>
      <c r="F342" s="4"/>
    </row>
    <row r="343">
      <c r="A343" s="92"/>
      <c r="B343" s="4"/>
      <c r="C343" s="93"/>
      <c r="D343" s="94"/>
      <c r="E343" s="4"/>
      <c r="F343" s="4"/>
    </row>
    <row r="344">
      <c r="A344" s="92"/>
      <c r="B344" s="4"/>
      <c r="C344" s="93"/>
      <c r="D344" s="94"/>
      <c r="E344" s="4"/>
      <c r="F344" s="4"/>
    </row>
    <row r="345">
      <c r="A345" s="92"/>
      <c r="B345" s="4"/>
      <c r="C345" s="93"/>
      <c r="D345" s="94"/>
      <c r="E345" s="4"/>
      <c r="F345" s="4"/>
    </row>
    <row r="346">
      <c r="A346" s="92"/>
      <c r="B346" s="4"/>
      <c r="C346" s="93"/>
      <c r="D346" s="94"/>
      <c r="E346" s="4"/>
      <c r="F346" s="4"/>
    </row>
    <row r="347">
      <c r="A347" s="92"/>
      <c r="B347" s="4"/>
      <c r="C347" s="93"/>
      <c r="D347" s="94"/>
      <c r="E347" s="4"/>
      <c r="F347" s="4"/>
    </row>
    <row r="348">
      <c r="A348" s="92"/>
      <c r="B348" s="4"/>
      <c r="C348" s="93"/>
      <c r="D348" s="94"/>
      <c r="E348" s="4"/>
      <c r="F348" s="4"/>
    </row>
    <row r="349">
      <c r="A349" s="92"/>
      <c r="B349" s="4"/>
      <c r="C349" s="93"/>
      <c r="D349" s="94"/>
      <c r="E349" s="4"/>
      <c r="F349" s="4"/>
    </row>
    <row r="350">
      <c r="A350" s="92"/>
      <c r="B350" s="4"/>
      <c r="C350" s="93"/>
      <c r="D350" s="94"/>
      <c r="E350" s="4"/>
      <c r="F350" s="4"/>
    </row>
    <row r="351">
      <c r="A351" s="92"/>
      <c r="B351" s="4"/>
      <c r="C351" s="93"/>
      <c r="D351" s="94"/>
      <c r="E351" s="4"/>
      <c r="F351" s="4"/>
    </row>
    <row r="352">
      <c r="A352" s="92"/>
      <c r="B352" s="4"/>
      <c r="C352" s="93"/>
      <c r="D352" s="94"/>
      <c r="E352" s="4"/>
      <c r="F352" s="4"/>
    </row>
    <row r="353">
      <c r="A353" s="92"/>
      <c r="B353" s="4"/>
      <c r="C353" s="93"/>
      <c r="D353" s="94"/>
      <c r="E353" s="4"/>
      <c r="F353" s="4"/>
    </row>
    <row r="354">
      <c r="A354" s="92"/>
      <c r="B354" s="4"/>
      <c r="C354" s="93"/>
      <c r="D354" s="94"/>
      <c r="E354" s="4"/>
      <c r="F354" s="4"/>
    </row>
    <row r="355">
      <c r="A355" s="92"/>
      <c r="B355" s="4"/>
      <c r="C355" s="93"/>
      <c r="D355" s="94"/>
      <c r="E355" s="4"/>
      <c r="F355" s="4"/>
    </row>
    <row r="356">
      <c r="A356" s="92"/>
      <c r="B356" s="4"/>
      <c r="C356" s="93"/>
      <c r="D356" s="94"/>
      <c r="E356" s="4"/>
      <c r="F356" s="4"/>
    </row>
    <row r="357">
      <c r="A357" s="92"/>
      <c r="B357" s="4"/>
      <c r="C357" s="93"/>
      <c r="D357" s="94"/>
      <c r="E357" s="4"/>
      <c r="F357" s="4"/>
    </row>
    <row r="358">
      <c r="A358" s="92"/>
      <c r="B358" s="4"/>
      <c r="C358" s="93"/>
      <c r="D358" s="94"/>
      <c r="E358" s="4"/>
      <c r="F358" s="4"/>
    </row>
    <row r="359">
      <c r="A359" s="92"/>
      <c r="B359" s="4"/>
      <c r="C359" s="93"/>
      <c r="D359" s="94"/>
      <c r="E359" s="4"/>
      <c r="F359" s="4"/>
    </row>
    <row r="360">
      <c r="A360" s="92"/>
      <c r="B360" s="4"/>
      <c r="C360" s="93"/>
      <c r="D360" s="94"/>
      <c r="E360" s="4"/>
      <c r="F360" s="4"/>
    </row>
    <row r="361">
      <c r="A361" s="92"/>
      <c r="B361" s="4"/>
      <c r="C361" s="93"/>
      <c r="D361" s="94"/>
      <c r="E361" s="4"/>
      <c r="F361" s="4"/>
    </row>
    <row r="362">
      <c r="A362" s="92"/>
      <c r="B362" s="4"/>
      <c r="C362" s="93"/>
      <c r="D362" s="94"/>
      <c r="E362" s="4"/>
      <c r="F362" s="4"/>
    </row>
    <row r="363">
      <c r="A363" s="92"/>
      <c r="B363" s="4"/>
      <c r="C363" s="93"/>
      <c r="D363" s="94"/>
      <c r="E363" s="4"/>
      <c r="F363" s="4"/>
    </row>
    <row r="364">
      <c r="A364" s="92"/>
      <c r="B364" s="4"/>
      <c r="C364" s="93"/>
      <c r="D364" s="94"/>
      <c r="E364" s="4"/>
      <c r="F364" s="4"/>
    </row>
    <row r="365">
      <c r="A365" s="92"/>
      <c r="B365" s="4"/>
      <c r="C365" s="93"/>
      <c r="D365" s="94"/>
      <c r="E365" s="4"/>
      <c r="F365" s="4"/>
    </row>
    <row r="366">
      <c r="A366" s="92"/>
      <c r="B366" s="4"/>
      <c r="C366" s="93"/>
      <c r="D366" s="94"/>
      <c r="E366" s="4"/>
      <c r="F366" s="4"/>
    </row>
    <row r="367">
      <c r="A367" s="92"/>
      <c r="B367" s="4"/>
      <c r="C367" s="93"/>
      <c r="D367" s="94"/>
      <c r="E367" s="4"/>
      <c r="F367" s="4"/>
    </row>
    <row r="368">
      <c r="A368" s="92"/>
      <c r="B368" s="4"/>
      <c r="C368" s="93"/>
      <c r="D368" s="94"/>
      <c r="E368" s="4"/>
      <c r="F368" s="4"/>
    </row>
    <row r="369">
      <c r="A369" s="92"/>
      <c r="B369" s="4"/>
      <c r="C369" s="93"/>
      <c r="D369" s="94"/>
      <c r="E369" s="4"/>
      <c r="F369" s="4"/>
    </row>
    <row r="370">
      <c r="A370" s="92"/>
      <c r="B370" s="4"/>
      <c r="C370" s="93"/>
      <c r="D370" s="94"/>
      <c r="E370" s="4"/>
      <c r="F370" s="4"/>
    </row>
    <row r="371">
      <c r="A371" s="92"/>
      <c r="B371" s="4"/>
      <c r="C371" s="93"/>
      <c r="D371" s="94"/>
      <c r="E371" s="4"/>
      <c r="F371" s="4"/>
    </row>
    <row r="372">
      <c r="A372" s="92"/>
      <c r="B372" s="4"/>
      <c r="C372" s="93"/>
      <c r="D372" s="94"/>
      <c r="E372" s="4"/>
      <c r="F372" s="4"/>
    </row>
    <row r="373">
      <c r="A373" s="92"/>
      <c r="B373" s="4"/>
      <c r="C373" s="93"/>
      <c r="D373" s="94"/>
      <c r="E373" s="4"/>
      <c r="F373" s="4"/>
    </row>
    <row r="374">
      <c r="A374" s="92"/>
      <c r="B374" s="4"/>
      <c r="C374" s="93"/>
      <c r="D374" s="94"/>
      <c r="E374" s="4"/>
      <c r="F374" s="4"/>
    </row>
    <row r="375">
      <c r="A375" s="92"/>
      <c r="B375" s="4"/>
      <c r="C375" s="93"/>
      <c r="D375" s="94"/>
      <c r="E375" s="4"/>
      <c r="F375" s="4"/>
    </row>
    <row r="376">
      <c r="A376" s="92"/>
      <c r="B376" s="4"/>
      <c r="C376" s="93"/>
      <c r="D376" s="94"/>
      <c r="E376" s="4"/>
      <c r="F376" s="4"/>
    </row>
    <row r="377">
      <c r="A377" s="92"/>
      <c r="B377" s="4"/>
      <c r="C377" s="93"/>
      <c r="D377" s="94"/>
      <c r="E377" s="4"/>
      <c r="F377" s="4"/>
    </row>
    <row r="378">
      <c r="A378" s="92"/>
      <c r="B378" s="4"/>
      <c r="C378" s="93"/>
      <c r="D378" s="94"/>
      <c r="E378" s="4"/>
      <c r="F378" s="4"/>
    </row>
    <row r="379">
      <c r="A379" s="92"/>
      <c r="B379" s="4"/>
      <c r="C379" s="93"/>
      <c r="D379" s="94"/>
      <c r="E379" s="4"/>
      <c r="F379" s="4"/>
    </row>
    <row r="380">
      <c r="A380" s="92"/>
      <c r="B380" s="4"/>
      <c r="C380" s="93"/>
      <c r="D380" s="94"/>
      <c r="E380" s="4"/>
      <c r="F380" s="4"/>
    </row>
    <row r="381">
      <c r="A381" s="92"/>
      <c r="B381" s="4"/>
      <c r="C381" s="93"/>
      <c r="D381" s="94"/>
      <c r="E381" s="4"/>
      <c r="F381" s="4"/>
    </row>
    <row r="382">
      <c r="A382" s="92"/>
      <c r="B382" s="4"/>
      <c r="C382" s="93"/>
      <c r="D382" s="94"/>
      <c r="E382" s="4"/>
      <c r="F382" s="4"/>
    </row>
    <row r="383">
      <c r="A383" s="92"/>
      <c r="B383" s="4"/>
      <c r="C383" s="93"/>
      <c r="D383" s="94"/>
      <c r="E383" s="4"/>
      <c r="F383" s="4"/>
    </row>
    <row r="384">
      <c r="A384" s="92"/>
      <c r="B384" s="4"/>
      <c r="C384" s="93"/>
      <c r="D384" s="94"/>
      <c r="E384" s="4"/>
      <c r="F384" s="4"/>
    </row>
    <row r="385">
      <c r="A385" s="92"/>
      <c r="B385" s="4"/>
      <c r="C385" s="93"/>
      <c r="D385" s="94"/>
      <c r="E385" s="4"/>
      <c r="F385" s="4"/>
    </row>
    <row r="386">
      <c r="A386" s="92"/>
      <c r="B386" s="4"/>
      <c r="C386" s="93"/>
      <c r="D386" s="94"/>
      <c r="E386" s="4"/>
      <c r="F386" s="4"/>
    </row>
    <row r="387">
      <c r="A387" s="92"/>
      <c r="B387" s="4"/>
      <c r="C387" s="93"/>
      <c r="D387" s="94"/>
      <c r="E387" s="4"/>
      <c r="F387" s="4"/>
    </row>
    <row r="388">
      <c r="A388" s="92"/>
      <c r="B388" s="4"/>
      <c r="C388" s="93"/>
      <c r="D388" s="94"/>
      <c r="E388" s="4"/>
      <c r="F388" s="4"/>
    </row>
    <row r="389">
      <c r="A389" s="92"/>
      <c r="B389" s="4"/>
      <c r="C389" s="93"/>
      <c r="D389" s="94"/>
      <c r="E389" s="4"/>
      <c r="F389" s="4"/>
    </row>
    <row r="390">
      <c r="A390" s="92"/>
      <c r="B390" s="4"/>
      <c r="C390" s="93"/>
      <c r="D390" s="94"/>
      <c r="E390" s="4"/>
      <c r="F390" s="4"/>
    </row>
    <row r="391">
      <c r="A391" s="92"/>
      <c r="B391" s="4"/>
      <c r="C391" s="93"/>
      <c r="D391" s="94"/>
      <c r="E391" s="4"/>
      <c r="F391" s="4"/>
    </row>
    <row r="392">
      <c r="A392" s="92"/>
      <c r="B392" s="4"/>
      <c r="C392" s="93"/>
      <c r="D392" s="94"/>
      <c r="E392" s="4"/>
      <c r="F392" s="4"/>
    </row>
    <row r="393">
      <c r="A393" s="92"/>
      <c r="B393" s="4"/>
      <c r="C393" s="93"/>
      <c r="D393" s="94"/>
      <c r="E393" s="4"/>
      <c r="F393" s="4"/>
    </row>
    <row r="394">
      <c r="A394" s="92"/>
      <c r="B394" s="4"/>
      <c r="C394" s="93"/>
      <c r="D394" s="94"/>
      <c r="E394" s="4"/>
      <c r="F394" s="4"/>
    </row>
    <row r="395">
      <c r="A395" s="92"/>
      <c r="B395" s="4"/>
      <c r="C395" s="93"/>
      <c r="D395" s="94"/>
      <c r="E395" s="4"/>
      <c r="F395" s="4"/>
    </row>
    <row r="396">
      <c r="A396" s="92"/>
      <c r="B396" s="4"/>
      <c r="C396" s="93"/>
      <c r="D396" s="94"/>
      <c r="E396" s="4"/>
      <c r="F396" s="4"/>
    </row>
    <row r="397">
      <c r="A397" s="92"/>
      <c r="B397" s="4"/>
      <c r="C397" s="93"/>
      <c r="D397" s="94"/>
      <c r="E397" s="4"/>
      <c r="F397" s="4"/>
    </row>
    <row r="398">
      <c r="A398" s="92"/>
      <c r="B398" s="4"/>
      <c r="C398" s="93"/>
      <c r="D398" s="94"/>
      <c r="E398" s="4"/>
      <c r="F398" s="4"/>
    </row>
    <row r="399">
      <c r="A399" s="92"/>
      <c r="B399" s="4"/>
      <c r="C399" s="93"/>
      <c r="D399" s="94"/>
      <c r="E399" s="4"/>
      <c r="F399" s="4"/>
    </row>
    <row r="400">
      <c r="A400" s="92"/>
      <c r="B400" s="4"/>
      <c r="C400" s="93"/>
      <c r="D400" s="94"/>
      <c r="E400" s="4"/>
      <c r="F400" s="4"/>
    </row>
    <row r="401">
      <c r="A401" s="92"/>
      <c r="B401" s="4"/>
      <c r="C401" s="93"/>
      <c r="D401" s="94"/>
      <c r="E401" s="4"/>
      <c r="F401" s="4"/>
    </row>
    <row r="402">
      <c r="A402" s="92"/>
      <c r="B402" s="4"/>
      <c r="C402" s="93"/>
      <c r="D402" s="94"/>
      <c r="E402" s="4"/>
      <c r="F402" s="4"/>
    </row>
    <row r="403">
      <c r="A403" s="92"/>
      <c r="B403" s="4"/>
      <c r="C403" s="93"/>
      <c r="D403" s="94"/>
      <c r="E403" s="4"/>
      <c r="F403" s="4"/>
    </row>
    <row r="404">
      <c r="A404" s="92"/>
      <c r="B404" s="4"/>
      <c r="C404" s="93"/>
      <c r="D404" s="94"/>
      <c r="E404" s="4"/>
      <c r="F404" s="4"/>
    </row>
    <row r="405">
      <c r="A405" s="92"/>
      <c r="B405" s="4"/>
      <c r="C405" s="93"/>
      <c r="D405" s="94"/>
      <c r="E405" s="4"/>
      <c r="F405" s="4"/>
    </row>
    <row r="406">
      <c r="A406" s="92"/>
      <c r="B406" s="4"/>
      <c r="C406" s="93"/>
      <c r="D406" s="94"/>
      <c r="E406" s="4"/>
      <c r="F406" s="4"/>
    </row>
    <row r="407">
      <c r="A407" s="92"/>
      <c r="B407" s="4"/>
      <c r="C407" s="93"/>
      <c r="D407" s="94"/>
      <c r="E407" s="4"/>
      <c r="F407" s="4"/>
    </row>
    <row r="408">
      <c r="A408" s="92"/>
      <c r="B408" s="4"/>
      <c r="C408" s="93"/>
      <c r="D408" s="94"/>
      <c r="E408" s="4"/>
      <c r="F408" s="4"/>
    </row>
    <row r="409">
      <c r="A409" s="92"/>
      <c r="B409" s="4"/>
      <c r="C409" s="93"/>
      <c r="D409" s="94"/>
      <c r="E409" s="4"/>
      <c r="F409" s="4"/>
    </row>
    <row r="410">
      <c r="A410" s="92"/>
      <c r="B410" s="4"/>
      <c r="C410" s="93"/>
      <c r="D410" s="94"/>
      <c r="E410" s="4"/>
      <c r="F410" s="4"/>
    </row>
    <row r="411">
      <c r="A411" s="92"/>
      <c r="B411" s="4"/>
      <c r="C411" s="93"/>
      <c r="D411" s="94"/>
      <c r="E411" s="4"/>
      <c r="F411" s="4"/>
    </row>
    <row r="412">
      <c r="A412" s="92"/>
      <c r="B412" s="4"/>
      <c r="C412" s="93"/>
      <c r="D412" s="94"/>
      <c r="E412" s="4"/>
      <c r="F412" s="4"/>
    </row>
    <row r="413">
      <c r="A413" s="92"/>
      <c r="B413" s="4"/>
      <c r="C413" s="93"/>
      <c r="D413" s="94"/>
      <c r="E413" s="4"/>
      <c r="F413" s="4"/>
    </row>
    <row r="414">
      <c r="A414" s="92"/>
      <c r="B414" s="4"/>
      <c r="C414" s="93"/>
      <c r="D414" s="94"/>
      <c r="E414" s="4"/>
      <c r="F414" s="4"/>
    </row>
    <row r="415">
      <c r="A415" s="92"/>
      <c r="B415" s="4"/>
      <c r="C415" s="93"/>
      <c r="D415" s="94"/>
      <c r="E415" s="4"/>
      <c r="F415" s="4"/>
    </row>
    <row r="416">
      <c r="A416" s="92"/>
      <c r="B416" s="4"/>
      <c r="C416" s="93"/>
      <c r="D416" s="94"/>
      <c r="E416" s="4"/>
      <c r="F416" s="4"/>
    </row>
    <row r="417">
      <c r="A417" s="92"/>
      <c r="B417" s="4"/>
      <c r="C417" s="93"/>
      <c r="D417" s="94"/>
      <c r="E417" s="4"/>
      <c r="F417" s="4"/>
    </row>
    <row r="418">
      <c r="A418" s="92"/>
      <c r="B418" s="4"/>
      <c r="C418" s="93"/>
      <c r="D418" s="94"/>
      <c r="E418" s="4"/>
      <c r="F418" s="4"/>
    </row>
    <row r="419">
      <c r="A419" s="92"/>
      <c r="B419" s="4"/>
      <c r="C419" s="93"/>
      <c r="D419" s="94"/>
      <c r="E419" s="4"/>
      <c r="F419" s="4"/>
    </row>
    <row r="420">
      <c r="A420" s="92"/>
      <c r="B420" s="4"/>
      <c r="C420" s="93"/>
      <c r="D420" s="94"/>
      <c r="E420" s="4"/>
      <c r="F420" s="4"/>
    </row>
    <row r="421">
      <c r="A421" s="92"/>
      <c r="B421" s="4"/>
      <c r="C421" s="93"/>
      <c r="D421" s="94"/>
      <c r="E421" s="4"/>
      <c r="F421" s="4"/>
    </row>
    <row r="422">
      <c r="A422" s="92"/>
      <c r="B422" s="4"/>
      <c r="C422" s="93"/>
      <c r="D422" s="94"/>
      <c r="E422" s="4"/>
      <c r="F422" s="4"/>
    </row>
    <row r="423">
      <c r="A423" s="92"/>
      <c r="B423" s="4"/>
      <c r="C423" s="93"/>
      <c r="D423" s="94"/>
      <c r="E423" s="4"/>
      <c r="F423" s="4"/>
    </row>
    <row r="424">
      <c r="A424" s="92"/>
      <c r="B424" s="4"/>
      <c r="C424" s="93"/>
      <c r="D424" s="94"/>
      <c r="E424" s="4"/>
      <c r="F424" s="4"/>
    </row>
    <row r="425">
      <c r="A425" s="92"/>
      <c r="B425" s="4"/>
      <c r="C425" s="93"/>
      <c r="D425" s="94"/>
      <c r="E425" s="4"/>
      <c r="F425" s="4"/>
    </row>
    <row r="426">
      <c r="A426" s="92"/>
      <c r="B426" s="4"/>
      <c r="C426" s="93"/>
      <c r="D426" s="94"/>
      <c r="E426" s="4"/>
      <c r="F426" s="4"/>
    </row>
    <row r="427">
      <c r="A427" s="92"/>
      <c r="B427" s="4"/>
      <c r="C427" s="93"/>
      <c r="D427" s="94"/>
      <c r="E427" s="4"/>
      <c r="F427" s="4"/>
    </row>
    <row r="428">
      <c r="A428" s="92"/>
      <c r="B428" s="4"/>
      <c r="C428" s="93"/>
      <c r="D428" s="94"/>
      <c r="E428" s="4"/>
      <c r="F428" s="4"/>
    </row>
    <row r="429">
      <c r="A429" s="92"/>
      <c r="B429" s="4"/>
      <c r="C429" s="93"/>
      <c r="D429" s="94"/>
      <c r="E429" s="4"/>
      <c r="F429" s="4"/>
    </row>
    <row r="430">
      <c r="A430" s="92"/>
      <c r="B430" s="4"/>
      <c r="C430" s="93"/>
      <c r="D430" s="94"/>
      <c r="E430" s="4"/>
      <c r="F430" s="4"/>
    </row>
    <row r="431">
      <c r="A431" s="92"/>
      <c r="B431" s="4"/>
      <c r="C431" s="93"/>
      <c r="D431" s="94"/>
      <c r="E431" s="4"/>
      <c r="F431" s="4"/>
    </row>
    <row r="432">
      <c r="A432" s="92"/>
      <c r="B432" s="4"/>
      <c r="C432" s="93"/>
      <c r="D432" s="94"/>
      <c r="E432" s="4"/>
      <c r="F432" s="4"/>
    </row>
    <row r="433">
      <c r="A433" s="92"/>
      <c r="B433" s="4"/>
      <c r="C433" s="93"/>
      <c r="D433" s="94"/>
      <c r="E433" s="4"/>
      <c r="F433" s="4"/>
    </row>
    <row r="434">
      <c r="A434" s="92"/>
      <c r="B434" s="4"/>
      <c r="C434" s="93"/>
      <c r="D434" s="94"/>
      <c r="E434" s="4"/>
      <c r="F434" s="4"/>
    </row>
    <row r="435">
      <c r="A435" s="92"/>
      <c r="B435" s="4"/>
      <c r="C435" s="93"/>
      <c r="D435" s="94"/>
      <c r="E435" s="4"/>
      <c r="F435" s="4"/>
    </row>
    <row r="436">
      <c r="A436" s="92"/>
      <c r="B436" s="4"/>
      <c r="C436" s="93"/>
      <c r="D436" s="94"/>
      <c r="E436" s="4"/>
      <c r="F436" s="4"/>
    </row>
    <row r="437">
      <c r="A437" s="92"/>
      <c r="B437" s="4"/>
      <c r="C437" s="93"/>
      <c r="D437" s="94"/>
      <c r="E437" s="4"/>
      <c r="F437" s="4"/>
    </row>
    <row r="438">
      <c r="A438" s="92"/>
      <c r="B438" s="4"/>
      <c r="C438" s="93"/>
      <c r="D438" s="94"/>
      <c r="E438" s="4"/>
      <c r="F438" s="4"/>
    </row>
    <row r="439">
      <c r="A439" s="92"/>
      <c r="B439" s="4"/>
      <c r="C439" s="93"/>
      <c r="D439" s="94"/>
      <c r="E439" s="4"/>
      <c r="F439" s="4"/>
    </row>
    <row r="440">
      <c r="A440" s="92"/>
      <c r="B440" s="4"/>
      <c r="C440" s="93"/>
      <c r="D440" s="94"/>
      <c r="E440" s="4"/>
      <c r="F440" s="4"/>
    </row>
    <row r="441">
      <c r="A441" s="92"/>
      <c r="B441" s="4"/>
      <c r="C441" s="93"/>
      <c r="D441" s="94"/>
      <c r="E441" s="4"/>
      <c r="F441" s="4"/>
    </row>
    <row r="442">
      <c r="A442" s="92"/>
      <c r="B442" s="4"/>
      <c r="C442" s="93"/>
      <c r="D442" s="94"/>
      <c r="E442" s="4"/>
      <c r="F442" s="4"/>
    </row>
    <row r="443">
      <c r="A443" s="92"/>
      <c r="B443" s="4"/>
      <c r="C443" s="93"/>
      <c r="D443" s="94"/>
      <c r="E443" s="4"/>
      <c r="F443" s="4"/>
    </row>
    <row r="444">
      <c r="A444" s="92"/>
      <c r="B444" s="4"/>
      <c r="C444" s="93"/>
      <c r="D444" s="94"/>
      <c r="E444" s="4"/>
      <c r="F444" s="4"/>
    </row>
    <row r="445">
      <c r="A445" s="92"/>
      <c r="B445" s="4"/>
      <c r="C445" s="93"/>
      <c r="D445" s="94"/>
      <c r="E445" s="4"/>
      <c r="F445" s="4"/>
    </row>
    <row r="446">
      <c r="A446" s="92"/>
      <c r="B446" s="4"/>
      <c r="C446" s="93"/>
      <c r="D446" s="94"/>
      <c r="E446" s="4"/>
      <c r="F446" s="4"/>
    </row>
    <row r="447">
      <c r="A447" s="92"/>
      <c r="B447" s="4"/>
      <c r="C447" s="93"/>
      <c r="D447" s="94"/>
      <c r="E447" s="4"/>
      <c r="F447" s="4"/>
    </row>
    <row r="448">
      <c r="A448" s="92"/>
      <c r="B448" s="4"/>
      <c r="C448" s="93"/>
      <c r="D448" s="94"/>
      <c r="E448" s="4"/>
      <c r="F448" s="4"/>
    </row>
    <row r="449">
      <c r="A449" s="92"/>
      <c r="B449" s="4"/>
      <c r="C449" s="93"/>
      <c r="D449" s="94"/>
      <c r="E449" s="4"/>
      <c r="F449" s="4"/>
    </row>
    <row r="450">
      <c r="A450" s="92"/>
      <c r="B450" s="4"/>
      <c r="C450" s="93"/>
      <c r="D450" s="94"/>
      <c r="E450" s="4"/>
      <c r="F450" s="4"/>
    </row>
    <row r="451">
      <c r="A451" s="92"/>
      <c r="B451" s="4"/>
      <c r="C451" s="93"/>
      <c r="D451" s="94"/>
      <c r="E451" s="4"/>
      <c r="F451" s="4"/>
    </row>
    <row r="452">
      <c r="A452" s="92"/>
      <c r="B452" s="4"/>
      <c r="C452" s="93"/>
      <c r="D452" s="94"/>
      <c r="E452" s="4"/>
      <c r="F452" s="4"/>
    </row>
    <row r="453">
      <c r="A453" s="92"/>
      <c r="B453" s="4"/>
      <c r="C453" s="93"/>
      <c r="D453" s="94"/>
      <c r="E453" s="4"/>
      <c r="F453" s="4"/>
    </row>
    <row r="454">
      <c r="A454" s="92"/>
      <c r="B454" s="4"/>
      <c r="C454" s="93"/>
      <c r="D454" s="94"/>
      <c r="E454" s="4"/>
      <c r="F454" s="4"/>
    </row>
    <row r="455">
      <c r="A455" s="92"/>
      <c r="B455" s="4"/>
      <c r="C455" s="93"/>
      <c r="D455" s="94"/>
      <c r="E455" s="4"/>
      <c r="F455" s="4"/>
    </row>
    <row r="456">
      <c r="A456" s="92"/>
      <c r="B456" s="4"/>
      <c r="C456" s="93"/>
      <c r="D456" s="94"/>
      <c r="E456" s="4"/>
      <c r="F456" s="4"/>
    </row>
    <row r="457">
      <c r="A457" s="92"/>
      <c r="B457" s="4"/>
      <c r="C457" s="93"/>
      <c r="D457" s="94"/>
      <c r="E457" s="4"/>
      <c r="F457" s="4"/>
    </row>
    <row r="458">
      <c r="A458" s="92"/>
      <c r="B458" s="4"/>
      <c r="C458" s="93"/>
      <c r="D458" s="94"/>
      <c r="E458" s="4"/>
      <c r="F458" s="4"/>
    </row>
    <row r="459">
      <c r="A459" s="92"/>
      <c r="B459" s="4"/>
      <c r="C459" s="93"/>
      <c r="D459" s="94"/>
      <c r="E459" s="4"/>
      <c r="F459" s="4"/>
    </row>
    <row r="460">
      <c r="A460" s="92"/>
      <c r="B460" s="4"/>
      <c r="C460" s="93"/>
      <c r="D460" s="94"/>
      <c r="E460" s="4"/>
      <c r="F460" s="4"/>
    </row>
    <row r="461">
      <c r="A461" s="92"/>
      <c r="B461" s="4"/>
      <c r="C461" s="93"/>
      <c r="D461" s="94"/>
      <c r="E461" s="4"/>
      <c r="F461" s="4"/>
    </row>
    <row r="462">
      <c r="A462" s="92"/>
      <c r="B462" s="4"/>
      <c r="C462" s="93"/>
      <c r="D462" s="94"/>
      <c r="E462" s="4"/>
      <c r="F462" s="4"/>
    </row>
    <row r="463">
      <c r="A463" s="92"/>
      <c r="B463" s="4"/>
      <c r="C463" s="93"/>
      <c r="D463" s="94"/>
      <c r="E463" s="4"/>
      <c r="F463" s="4"/>
    </row>
    <row r="464">
      <c r="A464" s="92"/>
      <c r="B464" s="4"/>
      <c r="C464" s="93"/>
      <c r="D464" s="94"/>
      <c r="E464" s="4"/>
      <c r="F464" s="4"/>
    </row>
    <row r="465">
      <c r="A465" s="92"/>
      <c r="B465" s="4"/>
      <c r="C465" s="93"/>
      <c r="D465" s="94"/>
      <c r="E465" s="4"/>
      <c r="F465" s="4"/>
    </row>
    <row r="466">
      <c r="A466" s="92"/>
      <c r="B466" s="4"/>
      <c r="C466" s="93"/>
      <c r="D466" s="94"/>
      <c r="E466" s="4"/>
      <c r="F466" s="4"/>
    </row>
    <row r="467">
      <c r="A467" s="92"/>
      <c r="B467" s="4"/>
      <c r="C467" s="93"/>
      <c r="D467" s="94"/>
      <c r="E467" s="4"/>
      <c r="F467" s="4"/>
    </row>
    <row r="468">
      <c r="A468" s="92"/>
      <c r="B468" s="4"/>
      <c r="C468" s="93"/>
      <c r="D468" s="94"/>
      <c r="E468" s="4"/>
      <c r="F468" s="4"/>
    </row>
    <row r="469">
      <c r="A469" s="92"/>
      <c r="B469" s="4"/>
      <c r="C469" s="93"/>
      <c r="D469" s="94"/>
      <c r="E469" s="4"/>
      <c r="F469" s="4"/>
    </row>
    <row r="470">
      <c r="A470" s="92"/>
      <c r="B470" s="4"/>
      <c r="C470" s="93"/>
      <c r="D470" s="94"/>
      <c r="E470" s="4"/>
      <c r="F470" s="4"/>
    </row>
    <row r="471">
      <c r="A471" s="92"/>
      <c r="B471" s="4"/>
      <c r="C471" s="93"/>
      <c r="D471" s="94"/>
      <c r="E471" s="4"/>
      <c r="F471" s="4"/>
    </row>
    <row r="472">
      <c r="A472" s="92"/>
      <c r="B472" s="4"/>
      <c r="C472" s="93"/>
      <c r="D472" s="94"/>
      <c r="E472" s="4"/>
      <c r="F472" s="4"/>
    </row>
    <row r="473">
      <c r="A473" s="92"/>
      <c r="B473" s="4"/>
      <c r="C473" s="93"/>
      <c r="D473" s="94"/>
      <c r="E473" s="4"/>
      <c r="F473" s="4"/>
    </row>
    <row r="474">
      <c r="A474" s="92"/>
      <c r="B474" s="4"/>
      <c r="C474" s="93"/>
      <c r="D474" s="94"/>
      <c r="E474" s="4"/>
      <c r="F474" s="4"/>
    </row>
    <row r="475">
      <c r="A475" s="92"/>
      <c r="B475" s="4"/>
      <c r="C475" s="93"/>
      <c r="D475" s="94"/>
      <c r="E475" s="4"/>
      <c r="F475" s="4"/>
    </row>
    <row r="476">
      <c r="A476" s="92"/>
      <c r="B476" s="4"/>
      <c r="C476" s="93"/>
      <c r="D476" s="94"/>
      <c r="E476" s="4"/>
      <c r="F476" s="4"/>
    </row>
    <row r="477">
      <c r="A477" s="92"/>
      <c r="B477" s="4"/>
      <c r="C477" s="93"/>
      <c r="D477" s="94"/>
      <c r="E477" s="4"/>
      <c r="F477" s="4"/>
    </row>
    <row r="478">
      <c r="A478" s="92"/>
      <c r="B478" s="4"/>
      <c r="C478" s="93"/>
      <c r="D478" s="94"/>
      <c r="E478" s="4"/>
      <c r="F478" s="4"/>
    </row>
    <row r="479">
      <c r="A479" s="92"/>
      <c r="B479" s="4"/>
      <c r="C479" s="93"/>
      <c r="D479" s="94"/>
      <c r="E479" s="4"/>
      <c r="F479" s="4"/>
    </row>
    <row r="480">
      <c r="A480" s="92"/>
      <c r="B480" s="4"/>
      <c r="C480" s="93"/>
      <c r="D480" s="94"/>
      <c r="E480" s="4"/>
      <c r="F480" s="4"/>
    </row>
    <row r="481">
      <c r="A481" s="92"/>
      <c r="B481" s="4"/>
      <c r="C481" s="93"/>
      <c r="D481" s="94"/>
      <c r="E481" s="4"/>
      <c r="F481" s="4"/>
    </row>
    <row r="482">
      <c r="A482" s="92"/>
      <c r="B482" s="4"/>
      <c r="C482" s="93"/>
      <c r="D482" s="94"/>
      <c r="E482" s="4"/>
      <c r="F482" s="4"/>
    </row>
    <row r="483">
      <c r="A483" s="92"/>
      <c r="B483" s="4"/>
      <c r="C483" s="93"/>
      <c r="D483" s="94"/>
      <c r="E483" s="4"/>
      <c r="F483" s="4"/>
    </row>
    <row r="484">
      <c r="A484" s="92"/>
      <c r="B484" s="4"/>
      <c r="C484" s="93"/>
      <c r="D484" s="94"/>
      <c r="E484" s="4"/>
      <c r="F484" s="4"/>
    </row>
    <row r="485">
      <c r="A485" s="92"/>
      <c r="B485" s="4"/>
      <c r="C485" s="93"/>
      <c r="D485" s="94"/>
      <c r="E485" s="4"/>
      <c r="F485" s="4"/>
    </row>
    <row r="486">
      <c r="A486" s="92"/>
      <c r="B486" s="4"/>
      <c r="C486" s="93"/>
      <c r="D486" s="94"/>
      <c r="E486" s="4"/>
      <c r="F486" s="4"/>
    </row>
    <row r="487">
      <c r="A487" s="92"/>
      <c r="B487" s="4"/>
      <c r="C487" s="93"/>
      <c r="D487" s="94"/>
      <c r="E487" s="4"/>
      <c r="F487" s="4"/>
    </row>
    <row r="488">
      <c r="A488" s="92"/>
      <c r="B488" s="4"/>
      <c r="C488" s="93"/>
      <c r="D488" s="94"/>
      <c r="E488" s="4"/>
      <c r="F488" s="4"/>
    </row>
    <row r="489">
      <c r="A489" s="92"/>
      <c r="B489" s="4"/>
      <c r="C489" s="93"/>
      <c r="D489" s="94"/>
      <c r="E489" s="4"/>
      <c r="F489" s="4"/>
    </row>
    <row r="490">
      <c r="A490" s="92"/>
      <c r="B490" s="4"/>
      <c r="C490" s="93"/>
      <c r="D490" s="94"/>
      <c r="E490" s="4"/>
      <c r="F490" s="4"/>
    </row>
    <row r="491">
      <c r="A491" s="92"/>
      <c r="B491" s="4"/>
      <c r="C491" s="93"/>
      <c r="D491" s="94"/>
      <c r="E491" s="4"/>
      <c r="F491" s="4"/>
    </row>
    <row r="492">
      <c r="A492" s="92"/>
      <c r="B492" s="4"/>
      <c r="C492" s="93"/>
      <c r="D492" s="94"/>
      <c r="E492" s="4"/>
      <c r="F492" s="4"/>
    </row>
    <row r="493">
      <c r="A493" s="92"/>
      <c r="B493" s="4"/>
      <c r="C493" s="93"/>
      <c r="D493" s="94"/>
      <c r="E493" s="4"/>
      <c r="F493" s="4"/>
    </row>
    <row r="494">
      <c r="A494" s="92"/>
      <c r="B494" s="4"/>
      <c r="C494" s="93"/>
      <c r="D494" s="94"/>
      <c r="E494" s="4"/>
      <c r="F494" s="4"/>
    </row>
    <row r="495">
      <c r="A495" s="92"/>
      <c r="B495" s="4"/>
      <c r="C495" s="93"/>
      <c r="D495" s="94"/>
      <c r="E495" s="4"/>
      <c r="F495" s="4"/>
    </row>
    <row r="496">
      <c r="A496" s="92"/>
      <c r="B496" s="4"/>
      <c r="C496" s="93"/>
      <c r="D496" s="94"/>
      <c r="E496" s="4"/>
      <c r="F496" s="4"/>
    </row>
    <row r="497">
      <c r="A497" s="92"/>
      <c r="B497" s="4"/>
      <c r="C497" s="93"/>
      <c r="D497" s="94"/>
      <c r="E497" s="4"/>
      <c r="F497" s="4"/>
    </row>
    <row r="498">
      <c r="A498" s="92"/>
      <c r="B498" s="4"/>
      <c r="C498" s="93"/>
      <c r="D498" s="94"/>
      <c r="E498" s="4"/>
      <c r="F498" s="4"/>
    </row>
    <row r="499">
      <c r="A499" s="92"/>
      <c r="B499" s="4"/>
      <c r="C499" s="93"/>
      <c r="D499" s="94"/>
      <c r="E499" s="4"/>
      <c r="F499" s="4"/>
    </row>
    <row r="500">
      <c r="A500" s="92"/>
      <c r="B500" s="4"/>
      <c r="C500" s="93"/>
      <c r="D500" s="94"/>
      <c r="E500" s="4"/>
      <c r="F500" s="4"/>
    </row>
    <row r="501">
      <c r="A501" s="92"/>
      <c r="B501" s="4"/>
      <c r="C501" s="93"/>
      <c r="D501" s="94"/>
      <c r="E501" s="4"/>
      <c r="F501" s="4"/>
    </row>
    <row r="502">
      <c r="A502" s="92"/>
      <c r="B502" s="4"/>
      <c r="C502" s="93"/>
      <c r="D502" s="94"/>
      <c r="E502" s="4"/>
      <c r="F502" s="4"/>
    </row>
    <row r="503">
      <c r="A503" s="92"/>
      <c r="B503" s="4"/>
      <c r="C503" s="93"/>
      <c r="D503" s="94"/>
      <c r="E503" s="4"/>
      <c r="F503" s="4"/>
    </row>
    <row r="504">
      <c r="A504" s="92"/>
      <c r="B504" s="4"/>
      <c r="C504" s="93"/>
      <c r="D504" s="94"/>
      <c r="E504" s="4"/>
      <c r="F504" s="4"/>
    </row>
    <row r="505">
      <c r="A505" s="92"/>
      <c r="B505" s="4"/>
      <c r="C505" s="93"/>
      <c r="D505" s="94"/>
      <c r="E505" s="4"/>
      <c r="F505" s="4"/>
    </row>
    <row r="506">
      <c r="A506" s="92"/>
      <c r="B506" s="4"/>
      <c r="C506" s="93"/>
      <c r="D506" s="94"/>
      <c r="E506" s="4"/>
      <c r="F506" s="4"/>
    </row>
    <row r="507">
      <c r="A507" s="92"/>
      <c r="B507" s="4"/>
      <c r="C507" s="93"/>
      <c r="D507" s="94"/>
      <c r="E507" s="4"/>
      <c r="F507" s="4"/>
    </row>
    <row r="508">
      <c r="A508" s="92"/>
      <c r="B508" s="4"/>
      <c r="C508" s="93"/>
      <c r="D508" s="94"/>
      <c r="E508" s="4"/>
      <c r="F508" s="4"/>
    </row>
    <row r="509">
      <c r="A509" s="92"/>
      <c r="B509" s="4"/>
      <c r="C509" s="93"/>
      <c r="D509" s="94"/>
      <c r="E509" s="4"/>
      <c r="F509" s="4"/>
    </row>
    <row r="510">
      <c r="A510" s="92"/>
      <c r="B510" s="4"/>
      <c r="C510" s="93"/>
      <c r="D510" s="94"/>
      <c r="E510" s="4"/>
      <c r="F510" s="4"/>
    </row>
    <row r="511">
      <c r="A511" s="92"/>
      <c r="B511" s="4"/>
      <c r="C511" s="93"/>
      <c r="D511" s="94"/>
      <c r="E511" s="4"/>
      <c r="F511" s="4"/>
    </row>
    <row r="512">
      <c r="A512" s="92"/>
      <c r="B512" s="4"/>
      <c r="C512" s="93"/>
      <c r="D512" s="94"/>
      <c r="E512" s="4"/>
      <c r="F512" s="4"/>
    </row>
    <row r="513">
      <c r="A513" s="92"/>
      <c r="B513" s="4"/>
      <c r="C513" s="93"/>
      <c r="D513" s="94"/>
      <c r="E513" s="4"/>
      <c r="F513" s="4"/>
    </row>
    <row r="514">
      <c r="A514" s="92"/>
      <c r="B514" s="4"/>
      <c r="C514" s="93"/>
      <c r="D514" s="94"/>
      <c r="E514" s="4"/>
      <c r="F514" s="4"/>
    </row>
    <row r="515">
      <c r="A515" s="92"/>
      <c r="B515" s="4"/>
      <c r="C515" s="93"/>
      <c r="D515" s="94"/>
      <c r="E515" s="4"/>
      <c r="F515" s="4"/>
    </row>
    <row r="516">
      <c r="A516" s="92"/>
      <c r="B516" s="4"/>
      <c r="C516" s="93"/>
      <c r="D516" s="94"/>
      <c r="E516" s="4"/>
      <c r="F516" s="4"/>
    </row>
    <row r="517">
      <c r="A517" s="92"/>
      <c r="B517" s="4"/>
      <c r="C517" s="93"/>
      <c r="D517" s="94"/>
      <c r="E517" s="4"/>
      <c r="F517" s="4"/>
    </row>
    <row r="518">
      <c r="A518" s="92"/>
      <c r="B518" s="4"/>
      <c r="C518" s="93"/>
      <c r="D518" s="94"/>
      <c r="E518" s="4"/>
      <c r="F518" s="4"/>
    </row>
    <row r="519">
      <c r="A519" s="92"/>
      <c r="B519" s="4"/>
      <c r="C519" s="93"/>
      <c r="D519" s="94"/>
      <c r="E519" s="4"/>
      <c r="F519" s="4"/>
    </row>
    <row r="520">
      <c r="A520" s="92"/>
      <c r="B520" s="4"/>
      <c r="C520" s="93"/>
      <c r="D520" s="94"/>
      <c r="E520" s="4"/>
      <c r="F520" s="4"/>
    </row>
    <row r="521">
      <c r="A521" s="92"/>
      <c r="B521" s="4"/>
      <c r="C521" s="93"/>
      <c r="D521" s="94"/>
      <c r="E521" s="4"/>
      <c r="F521" s="4"/>
    </row>
    <row r="522">
      <c r="A522" s="92"/>
      <c r="B522" s="4"/>
      <c r="C522" s="93"/>
      <c r="D522" s="94"/>
      <c r="E522" s="4"/>
      <c r="F522" s="4"/>
    </row>
    <row r="523">
      <c r="A523" s="92"/>
      <c r="B523" s="4"/>
      <c r="C523" s="93"/>
      <c r="D523" s="94"/>
      <c r="E523" s="4"/>
      <c r="F523" s="4"/>
    </row>
    <row r="524">
      <c r="A524" s="92"/>
      <c r="B524" s="4"/>
      <c r="C524" s="93"/>
      <c r="D524" s="94"/>
      <c r="E524" s="4"/>
      <c r="F524" s="4"/>
    </row>
    <row r="525">
      <c r="A525" s="92"/>
      <c r="B525" s="4"/>
      <c r="C525" s="93"/>
      <c r="D525" s="94"/>
      <c r="E525" s="4"/>
      <c r="F525" s="4"/>
    </row>
    <row r="526">
      <c r="A526" s="92"/>
      <c r="B526" s="4"/>
      <c r="C526" s="93"/>
      <c r="D526" s="94"/>
      <c r="E526" s="4"/>
      <c r="F526" s="4"/>
    </row>
    <row r="527">
      <c r="A527" s="92"/>
      <c r="B527" s="4"/>
      <c r="C527" s="93"/>
      <c r="D527" s="94"/>
      <c r="E527" s="4"/>
      <c r="F527" s="4"/>
    </row>
    <row r="528">
      <c r="A528" s="92"/>
      <c r="B528" s="4"/>
      <c r="C528" s="93"/>
      <c r="D528" s="94"/>
      <c r="E528" s="4"/>
      <c r="F528" s="4"/>
    </row>
    <row r="529">
      <c r="A529" s="92"/>
      <c r="B529" s="4"/>
      <c r="C529" s="93"/>
      <c r="D529" s="94"/>
      <c r="E529" s="4"/>
      <c r="F529" s="4"/>
    </row>
    <row r="530">
      <c r="A530" s="92"/>
      <c r="B530" s="4"/>
      <c r="C530" s="93"/>
      <c r="D530" s="94"/>
      <c r="E530" s="4"/>
      <c r="F530" s="4"/>
    </row>
    <row r="531">
      <c r="A531" s="92"/>
      <c r="B531" s="4"/>
      <c r="C531" s="93"/>
      <c r="D531" s="94"/>
      <c r="E531" s="4"/>
      <c r="F531" s="4"/>
    </row>
    <row r="532">
      <c r="A532" s="92"/>
      <c r="B532" s="4"/>
      <c r="C532" s="93"/>
      <c r="D532" s="94"/>
      <c r="E532" s="4"/>
      <c r="F532" s="4"/>
    </row>
    <row r="533">
      <c r="A533" s="92"/>
      <c r="B533" s="4"/>
      <c r="C533" s="93"/>
      <c r="D533" s="94"/>
      <c r="E533" s="4"/>
      <c r="F533" s="4"/>
    </row>
    <row r="534">
      <c r="A534" s="92"/>
      <c r="B534" s="4"/>
      <c r="C534" s="93"/>
      <c r="D534" s="94"/>
      <c r="E534" s="4"/>
      <c r="F534" s="4"/>
    </row>
    <row r="535">
      <c r="A535" s="92"/>
      <c r="B535" s="4"/>
      <c r="C535" s="93"/>
      <c r="D535" s="94"/>
      <c r="E535" s="4"/>
      <c r="F535" s="4"/>
    </row>
    <row r="536">
      <c r="A536" s="92"/>
      <c r="B536" s="4"/>
      <c r="C536" s="93"/>
      <c r="D536" s="94"/>
      <c r="E536" s="4"/>
      <c r="F536" s="4"/>
    </row>
    <row r="537">
      <c r="A537" s="92"/>
      <c r="B537" s="4"/>
      <c r="C537" s="93"/>
      <c r="D537" s="94"/>
      <c r="E537" s="4"/>
      <c r="F537" s="4"/>
    </row>
    <row r="538">
      <c r="A538" s="92"/>
      <c r="B538" s="4"/>
      <c r="C538" s="93"/>
      <c r="D538" s="94"/>
      <c r="E538" s="4"/>
      <c r="F538" s="4"/>
    </row>
    <row r="539">
      <c r="A539" s="92"/>
      <c r="B539" s="4"/>
      <c r="C539" s="93"/>
      <c r="D539" s="94"/>
      <c r="E539" s="4"/>
      <c r="F539" s="4"/>
    </row>
    <row r="540">
      <c r="A540" s="92"/>
      <c r="B540" s="4"/>
      <c r="C540" s="93"/>
      <c r="D540" s="94"/>
      <c r="E540" s="4"/>
      <c r="F540" s="4"/>
    </row>
    <row r="541">
      <c r="A541" s="92"/>
      <c r="B541" s="4"/>
      <c r="C541" s="93"/>
      <c r="D541" s="94"/>
      <c r="E541" s="4"/>
      <c r="F541" s="4"/>
    </row>
    <row r="542">
      <c r="A542" s="92"/>
      <c r="B542" s="4"/>
      <c r="C542" s="93"/>
      <c r="D542" s="94"/>
      <c r="E542" s="4"/>
      <c r="F542" s="4"/>
    </row>
    <row r="543">
      <c r="A543" s="92"/>
      <c r="B543" s="4"/>
      <c r="C543" s="93"/>
      <c r="D543" s="94"/>
      <c r="E543" s="4"/>
      <c r="F543" s="4"/>
    </row>
    <row r="544">
      <c r="A544" s="92"/>
      <c r="B544" s="4"/>
      <c r="C544" s="93"/>
      <c r="D544" s="94"/>
      <c r="E544" s="4"/>
      <c r="F544" s="4"/>
    </row>
    <row r="545">
      <c r="A545" s="92"/>
      <c r="B545" s="4"/>
      <c r="C545" s="93"/>
      <c r="D545" s="94"/>
      <c r="E545" s="4"/>
      <c r="F545" s="4"/>
    </row>
    <row r="546">
      <c r="A546" s="92"/>
      <c r="B546" s="4"/>
      <c r="C546" s="93"/>
      <c r="D546" s="94"/>
      <c r="E546" s="4"/>
      <c r="F546" s="4"/>
    </row>
    <row r="547">
      <c r="A547" s="92"/>
      <c r="B547" s="4"/>
      <c r="C547" s="93"/>
      <c r="D547" s="94"/>
      <c r="E547" s="4"/>
      <c r="F547" s="4"/>
    </row>
    <row r="548">
      <c r="A548" s="92"/>
      <c r="B548" s="4"/>
      <c r="C548" s="93"/>
      <c r="D548" s="94"/>
      <c r="E548" s="4"/>
      <c r="F548" s="4"/>
    </row>
    <row r="549">
      <c r="A549" s="92"/>
      <c r="B549" s="4"/>
      <c r="C549" s="93"/>
      <c r="D549" s="94"/>
      <c r="E549" s="4"/>
      <c r="F549" s="4"/>
    </row>
    <row r="550">
      <c r="A550" s="92"/>
      <c r="B550" s="4"/>
      <c r="C550" s="93"/>
      <c r="D550" s="94"/>
      <c r="E550" s="4"/>
      <c r="F550" s="4"/>
    </row>
    <row r="551">
      <c r="A551" s="92"/>
      <c r="B551" s="4"/>
      <c r="C551" s="93"/>
      <c r="D551" s="94"/>
      <c r="E551" s="4"/>
      <c r="F551" s="4"/>
    </row>
    <row r="552">
      <c r="A552" s="92"/>
      <c r="B552" s="4"/>
      <c r="C552" s="93"/>
      <c r="D552" s="94"/>
      <c r="E552" s="4"/>
      <c r="F552" s="4"/>
    </row>
    <row r="553">
      <c r="A553" s="92"/>
      <c r="B553" s="4"/>
      <c r="C553" s="93"/>
      <c r="D553" s="94"/>
      <c r="E553" s="4"/>
      <c r="F553" s="4"/>
    </row>
    <row r="554">
      <c r="A554" s="92"/>
      <c r="B554" s="4"/>
      <c r="C554" s="93"/>
      <c r="D554" s="94"/>
      <c r="E554" s="4"/>
      <c r="F554" s="4"/>
    </row>
    <row r="555">
      <c r="A555" s="92"/>
      <c r="B555" s="4"/>
      <c r="C555" s="93"/>
      <c r="D555" s="94"/>
      <c r="E555" s="4"/>
      <c r="F555" s="4"/>
    </row>
    <row r="556">
      <c r="A556" s="92"/>
      <c r="B556" s="4"/>
      <c r="C556" s="93"/>
      <c r="D556" s="94"/>
      <c r="E556" s="4"/>
      <c r="F556" s="4"/>
    </row>
    <row r="557">
      <c r="A557" s="92"/>
      <c r="B557" s="4"/>
      <c r="C557" s="93"/>
      <c r="D557" s="94"/>
      <c r="E557" s="4"/>
      <c r="F557" s="4"/>
    </row>
    <row r="558">
      <c r="A558" s="92"/>
      <c r="B558" s="4"/>
      <c r="C558" s="93"/>
      <c r="D558" s="94"/>
      <c r="E558" s="4"/>
      <c r="F558" s="4"/>
    </row>
    <row r="559">
      <c r="A559" s="92"/>
      <c r="B559" s="4"/>
      <c r="C559" s="93"/>
      <c r="D559" s="94"/>
      <c r="E559" s="4"/>
      <c r="F559" s="4"/>
    </row>
    <row r="560">
      <c r="A560" s="92"/>
      <c r="B560" s="4"/>
      <c r="C560" s="93"/>
      <c r="D560" s="94"/>
      <c r="E560" s="4"/>
      <c r="F560" s="4"/>
    </row>
    <row r="561">
      <c r="A561" s="92"/>
      <c r="B561" s="4"/>
      <c r="C561" s="93"/>
      <c r="D561" s="94"/>
      <c r="E561" s="4"/>
      <c r="F561" s="4"/>
    </row>
    <row r="562">
      <c r="A562" s="92"/>
      <c r="B562" s="4"/>
      <c r="C562" s="93"/>
      <c r="D562" s="94"/>
      <c r="E562" s="4"/>
      <c r="F562" s="4"/>
    </row>
    <row r="563">
      <c r="A563" s="92"/>
      <c r="B563" s="4"/>
      <c r="C563" s="93"/>
      <c r="D563" s="94"/>
      <c r="E563" s="4"/>
      <c r="F563" s="4"/>
    </row>
    <row r="564">
      <c r="A564" s="92"/>
      <c r="B564" s="4"/>
      <c r="C564" s="93"/>
      <c r="D564" s="94"/>
      <c r="E564" s="4"/>
      <c r="F564" s="4"/>
    </row>
    <row r="565">
      <c r="A565" s="92"/>
      <c r="B565" s="4"/>
      <c r="C565" s="93"/>
      <c r="D565" s="94"/>
      <c r="E565" s="4"/>
      <c r="F565" s="4"/>
    </row>
    <row r="566">
      <c r="A566" s="92"/>
      <c r="B566" s="4"/>
      <c r="C566" s="93"/>
      <c r="D566" s="94"/>
      <c r="E566" s="4"/>
      <c r="F566" s="4"/>
    </row>
    <row r="567">
      <c r="A567" s="92"/>
      <c r="B567" s="4"/>
      <c r="C567" s="93"/>
      <c r="D567" s="94"/>
      <c r="E567" s="4"/>
      <c r="F567" s="4"/>
    </row>
    <row r="568">
      <c r="A568" s="92"/>
      <c r="B568" s="4"/>
      <c r="C568" s="93"/>
      <c r="D568" s="94"/>
      <c r="E568" s="4"/>
      <c r="F568" s="4"/>
    </row>
    <row r="569">
      <c r="A569" s="92"/>
      <c r="B569" s="4"/>
      <c r="C569" s="93"/>
      <c r="D569" s="94"/>
      <c r="E569" s="4"/>
      <c r="F569" s="4"/>
    </row>
    <row r="570">
      <c r="A570" s="92"/>
      <c r="B570" s="4"/>
      <c r="C570" s="93"/>
      <c r="D570" s="94"/>
      <c r="E570" s="4"/>
      <c r="F570" s="4"/>
    </row>
    <row r="571">
      <c r="A571" s="92"/>
      <c r="B571" s="4"/>
      <c r="C571" s="93"/>
      <c r="D571" s="94"/>
      <c r="E571" s="4"/>
      <c r="F571" s="4"/>
    </row>
    <row r="572">
      <c r="A572" s="92"/>
      <c r="B572" s="4"/>
      <c r="C572" s="93"/>
      <c r="D572" s="94"/>
      <c r="E572" s="4"/>
      <c r="F572" s="4"/>
    </row>
    <row r="573">
      <c r="A573" s="92"/>
      <c r="B573" s="4"/>
      <c r="C573" s="93"/>
      <c r="D573" s="94"/>
      <c r="E573" s="4"/>
      <c r="F573" s="4"/>
    </row>
    <row r="574">
      <c r="A574" s="92"/>
      <c r="B574" s="4"/>
      <c r="C574" s="93"/>
      <c r="D574" s="94"/>
      <c r="E574" s="4"/>
      <c r="F574" s="4"/>
    </row>
    <row r="575">
      <c r="A575" s="92"/>
      <c r="B575" s="4"/>
      <c r="C575" s="93"/>
      <c r="D575" s="94"/>
      <c r="E575" s="4"/>
      <c r="F575" s="4"/>
    </row>
    <row r="576">
      <c r="A576" s="92"/>
      <c r="B576" s="4"/>
      <c r="C576" s="93"/>
      <c r="D576" s="94"/>
      <c r="E576" s="4"/>
      <c r="F576" s="4"/>
    </row>
    <row r="577">
      <c r="A577" s="92"/>
      <c r="B577" s="4"/>
      <c r="C577" s="93"/>
      <c r="D577" s="94"/>
      <c r="E577" s="4"/>
      <c r="F577" s="4"/>
    </row>
    <row r="578">
      <c r="A578" s="92"/>
      <c r="B578" s="4"/>
      <c r="C578" s="93"/>
      <c r="D578" s="94"/>
      <c r="E578" s="4"/>
      <c r="F578" s="4"/>
    </row>
    <row r="579">
      <c r="A579" s="92"/>
      <c r="B579" s="4"/>
      <c r="C579" s="93"/>
      <c r="D579" s="94"/>
      <c r="E579" s="4"/>
      <c r="F579" s="4"/>
    </row>
    <row r="580">
      <c r="A580" s="92"/>
      <c r="B580" s="4"/>
      <c r="C580" s="93"/>
      <c r="D580" s="94"/>
      <c r="E580" s="4"/>
      <c r="F580" s="4"/>
    </row>
    <row r="581">
      <c r="A581" s="92"/>
      <c r="B581" s="4"/>
      <c r="C581" s="93"/>
      <c r="D581" s="94"/>
      <c r="E581" s="4"/>
      <c r="F581" s="4"/>
    </row>
    <row r="582">
      <c r="A582" s="92"/>
      <c r="B582" s="4"/>
      <c r="C582" s="93"/>
      <c r="D582" s="94"/>
      <c r="E582" s="4"/>
      <c r="F582" s="4"/>
    </row>
    <row r="583">
      <c r="A583" s="92"/>
      <c r="B583" s="4"/>
      <c r="C583" s="93"/>
      <c r="D583" s="94"/>
      <c r="E583" s="4"/>
      <c r="F583" s="4"/>
    </row>
    <row r="584">
      <c r="A584" s="92"/>
      <c r="B584" s="4"/>
      <c r="C584" s="93"/>
      <c r="D584" s="94"/>
      <c r="E584" s="4"/>
      <c r="F584" s="4"/>
    </row>
    <row r="585">
      <c r="A585" s="92"/>
      <c r="B585" s="4"/>
      <c r="C585" s="93"/>
      <c r="D585" s="94"/>
      <c r="E585" s="4"/>
      <c r="F585" s="4"/>
    </row>
    <row r="586">
      <c r="A586" s="92"/>
      <c r="B586" s="4"/>
      <c r="C586" s="93"/>
      <c r="D586" s="94"/>
      <c r="E586" s="4"/>
      <c r="F586" s="4"/>
    </row>
    <row r="587">
      <c r="A587" s="92"/>
      <c r="B587" s="4"/>
      <c r="C587" s="93"/>
      <c r="D587" s="94"/>
      <c r="E587" s="4"/>
      <c r="F587" s="4"/>
    </row>
    <row r="588">
      <c r="A588" s="92"/>
      <c r="B588" s="4"/>
      <c r="C588" s="93"/>
      <c r="D588" s="94"/>
      <c r="E588" s="4"/>
      <c r="F588" s="4"/>
    </row>
    <row r="589">
      <c r="A589" s="92"/>
      <c r="B589" s="4"/>
      <c r="C589" s="93"/>
      <c r="D589" s="94"/>
      <c r="E589" s="4"/>
      <c r="F589" s="4"/>
    </row>
    <row r="590">
      <c r="A590" s="92"/>
      <c r="B590" s="4"/>
      <c r="C590" s="93"/>
      <c r="D590" s="94"/>
      <c r="E590" s="4"/>
      <c r="F590" s="4"/>
    </row>
    <row r="591">
      <c r="A591" s="92"/>
      <c r="B591" s="4"/>
      <c r="C591" s="93"/>
      <c r="D591" s="94"/>
      <c r="E591" s="4"/>
      <c r="F591" s="4"/>
    </row>
    <row r="592">
      <c r="A592" s="92"/>
      <c r="B592" s="4"/>
      <c r="C592" s="93"/>
      <c r="D592" s="94"/>
      <c r="E592" s="4"/>
      <c r="F592" s="4"/>
    </row>
    <row r="593">
      <c r="A593" s="92"/>
      <c r="B593" s="4"/>
      <c r="C593" s="93"/>
      <c r="D593" s="94"/>
      <c r="E593" s="4"/>
      <c r="F593" s="4"/>
    </row>
    <row r="594">
      <c r="A594" s="92"/>
      <c r="B594" s="4"/>
      <c r="C594" s="93"/>
      <c r="D594" s="94"/>
      <c r="E594" s="4"/>
      <c r="F594" s="4"/>
    </row>
    <row r="595">
      <c r="A595" s="92"/>
      <c r="B595" s="4"/>
      <c r="C595" s="93"/>
      <c r="D595" s="94"/>
      <c r="E595" s="4"/>
      <c r="F595" s="4"/>
    </row>
    <row r="596">
      <c r="A596" s="92"/>
      <c r="B596" s="4"/>
      <c r="C596" s="93"/>
      <c r="D596" s="94"/>
      <c r="E596" s="4"/>
      <c r="F596" s="4"/>
    </row>
    <row r="597">
      <c r="A597" s="92"/>
      <c r="B597" s="4"/>
      <c r="C597" s="93"/>
      <c r="D597" s="94"/>
      <c r="E597" s="4"/>
      <c r="F597" s="4"/>
    </row>
    <row r="598">
      <c r="A598" s="92"/>
      <c r="B598" s="4"/>
      <c r="C598" s="93"/>
      <c r="D598" s="94"/>
      <c r="E598" s="4"/>
      <c r="F598" s="4"/>
    </row>
    <row r="599">
      <c r="A599" s="92"/>
      <c r="B599" s="4"/>
      <c r="C599" s="93"/>
      <c r="D599" s="94"/>
      <c r="E599" s="4"/>
      <c r="F599" s="4"/>
    </row>
    <row r="600">
      <c r="A600" s="92"/>
      <c r="B600" s="4"/>
      <c r="C600" s="93"/>
      <c r="D600" s="94"/>
      <c r="E600" s="4"/>
      <c r="F600" s="4"/>
    </row>
    <row r="601">
      <c r="A601" s="92"/>
      <c r="B601" s="4"/>
      <c r="C601" s="93"/>
      <c r="D601" s="94"/>
      <c r="E601" s="4"/>
      <c r="F601" s="4"/>
    </row>
    <row r="602">
      <c r="A602" s="92"/>
      <c r="B602" s="4"/>
      <c r="C602" s="93"/>
      <c r="D602" s="94"/>
      <c r="E602" s="4"/>
      <c r="F602" s="4"/>
    </row>
    <row r="603">
      <c r="A603" s="92"/>
      <c r="B603" s="4"/>
      <c r="C603" s="93"/>
      <c r="D603" s="94"/>
      <c r="E603" s="4"/>
      <c r="F603" s="4"/>
    </row>
    <row r="604">
      <c r="A604" s="92"/>
      <c r="B604" s="4"/>
      <c r="C604" s="93"/>
      <c r="D604" s="94"/>
      <c r="E604" s="4"/>
      <c r="F604" s="4"/>
    </row>
    <row r="605">
      <c r="A605" s="92"/>
      <c r="B605" s="4"/>
      <c r="C605" s="93"/>
      <c r="D605" s="94"/>
      <c r="E605" s="4"/>
      <c r="F605" s="4"/>
    </row>
    <row r="606">
      <c r="A606" s="92"/>
      <c r="B606" s="4"/>
      <c r="C606" s="93"/>
      <c r="D606" s="94"/>
      <c r="E606" s="4"/>
      <c r="F606" s="4"/>
    </row>
    <row r="607">
      <c r="A607" s="92"/>
      <c r="B607" s="4"/>
      <c r="C607" s="93"/>
      <c r="D607" s="94"/>
      <c r="E607" s="4"/>
      <c r="F607" s="4"/>
    </row>
    <row r="608">
      <c r="A608" s="92"/>
      <c r="B608" s="4"/>
      <c r="C608" s="93"/>
      <c r="D608" s="94"/>
      <c r="E608" s="4"/>
      <c r="F608" s="4"/>
    </row>
    <row r="609">
      <c r="A609" s="92"/>
      <c r="B609" s="4"/>
      <c r="C609" s="93"/>
      <c r="D609" s="94"/>
      <c r="E609" s="4"/>
      <c r="F609" s="4"/>
    </row>
    <row r="610">
      <c r="A610" s="92"/>
      <c r="B610" s="4"/>
      <c r="C610" s="93"/>
      <c r="D610" s="94"/>
      <c r="E610" s="4"/>
      <c r="F610" s="4"/>
    </row>
    <row r="611">
      <c r="A611" s="92"/>
      <c r="B611" s="4"/>
      <c r="C611" s="93"/>
      <c r="D611" s="94"/>
      <c r="E611" s="4"/>
      <c r="F611" s="4"/>
    </row>
    <row r="612">
      <c r="A612" s="92"/>
      <c r="B612" s="4"/>
      <c r="C612" s="93"/>
      <c r="D612" s="94"/>
      <c r="E612" s="4"/>
      <c r="F612" s="4"/>
    </row>
    <row r="613">
      <c r="A613" s="92"/>
      <c r="B613" s="4"/>
      <c r="C613" s="93"/>
      <c r="D613" s="94"/>
      <c r="E613" s="4"/>
      <c r="F613" s="4"/>
    </row>
    <row r="614">
      <c r="A614" s="92"/>
      <c r="B614" s="4"/>
      <c r="C614" s="93"/>
      <c r="D614" s="94"/>
      <c r="E614" s="4"/>
      <c r="F614" s="4"/>
    </row>
    <row r="615">
      <c r="A615" s="92"/>
      <c r="B615" s="4"/>
      <c r="C615" s="93"/>
      <c r="D615" s="94"/>
      <c r="E615" s="4"/>
      <c r="F615" s="4"/>
    </row>
    <row r="616">
      <c r="A616" s="92"/>
      <c r="B616" s="4"/>
      <c r="C616" s="93"/>
      <c r="D616" s="94"/>
      <c r="E616" s="4"/>
      <c r="F616" s="4"/>
    </row>
    <row r="617">
      <c r="A617" s="92"/>
      <c r="B617" s="4"/>
      <c r="C617" s="93"/>
      <c r="D617" s="94"/>
      <c r="E617" s="4"/>
      <c r="F617" s="4"/>
    </row>
    <row r="618">
      <c r="A618" s="92"/>
      <c r="B618" s="4"/>
      <c r="C618" s="93"/>
      <c r="D618" s="94"/>
      <c r="E618" s="4"/>
      <c r="F618" s="4"/>
    </row>
    <row r="619">
      <c r="A619" s="92"/>
      <c r="B619" s="4"/>
      <c r="C619" s="93"/>
      <c r="D619" s="94"/>
      <c r="E619" s="4"/>
      <c r="F619" s="4"/>
    </row>
    <row r="620">
      <c r="A620" s="92"/>
      <c r="B620" s="4"/>
      <c r="C620" s="93"/>
      <c r="D620" s="94"/>
      <c r="E620" s="4"/>
      <c r="F620" s="4"/>
    </row>
    <row r="621">
      <c r="A621" s="92"/>
      <c r="B621" s="4"/>
      <c r="C621" s="93"/>
      <c r="D621" s="94"/>
      <c r="E621" s="4"/>
      <c r="F621" s="4"/>
    </row>
    <row r="622">
      <c r="A622" s="92"/>
      <c r="B622" s="4"/>
      <c r="C622" s="93"/>
      <c r="D622" s="94"/>
      <c r="E622" s="4"/>
      <c r="F622" s="4"/>
    </row>
    <row r="623">
      <c r="A623" s="92"/>
      <c r="B623" s="4"/>
      <c r="C623" s="93"/>
      <c r="D623" s="94"/>
      <c r="E623" s="4"/>
      <c r="F623" s="4"/>
    </row>
    <row r="624">
      <c r="A624" s="92"/>
      <c r="B624" s="4"/>
      <c r="C624" s="93"/>
      <c r="D624" s="94"/>
      <c r="E624" s="4"/>
      <c r="F624" s="4"/>
    </row>
    <row r="625">
      <c r="A625" s="92"/>
      <c r="B625" s="4"/>
      <c r="C625" s="93"/>
      <c r="D625" s="94"/>
      <c r="E625" s="4"/>
      <c r="F625" s="4"/>
    </row>
    <row r="626">
      <c r="A626" s="92"/>
      <c r="B626" s="4"/>
      <c r="C626" s="93"/>
      <c r="D626" s="94"/>
      <c r="E626" s="4"/>
      <c r="F626" s="4"/>
    </row>
    <row r="627">
      <c r="A627" s="92"/>
      <c r="B627" s="4"/>
      <c r="C627" s="93"/>
      <c r="D627" s="94"/>
      <c r="E627" s="4"/>
      <c r="F627" s="4"/>
    </row>
    <row r="628">
      <c r="A628" s="92"/>
      <c r="B628" s="4"/>
      <c r="C628" s="93"/>
      <c r="D628" s="94"/>
      <c r="E628" s="4"/>
      <c r="F628" s="4"/>
    </row>
    <row r="629">
      <c r="A629" s="92"/>
      <c r="B629" s="4"/>
      <c r="C629" s="93"/>
      <c r="D629" s="94"/>
      <c r="E629" s="4"/>
      <c r="F629" s="4"/>
    </row>
    <row r="630">
      <c r="A630" s="92"/>
      <c r="B630" s="4"/>
      <c r="C630" s="93"/>
      <c r="D630" s="94"/>
      <c r="E630" s="4"/>
      <c r="F630" s="4"/>
    </row>
    <row r="631">
      <c r="A631" s="92"/>
      <c r="B631" s="4"/>
      <c r="C631" s="93"/>
      <c r="D631" s="94"/>
      <c r="E631" s="4"/>
      <c r="F631" s="4"/>
    </row>
    <row r="632">
      <c r="A632" s="92"/>
      <c r="B632" s="4"/>
      <c r="C632" s="93"/>
      <c r="D632" s="94"/>
      <c r="E632" s="4"/>
      <c r="F632" s="4"/>
    </row>
    <row r="633">
      <c r="A633" s="92"/>
      <c r="B633" s="4"/>
      <c r="C633" s="93"/>
      <c r="D633" s="94"/>
      <c r="E633" s="4"/>
      <c r="F633" s="4"/>
    </row>
    <row r="634">
      <c r="A634" s="92"/>
      <c r="B634" s="4"/>
      <c r="C634" s="93"/>
      <c r="D634" s="94"/>
      <c r="E634" s="4"/>
      <c r="F634" s="4"/>
    </row>
    <row r="635">
      <c r="A635" s="92"/>
      <c r="B635" s="4"/>
      <c r="C635" s="93"/>
      <c r="D635" s="94"/>
      <c r="E635" s="4"/>
      <c r="F635" s="4"/>
    </row>
    <row r="636">
      <c r="A636" s="92"/>
      <c r="B636" s="4"/>
      <c r="C636" s="93"/>
      <c r="D636" s="94"/>
      <c r="E636" s="4"/>
      <c r="F636" s="4"/>
    </row>
    <row r="637">
      <c r="A637" s="92"/>
      <c r="B637" s="4"/>
      <c r="C637" s="93"/>
      <c r="D637" s="94"/>
      <c r="E637" s="4"/>
      <c r="F637" s="4"/>
    </row>
    <row r="638">
      <c r="A638" s="92"/>
      <c r="B638" s="4"/>
      <c r="C638" s="93"/>
      <c r="D638" s="94"/>
      <c r="E638" s="4"/>
      <c r="F638" s="4"/>
    </row>
    <row r="639">
      <c r="A639" s="92"/>
      <c r="B639" s="4"/>
      <c r="C639" s="93"/>
      <c r="D639" s="94"/>
      <c r="E639" s="4"/>
      <c r="F639" s="4"/>
    </row>
    <row r="640">
      <c r="A640" s="92"/>
      <c r="B640" s="4"/>
      <c r="C640" s="93"/>
      <c r="D640" s="94"/>
      <c r="E640" s="4"/>
      <c r="F640" s="4"/>
    </row>
    <row r="641">
      <c r="A641" s="92"/>
      <c r="B641" s="4"/>
      <c r="C641" s="93"/>
      <c r="D641" s="94"/>
      <c r="E641" s="4"/>
      <c r="F641" s="4"/>
    </row>
    <row r="642">
      <c r="A642" s="92"/>
      <c r="B642" s="4"/>
      <c r="C642" s="93"/>
      <c r="D642" s="94"/>
      <c r="E642" s="4"/>
      <c r="F642" s="4"/>
    </row>
    <row r="643">
      <c r="A643" s="92"/>
      <c r="B643" s="4"/>
      <c r="C643" s="93"/>
      <c r="D643" s="94"/>
      <c r="E643" s="4"/>
      <c r="F643" s="4"/>
    </row>
    <row r="644">
      <c r="A644" s="92"/>
      <c r="B644" s="4"/>
      <c r="C644" s="93"/>
      <c r="D644" s="94"/>
      <c r="E644" s="4"/>
      <c r="F644" s="4"/>
    </row>
    <row r="645">
      <c r="A645" s="92"/>
      <c r="B645" s="4"/>
      <c r="C645" s="93"/>
      <c r="D645" s="94"/>
      <c r="E645" s="4"/>
      <c r="F645" s="4"/>
    </row>
    <row r="646">
      <c r="A646" s="92"/>
      <c r="B646" s="4"/>
      <c r="C646" s="93"/>
      <c r="D646" s="94"/>
      <c r="E646" s="4"/>
      <c r="F646" s="4"/>
    </row>
    <row r="647">
      <c r="A647" s="92"/>
      <c r="B647" s="4"/>
      <c r="C647" s="93"/>
      <c r="D647" s="94"/>
      <c r="E647" s="4"/>
      <c r="F647" s="4"/>
    </row>
    <row r="648">
      <c r="A648" s="92"/>
      <c r="B648" s="4"/>
      <c r="C648" s="93"/>
      <c r="D648" s="94"/>
      <c r="E648" s="4"/>
      <c r="F648" s="4"/>
    </row>
    <row r="649">
      <c r="A649" s="92"/>
      <c r="B649" s="4"/>
      <c r="C649" s="93"/>
      <c r="D649" s="94"/>
      <c r="E649" s="4"/>
      <c r="F649" s="4"/>
    </row>
    <row r="650">
      <c r="A650" s="92"/>
      <c r="B650" s="4"/>
      <c r="C650" s="93"/>
      <c r="D650" s="94"/>
      <c r="E650" s="4"/>
      <c r="F650" s="4"/>
    </row>
    <row r="651">
      <c r="A651" s="92"/>
      <c r="B651" s="4"/>
      <c r="C651" s="93"/>
      <c r="D651" s="94"/>
      <c r="E651" s="4"/>
      <c r="F651" s="4"/>
    </row>
    <row r="652">
      <c r="A652" s="92"/>
      <c r="B652" s="4"/>
      <c r="C652" s="93"/>
      <c r="D652" s="94"/>
      <c r="E652" s="4"/>
      <c r="F652" s="4"/>
    </row>
    <row r="653">
      <c r="A653" s="92"/>
      <c r="B653" s="4"/>
      <c r="C653" s="93"/>
      <c r="D653" s="94"/>
      <c r="E653" s="4"/>
      <c r="F653" s="4"/>
    </row>
    <row r="654">
      <c r="A654" s="92"/>
      <c r="B654" s="4"/>
      <c r="C654" s="93"/>
      <c r="D654" s="94"/>
      <c r="E654" s="4"/>
      <c r="F654" s="4"/>
    </row>
    <row r="655">
      <c r="A655" s="92"/>
      <c r="B655" s="4"/>
      <c r="C655" s="93"/>
      <c r="D655" s="94"/>
      <c r="E655" s="4"/>
      <c r="F655" s="4"/>
    </row>
    <row r="656">
      <c r="A656" s="92"/>
      <c r="B656" s="4"/>
      <c r="C656" s="93"/>
      <c r="D656" s="94"/>
      <c r="E656" s="4"/>
      <c r="F656" s="4"/>
    </row>
    <row r="657">
      <c r="A657" s="92"/>
      <c r="B657" s="4"/>
      <c r="C657" s="93"/>
      <c r="D657" s="94"/>
      <c r="E657" s="4"/>
      <c r="F657" s="4"/>
    </row>
    <row r="658">
      <c r="A658" s="92"/>
      <c r="B658" s="4"/>
      <c r="C658" s="93"/>
      <c r="D658" s="94"/>
      <c r="E658" s="4"/>
      <c r="F658" s="4"/>
    </row>
    <row r="659">
      <c r="A659" s="92"/>
      <c r="B659" s="4"/>
      <c r="C659" s="93"/>
      <c r="D659" s="94"/>
      <c r="E659" s="4"/>
      <c r="F659" s="4"/>
    </row>
    <row r="660">
      <c r="A660" s="92"/>
      <c r="B660" s="4"/>
      <c r="C660" s="93"/>
      <c r="D660" s="94"/>
      <c r="E660" s="4"/>
      <c r="F660" s="4"/>
    </row>
    <row r="661">
      <c r="A661" s="92"/>
      <c r="B661" s="4"/>
      <c r="C661" s="93"/>
      <c r="D661" s="94"/>
      <c r="E661" s="4"/>
      <c r="F661" s="4"/>
    </row>
    <row r="662">
      <c r="A662" s="92"/>
      <c r="B662" s="4"/>
      <c r="C662" s="93"/>
      <c r="D662" s="94"/>
      <c r="E662" s="4"/>
      <c r="F662" s="4"/>
    </row>
    <row r="663">
      <c r="A663" s="92"/>
      <c r="B663" s="4"/>
      <c r="C663" s="93"/>
      <c r="D663" s="94"/>
      <c r="E663" s="4"/>
      <c r="F663" s="4"/>
    </row>
    <row r="664">
      <c r="A664" s="92"/>
      <c r="B664" s="4"/>
      <c r="C664" s="93"/>
      <c r="D664" s="94"/>
      <c r="E664" s="4"/>
      <c r="F664" s="4"/>
    </row>
    <row r="665">
      <c r="A665" s="92"/>
      <c r="B665" s="4"/>
      <c r="C665" s="93"/>
      <c r="D665" s="94"/>
      <c r="E665" s="4"/>
      <c r="F665" s="4"/>
    </row>
    <row r="666">
      <c r="A666" s="92"/>
      <c r="B666" s="4"/>
      <c r="C666" s="93"/>
      <c r="D666" s="94"/>
      <c r="E666" s="4"/>
      <c r="F666" s="4"/>
    </row>
    <row r="667">
      <c r="A667" s="92"/>
      <c r="B667" s="4"/>
      <c r="C667" s="93"/>
      <c r="D667" s="94"/>
      <c r="E667" s="4"/>
      <c r="F667" s="4"/>
    </row>
    <row r="668">
      <c r="A668" s="92"/>
      <c r="B668" s="4"/>
      <c r="C668" s="93"/>
      <c r="D668" s="94"/>
      <c r="E668" s="4"/>
      <c r="F668" s="4"/>
    </row>
    <row r="669">
      <c r="A669" s="92"/>
      <c r="B669" s="4"/>
      <c r="C669" s="93"/>
      <c r="D669" s="94"/>
      <c r="E669" s="4"/>
      <c r="F669" s="4"/>
    </row>
    <row r="670">
      <c r="A670" s="92"/>
      <c r="B670" s="4"/>
      <c r="C670" s="93"/>
      <c r="D670" s="94"/>
      <c r="E670" s="4"/>
      <c r="F670" s="4"/>
    </row>
    <row r="671">
      <c r="A671" s="92"/>
      <c r="B671" s="4"/>
      <c r="C671" s="93"/>
      <c r="D671" s="94"/>
      <c r="E671" s="4"/>
      <c r="F671" s="4"/>
    </row>
    <row r="672">
      <c r="A672" s="92"/>
      <c r="B672" s="4"/>
      <c r="C672" s="93"/>
      <c r="D672" s="94"/>
      <c r="E672" s="4"/>
      <c r="F672" s="4"/>
    </row>
    <row r="673">
      <c r="A673" s="92"/>
      <c r="B673" s="4"/>
      <c r="C673" s="93"/>
      <c r="D673" s="94"/>
      <c r="E673" s="4"/>
      <c r="F673" s="4"/>
    </row>
    <row r="674">
      <c r="A674" s="92"/>
      <c r="B674" s="4"/>
      <c r="C674" s="93"/>
      <c r="D674" s="94"/>
      <c r="E674" s="4"/>
      <c r="F674" s="4"/>
    </row>
    <row r="675">
      <c r="A675" s="92"/>
      <c r="B675" s="4"/>
      <c r="C675" s="93"/>
      <c r="D675" s="94"/>
      <c r="E675" s="4"/>
      <c r="F675" s="4"/>
    </row>
    <row r="676">
      <c r="A676" s="92"/>
      <c r="B676" s="4"/>
      <c r="C676" s="93"/>
      <c r="D676" s="94"/>
      <c r="E676" s="4"/>
      <c r="F676" s="4"/>
    </row>
    <row r="677">
      <c r="A677" s="92"/>
      <c r="B677" s="4"/>
      <c r="C677" s="93"/>
      <c r="D677" s="94"/>
      <c r="E677" s="4"/>
      <c r="F677" s="4"/>
    </row>
    <row r="678">
      <c r="A678" s="92"/>
      <c r="B678" s="4"/>
      <c r="C678" s="93"/>
      <c r="D678" s="94"/>
      <c r="E678" s="4"/>
      <c r="F678" s="4"/>
    </row>
    <row r="679">
      <c r="A679" s="92"/>
      <c r="B679" s="4"/>
      <c r="C679" s="93"/>
      <c r="D679" s="94"/>
      <c r="E679" s="4"/>
      <c r="F679" s="4"/>
    </row>
    <row r="680">
      <c r="A680" s="92"/>
      <c r="B680" s="4"/>
      <c r="C680" s="93"/>
      <c r="D680" s="94"/>
      <c r="E680" s="4"/>
      <c r="F680" s="4"/>
    </row>
    <row r="681">
      <c r="A681" s="92"/>
      <c r="B681" s="4"/>
      <c r="C681" s="93"/>
      <c r="D681" s="94"/>
      <c r="E681" s="4"/>
      <c r="F681" s="4"/>
    </row>
    <row r="682">
      <c r="A682" s="92"/>
      <c r="B682" s="4"/>
      <c r="C682" s="93"/>
      <c r="D682" s="94"/>
      <c r="E682" s="4"/>
      <c r="F682" s="4"/>
    </row>
    <row r="683">
      <c r="A683" s="92"/>
      <c r="B683" s="4"/>
      <c r="C683" s="93"/>
      <c r="D683" s="94"/>
      <c r="E683" s="4"/>
      <c r="F683" s="4"/>
    </row>
    <row r="684">
      <c r="A684" s="92"/>
      <c r="B684" s="4"/>
      <c r="C684" s="93"/>
      <c r="D684" s="94"/>
      <c r="E684" s="4"/>
      <c r="F684" s="4"/>
    </row>
    <row r="685">
      <c r="A685" s="92"/>
      <c r="B685" s="4"/>
      <c r="C685" s="93"/>
      <c r="D685" s="94"/>
      <c r="E685" s="4"/>
      <c r="F685" s="4"/>
    </row>
    <row r="686">
      <c r="A686" s="92"/>
      <c r="B686" s="4"/>
      <c r="C686" s="93"/>
      <c r="D686" s="94"/>
      <c r="E686" s="4"/>
      <c r="F686" s="4"/>
    </row>
    <row r="687">
      <c r="A687" s="92"/>
      <c r="B687" s="4"/>
      <c r="C687" s="93"/>
      <c r="D687" s="94"/>
      <c r="E687" s="4"/>
      <c r="F687" s="4"/>
    </row>
    <row r="688">
      <c r="A688" s="92"/>
      <c r="B688" s="4"/>
      <c r="C688" s="93"/>
      <c r="D688" s="94"/>
      <c r="E688" s="4"/>
      <c r="F688" s="4"/>
    </row>
    <row r="689">
      <c r="A689" s="92"/>
      <c r="B689" s="4"/>
      <c r="C689" s="93"/>
      <c r="D689" s="94"/>
      <c r="E689" s="4"/>
      <c r="F689" s="4"/>
    </row>
    <row r="690">
      <c r="A690" s="92"/>
      <c r="B690" s="4"/>
      <c r="C690" s="93"/>
      <c r="D690" s="94"/>
      <c r="E690" s="4"/>
      <c r="F690" s="4"/>
    </row>
    <row r="691">
      <c r="A691" s="92"/>
      <c r="B691" s="4"/>
      <c r="C691" s="93"/>
      <c r="D691" s="94"/>
      <c r="E691" s="4"/>
      <c r="F691" s="4"/>
    </row>
    <row r="692">
      <c r="A692" s="92"/>
      <c r="B692" s="4"/>
      <c r="C692" s="93"/>
      <c r="D692" s="94"/>
      <c r="E692" s="4"/>
      <c r="F692" s="4"/>
    </row>
    <row r="693">
      <c r="A693" s="92"/>
      <c r="B693" s="4"/>
      <c r="C693" s="93"/>
      <c r="D693" s="94"/>
      <c r="E693" s="4"/>
      <c r="F693" s="4"/>
    </row>
    <row r="694">
      <c r="A694" s="92"/>
      <c r="B694" s="4"/>
      <c r="C694" s="93"/>
      <c r="D694" s="94"/>
      <c r="E694" s="4"/>
      <c r="F694" s="4"/>
    </row>
    <row r="695">
      <c r="A695" s="92"/>
      <c r="B695" s="4"/>
      <c r="C695" s="93"/>
      <c r="D695" s="94"/>
      <c r="E695" s="4"/>
      <c r="F695" s="4"/>
    </row>
    <row r="696">
      <c r="A696" s="92"/>
      <c r="B696" s="4"/>
      <c r="C696" s="93"/>
      <c r="D696" s="94"/>
      <c r="E696" s="4"/>
      <c r="F696" s="4"/>
    </row>
    <row r="697">
      <c r="A697" s="92"/>
      <c r="B697" s="4"/>
      <c r="C697" s="93"/>
      <c r="D697" s="94"/>
      <c r="E697" s="4"/>
      <c r="F697" s="4"/>
    </row>
    <row r="698">
      <c r="A698" s="92"/>
      <c r="B698" s="4"/>
      <c r="C698" s="93"/>
      <c r="D698" s="94"/>
      <c r="E698" s="4"/>
      <c r="F698" s="4"/>
    </row>
    <row r="699">
      <c r="A699" s="92"/>
      <c r="B699" s="4"/>
      <c r="C699" s="93"/>
      <c r="D699" s="94"/>
      <c r="E699" s="4"/>
      <c r="F699" s="4"/>
    </row>
    <row r="700">
      <c r="A700" s="92"/>
      <c r="B700" s="4"/>
      <c r="C700" s="93"/>
      <c r="D700" s="94"/>
      <c r="E700" s="4"/>
      <c r="F700" s="4"/>
    </row>
    <row r="701">
      <c r="A701" s="92"/>
      <c r="B701" s="4"/>
      <c r="C701" s="93"/>
      <c r="D701" s="94"/>
      <c r="E701" s="4"/>
      <c r="F701" s="4"/>
    </row>
    <row r="702">
      <c r="A702" s="92"/>
      <c r="B702" s="4"/>
      <c r="C702" s="93"/>
      <c r="D702" s="94"/>
      <c r="E702" s="4"/>
      <c r="F702" s="4"/>
    </row>
    <row r="703">
      <c r="A703" s="92"/>
      <c r="B703" s="4"/>
      <c r="C703" s="93"/>
      <c r="D703" s="94"/>
      <c r="E703" s="4"/>
      <c r="F703" s="4"/>
    </row>
    <row r="704">
      <c r="A704" s="92"/>
      <c r="B704" s="4"/>
      <c r="C704" s="93"/>
      <c r="D704" s="94"/>
      <c r="E704" s="4"/>
      <c r="F704" s="4"/>
    </row>
    <row r="705">
      <c r="A705" s="92"/>
      <c r="B705" s="4"/>
      <c r="C705" s="93"/>
      <c r="D705" s="94"/>
      <c r="E705" s="4"/>
      <c r="F705" s="4"/>
    </row>
    <row r="706">
      <c r="A706" s="92"/>
      <c r="B706" s="4"/>
      <c r="C706" s="93"/>
      <c r="D706" s="94"/>
      <c r="E706" s="4"/>
      <c r="F706" s="4"/>
    </row>
    <row r="707">
      <c r="A707" s="92"/>
      <c r="B707" s="4"/>
      <c r="C707" s="93"/>
      <c r="D707" s="94"/>
      <c r="E707" s="4"/>
      <c r="F707" s="4"/>
    </row>
    <row r="708">
      <c r="A708" s="92"/>
      <c r="B708" s="4"/>
      <c r="C708" s="93"/>
      <c r="D708" s="94"/>
      <c r="E708" s="4"/>
      <c r="F708" s="4"/>
    </row>
    <row r="709">
      <c r="A709" s="92"/>
      <c r="B709" s="4"/>
      <c r="C709" s="93"/>
      <c r="D709" s="94"/>
      <c r="E709" s="4"/>
      <c r="F709" s="4"/>
    </row>
    <row r="710">
      <c r="A710" s="92"/>
      <c r="B710" s="4"/>
      <c r="C710" s="93"/>
      <c r="D710" s="94"/>
      <c r="E710" s="4"/>
      <c r="F710" s="4"/>
    </row>
    <row r="711">
      <c r="A711" s="92"/>
      <c r="B711" s="4"/>
      <c r="C711" s="93"/>
      <c r="D711" s="94"/>
      <c r="E711" s="4"/>
      <c r="F711" s="4"/>
    </row>
    <row r="712">
      <c r="A712" s="92"/>
      <c r="B712" s="4"/>
      <c r="C712" s="93"/>
      <c r="D712" s="94"/>
      <c r="E712" s="4"/>
      <c r="F712" s="4"/>
    </row>
    <row r="713">
      <c r="A713" s="92"/>
      <c r="B713" s="4"/>
      <c r="C713" s="93"/>
      <c r="D713" s="94"/>
      <c r="E713" s="4"/>
      <c r="F713" s="4"/>
    </row>
    <row r="714">
      <c r="A714" s="92"/>
      <c r="B714" s="4"/>
      <c r="C714" s="93"/>
      <c r="D714" s="94"/>
      <c r="E714" s="4"/>
      <c r="F714" s="4"/>
    </row>
    <row r="715">
      <c r="A715" s="92"/>
      <c r="B715" s="4"/>
      <c r="C715" s="93"/>
      <c r="D715" s="94"/>
      <c r="E715" s="4"/>
      <c r="F715" s="4"/>
    </row>
    <row r="716">
      <c r="A716" s="92"/>
      <c r="B716" s="4"/>
      <c r="C716" s="93"/>
      <c r="D716" s="94"/>
      <c r="E716" s="4"/>
      <c r="F716" s="4"/>
    </row>
    <row r="717">
      <c r="A717" s="92"/>
      <c r="B717" s="4"/>
      <c r="C717" s="93"/>
      <c r="D717" s="94"/>
      <c r="E717" s="4"/>
      <c r="F717" s="4"/>
    </row>
    <row r="718">
      <c r="A718" s="92"/>
      <c r="B718" s="4"/>
      <c r="C718" s="93"/>
      <c r="D718" s="94"/>
      <c r="E718" s="4"/>
      <c r="F718" s="4"/>
    </row>
    <row r="719">
      <c r="A719" s="92"/>
      <c r="B719" s="4"/>
      <c r="C719" s="93"/>
      <c r="D719" s="94"/>
      <c r="E719" s="4"/>
      <c r="F719" s="4"/>
    </row>
    <row r="720">
      <c r="A720" s="92"/>
      <c r="B720" s="4"/>
      <c r="C720" s="93"/>
      <c r="D720" s="94"/>
      <c r="E720" s="4"/>
      <c r="F720" s="4"/>
    </row>
    <row r="721">
      <c r="A721" s="92"/>
      <c r="B721" s="4"/>
      <c r="C721" s="93"/>
      <c r="D721" s="94"/>
      <c r="E721" s="4"/>
      <c r="F721" s="4"/>
    </row>
    <row r="722">
      <c r="A722" s="92"/>
      <c r="B722" s="4"/>
      <c r="C722" s="93"/>
      <c r="D722" s="94"/>
      <c r="E722" s="4"/>
      <c r="F722" s="4"/>
    </row>
    <row r="723">
      <c r="A723" s="92"/>
      <c r="B723" s="4"/>
      <c r="C723" s="93"/>
      <c r="D723" s="94"/>
      <c r="E723" s="4"/>
      <c r="F723" s="4"/>
    </row>
    <row r="724">
      <c r="A724" s="92"/>
      <c r="B724" s="4"/>
      <c r="C724" s="93"/>
      <c r="D724" s="94"/>
      <c r="E724" s="4"/>
      <c r="F724" s="4"/>
    </row>
    <row r="725">
      <c r="A725" s="92"/>
      <c r="B725" s="4"/>
      <c r="C725" s="93"/>
      <c r="D725" s="94"/>
      <c r="E725" s="4"/>
      <c r="F725" s="4"/>
    </row>
    <row r="726">
      <c r="A726" s="92"/>
      <c r="B726" s="4"/>
      <c r="C726" s="93"/>
      <c r="D726" s="94"/>
      <c r="E726" s="4"/>
      <c r="F726" s="4"/>
    </row>
    <row r="727">
      <c r="A727" s="92"/>
      <c r="B727" s="4"/>
      <c r="C727" s="93"/>
      <c r="D727" s="94"/>
      <c r="E727" s="4"/>
      <c r="F727" s="4"/>
    </row>
    <row r="728">
      <c r="A728" s="92"/>
      <c r="B728" s="4"/>
      <c r="C728" s="93"/>
      <c r="D728" s="94"/>
      <c r="E728" s="4"/>
      <c r="F728" s="4"/>
    </row>
    <row r="729">
      <c r="A729" s="92"/>
      <c r="B729" s="4"/>
      <c r="C729" s="93"/>
      <c r="D729" s="94"/>
      <c r="E729" s="4"/>
      <c r="F729" s="4"/>
    </row>
    <row r="730">
      <c r="A730" s="92"/>
      <c r="B730" s="4"/>
      <c r="C730" s="93"/>
      <c r="D730" s="94"/>
      <c r="E730" s="4"/>
      <c r="F730" s="4"/>
    </row>
    <row r="731">
      <c r="A731" s="92"/>
      <c r="B731" s="4"/>
      <c r="C731" s="93"/>
      <c r="D731" s="94"/>
      <c r="E731" s="4"/>
      <c r="F731" s="4"/>
    </row>
    <row r="732">
      <c r="A732" s="92"/>
      <c r="B732" s="4"/>
      <c r="C732" s="93"/>
      <c r="D732" s="94"/>
      <c r="E732" s="4"/>
      <c r="F732" s="4"/>
    </row>
    <row r="733">
      <c r="A733" s="92"/>
      <c r="B733" s="4"/>
      <c r="C733" s="93"/>
      <c r="D733" s="94"/>
      <c r="E733" s="4"/>
      <c r="F733" s="4"/>
    </row>
    <row r="734">
      <c r="A734" s="92"/>
      <c r="B734" s="4"/>
      <c r="C734" s="93"/>
      <c r="D734" s="94"/>
      <c r="E734" s="4"/>
      <c r="F734" s="4"/>
    </row>
    <row r="735">
      <c r="A735" s="92"/>
      <c r="B735" s="4"/>
      <c r="C735" s="93"/>
      <c r="D735" s="94"/>
      <c r="E735" s="4"/>
      <c r="F735" s="4"/>
    </row>
    <row r="736">
      <c r="A736" s="92"/>
      <c r="B736" s="4"/>
      <c r="C736" s="93"/>
      <c r="D736" s="94"/>
      <c r="E736" s="4"/>
      <c r="F736" s="4"/>
    </row>
    <row r="737">
      <c r="A737" s="92"/>
      <c r="B737" s="4"/>
      <c r="C737" s="93"/>
      <c r="D737" s="94"/>
      <c r="E737" s="4"/>
      <c r="F737" s="4"/>
    </row>
    <row r="738">
      <c r="A738" s="92"/>
      <c r="B738" s="4"/>
      <c r="C738" s="93"/>
      <c r="D738" s="94"/>
      <c r="E738" s="4"/>
      <c r="F738" s="4"/>
    </row>
    <row r="739">
      <c r="A739" s="92"/>
      <c r="B739" s="4"/>
      <c r="C739" s="93"/>
      <c r="D739" s="94"/>
      <c r="E739" s="4"/>
      <c r="F739" s="4"/>
    </row>
    <row r="740">
      <c r="A740" s="92"/>
      <c r="B740" s="4"/>
      <c r="C740" s="93"/>
      <c r="D740" s="94"/>
      <c r="E740" s="4"/>
      <c r="F740" s="4"/>
    </row>
    <row r="741">
      <c r="A741" s="92"/>
      <c r="B741" s="4"/>
      <c r="C741" s="93"/>
      <c r="D741" s="94"/>
      <c r="E741" s="4"/>
      <c r="F741" s="4"/>
    </row>
    <row r="742">
      <c r="A742" s="92"/>
      <c r="B742" s="4"/>
      <c r="C742" s="93"/>
      <c r="D742" s="94"/>
      <c r="E742" s="4"/>
      <c r="F742" s="4"/>
    </row>
    <row r="743">
      <c r="A743" s="92"/>
      <c r="B743" s="4"/>
      <c r="C743" s="93"/>
      <c r="D743" s="94"/>
      <c r="E743" s="4"/>
      <c r="F743" s="4"/>
    </row>
    <row r="744">
      <c r="A744" s="92"/>
      <c r="B744" s="4"/>
      <c r="C744" s="93"/>
      <c r="D744" s="94"/>
      <c r="E744" s="4"/>
      <c r="F744" s="4"/>
    </row>
    <row r="745">
      <c r="A745" s="92"/>
      <c r="B745" s="4"/>
      <c r="C745" s="93"/>
      <c r="D745" s="94"/>
      <c r="E745" s="4"/>
      <c r="F745" s="4"/>
    </row>
    <row r="746">
      <c r="A746" s="92"/>
      <c r="B746" s="4"/>
      <c r="C746" s="93"/>
      <c r="D746" s="94"/>
      <c r="E746" s="4"/>
      <c r="F746" s="4"/>
    </row>
    <row r="747">
      <c r="A747" s="92"/>
      <c r="B747" s="4"/>
      <c r="C747" s="93"/>
      <c r="D747" s="94"/>
      <c r="E747" s="4"/>
      <c r="F747" s="4"/>
    </row>
    <row r="748">
      <c r="A748" s="92"/>
      <c r="B748" s="4"/>
      <c r="C748" s="93"/>
      <c r="D748" s="94"/>
      <c r="E748" s="4"/>
      <c r="F748" s="4"/>
    </row>
    <row r="749">
      <c r="A749" s="92"/>
      <c r="B749" s="4"/>
      <c r="C749" s="93"/>
      <c r="D749" s="94"/>
      <c r="E749" s="4"/>
      <c r="F749" s="4"/>
    </row>
    <row r="750">
      <c r="A750" s="92"/>
      <c r="B750" s="4"/>
      <c r="C750" s="93"/>
      <c r="D750" s="94"/>
      <c r="E750" s="4"/>
      <c r="F750" s="4"/>
    </row>
    <row r="751">
      <c r="A751" s="92"/>
      <c r="B751" s="4"/>
      <c r="C751" s="93"/>
      <c r="D751" s="94"/>
      <c r="E751" s="4"/>
      <c r="F751" s="4"/>
    </row>
    <row r="752">
      <c r="A752" s="92"/>
      <c r="B752" s="4"/>
      <c r="C752" s="93"/>
      <c r="D752" s="94"/>
      <c r="E752" s="4"/>
      <c r="F752" s="4"/>
    </row>
    <row r="753">
      <c r="A753" s="92"/>
      <c r="B753" s="4"/>
      <c r="C753" s="93"/>
      <c r="D753" s="94"/>
      <c r="E753" s="4"/>
      <c r="F753" s="4"/>
    </row>
    <row r="754">
      <c r="A754" s="92"/>
      <c r="B754" s="4"/>
      <c r="C754" s="93"/>
      <c r="D754" s="94"/>
      <c r="E754" s="4"/>
      <c r="F754" s="4"/>
    </row>
    <row r="755">
      <c r="A755" s="92"/>
      <c r="B755" s="4"/>
      <c r="C755" s="93"/>
      <c r="D755" s="94"/>
      <c r="E755" s="4"/>
      <c r="F755" s="4"/>
    </row>
    <row r="756">
      <c r="A756" s="92"/>
      <c r="B756" s="4"/>
      <c r="C756" s="93"/>
      <c r="D756" s="94"/>
      <c r="E756" s="4"/>
      <c r="F756" s="4"/>
    </row>
    <row r="757">
      <c r="A757" s="92"/>
      <c r="B757" s="4"/>
      <c r="C757" s="93"/>
      <c r="D757" s="94"/>
      <c r="E757" s="4"/>
      <c r="F757" s="4"/>
    </row>
    <row r="758">
      <c r="A758" s="92"/>
      <c r="B758" s="4"/>
      <c r="C758" s="93"/>
      <c r="D758" s="94"/>
      <c r="E758" s="4"/>
      <c r="F758" s="4"/>
    </row>
    <row r="759">
      <c r="A759" s="92"/>
      <c r="B759" s="4"/>
      <c r="C759" s="93"/>
      <c r="D759" s="94"/>
      <c r="E759" s="4"/>
      <c r="F759" s="4"/>
    </row>
    <row r="760">
      <c r="A760" s="92"/>
      <c r="B760" s="4"/>
      <c r="C760" s="93"/>
      <c r="D760" s="94"/>
      <c r="E760" s="4"/>
      <c r="F760" s="4"/>
    </row>
    <row r="761">
      <c r="A761" s="92"/>
      <c r="B761" s="4"/>
      <c r="C761" s="93"/>
      <c r="D761" s="94"/>
      <c r="E761" s="4"/>
      <c r="F761" s="4"/>
    </row>
    <row r="762">
      <c r="A762" s="92"/>
      <c r="B762" s="4"/>
      <c r="C762" s="93"/>
      <c r="D762" s="94"/>
      <c r="E762" s="4"/>
      <c r="F762" s="4"/>
    </row>
    <row r="763">
      <c r="A763" s="92"/>
      <c r="B763" s="4"/>
      <c r="C763" s="93"/>
      <c r="D763" s="94"/>
      <c r="E763" s="4"/>
      <c r="F763" s="4"/>
    </row>
    <row r="764">
      <c r="A764" s="92"/>
      <c r="B764" s="4"/>
      <c r="C764" s="93"/>
      <c r="D764" s="94"/>
      <c r="E764" s="4"/>
      <c r="F764" s="4"/>
    </row>
    <row r="765">
      <c r="A765" s="92"/>
      <c r="B765" s="4"/>
      <c r="C765" s="93"/>
      <c r="D765" s="94"/>
      <c r="E765" s="4"/>
      <c r="F765" s="4"/>
    </row>
    <row r="766">
      <c r="A766" s="92"/>
      <c r="B766" s="4"/>
      <c r="C766" s="93"/>
      <c r="D766" s="94"/>
      <c r="E766" s="4"/>
      <c r="F766" s="4"/>
    </row>
    <row r="767">
      <c r="A767" s="92"/>
      <c r="B767" s="4"/>
      <c r="C767" s="93"/>
      <c r="D767" s="94"/>
      <c r="E767" s="4"/>
      <c r="F767" s="4"/>
    </row>
    <row r="768">
      <c r="A768" s="92"/>
      <c r="B768" s="4"/>
      <c r="C768" s="93"/>
      <c r="D768" s="94"/>
      <c r="E768" s="4"/>
      <c r="F768" s="4"/>
    </row>
    <row r="769">
      <c r="A769" s="92"/>
      <c r="B769" s="4"/>
      <c r="C769" s="93"/>
      <c r="D769" s="94"/>
      <c r="E769" s="4"/>
      <c r="F769" s="4"/>
    </row>
    <row r="770">
      <c r="A770" s="92"/>
      <c r="B770" s="4"/>
      <c r="C770" s="93"/>
      <c r="D770" s="94"/>
      <c r="E770" s="4"/>
      <c r="F770" s="4"/>
    </row>
    <row r="771">
      <c r="A771" s="92"/>
      <c r="B771" s="4"/>
      <c r="C771" s="93"/>
      <c r="D771" s="94"/>
      <c r="E771" s="4"/>
      <c r="F771" s="4"/>
    </row>
    <row r="772">
      <c r="A772" s="92"/>
      <c r="B772" s="4"/>
      <c r="C772" s="93"/>
      <c r="D772" s="94"/>
      <c r="E772" s="4"/>
      <c r="F772" s="4"/>
    </row>
    <row r="773">
      <c r="A773" s="92"/>
      <c r="B773" s="4"/>
      <c r="C773" s="93"/>
      <c r="D773" s="94"/>
      <c r="E773" s="4"/>
      <c r="F773" s="4"/>
    </row>
    <row r="774">
      <c r="A774" s="92"/>
      <c r="B774" s="4"/>
      <c r="C774" s="93"/>
      <c r="D774" s="94"/>
      <c r="E774" s="4"/>
      <c r="F774" s="4"/>
    </row>
    <row r="775">
      <c r="A775" s="92"/>
      <c r="B775" s="4"/>
      <c r="C775" s="93"/>
      <c r="D775" s="94"/>
      <c r="E775" s="4"/>
      <c r="F775" s="4"/>
    </row>
    <row r="776">
      <c r="A776" s="92"/>
      <c r="B776" s="4"/>
      <c r="C776" s="93"/>
      <c r="D776" s="94"/>
      <c r="E776" s="4"/>
      <c r="F776" s="4"/>
    </row>
    <row r="777">
      <c r="A777" s="92"/>
      <c r="B777" s="4"/>
      <c r="C777" s="93"/>
      <c r="D777" s="94"/>
      <c r="E777" s="4"/>
      <c r="F777" s="4"/>
    </row>
    <row r="778">
      <c r="A778" s="92"/>
      <c r="B778" s="4"/>
      <c r="C778" s="93"/>
      <c r="D778" s="94"/>
      <c r="E778" s="4"/>
      <c r="F778" s="4"/>
    </row>
    <row r="779">
      <c r="A779" s="92"/>
      <c r="B779" s="4"/>
      <c r="C779" s="93"/>
      <c r="D779" s="94"/>
      <c r="E779" s="4"/>
      <c r="F779" s="4"/>
    </row>
    <row r="780">
      <c r="A780" s="92"/>
      <c r="B780" s="4"/>
      <c r="C780" s="93"/>
      <c r="D780" s="94"/>
      <c r="E780" s="4"/>
      <c r="F780" s="4"/>
    </row>
    <row r="781">
      <c r="A781" s="92"/>
      <c r="B781" s="4"/>
      <c r="C781" s="93"/>
      <c r="D781" s="94"/>
      <c r="E781" s="4"/>
      <c r="F781" s="4"/>
    </row>
    <row r="782">
      <c r="A782" s="92"/>
      <c r="B782" s="4"/>
      <c r="C782" s="93"/>
      <c r="D782" s="94"/>
      <c r="E782" s="4"/>
      <c r="F782" s="4"/>
    </row>
    <row r="783">
      <c r="A783" s="92"/>
      <c r="B783" s="4"/>
      <c r="C783" s="93"/>
      <c r="D783" s="94"/>
      <c r="E783" s="4"/>
      <c r="F783" s="4"/>
    </row>
    <row r="784">
      <c r="A784" s="92"/>
      <c r="B784" s="4"/>
      <c r="C784" s="93"/>
      <c r="D784" s="94"/>
      <c r="E784" s="4"/>
      <c r="F784" s="4"/>
    </row>
    <row r="785">
      <c r="A785" s="92"/>
      <c r="B785" s="4"/>
      <c r="C785" s="93"/>
      <c r="D785" s="94"/>
      <c r="E785" s="4"/>
      <c r="F785" s="4"/>
    </row>
    <row r="786">
      <c r="A786" s="92"/>
      <c r="B786" s="4"/>
      <c r="C786" s="93"/>
      <c r="D786" s="94"/>
      <c r="E786" s="4"/>
      <c r="F786" s="4"/>
    </row>
    <row r="787">
      <c r="A787" s="92"/>
      <c r="B787" s="4"/>
      <c r="C787" s="93"/>
      <c r="D787" s="94"/>
      <c r="E787" s="4"/>
      <c r="F787" s="4"/>
    </row>
    <row r="788">
      <c r="A788" s="92"/>
      <c r="B788" s="4"/>
      <c r="C788" s="93"/>
      <c r="D788" s="94"/>
      <c r="E788" s="4"/>
      <c r="F788" s="4"/>
    </row>
    <row r="789">
      <c r="A789" s="92"/>
      <c r="B789" s="4"/>
      <c r="C789" s="93"/>
      <c r="D789" s="94"/>
      <c r="E789" s="4"/>
      <c r="F789" s="4"/>
    </row>
    <row r="790">
      <c r="A790" s="92"/>
      <c r="B790" s="4"/>
      <c r="C790" s="93"/>
      <c r="D790" s="94"/>
      <c r="E790" s="4"/>
      <c r="F790" s="4"/>
    </row>
    <row r="791">
      <c r="A791" s="92"/>
      <c r="B791" s="4"/>
      <c r="C791" s="93"/>
      <c r="D791" s="94"/>
      <c r="E791" s="4"/>
      <c r="F791" s="4"/>
    </row>
    <row r="792">
      <c r="A792" s="92"/>
      <c r="B792" s="4"/>
      <c r="C792" s="93"/>
      <c r="D792" s="94"/>
      <c r="E792" s="4"/>
      <c r="F792" s="4"/>
    </row>
    <row r="793">
      <c r="A793" s="92"/>
      <c r="B793" s="4"/>
      <c r="C793" s="93"/>
      <c r="D793" s="94"/>
      <c r="E793" s="4"/>
      <c r="F793" s="4"/>
    </row>
    <row r="794">
      <c r="A794" s="92"/>
      <c r="B794" s="4"/>
      <c r="C794" s="93"/>
      <c r="D794" s="94"/>
      <c r="E794" s="4"/>
      <c r="F794" s="4"/>
    </row>
    <row r="795">
      <c r="A795" s="92"/>
      <c r="B795" s="4"/>
      <c r="C795" s="93"/>
      <c r="D795" s="94"/>
      <c r="E795" s="4"/>
      <c r="F795" s="4"/>
    </row>
    <row r="796">
      <c r="A796" s="92"/>
      <c r="B796" s="4"/>
      <c r="C796" s="93"/>
      <c r="D796" s="94"/>
      <c r="E796" s="4"/>
      <c r="F796" s="4"/>
    </row>
    <row r="797">
      <c r="A797" s="92"/>
      <c r="B797" s="4"/>
      <c r="C797" s="93"/>
      <c r="D797" s="94"/>
      <c r="E797" s="4"/>
      <c r="F797" s="4"/>
    </row>
    <row r="798">
      <c r="A798" s="92"/>
      <c r="B798" s="4"/>
      <c r="C798" s="93"/>
      <c r="D798" s="94"/>
      <c r="E798" s="4"/>
      <c r="F798" s="4"/>
    </row>
    <row r="799">
      <c r="A799" s="92"/>
      <c r="B799" s="4"/>
      <c r="C799" s="93"/>
      <c r="D799" s="94"/>
      <c r="E799" s="4"/>
      <c r="F799" s="4"/>
    </row>
    <row r="800">
      <c r="A800" s="92"/>
      <c r="B800" s="4"/>
      <c r="C800" s="93"/>
      <c r="D800" s="94"/>
      <c r="E800" s="4"/>
      <c r="F800" s="4"/>
    </row>
    <row r="801">
      <c r="A801" s="92"/>
      <c r="B801" s="4"/>
      <c r="C801" s="93"/>
      <c r="D801" s="94"/>
      <c r="E801" s="4"/>
      <c r="F801" s="4"/>
    </row>
    <row r="802">
      <c r="A802" s="92"/>
      <c r="B802" s="4"/>
      <c r="C802" s="93"/>
      <c r="D802" s="94"/>
      <c r="E802" s="4"/>
      <c r="F802" s="4"/>
    </row>
    <row r="803">
      <c r="A803" s="92"/>
      <c r="B803" s="4"/>
      <c r="C803" s="93"/>
      <c r="D803" s="94"/>
      <c r="E803" s="4"/>
      <c r="F803" s="4"/>
    </row>
    <row r="804">
      <c r="A804" s="92"/>
      <c r="B804" s="4"/>
      <c r="C804" s="93"/>
      <c r="D804" s="94"/>
      <c r="E804" s="4"/>
      <c r="F804" s="4"/>
    </row>
    <row r="805">
      <c r="A805" s="92"/>
      <c r="B805" s="4"/>
      <c r="C805" s="93"/>
      <c r="D805" s="94"/>
      <c r="E805" s="4"/>
      <c r="F805" s="4"/>
    </row>
    <row r="806">
      <c r="A806" s="92"/>
      <c r="B806" s="4"/>
      <c r="C806" s="93"/>
      <c r="D806" s="94"/>
      <c r="E806" s="4"/>
      <c r="F806" s="4"/>
    </row>
    <row r="807">
      <c r="A807" s="92"/>
      <c r="B807" s="4"/>
      <c r="C807" s="93"/>
      <c r="D807" s="94"/>
      <c r="E807" s="4"/>
      <c r="F807" s="4"/>
    </row>
    <row r="808">
      <c r="A808" s="92"/>
      <c r="B808" s="4"/>
      <c r="C808" s="93"/>
      <c r="D808" s="94"/>
      <c r="E808" s="4"/>
      <c r="F808" s="4"/>
    </row>
    <row r="809">
      <c r="A809" s="92"/>
      <c r="B809" s="4"/>
      <c r="C809" s="93"/>
      <c r="D809" s="94"/>
      <c r="E809" s="4"/>
      <c r="F809" s="4"/>
    </row>
    <row r="810">
      <c r="A810" s="92"/>
      <c r="B810" s="4"/>
      <c r="C810" s="93"/>
      <c r="D810" s="94"/>
      <c r="E810" s="4"/>
      <c r="F810" s="4"/>
    </row>
    <row r="811">
      <c r="A811" s="92"/>
      <c r="B811" s="4"/>
      <c r="C811" s="93"/>
      <c r="D811" s="94"/>
      <c r="E811" s="4"/>
      <c r="F811" s="4"/>
    </row>
    <row r="812">
      <c r="A812" s="92"/>
      <c r="B812" s="4"/>
      <c r="C812" s="93"/>
      <c r="D812" s="94"/>
      <c r="E812" s="4"/>
      <c r="F812" s="4"/>
    </row>
    <row r="813">
      <c r="A813" s="92"/>
      <c r="B813" s="4"/>
      <c r="C813" s="93"/>
      <c r="D813" s="94"/>
      <c r="E813" s="4"/>
      <c r="F813" s="4"/>
    </row>
    <row r="814">
      <c r="A814" s="92"/>
      <c r="B814" s="4"/>
      <c r="C814" s="93"/>
      <c r="D814" s="94"/>
      <c r="E814" s="4"/>
      <c r="F814" s="4"/>
    </row>
    <row r="815">
      <c r="A815" s="92"/>
      <c r="B815" s="4"/>
      <c r="C815" s="93"/>
      <c r="D815" s="94"/>
      <c r="E815" s="4"/>
      <c r="F815" s="4"/>
    </row>
    <row r="816">
      <c r="A816" s="92"/>
      <c r="B816" s="4"/>
      <c r="C816" s="93"/>
      <c r="D816" s="94"/>
      <c r="E816" s="4"/>
      <c r="F816" s="4"/>
    </row>
    <row r="817">
      <c r="A817" s="92"/>
      <c r="B817" s="4"/>
      <c r="C817" s="93"/>
      <c r="D817" s="94"/>
      <c r="E817" s="4"/>
      <c r="F817" s="4"/>
    </row>
    <row r="818">
      <c r="A818" s="92"/>
      <c r="B818" s="4"/>
      <c r="C818" s="93"/>
      <c r="D818" s="94"/>
      <c r="E818" s="4"/>
      <c r="F818" s="4"/>
    </row>
    <row r="819">
      <c r="A819" s="92"/>
      <c r="B819" s="4"/>
      <c r="C819" s="93"/>
      <c r="D819" s="94"/>
      <c r="E819" s="4"/>
      <c r="F819" s="4"/>
    </row>
    <row r="820">
      <c r="A820" s="92"/>
      <c r="B820" s="4"/>
      <c r="C820" s="93"/>
      <c r="D820" s="94"/>
      <c r="E820" s="4"/>
      <c r="F820" s="4"/>
    </row>
    <row r="821">
      <c r="A821" s="92"/>
      <c r="B821" s="4"/>
      <c r="C821" s="93"/>
      <c r="D821" s="94"/>
      <c r="E821" s="4"/>
      <c r="F821" s="4"/>
    </row>
    <row r="822">
      <c r="A822" s="92"/>
      <c r="B822" s="4"/>
      <c r="C822" s="93"/>
      <c r="D822" s="94"/>
      <c r="E822" s="4"/>
      <c r="F822" s="4"/>
    </row>
    <row r="823">
      <c r="A823" s="92"/>
      <c r="B823" s="4"/>
      <c r="C823" s="93"/>
      <c r="D823" s="94"/>
      <c r="E823" s="4"/>
      <c r="F823" s="4"/>
    </row>
    <row r="824">
      <c r="A824" s="92"/>
      <c r="B824" s="4"/>
      <c r="C824" s="93"/>
      <c r="D824" s="94"/>
      <c r="E824" s="4"/>
      <c r="F824" s="4"/>
    </row>
    <row r="825">
      <c r="A825" s="92"/>
      <c r="B825" s="4"/>
      <c r="C825" s="93"/>
      <c r="D825" s="94"/>
      <c r="E825" s="4"/>
      <c r="F825" s="4"/>
    </row>
    <row r="826">
      <c r="A826" s="92"/>
      <c r="B826" s="4"/>
      <c r="C826" s="93"/>
      <c r="D826" s="94"/>
      <c r="E826" s="4"/>
      <c r="F826" s="4"/>
    </row>
    <row r="827">
      <c r="A827" s="92"/>
      <c r="B827" s="4"/>
      <c r="C827" s="93"/>
      <c r="D827" s="94"/>
      <c r="E827" s="4"/>
      <c r="F827" s="4"/>
    </row>
    <row r="828">
      <c r="A828" s="92"/>
      <c r="B828" s="4"/>
      <c r="C828" s="93"/>
      <c r="D828" s="94"/>
      <c r="E828" s="4"/>
      <c r="F828" s="4"/>
    </row>
    <row r="829">
      <c r="A829" s="92"/>
      <c r="B829" s="4"/>
      <c r="C829" s="93"/>
      <c r="D829" s="94"/>
      <c r="E829" s="4"/>
      <c r="F829" s="4"/>
    </row>
    <row r="830">
      <c r="A830" s="92"/>
      <c r="B830" s="4"/>
      <c r="C830" s="93"/>
      <c r="D830" s="94"/>
      <c r="E830" s="4"/>
      <c r="F830" s="4"/>
    </row>
    <row r="831">
      <c r="A831" s="92"/>
      <c r="B831" s="4"/>
      <c r="C831" s="93"/>
      <c r="D831" s="94"/>
      <c r="E831" s="4"/>
      <c r="F831" s="4"/>
    </row>
    <row r="832">
      <c r="A832" s="92"/>
      <c r="B832" s="4"/>
      <c r="C832" s="93"/>
      <c r="D832" s="94"/>
      <c r="E832" s="4"/>
      <c r="F832" s="4"/>
    </row>
    <row r="833">
      <c r="A833" s="92"/>
      <c r="B833" s="4"/>
      <c r="C833" s="93"/>
      <c r="D833" s="94"/>
      <c r="E833" s="4"/>
      <c r="F833" s="4"/>
    </row>
    <row r="834">
      <c r="A834" s="92"/>
      <c r="B834" s="4"/>
      <c r="C834" s="93"/>
      <c r="D834" s="94"/>
      <c r="E834" s="4"/>
      <c r="F834" s="4"/>
    </row>
    <row r="835">
      <c r="A835" s="92"/>
      <c r="B835" s="4"/>
      <c r="C835" s="93"/>
      <c r="D835" s="94"/>
      <c r="E835" s="4"/>
      <c r="F835" s="4"/>
    </row>
    <row r="836">
      <c r="A836" s="92"/>
      <c r="B836" s="4"/>
      <c r="C836" s="93"/>
      <c r="D836" s="94"/>
      <c r="E836" s="4"/>
      <c r="F836" s="4"/>
    </row>
    <row r="837">
      <c r="A837" s="92"/>
      <c r="B837" s="4"/>
      <c r="C837" s="93"/>
      <c r="D837" s="94"/>
      <c r="E837" s="4"/>
      <c r="F837" s="4"/>
    </row>
    <row r="838">
      <c r="A838" s="92"/>
      <c r="B838" s="4"/>
      <c r="C838" s="93"/>
      <c r="D838" s="94"/>
      <c r="E838" s="4"/>
      <c r="F838" s="4"/>
    </row>
    <row r="839">
      <c r="A839" s="92"/>
      <c r="B839" s="4"/>
      <c r="C839" s="93"/>
      <c r="D839" s="94"/>
      <c r="E839" s="4"/>
      <c r="F839" s="4"/>
    </row>
    <row r="840">
      <c r="A840" s="92"/>
      <c r="B840" s="4"/>
      <c r="C840" s="93"/>
      <c r="D840" s="94"/>
      <c r="E840" s="4"/>
      <c r="F840" s="4"/>
    </row>
    <row r="841">
      <c r="A841" s="92"/>
      <c r="B841" s="4"/>
      <c r="C841" s="93"/>
      <c r="D841" s="94"/>
      <c r="E841" s="4"/>
      <c r="F841" s="4"/>
    </row>
    <row r="842">
      <c r="A842" s="92"/>
      <c r="B842" s="4"/>
      <c r="C842" s="93"/>
      <c r="D842" s="94"/>
      <c r="E842" s="4"/>
      <c r="F842" s="4"/>
    </row>
    <row r="843">
      <c r="A843" s="92"/>
      <c r="B843" s="4"/>
      <c r="C843" s="93"/>
      <c r="D843" s="94"/>
      <c r="E843" s="4"/>
      <c r="F843" s="4"/>
    </row>
    <row r="844">
      <c r="A844" s="92"/>
      <c r="B844" s="4"/>
      <c r="C844" s="93"/>
      <c r="D844" s="94"/>
      <c r="E844" s="4"/>
      <c r="F844" s="4"/>
    </row>
    <row r="845">
      <c r="A845" s="92"/>
      <c r="B845" s="4"/>
      <c r="C845" s="93"/>
      <c r="D845" s="94"/>
      <c r="E845" s="4"/>
      <c r="F845" s="4"/>
    </row>
    <row r="846">
      <c r="A846" s="92"/>
      <c r="B846" s="4"/>
      <c r="C846" s="93"/>
      <c r="D846" s="94"/>
      <c r="E846" s="4"/>
      <c r="F846" s="4"/>
    </row>
    <row r="847">
      <c r="A847" s="92"/>
      <c r="B847" s="4"/>
      <c r="C847" s="93"/>
      <c r="D847" s="94"/>
      <c r="E847" s="4"/>
      <c r="F847" s="4"/>
    </row>
    <row r="848">
      <c r="A848" s="92"/>
      <c r="B848" s="4"/>
      <c r="C848" s="93"/>
      <c r="D848" s="94"/>
      <c r="E848" s="4"/>
      <c r="F848" s="4"/>
    </row>
    <row r="849">
      <c r="A849" s="92"/>
      <c r="B849" s="4"/>
      <c r="C849" s="93"/>
      <c r="D849" s="94"/>
      <c r="E849" s="4"/>
      <c r="F849" s="4"/>
    </row>
    <row r="850">
      <c r="A850" s="92"/>
      <c r="B850" s="4"/>
      <c r="C850" s="93"/>
      <c r="D850" s="94"/>
      <c r="E850" s="4"/>
      <c r="F850" s="4"/>
    </row>
    <row r="851">
      <c r="A851" s="92"/>
      <c r="B851" s="4"/>
      <c r="C851" s="93"/>
      <c r="D851" s="94"/>
      <c r="E851" s="4"/>
      <c r="F851" s="4"/>
    </row>
    <row r="852">
      <c r="A852" s="92"/>
      <c r="B852" s="4"/>
      <c r="C852" s="93"/>
      <c r="D852" s="94"/>
      <c r="E852" s="4"/>
      <c r="F852" s="4"/>
    </row>
    <row r="853">
      <c r="A853" s="92"/>
      <c r="B853" s="4"/>
      <c r="C853" s="93"/>
      <c r="D853" s="94"/>
      <c r="E853" s="4"/>
      <c r="F853" s="4"/>
    </row>
    <row r="854">
      <c r="A854" s="92"/>
      <c r="B854" s="4"/>
      <c r="C854" s="93"/>
      <c r="D854" s="94"/>
      <c r="E854" s="4"/>
      <c r="F854" s="4"/>
    </row>
    <row r="855">
      <c r="A855" s="92"/>
      <c r="B855" s="4"/>
      <c r="C855" s="93"/>
      <c r="D855" s="94"/>
      <c r="E855" s="4"/>
      <c r="F855" s="4"/>
    </row>
    <row r="856">
      <c r="A856" s="92"/>
      <c r="B856" s="4"/>
      <c r="C856" s="93"/>
      <c r="D856" s="94"/>
      <c r="E856" s="4"/>
      <c r="F856" s="4"/>
    </row>
    <row r="857">
      <c r="A857" s="92"/>
      <c r="B857" s="4"/>
      <c r="C857" s="93"/>
      <c r="D857" s="94"/>
      <c r="E857" s="4"/>
      <c r="F857" s="4"/>
    </row>
    <row r="858">
      <c r="A858" s="92"/>
      <c r="B858" s="4"/>
      <c r="C858" s="93"/>
      <c r="D858" s="94"/>
      <c r="E858" s="4"/>
      <c r="F858" s="4"/>
    </row>
    <row r="859">
      <c r="A859" s="92"/>
      <c r="B859" s="4"/>
      <c r="C859" s="93"/>
      <c r="D859" s="94"/>
      <c r="E859" s="4"/>
      <c r="F859" s="4"/>
    </row>
    <row r="860">
      <c r="A860" s="92"/>
      <c r="B860" s="4"/>
      <c r="C860" s="93"/>
      <c r="D860" s="94"/>
      <c r="E860" s="4"/>
      <c r="F860" s="4"/>
    </row>
    <row r="861">
      <c r="A861" s="92"/>
      <c r="B861" s="4"/>
      <c r="C861" s="93"/>
      <c r="D861" s="94"/>
      <c r="E861" s="4"/>
      <c r="F861" s="4"/>
    </row>
    <row r="862">
      <c r="A862" s="92"/>
      <c r="B862" s="4"/>
      <c r="C862" s="93"/>
      <c r="D862" s="94"/>
      <c r="E862" s="4"/>
      <c r="F862" s="4"/>
    </row>
    <row r="863">
      <c r="A863" s="92"/>
      <c r="B863" s="4"/>
      <c r="C863" s="93"/>
      <c r="D863" s="94"/>
      <c r="E863" s="4"/>
      <c r="F863" s="4"/>
    </row>
    <row r="864">
      <c r="A864" s="92"/>
      <c r="B864" s="4"/>
      <c r="C864" s="93"/>
      <c r="D864" s="94"/>
      <c r="E864" s="4"/>
      <c r="F864" s="4"/>
    </row>
    <row r="865">
      <c r="A865" s="92"/>
      <c r="B865" s="4"/>
      <c r="C865" s="93"/>
      <c r="D865" s="94"/>
      <c r="E865" s="4"/>
      <c r="F865" s="4"/>
    </row>
    <row r="866">
      <c r="A866" s="92"/>
      <c r="B866" s="4"/>
      <c r="C866" s="93"/>
      <c r="D866" s="94"/>
      <c r="E866" s="4"/>
      <c r="F866" s="4"/>
    </row>
    <row r="867">
      <c r="A867" s="92"/>
      <c r="B867" s="4"/>
      <c r="C867" s="93"/>
      <c r="D867" s="94"/>
      <c r="E867" s="4"/>
      <c r="F867" s="4"/>
    </row>
    <row r="868">
      <c r="A868" s="92"/>
      <c r="B868" s="4"/>
      <c r="C868" s="93"/>
      <c r="D868" s="94"/>
      <c r="E868" s="4"/>
      <c r="F868" s="4"/>
    </row>
    <row r="869">
      <c r="A869" s="92"/>
      <c r="B869" s="4"/>
      <c r="C869" s="93"/>
      <c r="D869" s="94"/>
      <c r="E869" s="4"/>
      <c r="F869" s="4"/>
    </row>
    <row r="870">
      <c r="A870" s="92"/>
      <c r="B870" s="4"/>
      <c r="C870" s="93"/>
      <c r="D870" s="94"/>
      <c r="E870" s="4"/>
      <c r="F870" s="4"/>
    </row>
    <row r="871">
      <c r="A871" s="92"/>
      <c r="B871" s="4"/>
      <c r="C871" s="93"/>
      <c r="D871" s="94"/>
      <c r="E871" s="4"/>
      <c r="F871" s="4"/>
    </row>
    <row r="872">
      <c r="A872" s="92"/>
      <c r="B872" s="4"/>
      <c r="C872" s="93"/>
      <c r="D872" s="94"/>
      <c r="E872" s="4"/>
      <c r="F872" s="4"/>
    </row>
    <row r="873">
      <c r="A873" s="92"/>
      <c r="B873" s="4"/>
      <c r="C873" s="93"/>
      <c r="D873" s="94"/>
      <c r="E873" s="4"/>
      <c r="F873" s="4"/>
    </row>
    <row r="874">
      <c r="A874" s="92"/>
      <c r="B874" s="4"/>
      <c r="C874" s="93"/>
      <c r="D874" s="94"/>
      <c r="E874" s="4"/>
      <c r="F874" s="4"/>
    </row>
    <row r="875">
      <c r="A875" s="92"/>
      <c r="B875" s="4"/>
      <c r="C875" s="93"/>
      <c r="D875" s="94"/>
      <c r="E875" s="4"/>
      <c r="F875" s="4"/>
    </row>
    <row r="876">
      <c r="A876" s="92"/>
      <c r="B876" s="4"/>
      <c r="C876" s="93"/>
      <c r="D876" s="94"/>
      <c r="E876" s="4"/>
      <c r="F876" s="4"/>
    </row>
    <row r="877">
      <c r="A877" s="92"/>
      <c r="B877" s="4"/>
      <c r="C877" s="93"/>
      <c r="D877" s="94"/>
      <c r="E877" s="4"/>
      <c r="F877" s="4"/>
    </row>
    <row r="878">
      <c r="A878" s="92"/>
      <c r="B878" s="4"/>
      <c r="C878" s="93"/>
      <c r="D878" s="94"/>
      <c r="E878" s="4"/>
      <c r="F878" s="4"/>
    </row>
    <row r="879">
      <c r="A879" s="92"/>
      <c r="B879" s="4"/>
      <c r="C879" s="93"/>
      <c r="D879" s="94"/>
      <c r="E879" s="4"/>
      <c r="F879" s="4"/>
    </row>
    <row r="880">
      <c r="A880" s="92"/>
      <c r="B880" s="4"/>
      <c r="C880" s="93"/>
      <c r="D880" s="94"/>
      <c r="E880" s="4"/>
      <c r="F880" s="4"/>
    </row>
    <row r="881">
      <c r="A881" s="92"/>
      <c r="B881" s="4"/>
      <c r="C881" s="93"/>
      <c r="D881" s="94"/>
      <c r="E881" s="4"/>
      <c r="F881" s="4"/>
    </row>
    <row r="882">
      <c r="A882" s="92"/>
      <c r="B882" s="4"/>
      <c r="C882" s="93"/>
      <c r="D882" s="94"/>
      <c r="E882" s="4"/>
      <c r="F882" s="4"/>
    </row>
    <row r="883">
      <c r="A883" s="92"/>
      <c r="B883" s="4"/>
      <c r="C883" s="93"/>
      <c r="D883" s="94"/>
      <c r="E883" s="4"/>
      <c r="F883" s="4"/>
    </row>
    <row r="884">
      <c r="A884" s="92"/>
      <c r="B884" s="4"/>
      <c r="C884" s="93"/>
      <c r="D884" s="94"/>
      <c r="E884" s="4"/>
      <c r="F884" s="4"/>
    </row>
    <row r="885">
      <c r="A885" s="92"/>
      <c r="B885" s="4"/>
      <c r="C885" s="93"/>
      <c r="D885" s="94"/>
      <c r="E885" s="4"/>
      <c r="F885" s="4"/>
    </row>
    <row r="886">
      <c r="A886" s="92"/>
      <c r="B886" s="4"/>
      <c r="C886" s="93"/>
      <c r="D886" s="94"/>
      <c r="E886" s="4"/>
      <c r="F886" s="4"/>
    </row>
    <row r="887">
      <c r="A887" s="92"/>
      <c r="B887" s="4"/>
      <c r="C887" s="93"/>
      <c r="D887" s="94"/>
      <c r="E887" s="4"/>
      <c r="F887" s="4"/>
    </row>
    <row r="888">
      <c r="A888" s="92"/>
      <c r="B888" s="4"/>
      <c r="C888" s="93"/>
      <c r="D888" s="94"/>
      <c r="E888" s="4"/>
      <c r="F888" s="4"/>
    </row>
    <row r="889">
      <c r="A889" s="92"/>
      <c r="B889" s="4"/>
      <c r="C889" s="93"/>
      <c r="D889" s="94"/>
      <c r="E889" s="4"/>
      <c r="F889" s="4"/>
    </row>
    <row r="890">
      <c r="A890" s="92"/>
      <c r="B890" s="4"/>
      <c r="C890" s="93"/>
      <c r="D890" s="94"/>
      <c r="E890" s="4"/>
      <c r="F890" s="4"/>
    </row>
    <row r="891">
      <c r="A891" s="92"/>
      <c r="B891" s="4"/>
      <c r="C891" s="93"/>
      <c r="D891" s="94"/>
      <c r="E891" s="4"/>
      <c r="F891" s="4"/>
    </row>
    <row r="892">
      <c r="A892" s="92"/>
      <c r="B892" s="4"/>
      <c r="C892" s="93"/>
      <c r="D892" s="94"/>
      <c r="E892" s="4"/>
      <c r="F892" s="4"/>
    </row>
    <row r="893">
      <c r="A893" s="92"/>
      <c r="B893" s="4"/>
      <c r="C893" s="93"/>
      <c r="D893" s="94"/>
      <c r="E893" s="4"/>
      <c r="F893" s="4"/>
    </row>
    <row r="894">
      <c r="A894" s="92"/>
      <c r="B894" s="4"/>
      <c r="C894" s="93"/>
      <c r="D894" s="94"/>
      <c r="E894" s="4"/>
      <c r="F894" s="4"/>
    </row>
    <row r="895">
      <c r="A895" s="92"/>
      <c r="B895" s="4"/>
      <c r="C895" s="93"/>
      <c r="D895" s="94"/>
      <c r="E895" s="4"/>
      <c r="F895" s="4"/>
    </row>
    <row r="896">
      <c r="A896" s="92"/>
      <c r="B896" s="4"/>
      <c r="C896" s="93"/>
      <c r="D896" s="94"/>
      <c r="E896" s="4"/>
      <c r="F896" s="4"/>
    </row>
    <row r="897">
      <c r="A897" s="92"/>
      <c r="B897" s="4"/>
      <c r="C897" s="93"/>
      <c r="D897" s="94"/>
      <c r="E897" s="4"/>
      <c r="F897" s="4"/>
    </row>
    <row r="898">
      <c r="A898" s="92"/>
      <c r="B898" s="4"/>
      <c r="C898" s="93"/>
      <c r="D898" s="94"/>
      <c r="E898" s="4"/>
      <c r="F898" s="4"/>
    </row>
    <row r="899">
      <c r="A899" s="92"/>
      <c r="B899" s="4"/>
      <c r="C899" s="93"/>
      <c r="D899" s="94"/>
      <c r="E899" s="4"/>
      <c r="F899" s="4"/>
    </row>
    <row r="900">
      <c r="A900" s="92"/>
      <c r="B900" s="4"/>
      <c r="C900" s="93"/>
      <c r="D900" s="94"/>
      <c r="E900" s="4"/>
      <c r="F900" s="4"/>
    </row>
    <row r="901">
      <c r="A901" s="92"/>
      <c r="B901" s="4"/>
      <c r="C901" s="93"/>
      <c r="D901" s="94"/>
      <c r="E901" s="4"/>
      <c r="F901" s="4"/>
    </row>
    <row r="902">
      <c r="A902" s="92"/>
      <c r="B902" s="4"/>
      <c r="C902" s="93"/>
      <c r="D902" s="94"/>
      <c r="E902" s="4"/>
      <c r="F902" s="4"/>
    </row>
    <row r="903">
      <c r="A903" s="92"/>
      <c r="B903" s="4"/>
      <c r="C903" s="93"/>
      <c r="D903" s="94"/>
      <c r="E903" s="4"/>
      <c r="F903" s="4"/>
    </row>
    <row r="904">
      <c r="A904" s="92"/>
      <c r="B904" s="4"/>
      <c r="C904" s="93"/>
      <c r="D904" s="94"/>
      <c r="E904" s="4"/>
      <c r="F904" s="4"/>
    </row>
    <row r="905">
      <c r="A905" s="92"/>
      <c r="B905" s="4"/>
      <c r="C905" s="93"/>
      <c r="D905" s="94"/>
      <c r="E905" s="4"/>
      <c r="F905" s="4"/>
    </row>
    <row r="906">
      <c r="A906" s="92"/>
      <c r="B906" s="4"/>
      <c r="C906" s="93"/>
      <c r="D906" s="94"/>
      <c r="E906" s="4"/>
      <c r="F906" s="4"/>
    </row>
    <row r="907">
      <c r="A907" s="92"/>
      <c r="B907" s="4"/>
      <c r="C907" s="93"/>
      <c r="D907" s="94"/>
      <c r="E907" s="4"/>
      <c r="F907" s="4"/>
    </row>
    <row r="908">
      <c r="A908" s="92"/>
      <c r="B908" s="4"/>
      <c r="C908" s="93"/>
      <c r="D908" s="94"/>
      <c r="E908" s="4"/>
      <c r="F908" s="4"/>
    </row>
    <row r="909">
      <c r="A909" s="92"/>
      <c r="B909" s="4"/>
      <c r="C909" s="93"/>
      <c r="D909" s="94"/>
      <c r="E909" s="4"/>
      <c r="F909" s="4"/>
    </row>
    <row r="910">
      <c r="A910" s="92"/>
      <c r="B910" s="4"/>
      <c r="C910" s="93"/>
      <c r="D910" s="94"/>
      <c r="E910" s="4"/>
      <c r="F910" s="4"/>
    </row>
    <row r="911">
      <c r="A911" s="92"/>
      <c r="B911" s="4"/>
      <c r="C911" s="93"/>
      <c r="D911" s="94"/>
      <c r="E911" s="4"/>
      <c r="F911" s="4"/>
    </row>
    <row r="912">
      <c r="A912" s="92"/>
      <c r="B912" s="4"/>
      <c r="C912" s="93"/>
      <c r="D912" s="94"/>
      <c r="E912" s="4"/>
      <c r="F912" s="4"/>
    </row>
    <row r="913">
      <c r="A913" s="92"/>
      <c r="B913" s="4"/>
      <c r="C913" s="93"/>
      <c r="D913" s="94"/>
      <c r="E913" s="4"/>
      <c r="F913" s="4"/>
    </row>
    <row r="914">
      <c r="A914" s="92"/>
      <c r="B914" s="4"/>
      <c r="C914" s="93"/>
      <c r="D914" s="94"/>
      <c r="E914" s="4"/>
      <c r="F914" s="4"/>
    </row>
    <row r="915">
      <c r="A915" s="92"/>
      <c r="B915" s="4"/>
      <c r="C915" s="93"/>
      <c r="D915" s="94"/>
      <c r="E915" s="4"/>
      <c r="F915" s="4"/>
    </row>
    <row r="916">
      <c r="A916" s="92"/>
      <c r="B916" s="4"/>
      <c r="C916" s="93"/>
      <c r="D916" s="94"/>
      <c r="E916" s="4"/>
      <c r="F916" s="4"/>
    </row>
    <row r="917">
      <c r="A917" s="92"/>
      <c r="B917" s="4"/>
      <c r="C917" s="93"/>
      <c r="D917" s="94"/>
      <c r="E917" s="4"/>
      <c r="F917" s="4"/>
    </row>
    <row r="918">
      <c r="A918" s="92"/>
      <c r="B918" s="4"/>
      <c r="C918" s="93"/>
      <c r="D918" s="94"/>
      <c r="E918" s="4"/>
      <c r="F918" s="4"/>
    </row>
    <row r="919">
      <c r="A919" s="92"/>
      <c r="B919" s="4"/>
      <c r="C919" s="93"/>
      <c r="D919" s="94"/>
      <c r="E919" s="4"/>
      <c r="F919" s="4"/>
    </row>
    <row r="920">
      <c r="A920" s="92"/>
      <c r="B920" s="4"/>
      <c r="C920" s="93"/>
      <c r="D920" s="94"/>
      <c r="E920" s="4"/>
      <c r="F920" s="4"/>
    </row>
    <row r="921">
      <c r="A921" s="92"/>
      <c r="B921" s="4"/>
      <c r="C921" s="93"/>
      <c r="D921" s="94"/>
      <c r="E921" s="4"/>
      <c r="F921" s="4"/>
    </row>
    <row r="922">
      <c r="A922" s="92"/>
      <c r="B922" s="4"/>
      <c r="C922" s="93"/>
      <c r="D922" s="94"/>
      <c r="E922" s="4"/>
      <c r="F922" s="4"/>
    </row>
    <row r="923">
      <c r="A923" s="92"/>
      <c r="B923" s="4"/>
      <c r="C923" s="93"/>
      <c r="D923" s="94"/>
      <c r="E923" s="4"/>
      <c r="F923" s="4"/>
    </row>
    <row r="924">
      <c r="A924" s="92"/>
      <c r="B924" s="4"/>
      <c r="C924" s="93"/>
      <c r="D924" s="94"/>
      <c r="E924" s="4"/>
      <c r="F924" s="4"/>
    </row>
    <row r="925">
      <c r="A925" s="92"/>
      <c r="B925" s="4"/>
      <c r="C925" s="93"/>
      <c r="D925" s="94"/>
      <c r="E925" s="4"/>
      <c r="F925" s="4"/>
    </row>
    <row r="926">
      <c r="A926" s="92"/>
      <c r="B926" s="4"/>
      <c r="C926" s="93"/>
      <c r="D926" s="94"/>
      <c r="E926" s="4"/>
      <c r="F926" s="4"/>
    </row>
    <row r="927">
      <c r="A927" s="92"/>
      <c r="B927" s="4"/>
      <c r="C927" s="93"/>
      <c r="D927" s="94"/>
      <c r="E927" s="4"/>
      <c r="F927" s="4"/>
    </row>
    <row r="928">
      <c r="A928" s="92"/>
      <c r="B928" s="4"/>
      <c r="C928" s="93"/>
      <c r="D928" s="94"/>
      <c r="E928" s="4"/>
      <c r="F928" s="4"/>
    </row>
    <row r="929">
      <c r="A929" s="92"/>
      <c r="B929" s="4"/>
      <c r="C929" s="93"/>
      <c r="D929" s="94"/>
      <c r="E929" s="4"/>
      <c r="F929" s="4"/>
    </row>
    <row r="930">
      <c r="A930" s="92"/>
      <c r="B930" s="4"/>
      <c r="C930" s="93"/>
      <c r="D930" s="94"/>
      <c r="E930" s="4"/>
      <c r="F930" s="4"/>
    </row>
    <row r="931">
      <c r="A931" s="92"/>
      <c r="B931" s="4"/>
      <c r="C931" s="93"/>
      <c r="D931" s="94"/>
      <c r="E931" s="4"/>
      <c r="F931" s="4"/>
    </row>
    <row r="932">
      <c r="A932" s="92"/>
      <c r="B932" s="4"/>
      <c r="C932" s="93"/>
      <c r="D932" s="94"/>
      <c r="E932" s="4"/>
      <c r="F932" s="4"/>
    </row>
    <row r="933">
      <c r="A933" s="92"/>
      <c r="B933" s="4"/>
      <c r="C933" s="93"/>
      <c r="D933" s="94"/>
      <c r="E933" s="4"/>
      <c r="F933" s="4"/>
    </row>
    <row r="934">
      <c r="A934" s="92"/>
      <c r="B934" s="4"/>
      <c r="C934" s="93"/>
      <c r="D934" s="94"/>
      <c r="E934" s="4"/>
      <c r="F934" s="4"/>
    </row>
    <row r="935">
      <c r="A935" s="92"/>
      <c r="B935" s="4"/>
      <c r="C935" s="93"/>
      <c r="D935" s="94"/>
      <c r="E935" s="4"/>
      <c r="F935" s="4"/>
    </row>
    <row r="936">
      <c r="A936" s="92"/>
      <c r="B936" s="4"/>
      <c r="C936" s="93"/>
      <c r="D936" s="94"/>
      <c r="E936" s="4"/>
      <c r="F936" s="4"/>
    </row>
    <row r="937">
      <c r="A937" s="92"/>
      <c r="B937" s="4"/>
      <c r="C937" s="93"/>
      <c r="D937" s="94"/>
      <c r="E937" s="4"/>
      <c r="F937" s="4"/>
    </row>
    <row r="938">
      <c r="A938" s="92"/>
      <c r="B938" s="4"/>
      <c r="C938" s="93"/>
      <c r="D938" s="94"/>
      <c r="E938" s="4"/>
      <c r="F938" s="4"/>
    </row>
    <row r="939">
      <c r="A939" s="92"/>
      <c r="B939" s="4"/>
      <c r="C939" s="93"/>
      <c r="D939" s="94"/>
      <c r="E939" s="4"/>
      <c r="F939" s="4"/>
    </row>
    <row r="940">
      <c r="A940" s="92"/>
      <c r="B940" s="4"/>
      <c r="C940" s="93"/>
      <c r="D940" s="94"/>
      <c r="E940" s="4"/>
      <c r="F940" s="4"/>
    </row>
    <row r="941">
      <c r="A941" s="92"/>
      <c r="B941" s="4"/>
      <c r="C941" s="93"/>
      <c r="D941" s="94"/>
      <c r="E941" s="4"/>
      <c r="F941" s="4"/>
    </row>
    <row r="942">
      <c r="A942" s="92"/>
      <c r="B942" s="4"/>
      <c r="C942" s="93"/>
      <c r="D942" s="94"/>
      <c r="E942" s="4"/>
      <c r="F942" s="4"/>
    </row>
    <row r="943">
      <c r="A943" s="92"/>
      <c r="B943" s="4"/>
      <c r="C943" s="93"/>
      <c r="D943" s="94"/>
      <c r="E943" s="4"/>
      <c r="F943" s="4"/>
    </row>
    <row r="944">
      <c r="A944" s="92"/>
      <c r="B944" s="4"/>
      <c r="C944" s="93"/>
      <c r="D944" s="94"/>
      <c r="E944" s="4"/>
      <c r="F944" s="4"/>
    </row>
    <row r="945">
      <c r="A945" s="92"/>
      <c r="B945" s="4"/>
      <c r="C945" s="93"/>
      <c r="D945" s="94"/>
      <c r="E945" s="4"/>
      <c r="F945" s="4"/>
    </row>
    <row r="946">
      <c r="A946" s="92"/>
      <c r="B946" s="4"/>
      <c r="C946" s="93"/>
      <c r="D946" s="94"/>
      <c r="E946" s="4"/>
      <c r="F946" s="4"/>
    </row>
    <row r="947">
      <c r="A947" s="92"/>
      <c r="B947" s="4"/>
      <c r="C947" s="93"/>
      <c r="D947" s="94"/>
      <c r="E947" s="4"/>
      <c r="F947" s="4"/>
    </row>
    <row r="948">
      <c r="A948" s="92"/>
      <c r="B948" s="4"/>
      <c r="C948" s="93"/>
      <c r="D948" s="94"/>
      <c r="E948" s="4"/>
      <c r="F948" s="4"/>
    </row>
    <row r="949">
      <c r="A949" s="92"/>
      <c r="B949" s="4"/>
      <c r="C949" s="93"/>
      <c r="D949" s="94"/>
      <c r="E949" s="4"/>
      <c r="F949" s="4"/>
    </row>
    <row r="950">
      <c r="A950" s="92"/>
      <c r="B950" s="4"/>
      <c r="C950" s="93"/>
      <c r="D950" s="94"/>
      <c r="E950" s="4"/>
      <c r="F950" s="4"/>
    </row>
    <row r="951">
      <c r="A951" s="92"/>
      <c r="B951" s="4"/>
      <c r="C951" s="93"/>
      <c r="D951" s="94"/>
      <c r="E951" s="4"/>
      <c r="F951" s="4"/>
    </row>
    <row r="952">
      <c r="A952" s="92"/>
      <c r="B952" s="4"/>
      <c r="C952" s="93"/>
      <c r="D952" s="94"/>
      <c r="E952" s="4"/>
      <c r="F952" s="4"/>
    </row>
    <row r="953">
      <c r="A953" s="92"/>
      <c r="B953" s="4"/>
      <c r="C953" s="93"/>
      <c r="D953" s="94"/>
      <c r="E953" s="4"/>
      <c r="F953" s="4"/>
    </row>
    <row r="954">
      <c r="A954" s="92"/>
      <c r="B954" s="4"/>
      <c r="C954" s="93"/>
      <c r="D954" s="94"/>
      <c r="E954" s="4"/>
      <c r="F954" s="4"/>
    </row>
    <row r="955">
      <c r="A955" s="92"/>
      <c r="B955" s="4"/>
      <c r="C955" s="93"/>
      <c r="D955" s="94"/>
      <c r="E955" s="4"/>
      <c r="F955" s="4"/>
    </row>
    <row r="956">
      <c r="A956" s="92"/>
      <c r="B956" s="4"/>
      <c r="C956" s="93"/>
      <c r="D956" s="94"/>
      <c r="E956" s="4"/>
      <c r="F956" s="4"/>
    </row>
    <row r="957">
      <c r="A957" s="92"/>
      <c r="B957" s="4"/>
      <c r="C957" s="93"/>
      <c r="D957" s="94"/>
      <c r="E957" s="4"/>
      <c r="F957" s="4"/>
    </row>
    <row r="958">
      <c r="A958" s="92"/>
      <c r="B958" s="4"/>
      <c r="C958" s="93"/>
      <c r="D958" s="94"/>
      <c r="E958" s="4"/>
      <c r="F958" s="4"/>
    </row>
    <row r="959">
      <c r="A959" s="92"/>
      <c r="B959" s="4"/>
      <c r="C959" s="93"/>
      <c r="D959" s="94"/>
      <c r="E959" s="4"/>
      <c r="F959" s="4"/>
    </row>
    <row r="960">
      <c r="A960" s="92"/>
      <c r="B960" s="4"/>
      <c r="C960" s="93"/>
      <c r="D960" s="94"/>
      <c r="E960" s="4"/>
      <c r="F960" s="4"/>
    </row>
    <row r="961">
      <c r="A961" s="92"/>
      <c r="B961" s="4"/>
      <c r="C961" s="93"/>
      <c r="D961" s="94"/>
      <c r="E961" s="4"/>
      <c r="F961" s="4"/>
    </row>
    <row r="962">
      <c r="A962" s="92"/>
      <c r="B962" s="4"/>
      <c r="C962" s="93"/>
      <c r="D962" s="94"/>
      <c r="E962" s="4"/>
      <c r="F962" s="4"/>
    </row>
    <row r="963">
      <c r="A963" s="92"/>
      <c r="B963" s="4"/>
      <c r="C963" s="93"/>
      <c r="D963" s="94"/>
      <c r="E963" s="4"/>
      <c r="F963" s="4"/>
    </row>
    <row r="964">
      <c r="A964" s="92"/>
      <c r="B964" s="4"/>
      <c r="C964" s="93"/>
      <c r="D964" s="94"/>
      <c r="E964" s="4"/>
      <c r="F964" s="4"/>
    </row>
    <row r="965">
      <c r="A965" s="92"/>
      <c r="B965" s="4"/>
      <c r="C965" s="93"/>
      <c r="D965" s="94"/>
      <c r="E965" s="4"/>
      <c r="F965" s="4"/>
    </row>
    <row r="966">
      <c r="A966" s="92"/>
      <c r="B966" s="4"/>
      <c r="C966" s="93"/>
      <c r="D966" s="94"/>
      <c r="E966" s="4"/>
      <c r="F966" s="4"/>
    </row>
    <row r="967">
      <c r="A967" s="92"/>
      <c r="B967" s="4"/>
      <c r="C967" s="93"/>
      <c r="D967" s="94"/>
      <c r="E967" s="4"/>
      <c r="F967" s="4"/>
    </row>
    <row r="968">
      <c r="A968" s="92"/>
      <c r="B968" s="4"/>
      <c r="C968" s="93"/>
      <c r="D968" s="94"/>
      <c r="E968" s="4"/>
      <c r="F968" s="4"/>
    </row>
    <row r="969">
      <c r="A969" s="92"/>
      <c r="B969" s="4"/>
      <c r="C969" s="93"/>
      <c r="D969" s="94"/>
      <c r="E969" s="4"/>
      <c r="F969" s="4"/>
    </row>
    <row r="970">
      <c r="A970" s="92"/>
      <c r="B970" s="4"/>
      <c r="C970" s="93"/>
      <c r="D970" s="94"/>
      <c r="E970" s="4"/>
      <c r="F970" s="4"/>
    </row>
    <row r="971">
      <c r="A971" s="92"/>
      <c r="B971" s="4"/>
      <c r="C971" s="93"/>
      <c r="D971" s="94"/>
      <c r="E971" s="4"/>
      <c r="F971" s="4"/>
    </row>
    <row r="972">
      <c r="A972" s="92"/>
      <c r="B972" s="4"/>
      <c r="C972" s="93"/>
      <c r="D972" s="94"/>
      <c r="E972" s="4"/>
      <c r="F972" s="4"/>
    </row>
    <row r="973">
      <c r="A973" s="92"/>
      <c r="B973" s="4"/>
      <c r="C973" s="93"/>
      <c r="D973" s="94"/>
      <c r="E973" s="4"/>
      <c r="F973" s="4"/>
    </row>
    <row r="974">
      <c r="A974" s="92"/>
      <c r="B974" s="4"/>
      <c r="C974" s="93"/>
      <c r="D974" s="94"/>
      <c r="E974" s="4"/>
      <c r="F974" s="4"/>
    </row>
    <row r="975">
      <c r="A975" s="92"/>
      <c r="B975" s="4"/>
      <c r="C975" s="93"/>
      <c r="D975" s="94"/>
      <c r="E975" s="4"/>
      <c r="F975" s="4"/>
    </row>
    <row r="976">
      <c r="A976" s="92"/>
      <c r="B976" s="4"/>
      <c r="C976" s="93"/>
      <c r="D976" s="94"/>
      <c r="E976" s="4"/>
      <c r="F976" s="4"/>
    </row>
    <row r="977">
      <c r="A977" s="92"/>
      <c r="B977" s="4"/>
      <c r="C977" s="93"/>
      <c r="D977" s="94"/>
      <c r="E977" s="4"/>
      <c r="F977" s="4"/>
    </row>
    <row r="978">
      <c r="A978" s="92"/>
      <c r="B978" s="4"/>
      <c r="C978" s="93"/>
      <c r="D978" s="94"/>
      <c r="E978" s="4"/>
      <c r="F978" s="4"/>
    </row>
    <row r="979">
      <c r="A979" s="92"/>
      <c r="B979" s="4"/>
      <c r="C979" s="93"/>
      <c r="D979" s="94"/>
      <c r="E979" s="4"/>
      <c r="F979" s="4"/>
    </row>
    <row r="980">
      <c r="A980" s="92"/>
      <c r="B980" s="4"/>
      <c r="C980" s="93"/>
      <c r="D980" s="94"/>
      <c r="E980" s="4"/>
      <c r="F980" s="4"/>
    </row>
    <row r="981">
      <c r="A981" s="92"/>
      <c r="B981" s="4"/>
      <c r="C981" s="93"/>
      <c r="D981" s="94"/>
      <c r="E981" s="4"/>
      <c r="F981" s="4"/>
    </row>
    <row r="982">
      <c r="A982" s="92"/>
      <c r="B982" s="4"/>
      <c r="C982" s="93"/>
      <c r="D982" s="94"/>
      <c r="E982" s="4"/>
      <c r="F982" s="4"/>
    </row>
    <row r="983">
      <c r="A983" s="92"/>
      <c r="B983" s="4"/>
      <c r="C983" s="93"/>
      <c r="D983" s="94"/>
      <c r="E983" s="4"/>
      <c r="F983" s="4"/>
    </row>
    <row r="984">
      <c r="A984" s="92"/>
      <c r="B984" s="4"/>
      <c r="C984" s="93"/>
      <c r="D984" s="94"/>
      <c r="E984" s="4"/>
      <c r="F984" s="4"/>
    </row>
    <row r="985">
      <c r="A985" s="92"/>
      <c r="B985" s="4"/>
      <c r="C985" s="93"/>
      <c r="D985" s="94"/>
      <c r="E985" s="4"/>
      <c r="F985" s="4"/>
    </row>
    <row r="986">
      <c r="A986" s="92"/>
      <c r="B986" s="4"/>
      <c r="C986" s="93"/>
      <c r="D986" s="94"/>
      <c r="E986" s="4"/>
      <c r="F986" s="4"/>
    </row>
    <row r="987">
      <c r="A987" s="92"/>
      <c r="B987" s="4"/>
      <c r="C987" s="93"/>
      <c r="D987" s="94"/>
      <c r="E987" s="4"/>
      <c r="F987" s="4"/>
    </row>
    <row r="988">
      <c r="A988" s="92"/>
      <c r="B988" s="4"/>
      <c r="C988" s="93"/>
      <c r="D988" s="94"/>
      <c r="E988" s="4"/>
      <c r="F988" s="4"/>
    </row>
    <row r="989">
      <c r="A989" s="92"/>
      <c r="B989" s="4"/>
      <c r="C989" s="93"/>
      <c r="D989" s="94"/>
      <c r="E989" s="4"/>
      <c r="F989" s="4"/>
    </row>
    <row r="990">
      <c r="A990" s="92"/>
      <c r="B990" s="4"/>
      <c r="C990" s="93"/>
      <c r="D990" s="94"/>
      <c r="E990" s="4"/>
      <c r="F990" s="4"/>
    </row>
    <row r="991">
      <c r="A991" s="92"/>
      <c r="B991" s="4"/>
      <c r="C991" s="93"/>
      <c r="D991" s="94"/>
      <c r="E991" s="4"/>
      <c r="F991" s="4"/>
    </row>
    <row r="992">
      <c r="A992" s="92"/>
      <c r="B992" s="4"/>
      <c r="C992" s="93"/>
      <c r="D992" s="94"/>
      <c r="E992" s="4"/>
      <c r="F992" s="4"/>
    </row>
    <row r="993">
      <c r="A993" s="92"/>
      <c r="B993" s="4"/>
      <c r="C993" s="93"/>
      <c r="D993" s="94"/>
      <c r="E993" s="4"/>
      <c r="F993" s="4"/>
    </row>
    <row r="994">
      <c r="A994" s="92"/>
      <c r="B994" s="4"/>
      <c r="C994" s="93"/>
      <c r="D994" s="94"/>
      <c r="E994" s="4"/>
      <c r="F994" s="4"/>
    </row>
    <row r="995">
      <c r="A995" s="92"/>
      <c r="B995" s="4"/>
      <c r="C995" s="93"/>
      <c r="D995" s="94"/>
      <c r="E995" s="4"/>
      <c r="F995" s="4"/>
    </row>
    <row r="996">
      <c r="A996" s="92"/>
      <c r="B996" s="4"/>
      <c r="C996" s="93"/>
      <c r="D996" s="94"/>
      <c r="E996" s="4"/>
      <c r="F996" s="4"/>
    </row>
    <row r="997">
      <c r="A997" s="92"/>
      <c r="B997" s="4"/>
      <c r="C997" s="93"/>
      <c r="D997" s="94"/>
      <c r="E997" s="4"/>
      <c r="F997" s="4"/>
    </row>
    <row r="998">
      <c r="A998" s="92"/>
      <c r="B998" s="4"/>
      <c r="C998" s="93"/>
      <c r="D998" s="94"/>
      <c r="E998" s="4"/>
      <c r="F998" s="4"/>
    </row>
    <row r="999">
      <c r="A999" s="92"/>
      <c r="B999" s="4"/>
      <c r="C999" s="93"/>
      <c r="D999" s="94"/>
      <c r="E999" s="4"/>
      <c r="F999" s="4"/>
    </row>
    <row r="1000">
      <c r="A1000" s="92"/>
      <c r="B1000" s="4"/>
      <c r="C1000" s="93"/>
      <c r="D1000" s="94"/>
      <c r="E1000" s="4"/>
      <c r="F1000" s="4"/>
    </row>
    <row r="1001">
      <c r="A1001" s="92"/>
      <c r="B1001" s="4"/>
      <c r="C1001" s="93"/>
      <c r="D1001" s="94"/>
      <c r="E1001" s="4"/>
      <c r="F1001" s="4"/>
    </row>
    <row r="1002" ht="15.75" customHeight="1">
      <c r="A1002" s="92"/>
      <c r="B1002" s="4"/>
      <c r="C1002" s="93"/>
      <c r="D1002" s="94"/>
    </row>
  </sheetData>
  <mergeCells count="2">
    <mergeCell ref="A1:Y1"/>
    <mergeCell ref="A100:Y100"/>
  </mergeCells>
  <printOptions/>
  <pageMargins bottom="0.75" footer="0.0" header="0.0" left="0.25" right="0.25" top="0.75"/>
  <pageSetup fitToHeight="0"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7.0"/>
    <col customWidth="1" min="2" max="2" width="9.29"/>
    <col customWidth="1" min="3" max="3" width="7.43"/>
    <col customWidth="1" min="4" max="7" width="6.71"/>
    <col customWidth="1" min="8" max="8" width="9.0"/>
    <col customWidth="1" min="9" max="9" width="10.0"/>
    <col customWidth="1" min="10" max="10" width="8.14"/>
    <col customWidth="1" min="11" max="11" width="9.14"/>
    <col customWidth="1" min="12" max="12" width="9.0"/>
    <col customWidth="1" min="13" max="13" width="10.0"/>
    <col customWidth="1" min="14" max="14" width="8.0"/>
    <col customWidth="1" min="15" max="15" width="8.71"/>
    <col customWidth="1" min="16" max="16" width="9.71"/>
    <col customWidth="1" min="17" max="17" width="8.43"/>
    <col customWidth="1" min="18" max="18" width="9.43"/>
    <col customWidth="1" min="19" max="19" width="7.71"/>
    <col customWidth="1" min="20" max="20" width="8.57"/>
    <col customWidth="1" min="21" max="21" width="9.57"/>
    <col customWidth="1" min="22" max="22" width="10.43"/>
    <col customWidth="1" min="23" max="23" width="11.43"/>
    <col customWidth="1" min="24" max="24" width="9.14"/>
    <col customWidth="1" min="25" max="25" width="10.14"/>
  </cols>
  <sheetData>
    <row r="1" ht="30.0" customHeight="1">
      <c r="A1" s="61" t="s">
        <v>50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3"/>
    </row>
    <row r="2" ht="26.25" customHeight="1">
      <c r="A2" s="95" t="s">
        <v>4</v>
      </c>
      <c r="B2" s="96" t="s">
        <v>26</v>
      </c>
      <c r="C2" s="97" t="s">
        <v>1</v>
      </c>
      <c r="D2" s="98" t="s">
        <v>7</v>
      </c>
      <c r="E2" s="68" t="s">
        <v>27</v>
      </c>
      <c r="F2" s="69" t="s">
        <v>28</v>
      </c>
      <c r="G2" s="69" t="s">
        <v>29</v>
      </c>
      <c r="H2" s="69" t="s">
        <v>30</v>
      </c>
      <c r="I2" s="69" t="s">
        <v>31</v>
      </c>
      <c r="J2" s="70" t="s">
        <v>32</v>
      </c>
      <c r="K2" s="70" t="s">
        <v>33</v>
      </c>
      <c r="L2" s="69" t="s">
        <v>34</v>
      </c>
      <c r="M2" s="69" t="s">
        <v>35</v>
      </c>
      <c r="N2" s="69" t="s">
        <v>36</v>
      </c>
      <c r="O2" s="69" t="s">
        <v>37</v>
      </c>
      <c r="P2" s="69" t="s">
        <v>38</v>
      </c>
      <c r="Q2" s="69" t="s">
        <v>39</v>
      </c>
      <c r="R2" s="69" t="s">
        <v>40</v>
      </c>
      <c r="S2" s="69" t="s">
        <v>41</v>
      </c>
      <c r="T2" s="69" t="s">
        <v>42</v>
      </c>
      <c r="U2" s="69" t="s">
        <v>43</v>
      </c>
      <c r="V2" s="69" t="s">
        <v>44</v>
      </c>
      <c r="W2" s="69" t="s">
        <v>45</v>
      </c>
      <c r="X2" s="69" t="s">
        <v>46</v>
      </c>
      <c r="Y2" s="69" t="s">
        <v>47</v>
      </c>
      <c r="Z2" s="99"/>
      <c r="AA2" s="99"/>
      <c r="AB2" s="99"/>
    </row>
    <row r="3">
      <c r="A3" s="100">
        <f t="shared" ref="A3:A98" si="1">SUM(E3:Y3)</f>
        <v>0.59534</v>
      </c>
      <c r="B3" s="101">
        <v>1.0</v>
      </c>
      <c r="C3" s="102">
        <v>1.0</v>
      </c>
      <c r="D3" s="103">
        <v>0.0</v>
      </c>
      <c r="E3" s="104">
        <v>0.0</v>
      </c>
      <c r="F3" s="105">
        <v>3.0E-5</v>
      </c>
      <c r="G3" s="105">
        <v>0.02096</v>
      </c>
      <c r="H3" s="105">
        <v>0.04862</v>
      </c>
      <c r="I3" s="105">
        <v>0.04534</v>
      </c>
      <c r="J3" s="105">
        <v>0.0254</v>
      </c>
      <c r="K3" s="105">
        <v>0.03177</v>
      </c>
      <c r="L3" s="105">
        <v>0.0059</v>
      </c>
      <c r="M3" s="105">
        <v>0.01327</v>
      </c>
      <c r="N3" s="105">
        <v>0.00904</v>
      </c>
      <c r="O3" s="105">
        <v>0.03607</v>
      </c>
      <c r="P3" s="105">
        <v>0.03433</v>
      </c>
      <c r="Q3" s="105">
        <v>0.00193</v>
      </c>
      <c r="R3" s="105">
        <v>0.00165</v>
      </c>
      <c r="S3" s="105">
        <v>0.00551</v>
      </c>
      <c r="T3" s="105">
        <v>0.00302</v>
      </c>
      <c r="U3" s="105">
        <v>0.04434</v>
      </c>
      <c r="V3" s="105">
        <v>0.04163</v>
      </c>
      <c r="W3" s="105">
        <v>0.02197</v>
      </c>
      <c r="X3" s="105">
        <v>0.01973</v>
      </c>
      <c r="Y3" s="105">
        <v>0.18483</v>
      </c>
    </row>
    <row r="4">
      <c r="A4" s="100">
        <f t="shared" si="1"/>
        <v>0.60983</v>
      </c>
      <c r="B4" s="79">
        <v>2.0</v>
      </c>
      <c r="C4" s="79">
        <v>1.0</v>
      </c>
      <c r="D4" s="78">
        <v>1.0</v>
      </c>
      <c r="E4" s="106">
        <v>0.0</v>
      </c>
      <c r="F4" s="107">
        <v>1.0E-5</v>
      </c>
      <c r="G4" s="107">
        <v>0.03035</v>
      </c>
      <c r="H4" s="107">
        <v>0.04286</v>
      </c>
      <c r="I4" s="107">
        <v>0.04085</v>
      </c>
      <c r="J4" s="107">
        <v>0.03247</v>
      </c>
      <c r="K4" s="107">
        <v>0.03921</v>
      </c>
      <c r="L4" s="107">
        <v>0.00778</v>
      </c>
      <c r="M4" s="107">
        <v>0.01129</v>
      </c>
      <c r="N4" s="107">
        <v>0.0073</v>
      </c>
      <c r="O4" s="107">
        <v>0.03476</v>
      </c>
      <c r="P4" s="107">
        <v>0.03223</v>
      </c>
      <c r="Q4" s="107">
        <v>0.00181</v>
      </c>
      <c r="R4" s="107">
        <v>0.00206</v>
      </c>
      <c r="S4" s="107">
        <v>0.00558</v>
      </c>
      <c r="T4" s="107">
        <v>0.00288</v>
      </c>
      <c r="U4" s="107">
        <v>0.03746</v>
      </c>
      <c r="V4" s="107">
        <v>0.03867</v>
      </c>
      <c r="W4" s="107">
        <v>0.01956</v>
      </c>
      <c r="X4" s="107">
        <v>0.02058</v>
      </c>
      <c r="Y4" s="107">
        <v>0.20212</v>
      </c>
    </row>
    <row r="5">
      <c r="A5" s="100">
        <f t="shared" si="1"/>
        <v>0.60142</v>
      </c>
      <c r="B5" s="101">
        <v>3.0</v>
      </c>
      <c r="C5" s="79">
        <v>1.0</v>
      </c>
      <c r="D5" s="78">
        <v>2.0</v>
      </c>
      <c r="E5" s="108">
        <v>0.0</v>
      </c>
      <c r="F5" s="109">
        <v>0.0</v>
      </c>
      <c r="G5" s="109">
        <v>0.02926</v>
      </c>
      <c r="H5" s="109">
        <v>0.0426</v>
      </c>
      <c r="I5" s="109">
        <v>0.0398</v>
      </c>
      <c r="J5" s="109">
        <v>0.03272</v>
      </c>
      <c r="K5" s="109">
        <v>0.04008</v>
      </c>
      <c r="L5" s="109">
        <v>0.00805</v>
      </c>
      <c r="M5" s="109">
        <v>0.01031</v>
      </c>
      <c r="N5" s="109">
        <v>0.00641</v>
      </c>
      <c r="O5" s="109">
        <v>0.03311</v>
      </c>
      <c r="P5" s="109">
        <v>0.03267</v>
      </c>
      <c r="Q5" s="109">
        <v>0.00221</v>
      </c>
      <c r="R5" s="109">
        <v>0.0023</v>
      </c>
      <c r="S5" s="109">
        <v>0.00565</v>
      </c>
      <c r="T5" s="109">
        <v>0.00275</v>
      </c>
      <c r="U5" s="109">
        <v>0.03745</v>
      </c>
      <c r="V5" s="109">
        <v>0.03651</v>
      </c>
      <c r="W5" s="109">
        <v>0.01985</v>
      </c>
      <c r="X5" s="109">
        <v>0.01957</v>
      </c>
      <c r="Y5" s="109">
        <v>0.20012</v>
      </c>
    </row>
    <row r="6">
      <c r="A6" s="100">
        <f t="shared" si="1"/>
        <v>0.609</v>
      </c>
      <c r="B6" s="79">
        <v>4.0</v>
      </c>
      <c r="C6" s="79">
        <v>1.0</v>
      </c>
      <c r="D6" s="78">
        <v>3.0</v>
      </c>
      <c r="E6" s="106">
        <v>0.0</v>
      </c>
      <c r="F6" s="107">
        <v>1.0E-5</v>
      </c>
      <c r="G6" s="107">
        <v>0.02822</v>
      </c>
      <c r="H6" s="107">
        <v>0.03962</v>
      </c>
      <c r="I6" s="107">
        <v>0.03451</v>
      </c>
      <c r="J6" s="107">
        <v>0.03229</v>
      </c>
      <c r="K6" s="107">
        <v>0.03981</v>
      </c>
      <c r="L6" s="107">
        <v>0.00863</v>
      </c>
      <c r="M6" s="107">
        <v>0.01116</v>
      </c>
      <c r="N6" s="107">
        <v>0.00701</v>
      </c>
      <c r="O6" s="107">
        <v>0.03568</v>
      </c>
      <c r="P6" s="107">
        <v>0.03077</v>
      </c>
      <c r="Q6" s="107">
        <v>0.00193</v>
      </c>
      <c r="R6" s="107">
        <v>0.00172</v>
      </c>
      <c r="S6" s="107">
        <v>0.00446</v>
      </c>
      <c r="T6" s="107">
        <v>0.00245</v>
      </c>
      <c r="U6" s="107">
        <v>0.03746</v>
      </c>
      <c r="V6" s="107">
        <v>0.03822</v>
      </c>
      <c r="W6" s="107">
        <v>0.0212</v>
      </c>
      <c r="X6" s="107">
        <v>0.01918</v>
      </c>
      <c r="Y6" s="107">
        <v>0.21467</v>
      </c>
    </row>
    <row r="7">
      <c r="A7" s="100">
        <f t="shared" si="1"/>
        <v>0.59623</v>
      </c>
      <c r="B7" s="101">
        <v>5.0</v>
      </c>
      <c r="C7" s="79">
        <v>1.0</v>
      </c>
      <c r="D7" s="78">
        <v>4.0</v>
      </c>
      <c r="E7" s="108">
        <v>0.0</v>
      </c>
      <c r="F7" s="109">
        <v>0.0</v>
      </c>
      <c r="G7" s="109">
        <v>0.01796</v>
      </c>
      <c r="H7" s="109">
        <v>0.03327</v>
      </c>
      <c r="I7" s="109">
        <v>0.03271</v>
      </c>
      <c r="J7" s="109">
        <v>0.02994</v>
      </c>
      <c r="K7" s="109">
        <v>0.04213</v>
      </c>
      <c r="L7" s="109">
        <v>0.00415</v>
      </c>
      <c r="M7" s="109">
        <v>0.01322</v>
      </c>
      <c r="N7" s="109">
        <v>0.00705</v>
      </c>
      <c r="O7" s="109">
        <v>0.03081</v>
      </c>
      <c r="P7" s="109">
        <v>0.03191</v>
      </c>
      <c r="Q7" s="109">
        <v>0.00721</v>
      </c>
      <c r="R7" s="109">
        <v>0.00521</v>
      </c>
      <c r="S7" s="109">
        <v>0.0043</v>
      </c>
      <c r="T7" s="109">
        <v>0.00244</v>
      </c>
      <c r="U7" s="109">
        <v>0.03528</v>
      </c>
      <c r="V7" s="109">
        <v>0.03231</v>
      </c>
      <c r="W7" s="109">
        <v>0.01662</v>
      </c>
      <c r="X7" s="109">
        <v>0.0168</v>
      </c>
      <c r="Y7" s="109">
        <v>0.23291</v>
      </c>
    </row>
    <row r="8">
      <c r="A8" s="100">
        <f t="shared" si="1"/>
        <v>0.6622933097</v>
      </c>
      <c r="B8" s="79">
        <v>6.0</v>
      </c>
      <c r="C8" s="79">
        <v>2.0</v>
      </c>
      <c r="D8" s="78">
        <v>0.0</v>
      </c>
      <c r="E8" s="106">
        <v>0.0</v>
      </c>
      <c r="F8" s="107">
        <v>0.0</v>
      </c>
      <c r="G8" s="107">
        <v>0.020699737107196383</v>
      </c>
      <c r="H8" s="107">
        <v>0.028285545809685265</v>
      </c>
      <c r="I8" s="107">
        <v>0.03385051964325201</v>
      </c>
      <c r="J8" s="107">
        <v>0.050784992997715044</v>
      </c>
      <c r="K8" s="107">
        <v>0.06769489693127934</v>
      </c>
      <c r="L8" s="107">
        <v>0.0010503427434215376</v>
      </c>
      <c r="M8" s="107">
        <v>0.0011670474926905974</v>
      </c>
      <c r="N8" s="107">
        <v>0.0029974693496474286</v>
      </c>
      <c r="O8" s="107">
        <v>0.05286110906365937</v>
      </c>
      <c r="P8" s="107">
        <v>0.05309451856219749</v>
      </c>
      <c r="Q8" s="107">
        <v>2.7026362988624356E-4</v>
      </c>
      <c r="R8" s="107">
        <v>8.292179553327928E-4</v>
      </c>
      <c r="S8" s="107">
        <v>0.0020392619345962018</v>
      </c>
      <c r="T8" s="107">
        <v>0.003814402594530847</v>
      </c>
      <c r="U8" s="107">
        <v>0.03817473772143191</v>
      </c>
      <c r="V8" s="107">
        <v>0.060950590894572616</v>
      </c>
      <c r="W8" s="107">
        <v>0.020269772241468267</v>
      </c>
      <c r="X8" s="107">
        <v>0.016209675437949926</v>
      </c>
      <c r="Y8" s="107">
        <v>0.20724920763617602</v>
      </c>
    </row>
    <row r="9">
      <c r="A9" s="100">
        <f t="shared" si="1"/>
        <v>0.886098604</v>
      </c>
      <c r="B9" s="101">
        <v>7.0</v>
      </c>
      <c r="C9" s="79">
        <v>3.0</v>
      </c>
      <c r="D9" s="78">
        <v>0.0</v>
      </c>
      <c r="E9" s="108">
        <v>0.0</v>
      </c>
      <c r="F9" s="109">
        <v>0.0</v>
      </c>
      <c r="G9" s="109">
        <v>0.03446723979494651</v>
      </c>
      <c r="H9" s="109">
        <v>0.04107349564292727</v>
      </c>
      <c r="I9" s="109">
        <v>0.007592170456472184</v>
      </c>
      <c r="J9" s="109">
        <v>0.05870483056293421</v>
      </c>
      <c r="K9" s="109">
        <v>0.09609841562894444</v>
      </c>
      <c r="L9" s="109">
        <v>0.003740614448777445</v>
      </c>
      <c r="M9" s="109">
        <v>0.0</v>
      </c>
      <c r="N9" s="109">
        <v>0.0</v>
      </c>
      <c r="O9" s="109">
        <v>0.08480749546290889</v>
      </c>
      <c r="P9" s="109">
        <v>0.08981033179899064</v>
      </c>
      <c r="Q9" s="109">
        <v>6.991411448750232E-4</v>
      </c>
      <c r="R9" s="109">
        <v>0.002040906036686071</v>
      </c>
      <c r="S9" s="109">
        <v>0.012151240556884761</v>
      </c>
      <c r="T9" s="109">
        <v>0.010780170347623862</v>
      </c>
      <c r="U9" s="109">
        <v>0.05506050501434914</v>
      </c>
      <c r="V9" s="109">
        <v>0.05844945565372837</v>
      </c>
      <c r="W9" s="109">
        <v>0.04458385402602731</v>
      </c>
      <c r="X9" s="109">
        <v>0.03859091660753272</v>
      </c>
      <c r="Y9" s="109">
        <v>0.24744782083566205</v>
      </c>
    </row>
    <row r="10">
      <c r="A10" s="100">
        <f t="shared" si="1"/>
        <v>0.8313090986</v>
      </c>
      <c r="B10" s="79">
        <v>8.0</v>
      </c>
      <c r="C10" s="79">
        <v>3.0</v>
      </c>
      <c r="D10" s="78">
        <v>1.0</v>
      </c>
      <c r="E10" s="106">
        <v>0.0</v>
      </c>
      <c r="F10" s="107">
        <v>0.0</v>
      </c>
      <c r="G10" s="107">
        <v>0.03610002101281782</v>
      </c>
      <c r="H10" s="107">
        <v>0.03761294389577642</v>
      </c>
      <c r="I10" s="107">
        <v>0.037360790081949986</v>
      </c>
      <c r="J10" s="107">
        <v>0.03467114940113469</v>
      </c>
      <c r="K10" s="107">
        <v>0.08556419415843665</v>
      </c>
      <c r="L10" s="107">
        <v>0.005043076276528682</v>
      </c>
      <c r="M10" s="107">
        <v>0.0</v>
      </c>
      <c r="N10" s="107">
        <v>0.0</v>
      </c>
      <c r="O10" s="107">
        <v>0.03824332843034251</v>
      </c>
      <c r="P10" s="107">
        <v>0.06967850388737129</v>
      </c>
      <c r="Q10" s="107">
        <v>4.202563563773902E-5</v>
      </c>
      <c r="R10" s="107">
        <v>0.001891153603698256</v>
      </c>
      <c r="S10" s="107">
        <v>0.0073544862366043285</v>
      </c>
      <c r="T10" s="107">
        <v>0.00428661483504938</v>
      </c>
      <c r="U10" s="107">
        <v>0.04807732716957344</v>
      </c>
      <c r="V10" s="107">
        <v>0.03391468795965539</v>
      </c>
      <c r="W10" s="107">
        <v>0.025047278840092457</v>
      </c>
      <c r="X10" s="107">
        <v>0.010170203824332842</v>
      </c>
      <c r="Y10" s="107">
        <v>0.3562513133011137</v>
      </c>
    </row>
    <row r="11">
      <c r="A11" s="100">
        <f t="shared" si="1"/>
        <v>0.8538887081</v>
      </c>
      <c r="B11" s="101">
        <v>9.0</v>
      </c>
      <c r="C11" s="79">
        <v>3.0</v>
      </c>
      <c r="D11" s="78">
        <v>2.0</v>
      </c>
      <c r="E11" s="108">
        <v>0.0</v>
      </c>
      <c r="F11" s="109">
        <v>0.0</v>
      </c>
      <c r="G11" s="109">
        <v>0.03839895867230719</v>
      </c>
      <c r="H11" s="109">
        <v>0.050439310120403515</v>
      </c>
      <c r="I11" s="109">
        <v>0.043187206545488355</v>
      </c>
      <c r="J11" s="109">
        <v>0.05011389521640091</v>
      </c>
      <c r="K11" s="109">
        <v>0.05615731486216354</v>
      </c>
      <c r="L11" s="109">
        <v>0.010971131049230627</v>
      </c>
      <c r="M11" s="109">
        <v>0.0</v>
      </c>
      <c r="N11" s="109">
        <v>0.0</v>
      </c>
      <c r="O11" s="109">
        <v>0.040723350843754356</v>
      </c>
      <c r="P11" s="109">
        <v>0.041327692808330624</v>
      </c>
      <c r="Q11" s="109">
        <v>0.0</v>
      </c>
      <c r="R11" s="109">
        <v>0.0013481474594393566</v>
      </c>
      <c r="S11" s="109">
        <v>0.00502068709032588</v>
      </c>
      <c r="T11" s="109">
        <v>0.00641532239319418</v>
      </c>
      <c r="U11" s="109">
        <v>0.047743015201524804</v>
      </c>
      <c r="V11" s="109">
        <v>0.04923062619125099</v>
      </c>
      <c r="W11" s="109">
        <v>0.023150946027613778</v>
      </c>
      <c r="X11" s="109">
        <v>0.02766026684022128</v>
      </c>
      <c r="Y11" s="109">
        <v>0.3620008367811817</v>
      </c>
    </row>
    <row r="12">
      <c r="A12" s="100">
        <f t="shared" si="1"/>
        <v>0.8809618871</v>
      </c>
      <c r="B12" s="79">
        <v>10.0</v>
      </c>
      <c r="C12" s="79">
        <v>3.0</v>
      </c>
      <c r="D12" s="78">
        <v>3.0</v>
      </c>
      <c r="E12" s="106">
        <v>0.0</v>
      </c>
      <c r="F12" s="107">
        <v>0.0</v>
      </c>
      <c r="G12" s="107">
        <v>0.038664988127327014</v>
      </c>
      <c r="H12" s="107">
        <v>0.041114025418791104</v>
      </c>
      <c r="I12" s="107">
        <v>0.03145733001446117</v>
      </c>
      <c r="J12" s="107">
        <v>0.03934315367995553</v>
      </c>
      <c r="K12" s="107">
        <v>0.06520131965285565</v>
      </c>
      <c r="L12" s="107">
        <v>0.00228474929843296</v>
      </c>
      <c r="M12" s="107">
        <v>0.0</v>
      </c>
      <c r="N12" s="107">
        <v>0.0</v>
      </c>
      <c r="O12" s="107">
        <v>0.043452263831234204</v>
      </c>
      <c r="P12" s="107">
        <v>0.03856947185230891</v>
      </c>
      <c r="Q12" s="107">
        <v>0.005190354384483572</v>
      </c>
      <c r="R12" s="107">
        <v>0.0059048161216189625</v>
      </c>
      <c r="S12" s="107">
        <v>0.006766372922282228</v>
      </c>
      <c r="T12" s="107">
        <v>0.007221030391368385</v>
      </c>
      <c r="U12" s="107">
        <v>0.06643156927508878</v>
      </c>
      <c r="V12" s="107">
        <v>0.07279104286579391</v>
      </c>
      <c r="W12" s="107">
        <v>0.04000221597758042</v>
      </c>
      <c r="X12" s="107">
        <v>0.038920971744375525</v>
      </c>
      <c r="Y12" s="107">
        <v>0.33764621153798396</v>
      </c>
    </row>
    <row r="13">
      <c r="A13" s="100">
        <f t="shared" si="1"/>
        <v>0.732991741</v>
      </c>
      <c r="B13" s="101">
        <v>11.0</v>
      </c>
      <c r="C13" s="79">
        <v>3.0</v>
      </c>
      <c r="D13" s="78">
        <v>4.0</v>
      </c>
      <c r="E13" s="108">
        <v>0.02070270419578488</v>
      </c>
      <c r="F13" s="109">
        <v>0.0</v>
      </c>
      <c r="G13" s="109">
        <v>0.01745711681352374</v>
      </c>
      <c r="H13" s="109">
        <v>0.008355661133055272</v>
      </c>
      <c r="I13" s="109">
        <v>0.009640085075822445</v>
      </c>
      <c r="J13" s="109">
        <v>0.04484434991575284</v>
      </c>
      <c r="K13" s="109">
        <v>0.06295058420572881</v>
      </c>
      <c r="L13" s="109">
        <v>0.0018368643482584315</v>
      </c>
      <c r="M13" s="109">
        <v>4.143303041184432E-5</v>
      </c>
      <c r="N13" s="109">
        <v>0.0</v>
      </c>
      <c r="O13" s="109">
        <v>0.0296936717951551</v>
      </c>
      <c r="P13" s="109">
        <v>0.03376791978565312</v>
      </c>
      <c r="Q13" s="109">
        <v>0.0611689638980195</v>
      </c>
      <c r="R13" s="109">
        <v>0.18267823108582162</v>
      </c>
      <c r="S13" s="109">
        <v>0.0017954313178465873</v>
      </c>
      <c r="T13" s="109">
        <v>0.0025826588956716296</v>
      </c>
      <c r="U13" s="109">
        <v>0.015785984586912688</v>
      </c>
      <c r="V13" s="109">
        <v>0.01207082285998398</v>
      </c>
      <c r="W13" s="109">
        <v>0.02367207137530039</v>
      </c>
      <c r="X13" s="109">
        <v>0.011228351241609811</v>
      </c>
      <c r="Y13" s="109">
        <v>0.19271883545562524</v>
      </c>
    </row>
    <row r="14">
      <c r="A14" s="100">
        <f t="shared" si="1"/>
        <v>0.3480439293</v>
      </c>
      <c r="B14" s="79">
        <v>12.0</v>
      </c>
      <c r="C14" s="79">
        <v>4.0</v>
      </c>
      <c r="D14" s="78">
        <v>0.0</v>
      </c>
      <c r="E14" s="106">
        <v>0.0</v>
      </c>
      <c r="F14" s="107">
        <v>0.0</v>
      </c>
      <c r="G14" s="107">
        <v>0.007793916696189078</v>
      </c>
      <c r="H14" s="107">
        <v>0.026620780403866593</v>
      </c>
      <c r="I14" s="107">
        <v>0.018624424312971306</v>
      </c>
      <c r="J14" s="107">
        <v>0.02611468191710107</v>
      </c>
      <c r="K14" s="107">
        <v>0.026013462219747964</v>
      </c>
      <c r="L14" s="107">
        <v>9.615871248544967E-4</v>
      </c>
      <c r="M14" s="107">
        <v>0.00966648109722152</v>
      </c>
      <c r="N14" s="107">
        <v>0.003896958348094539</v>
      </c>
      <c r="O14" s="107">
        <v>0.02059820841135685</v>
      </c>
      <c r="P14" s="107">
        <v>0.020750037957386506</v>
      </c>
      <c r="Q14" s="107">
        <v>0.004352446986183511</v>
      </c>
      <c r="R14" s="107">
        <v>0.0</v>
      </c>
      <c r="S14" s="107">
        <v>0.0061744015385394</v>
      </c>
      <c r="T14" s="107">
        <v>0.004807935624272484</v>
      </c>
      <c r="U14" s="107">
        <v>0.01791588643149957</v>
      </c>
      <c r="V14" s="107">
        <v>0.022318943266359633</v>
      </c>
      <c r="W14" s="107">
        <v>0.00804696593957184</v>
      </c>
      <c r="X14" s="107">
        <v>0.014018928083405031</v>
      </c>
      <c r="Y14" s="107">
        <v>0.10936788299002986</v>
      </c>
    </row>
    <row r="15">
      <c r="A15" s="100">
        <f t="shared" si="1"/>
        <v>0.04251835225</v>
      </c>
      <c r="B15" s="101">
        <v>13.0</v>
      </c>
      <c r="C15" s="79">
        <v>5.0</v>
      </c>
      <c r="D15" s="78">
        <v>0.0</v>
      </c>
      <c r="E15" s="108">
        <v>0.0</v>
      </c>
      <c r="F15" s="109">
        <v>0.0</v>
      </c>
      <c r="G15" s="109">
        <v>0.0</v>
      </c>
      <c r="H15" s="109">
        <v>0.002134196824462311</v>
      </c>
      <c r="I15" s="109">
        <v>0.0019134178426213825</v>
      </c>
      <c r="J15" s="109">
        <v>0.0</v>
      </c>
      <c r="K15" s="109">
        <v>0.0</v>
      </c>
      <c r="L15" s="109">
        <v>0.0</v>
      </c>
      <c r="M15" s="109">
        <v>0.004930730594447408</v>
      </c>
      <c r="N15" s="109">
        <v>0.001747833606240686</v>
      </c>
      <c r="O15" s="109">
        <v>0.0</v>
      </c>
      <c r="P15" s="109">
        <v>0.0</v>
      </c>
      <c r="Q15" s="109">
        <v>0.0</v>
      </c>
      <c r="R15" s="109">
        <v>0.0</v>
      </c>
      <c r="S15" s="109">
        <v>0.0</v>
      </c>
      <c r="T15" s="109">
        <v>0.0</v>
      </c>
      <c r="U15" s="109">
        <v>0.003514065460968116</v>
      </c>
      <c r="V15" s="109">
        <v>0.0020422055820285907</v>
      </c>
      <c r="W15" s="109">
        <v>7.359299394697625E-5</v>
      </c>
      <c r="X15" s="109">
        <v>7.359299394697625E-5</v>
      </c>
      <c r="Y15" s="109">
        <v>0.02608871635420308</v>
      </c>
    </row>
    <row r="16">
      <c r="A16" s="100">
        <f t="shared" si="1"/>
        <v>0.08834086108</v>
      </c>
      <c r="B16" s="79">
        <v>14.0</v>
      </c>
      <c r="C16" s="79">
        <v>5.0</v>
      </c>
      <c r="D16" s="78">
        <v>1.0</v>
      </c>
      <c r="E16" s="106">
        <v>0.0</v>
      </c>
      <c r="F16" s="107">
        <v>0.0</v>
      </c>
      <c r="G16" s="107">
        <v>6.0107506568891786E-5</v>
      </c>
      <c r="H16" s="107">
        <v>0.0019062666368991395</v>
      </c>
      <c r="I16" s="107">
        <v>0.0035978636074808085</v>
      </c>
      <c r="J16" s="107">
        <v>0.0</v>
      </c>
      <c r="K16" s="107">
        <v>0.0</v>
      </c>
      <c r="L16" s="107">
        <v>0.0</v>
      </c>
      <c r="M16" s="107">
        <v>0.003460475021037627</v>
      </c>
      <c r="N16" s="107">
        <v>1.9749609301207303E-4</v>
      </c>
      <c r="O16" s="107">
        <v>0.0</v>
      </c>
      <c r="P16" s="107">
        <v>0.0</v>
      </c>
      <c r="Q16" s="107">
        <v>0.0</v>
      </c>
      <c r="R16" s="107">
        <v>0.0</v>
      </c>
      <c r="S16" s="107">
        <v>0.0</v>
      </c>
      <c r="T16" s="107">
        <v>0.0</v>
      </c>
      <c r="U16" s="107">
        <v>0.004379261192876402</v>
      </c>
      <c r="V16" s="107">
        <v>0.006508784282745711</v>
      </c>
      <c r="W16" s="107">
        <v>0.0</v>
      </c>
      <c r="X16" s="107">
        <v>1.8032251970667536E-4</v>
      </c>
      <c r="Y16" s="107">
        <v>0.0680502842226382</v>
      </c>
    </row>
    <row r="17">
      <c r="A17" s="100">
        <f t="shared" si="1"/>
        <v>0.6013847105</v>
      </c>
      <c r="B17" s="101">
        <v>15.0</v>
      </c>
      <c r="C17" s="79">
        <v>6.0</v>
      </c>
      <c r="D17" s="78">
        <v>0.0</v>
      </c>
      <c r="E17" s="108">
        <v>0.0</v>
      </c>
      <c r="F17" s="109">
        <v>2.0605810838656502E-5</v>
      </c>
      <c r="G17" s="109">
        <v>0.013896558829589945</v>
      </c>
      <c r="H17" s="109">
        <v>0.031357922934267465</v>
      </c>
      <c r="I17" s="109">
        <v>0.032194518854316914</v>
      </c>
      <c r="J17" s="109">
        <v>0.04473521533072326</v>
      </c>
      <c r="K17" s="109">
        <v>0.06489181949309705</v>
      </c>
      <c r="L17" s="109">
        <v>0.007364516793735834</v>
      </c>
      <c r="M17" s="109">
        <v>0.008534926849371523</v>
      </c>
      <c r="N17" s="109">
        <v>0.006639192252215125</v>
      </c>
      <c r="O17" s="109">
        <v>0.029400370904595095</v>
      </c>
      <c r="P17" s="109">
        <v>0.031172470636719556</v>
      </c>
      <c r="Q17" s="109">
        <v>9.478672985781991E-4</v>
      </c>
      <c r="R17" s="109">
        <v>0.0036678343292808574</v>
      </c>
      <c r="S17" s="109">
        <v>0.006251803008448383</v>
      </c>
      <c r="T17" s="109">
        <v>0.0035400783020811868</v>
      </c>
      <c r="U17" s="109">
        <v>0.036060168967648874</v>
      </c>
      <c r="V17" s="109">
        <v>0.03633628683288687</v>
      </c>
      <c r="W17" s="109">
        <v>0.008551411498042448</v>
      </c>
      <c r="X17" s="109">
        <v>0.014605398722439728</v>
      </c>
      <c r="Y17" s="109">
        <v>0.22121574283948073</v>
      </c>
    </row>
    <row r="18">
      <c r="A18" s="100">
        <f t="shared" si="1"/>
        <v>0.6693933333</v>
      </c>
      <c r="B18" s="79">
        <v>16.0</v>
      </c>
      <c r="C18" s="79">
        <v>6.0</v>
      </c>
      <c r="D18" s="78">
        <v>1.0</v>
      </c>
      <c r="E18" s="106">
        <v>0.0</v>
      </c>
      <c r="F18" s="107">
        <v>6.666666666666667E-6</v>
      </c>
      <c r="G18" s="107">
        <v>0.0186</v>
      </c>
      <c r="H18" s="107">
        <v>0.04379333333333333</v>
      </c>
      <c r="I18" s="107">
        <v>0.03932</v>
      </c>
      <c r="J18" s="107">
        <v>0.045366666666666666</v>
      </c>
      <c r="K18" s="107">
        <v>0.06531333333333333</v>
      </c>
      <c r="L18" s="107">
        <v>0.010093333333333333</v>
      </c>
      <c r="M18" s="107">
        <v>0.011186666666666666</v>
      </c>
      <c r="N18" s="107">
        <v>0.00792</v>
      </c>
      <c r="O18" s="107">
        <v>0.030813333333333335</v>
      </c>
      <c r="P18" s="107">
        <v>0.03332</v>
      </c>
      <c r="Q18" s="107">
        <v>0.0028866666666666667</v>
      </c>
      <c r="R18" s="107">
        <v>0.00414</v>
      </c>
      <c r="S18" s="107">
        <v>0.00686</v>
      </c>
      <c r="T18" s="107">
        <v>0.004546666666666667</v>
      </c>
      <c r="U18" s="107">
        <v>0.03799333333333333</v>
      </c>
      <c r="V18" s="107">
        <v>0.03947333333333333</v>
      </c>
      <c r="W18" s="107">
        <v>0.010586666666666666</v>
      </c>
      <c r="X18" s="107">
        <v>0.0177</v>
      </c>
      <c r="Y18" s="107">
        <v>0.23947333333333334</v>
      </c>
    </row>
    <row r="19">
      <c r="A19" s="100">
        <f t="shared" si="1"/>
        <v>0.6149551313</v>
      </c>
      <c r="B19" s="101">
        <v>17.0</v>
      </c>
      <c r="C19" s="79">
        <v>6.0</v>
      </c>
      <c r="D19" s="78">
        <v>2.0</v>
      </c>
      <c r="E19" s="108">
        <v>0.0</v>
      </c>
      <c r="F19" s="109">
        <v>0.0</v>
      </c>
      <c r="G19" s="109">
        <v>0.02266767430239809</v>
      </c>
      <c r="H19" s="109">
        <v>0.03481711824440122</v>
      </c>
      <c r="I19" s="109">
        <v>0.03358235150794339</v>
      </c>
      <c r="J19" s="109">
        <v>0.04853996060309476</v>
      </c>
      <c r="K19" s="109">
        <v>0.06955577305069977</v>
      </c>
      <c r="L19" s="109">
        <v>0.003237649235394444</v>
      </c>
      <c r="M19" s="109">
        <v>0.008701182320122567</v>
      </c>
      <c r="N19" s="109">
        <v>0.005451144120817176</v>
      </c>
      <c r="O19" s="109">
        <v>0.026177880743833395</v>
      </c>
      <c r="P19" s="109">
        <v>0.029076898298995256</v>
      </c>
      <c r="Q19" s="109">
        <v>0.0060953702441864785</v>
      </c>
      <c r="R19" s="109">
        <v>0.009250426386841268</v>
      </c>
      <c r="S19" s="109">
        <v>0.004934937291194337</v>
      </c>
      <c r="T19" s="109">
        <v>0.0033450202559559944</v>
      </c>
      <c r="U19" s="109">
        <v>0.03167445106565738</v>
      </c>
      <c r="V19" s="109">
        <v>0.03237649235394444</v>
      </c>
      <c r="W19" s="109">
        <v>0.007338396289918274</v>
      </c>
      <c r="X19" s="109">
        <v>0.012380704601674161</v>
      </c>
      <c r="Y19" s="109">
        <v>0.22575170038529677</v>
      </c>
    </row>
    <row r="20">
      <c r="A20" s="100">
        <f t="shared" si="1"/>
        <v>0.6204666667</v>
      </c>
      <c r="B20" s="79">
        <v>18.0</v>
      </c>
      <c r="C20" s="79">
        <v>6.0</v>
      </c>
      <c r="D20" s="78">
        <v>3.0</v>
      </c>
      <c r="E20" s="106">
        <v>0.0</v>
      </c>
      <c r="F20" s="107">
        <v>4.0E-5</v>
      </c>
      <c r="G20" s="107">
        <v>0.01578</v>
      </c>
      <c r="H20" s="107">
        <v>0.05808666666666667</v>
      </c>
      <c r="I20" s="107">
        <v>0.050686666666666665</v>
      </c>
      <c r="J20" s="107">
        <v>0.034186666666666664</v>
      </c>
      <c r="K20" s="107">
        <v>0.047586666666666666</v>
      </c>
      <c r="L20" s="107">
        <v>0.0103</v>
      </c>
      <c r="M20" s="107">
        <v>0.01166</v>
      </c>
      <c r="N20" s="107">
        <v>0.008846666666666666</v>
      </c>
      <c r="O20" s="107">
        <v>0.03285333333333333</v>
      </c>
      <c r="P20" s="107">
        <v>0.030846666666666668</v>
      </c>
      <c r="Q20" s="107">
        <v>0.0025533333333333332</v>
      </c>
      <c r="R20" s="107">
        <v>0.0030666666666666668</v>
      </c>
      <c r="S20" s="107">
        <v>0.007286666666666667</v>
      </c>
      <c r="T20" s="107">
        <v>0.004946666666666667</v>
      </c>
      <c r="U20" s="107">
        <v>0.0392</v>
      </c>
      <c r="V20" s="107">
        <v>0.038733333333333335</v>
      </c>
      <c r="W20" s="107">
        <v>0.008433333333333333</v>
      </c>
      <c r="X20" s="107">
        <v>0.01704666666666667</v>
      </c>
      <c r="Y20" s="107">
        <v>0.19832666666666668</v>
      </c>
    </row>
    <row r="21">
      <c r="A21" s="100">
        <f t="shared" si="1"/>
        <v>0.5633953118</v>
      </c>
      <c r="B21" s="101">
        <v>19.0</v>
      </c>
      <c r="C21" s="79">
        <v>6.0</v>
      </c>
      <c r="D21" s="78">
        <v>4.0</v>
      </c>
      <c r="E21" s="108">
        <v>0.0</v>
      </c>
      <c r="F21" s="109">
        <v>0.0</v>
      </c>
      <c r="G21" s="109">
        <v>0.004992041672695702</v>
      </c>
      <c r="H21" s="109">
        <v>0.037458399652727535</v>
      </c>
      <c r="I21" s="109">
        <v>0.03908623932860657</v>
      </c>
      <c r="J21" s="109">
        <v>0.04800318333092172</v>
      </c>
      <c r="K21" s="109">
        <v>0.06149616553320793</v>
      </c>
      <c r="L21" s="109">
        <v>0.006637968456084503</v>
      </c>
      <c r="M21" s="109">
        <v>0.008320069454492837</v>
      </c>
      <c r="N21" s="109">
        <v>0.00555274200549848</v>
      </c>
      <c r="O21" s="109">
        <v>0.030983215164230936</v>
      </c>
      <c r="P21" s="109">
        <v>0.028613804080451454</v>
      </c>
      <c r="Q21" s="109">
        <v>0.009152076399942121</v>
      </c>
      <c r="R21" s="109">
        <v>0.007072059036318912</v>
      </c>
      <c r="S21" s="109">
        <v>0.005408045145420344</v>
      </c>
      <c r="T21" s="109">
        <v>0.003762118362031544</v>
      </c>
      <c r="U21" s="109">
        <v>0.034709159311242944</v>
      </c>
      <c r="V21" s="109">
        <v>0.03702430907249313</v>
      </c>
      <c r="W21" s="109">
        <v>0.008265808131963537</v>
      </c>
      <c r="X21" s="109">
        <v>0.015102734770655477</v>
      </c>
      <c r="Y21" s="109">
        <v>0.1717551729127478</v>
      </c>
    </row>
    <row r="22" ht="15.75" customHeight="1">
      <c r="A22" s="100">
        <f t="shared" si="1"/>
        <v>0.24862</v>
      </c>
      <c r="B22" s="79">
        <v>20.0</v>
      </c>
      <c r="C22" s="79">
        <v>7.0</v>
      </c>
      <c r="D22" s="78">
        <v>0.0</v>
      </c>
      <c r="E22" s="106">
        <v>0.0</v>
      </c>
      <c r="F22" s="107">
        <v>0.0</v>
      </c>
      <c r="G22" s="107">
        <v>0.02499</v>
      </c>
      <c r="H22" s="107">
        <v>0.00358</v>
      </c>
      <c r="I22" s="107">
        <v>6.0E-4</v>
      </c>
      <c r="J22" s="107">
        <v>0.0137</v>
      </c>
      <c r="K22" s="107">
        <v>0.02417</v>
      </c>
      <c r="L22" s="107">
        <v>2.2E-4</v>
      </c>
      <c r="M22" s="107">
        <v>7.9E-4</v>
      </c>
      <c r="N22" s="107">
        <v>2.0E-5</v>
      </c>
      <c r="O22" s="107">
        <v>0.008</v>
      </c>
      <c r="P22" s="107">
        <v>0.01049</v>
      </c>
      <c r="Q22" s="107">
        <v>0.0</v>
      </c>
      <c r="R22" s="107">
        <v>0.0</v>
      </c>
      <c r="S22" s="107">
        <v>0.0</v>
      </c>
      <c r="T22" s="107">
        <v>0.0</v>
      </c>
      <c r="U22" s="107">
        <v>0.02493</v>
      </c>
      <c r="V22" s="107">
        <v>0.02266</v>
      </c>
      <c r="W22" s="107">
        <v>0.0052</v>
      </c>
      <c r="X22" s="107">
        <v>0.00264</v>
      </c>
      <c r="Y22" s="107">
        <v>0.10663</v>
      </c>
    </row>
    <row r="23" ht="15.75" customHeight="1">
      <c r="A23" s="100">
        <f t="shared" si="1"/>
        <v>0.1936</v>
      </c>
      <c r="B23" s="101">
        <v>21.0</v>
      </c>
      <c r="C23" s="79">
        <v>7.0</v>
      </c>
      <c r="D23" s="78">
        <v>1.0</v>
      </c>
      <c r="E23" s="108">
        <v>0.0</v>
      </c>
      <c r="F23" s="109">
        <v>0.0</v>
      </c>
      <c r="G23" s="109">
        <v>0.01761</v>
      </c>
      <c r="H23" s="109">
        <v>0.00385</v>
      </c>
      <c r="I23" s="109">
        <v>3.7E-4</v>
      </c>
      <c r="J23" s="109">
        <v>0.00745</v>
      </c>
      <c r="K23" s="109">
        <v>0.0165</v>
      </c>
      <c r="L23" s="109">
        <v>0.0</v>
      </c>
      <c r="M23" s="109">
        <v>0.00116</v>
      </c>
      <c r="N23" s="109">
        <v>0.0</v>
      </c>
      <c r="O23" s="109">
        <v>0.00288</v>
      </c>
      <c r="P23" s="109">
        <v>0.01124</v>
      </c>
      <c r="Q23" s="109">
        <v>0.0</v>
      </c>
      <c r="R23" s="109">
        <v>0.0</v>
      </c>
      <c r="S23" s="109">
        <v>0.0</v>
      </c>
      <c r="T23" s="109">
        <v>0.0</v>
      </c>
      <c r="U23" s="109">
        <v>0.01932</v>
      </c>
      <c r="V23" s="109">
        <v>0.01508</v>
      </c>
      <c r="W23" s="109">
        <v>0.00213</v>
      </c>
      <c r="X23" s="109">
        <v>0.00132</v>
      </c>
      <c r="Y23" s="109">
        <v>0.09469</v>
      </c>
    </row>
    <row r="24" ht="15.75" customHeight="1">
      <c r="A24" s="100">
        <f t="shared" si="1"/>
        <v>0.1959</v>
      </c>
      <c r="B24" s="79">
        <v>22.0</v>
      </c>
      <c r="C24" s="79">
        <v>7.0</v>
      </c>
      <c r="D24" s="78">
        <v>2.0</v>
      </c>
      <c r="E24" s="106">
        <v>0.0</v>
      </c>
      <c r="F24" s="107">
        <v>0.0</v>
      </c>
      <c r="G24" s="107">
        <v>0.0191</v>
      </c>
      <c r="H24" s="107">
        <v>0.004</v>
      </c>
      <c r="I24" s="107">
        <v>5.0E-4</v>
      </c>
      <c r="J24" s="107">
        <v>0.0067</v>
      </c>
      <c r="K24" s="107">
        <v>0.0161</v>
      </c>
      <c r="L24" s="107">
        <v>0.0</v>
      </c>
      <c r="M24" s="107">
        <v>0.001</v>
      </c>
      <c r="N24" s="107">
        <v>1.0E-4</v>
      </c>
      <c r="O24" s="107">
        <v>0.0034</v>
      </c>
      <c r="P24" s="107">
        <v>0.0116</v>
      </c>
      <c r="Q24" s="107">
        <v>0.0</v>
      </c>
      <c r="R24" s="107">
        <v>0.0</v>
      </c>
      <c r="S24" s="107">
        <v>0.0</v>
      </c>
      <c r="T24" s="107">
        <v>0.0</v>
      </c>
      <c r="U24" s="107">
        <v>0.0194</v>
      </c>
      <c r="V24" s="107">
        <v>0.017</v>
      </c>
      <c r="W24" s="107">
        <v>0.0022</v>
      </c>
      <c r="X24" s="107">
        <v>0.0013</v>
      </c>
      <c r="Y24" s="107">
        <v>0.0935</v>
      </c>
    </row>
    <row r="25" ht="15.75" customHeight="1">
      <c r="A25" s="100">
        <f t="shared" si="1"/>
        <v>0.2512</v>
      </c>
      <c r="B25" s="101">
        <v>23.0</v>
      </c>
      <c r="C25" s="79">
        <v>7.0</v>
      </c>
      <c r="D25" s="78">
        <v>3.0</v>
      </c>
      <c r="E25" s="108">
        <v>0.0</v>
      </c>
      <c r="F25" s="109">
        <v>0.0</v>
      </c>
      <c r="G25" s="109">
        <v>0.0254</v>
      </c>
      <c r="H25" s="109">
        <v>0.0039</v>
      </c>
      <c r="I25" s="109">
        <v>7.0E-4</v>
      </c>
      <c r="J25" s="109">
        <v>0.0132</v>
      </c>
      <c r="K25" s="109">
        <v>0.0249</v>
      </c>
      <c r="L25" s="109">
        <v>7.0E-4</v>
      </c>
      <c r="M25" s="109">
        <v>6.0E-4</v>
      </c>
      <c r="N25" s="109">
        <v>1.0E-4</v>
      </c>
      <c r="O25" s="109">
        <v>0.0079</v>
      </c>
      <c r="P25" s="109">
        <v>0.0111</v>
      </c>
      <c r="Q25" s="109">
        <v>0.0</v>
      </c>
      <c r="R25" s="109">
        <v>0.0</v>
      </c>
      <c r="S25" s="109">
        <v>0.0</v>
      </c>
      <c r="T25" s="109">
        <v>0.0</v>
      </c>
      <c r="U25" s="109">
        <v>0.0277</v>
      </c>
      <c r="V25" s="109">
        <v>0.0202</v>
      </c>
      <c r="W25" s="109">
        <v>0.0048</v>
      </c>
      <c r="X25" s="109">
        <v>0.0028</v>
      </c>
      <c r="Y25" s="109">
        <v>0.1072</v>
      </c>
    </row>
    <row r="26" ht="15.75" customHeight="1">
      <c r="A26" s="100">
        <f t="shared" si="1"/>
        <v>0.1629291402</v>
      </c>
      <c r="B26" s="79">
        <v>24.0</v>
      </c>
      <c r="C26" s="79">
        <v>8.0</v>
      </c>
      <c r="D26" s="78">
        <v>0.0</v>
      </c>
      <c r="E26" s="106">
        <v>0.0</v>
      </c>
      <c r="F26" s="107">
        <v>0.0</v>
      </c>
      <c r="G26" s="107">
        <v>0.014033255933550468</v>
      </c>
      <c r="H26" s="107">
        <v>0.006638719630974458</v>
      </c>
      <c r="I26" s="107">
        <v>0.006352644690471367</v>
      </c>
      <c r="J26" s="107">
        <v>0.0022652237506762276</v>
      </c>
      <c r="K26" s="107">
        <v>8.303965199039145E-4</v>
      </c>
      <c r="L26" s="107">
        <v>0.0010096107822424268</v>
      </c>
      <c r="M26" s="107">
        <v>0.0032436668351206524</v>
      </c>
      <c r="N26" s="107">
        <v>0.0011921644407735822</v>
      </c>
      <c r="O26" s="107">
        <v>0.007096216909366561</v>
      </c>
      <c r="P26" s="107">
        <v>0.020653052319433284</v>
      </c>
      <c r="Q26" s="107">
        <v>0.0035853983788344617</v>
      </c>
      <c r="R26" s="107">
        <v>0.0012322371950852992</v>
      </c>
      <c r="S26" s="107">
        <v>7.402328227025511E-4</v>
      </c>
      <c r="T26" s="107">
        <v>2.860749405030912E-4</v>
      </c>
      <c r="U26" s="107">
        <v>0.013442182807452642</v>
      </c>
      <c r="V26" s="107">
        <v>0.015448046787166924</v>
      </c>
      <c r="W26" s="107">
        <v>0.0019123608863202749</v>
      </c>
      <c r="X26" s="107">
        <v>0.0028206766507191945</v>
      </c>
      <c r="Y26" s="107">
        <v>0.06014697795775886</v>
      </c>
    </row>
    <row r="27" ht="15.75" customHeight="1">
      <c r="A27" s="100">
        <f t="shared" si="1"/>
        <v>0.5113703026</v>
      </c>
      <c r="B27" s="101">
        <v>25.0</v>
      </c>
      <c r="C27" s="79">
        <v>9.0</v>
      </c>
      <c r="D27" s="78">
        <v>0.0</v>
      </c>
      <c r="E27" s="108">
        <v>1.816197209957846E-5</v>
      </c>
      <c r="F27" s="109">
        <v>9.08098604978923E-6</v>
      </c>
      <c r="G27" s="109">
        <v>0.03303481105192326</v>
      </c>
      <c r="H27" s="109">
        <v>0.01758078899239195</v>
      </c>
      <c r="I27" s="109">
        <v>0.02020156156636112</v>
      </c>
      <c r="J27" s="109">
        <v>0.030706446228757303</v>
      </c>
      <c r="K27" s="109">
        <v>0.041903302028147425</v>
      </c>
      <c r="L27" s="109">
        <v>0.004713031759840611</v>
      </c>
      <c r="M27" s="109">
        <v>0.008706849424537914</v>
      </c>
      <c r="N27" s="109">
        <v>0.0014656711484359818</v>
      </c>
      <c r="O27" s="109">
        <v>0.029651235649771793</v>
      </c>
      <c r="P27" s="109">
        <v>0.02565015319623466</v>
      </c>
      <c r="Q27" s="109">
        <v>0.008131114908981277</v>
      </c>
      <c r="R27" s="109">
        <v>0.010323264941400397</v>
      </c>
      <c r="S27" s="109">
        <v>0.0034834662486991487</v>
      </c>
      <c r="T27" s="109">
        <v>0.0010697401566651713</v>
      </c>
      <c r="U27" s="109">
        <v>0.02304391019994515</v>
      </c>
      <c r="V27" s="109">
        <v>0.023534283446633768</v>
      </c>
      <c r="W27" s="109">
        <v>0.010187050150653559</v>
      </c>
      <c r="X27" s="109">
        <v>0.00995820930219887</v>
      </c>
      <c r="Y27" s="109">
        <v>0.20799816927321235</v>
      </c>
    </row>
    <row r="28" ht="15.75" customHeight="1">
      <c r="A28" s="100">
        <f t="shared" si="1"/>
        <v>0.3103537057</v>
      </c>
      <c r="B28" s="79">
        <v>26.0</v>
      </c>
      <c r="C28" s="79">
        <v>9.0</v>
      </c>
      <c r="D28" s="78">
        <v>1.0</v>
      </c>
      <c r="E28" s="106">
        <v>4.022887548224365E-6</v>
      </c>
      <c r="F28" s="107">
        <v>5.363850064299152E-6</v>
      </c>
      <c r="G28" s="107">
        <v>0.019851609087971164</v>
      </c>
      <c r="H28" s="107">
        <v>0.011844721904488605</v>
      </c>
      <c r="I28" s="107">
        <v>0.016007069554384745</v>
      </c>
      <c r="J28" s="107">
        <v>0.01516494509428978</v>
      </c>
      <c r="K28" s="107">
        <v>0.023374317617699633</v>
      </c>
      <c r="L28" s="107">
        <v>0.001226980702208431</v>
      </c>
      <c r="M28" s="107">
        <v>0.0038834274465525866</v>
      </c>
      <c r="N28" s="107">
        <v>0.0010352230624097365</v>
      </c>
      <c r="O28" s="107">
        <v>0.016107641743090356</v>
      </c>
      <c r="P28" s="107">
        <v>0.02427812635353404</v>
      </c>
      <c r="Q28" s="107">
        <v>0.002386913278613123</v>
      </c>
      <c r="R28" s="107">
        <v>0.0034100676783781862</v>
      </c>
      <c r="S28" s="107">
        <v>0.0010593603876990825</v>
      </c>
      <c r="T28" s="107">
        <v>6.77186070617768E-4</v>
      </c>
      <c r="U28" s="107">
        <v>0.018790907737756008</v>
      </c>
      <c r="V28" s="107">
        <v>0.017891121889469824</v>
      </c>
      <c r="W28" s="107">
        <v>0.003642054193659125</v>
      </c>
      <c r="X28" s="107">
        <v>0.005355804289202704</v>
      </c>
      <c r="Y28" s="107">
        <v>0.12435684085322762</v>
      </c>
    </row>
    <row r="29" ht="15.75" customHeight="1">
      <c r="A29" s="100">
        <f t="shared" si="1"/>
        <v>0.3261678645</v>
      </c>
      <c r="B29" s="101">
        <v>27.0</v>
      </c>
      <c r="C29" s="79">
        <v>9.0</v>
      </c>
      <c r="D29" s="78">
        <v>2.0</v>
      </c>
      <c r="E29" s="108">
        <v>5.5001466705778825E-6</v>
      </c>
      <c r="F29" s="109">
        <v>7.333528894103843E-6</v>
      </c>
      <c r="G29" s="109">
        <v>0.020451378703432093</v>
      </c>
      <c r="H29" s="109">
        <v>0.01114329715459079</v>
      </c>
      <c r="I29" s="109">
        <v>0.01592292461132297</v>
      </c>
      <c r="J29" s="109">
        <v>0.01816331768847169</v>
      </c>
      <c r="K29" s="109">
        <v>0.027372396597242592</v>
      </c>
      <c r="L29" s="109">
        <v>0.0013970372543267821</v>
      </c>
      <c r="M29" s="109">
        <v>0.004117776474039308</v>
      </c>
      <c r="N29" s="109">
        <v>9.79026107362863E-4</v>
      </c>
      <c r="O29" s="109">
        <v>0.018790334408917572</v>
      </c>
      <c r="P29" s="109">
        <v>0.027016720445878557</v>
      </c>
      <c r="Q29" s="109">
        <v>0.002931578175418011</v>
      </c>
      <c r="R29" s="109">
        <v>0.003784100909357583</v>
      </c>
      <c r="S29" s="109">
        <v>0.0011330302141390437</v>
      </c>
      <c r="T29" s="109">
        <v>7.791874449985333E-4</v>
      </c>
      <c r="U29" s="109">
        <v>0.01992153124083309</v>
      </c>
      <c r="V29" s="109">
        <v>0.01882700205338809</v>
      </c>
      <c r="W29" s="109">
        <v>0.004167277794074509</v>
      </c>
      <c r="X29" s="109">
        <v>0.0048401290701085365</v>
      </c>
      <c r="Y29" s="109">
        <v>0.12441698445291874</v>
      </c>
    </row>
    <row r="30" ht="15.75" customHeight="1">
      <c r="A30" s="100">
        <f t="shared" si="1"/>
        <v>0.4921682904</v>
      </c>
      <c r="B30" s="79">
        <v>28.0</v>
      </c>
      <c r="C30" s="79">
        <v>9.0</v>
      </c>
      <c r="D30" s="78">
        <v>3.0</v>
      </c>
      <c r="E30" s="106">
        <v>1.7242865764290024E-5</v>
      </c>
      <c r="F30" s="107">
        <v>3.448573152858005E-6</v>
      </c>
      <c r="G30" s="107">
        <v>0.0317717044572808</v>
      </c>
      <c r="H30" s="107">
        <v>0.02197085955685835</v>
      </c>
      <c r="I30" s="107">
        <v>0.024933183895163375</v>
      </c>
      <c r="J30" s="107">
        <v>0.024631433744288302</v>
      </c>
      <c r="K30" s="107">
        <v>0.03666695404776274</v>
      </c>
      <c r="L30" s="107">
        <v>0.004379687904129666</v>
      </c>
      <c r="M30" s="107">
        <v>0.008026554013277006</v>
      </c>
      <c r="N30" s="107">
        <v>0.0011811363048538667</v>
      </c>
      <c r="O30" s="107">
        <v>0.026091904474523666</v>
      </c>
      <c r="P30" s="107">
        <v>0.024845245279765497</v>
      </c>
      <c r="Q30" s="107">
        <v>0.00629192171738943</v>
      </c>
      <c r="R30" s="107">
        <v>0.009278386067764462</v>
      </c>
      <c r="S30" s="107">
        <v>0.003205448745581516</v>
      </c>
      <c r="T30" s="107">
        <v>9.293904646952324E-4</v>
      </c>
      <c r="U30" s="107">
        <v>0.024519355116820414</v>
      </c>
      <c r="V30" s="107">
        <v>0.022965772911457884</v>
      </c>
      <c r="W30" s="107">
        <v>0.01016294508147254</v>
      </c>
      <c r="X30" s="107">
        <v>0.010547460988016209</v>
      </c>
      <c r="Y30" s="107">
        <v>0.19974825415984138</v>
      </c>
    </row>
    <row r="31" ht="15.75" customHeight="1">
      <c r="A31" s="100">
        <f t="shared" si="1"/>
        <v>0.5127216037</v>
      </c>
      <c r="B31" s="101">
        <v>29.0</v>
      </c>
      <c r="C31" s="79">
        <v>9.0</v>
      </c>
      <c r="D31" s="78">
        <v>4.0</v>
      </c>
      <c r="E31" s="108">
        <v>1.6352843486934987E-5</v>
      </c>
      <c r="F31" s="109">
        <v>9.084913048297214E-6</v>
      </c>
      <c r="G31" s="109">
        <v>0.03296369850444161</v>
      </c>
      <c r="H31" s="109">
        <v>0.021634811933214988</v>
      </c>
      <c r="I31" s="109">
        <v>0.0208862150980353</v>
      </c>
      <c r="J31" s="109">
        <v>0.028653815754329414</v>
      </c>
      <c r="K31" s="109">
        <v>0.039822807855906014</v>
      </c>
      <c r="L31" s="109">
        <v>0.004578796176341797</v>
      </c>
      <c r="M31" s="109">
        <v>0.00874332031768124</v>
      </c>
      <c r="N31" s="109">
        <v>0.0012791557572002477</v>
      </c>
      <c r="O31" s="109">
        <v>0.028290419232397526</v>
      </c>
      <c r="P31" s="109">
        <v>0.02658245557931765</v>
      </c>
      <c r="Q31" s="109">
        <v>0.007455079647432694</v>
      </c>
      <c r="R31" s="109">
        <v>0.00984986272696384</v>
      </c>
      <c r="S31" s="109">
        <v>0.0036630369410734368</v>
      </c>
      <c r="T31" s="109">
        <v>0.0010756537049183901</v>
      </c>
      <c r="U31" s="109">
        <v>0.023602604099476163</v>
      </c>
      <c r="V31" s="109">
        <v>0.024089555438864894</v>
      </c>
      <c r="W31" s="109">
        <v>0.010651152057823654</v>
      </c>
      <c r="X31" s="109">
        <v>0.010718380414381053</v>
      </c>
      <c r="Y31" s="109">
        <v>0.20815534474519545</v>
      </c>
    </row>
    <row r="32" ht="15.75" customHeight="1">
      <c r="A32" s="100">
        <f t="shared" si="1"/>
        <v>0.7888928871</v>
      </c>
      <c r="B32" s="79">
        <v>30.0</v>
      </c>
      <c r="C32" s="79">
        <v>10.0</v>
      </c>
      <c r="D32" s="78">
        <v>0.0</v>
      </c>
      <c r="E32" s="106">
        <v>0.0</v>
      </c>
      <c r="F32" s="107">
        <v>0.0</v>
      </c>
      <c r="G32" s="107">
        <v>0.0109151973131822</v>
      </c>
      <c r="H32" s="107">
        <v>0.05193714765503179</v>
      </c>
      <c r="I32" s="107">
        <v>0.05817440326256447</v>
      </c>
      <c r="J32" s="107">
        <v>0.0</v>
      </c>
      <c r="K32" s="107">
        <v>0.0</v>
      </c>
      <c r="L32" s="107">
        <v>0.0014393666786613889</v>
      </c>
      <c r="M32" s="107">
        <v>0.0</v>
      </c>
      <c r="N32" s="107">
        <v>0.0</v>
      </c>
      <c r="O32" s="107">
        <v>0.08024469233537243</v>
      </c>
      <c r="P32" s="107">
        <v>0.06789012834352885</v>
      </c>
      <c r="Q32" s="107">
        <v>0.009355883411299028</v>
      </c>
      <c r="R32" s="107">
        <v>0.0088760945184119</v>
      </c>
      <c r="S32" s="107">
        <v>4.7978889288712967E-4</v>
      </c>
      <c r="T32" s="107">
        <v>2.3989444644356483E-4</v>
      </c>
      <c r="U32" s="107">
        <v>0.059853664387669425</v>
      </c>
      <c r="V32" s="107">
        <v>0.07004917836152093</v>
      </c>
      <c r="W32" s="107">
        <v>0.051457358762144655</v>
      </c>
      <c r="X32" s="107">
        <v>0.04054216144896246</v>
      </c>
      <c r="Y32" s="107">
        <v>0.27743792731198275</v>
      </c>
    </row>
    <row r="33" ht="15.75" customHeight="1">
      <c r="A33" s="100">
        <f t="shared" si="1"/>
        <v>0.6685333333</v>
      </c>
      <c r="B33" s="101">
        <v>31.0</v>
      </c>
      <c r="C33" s="79">
        <v>10.0</v>
      </c>
      <c r="D33" s="78">
        <v>1.0</v>
      </c>
      <c r="E33" s="108">
        <v>0.0</v>
      </c>
      <c r="F33" s="109">
        <v>0.0</v>
      </c>
      <c r="G33" s="109">
        <v>0.011123809523809524</v>
      </c>
      <c r="H33" s="109">
        <v>0.0408</v>
      </c>
      <c r="I33" s="109">
        <v>0.02857142857142857</v>
      </c>
      <c r="J33" s="109">
        <v>0.034666666666666665</v>
      </c>
      <c r="K33" s="109">
        <v>0.05276190476190476</v>
      </c>
      <c r="L33" s="109">
        <v>0.0044952380952380955</v>
      </c>
      <c r="M33" s="109">
        <v>0.004876190476190476</v>
      </c>
      <c r="N33" s="109">
        <v>0.005942857142857143</v>
      </c>
      <c r="O33" s="109">
        <v>0.03805714285714286</v>
      </c>
      <c r="P33" s="109">
        <v>0.029295238095238096</v>
      </c>
      <c r="Q33" s="109">
        <v>0.006171428571428572</v>
      </c>
      <c r="R33" s="109">
        <v>0.012114285714285715</v>
      </c>
      <c r="S33" s="109">
        <v>0.005257142857142857</v>
      </c>
      <c r="T33" s="109">
        <v>0.004266666666666667</v>
      </c>
      <c r="U33" s="109">
        <v>0.0384</v>
      </c>
      <c r="V33" s="109">
        <v>0.03558095238095238</v>
      </c>
      <c r="W33" s="109">
        <v>0.016</v>
      </c>
      <c r="X33" s="109">
        <v>0.016457142857142858</v>
      </c>
      <c r="Y33" s="109">
        <v>0.2836952380952381</v>
      </c>
    </row>
    <row r="34" ht="15.75" customHeight="1">
      <c r="A34" s="100">
        <f t="shared" si="1"/>
        <v>0.7261016484</v>
      </c>
      <c r="B34" s="79">
        <v>32.0</v>
      </c>
      <c r="C34" s="79">
        <v>10.0</v>
      </c>
      <c r="D34" s="78">
        <v>2.0</v>
      </c>
      <c r="E34" s="106">
        <v>9.091065026844372E-4</v>
      </c>
      <c r="F34" s="107">
        <v>1.7152952880838437E-5</v>
      </c>
      <c r="G34" s="107">
        <v>0.03512924749995712</v>
      </c>
      <c r="H34" s="107">
        <v>0.04938335134393386</v>
      </c>
      <c r="I34" s="107">
        <v>0.04356850031732963</v>
      </c>
      <c r="J34" s="107">
        <v>0.04773666786737337</v>
      </c>
      <c r="K34" s="107">
        <v>0.0611845829259507</v>
      </c>
      <c r="L34" s="107">
        <v>0.00921113569701024</v>
      </c>
      <c r="M34" s="107">
        <v>0.008679394157704249</v>
      </c>
      <c r="N34" s="107">
        <v>0.005763392167961715</v>
      </c>
      <c r="O34" s="107">
        <v>0.044803512924749996</v>
      </c>
      <c r="P34" s="107">
        <v>0.040858333762157154</v>
      </c>
      <c r="Q34" s="107">
        <v>0.0025729429321257654</v>
      </c>
      <c r="R34" s="107">
        <v>0.003190449235835949</v>
      </c>
      <c r="S34" s="107">
        <v>0.007547299267568912</v>
      </c>
      <c r="T34" s="107">
        <v>0.005094427005609015</v>
      </c>
      <c r="U34" s="107">
        <v>0.047256385186709896</v>
      </c>
      <c r="V34" s="107">
        <v>0.044237465479682325</v>
      </c>
      <c r="W34" s="107">
        <v>0.025077617111785792</v>
      </c>
      <c r="X34" s="107">
        <v>0.02488893463009657</v>
      </c>
      <c r="Y34" s="107">
        <v>0.21899174942966432</v>
      </c>
    </row>
    <row r="35" ht="15.75" customHeight="1">
      <c r="A35" s="100">
        <f t="shared" si="1"/>
        <v>0.6416041735</v>
      </c>
      <c r="B35" s="101">
        <v>33.0</v>
      </c>
      <c r="C35" s="79">
        <v>10.0</v>
      </c>
      <c r="D35" s="78">
        <v>3.0</v>
      </c>
      <c r="E35" s="108">
        <v>2.825779806542767E-4</v>
      </c>
      <c r="F35" s="109">
        <v>2.173676774263667E-5</v>
      </c>
      <c r="G35" s="109">
        <v>0.01834583197478535</v>
      </c>
      <c r="H35" s="109">
        <v>0.037908922943158355</v>
      </c>
      <c r="I35" s="109">
        <v>0.03195304858167591</v>
      </c>
      <c r="J35" s="109">
        <v>0.03584393000760787</v>
      </c>
      <c r="K35" s="109">
        <v>0.04882078034996196</v>
      </c>
      <c r="L35" s="109">
        <v>0.006716661232474731</v>
      </c>
      <c r="M35" s="109">
        <v>0.007629605477665471</v>
      </c>
      <c r="N35" s="109">
        <v>0.0051516139550048905</v>
      </c>
      <c r="O35" s="109">
        <v>0.03506140636887295</v>
      </c>
      <c r="P35" s="109">
        <v>0.03871318334963591</v>
      </c>
      <c r="Q35" s="109">
        <v>0.004456037387240517</v>
      </c>
      <c r="R35" s="109">
        <v>0.004151722638843604</v>
      </c>
      <c r="S35" s="109">
        <v>0.008716443864797304</v>
      </c>
      <c r="T35" s="109">
        <v>0.00489077274209325</v>
      </c>
      <c r="U35" s="109">
        <v>0.03373546353657211</v>
      </c>
      <c r="V35" s="109">
        <v>0.037061189001195524</v>
      </c>
      <c r="W35" s="109">
        <v>0.018171937832844254</v>
      </c>
      <c r="X35" s="109">
        <v>0.019606564503858278</v>
      </c>
      <c r="Y35" s="109">
        <v>0.24436474296272145</v>
      </c>
    </row>
    <row r="36" ht="15.75" customHeight="1">
      <c r="A36" s="100">
        <f t="shared" si="1"/>
        <v>0.794375645</v>
      </c>
      <c r="B36" s="79">
        <v>34.0</v>
      </c>
      <c r="C36" s="79">
        <v>10.0</v>
      </c>
      <c r="D36" s="78">
        <v>4.0</v>
      </c>
      <c r="E36" s="106">
        <v>0.0</v>
      </c>
      <c r="F36" s="107">
        <v>0.0</v>
      </c>
      <c r="G36" s="107">
        <v>0.010706914344685242</v>
      </c>
      <c r="H36" s="107">
        <v>0.04824561403508772</v>
      </c>
      <c r="I36" s="107">
        <v>0.05417956656346749</v>
      </c>
      <c r="J36" s="107">
        <v>0.0</v>
      </c>
      <c r="K36" s="107">
        <v>0.0</v>
      </c>
      <c r="L36" s="107">
        <v>0.0011609907120743034</v>
      </c>
      <c r="M36" s="107">
        <v>0.0</v>
      </c>
      <c r="N36" s="107">
        <v>0.0</v>
      </c>
      <c r="O36" s="107">
        <v>0.07985036119711042</v>
      </c>
      <c r="P36" s="107">
        <v>0.07907636738906089</v>
      </c>
      <c r="Q36" s="107">
        <v>0.006707946336429308</v>
      </c>
      <c r="R36" s="107">
        <v>0.007352941176470588</v>
      </c>
      <c r="S36" s="107">
        <v>2.5799793601651185E-4</v>
      </c>
      <c r="T36" s="107">
        <v>0.0</v>
      </c>
      <c r="U36" s="107">
        <v>0.06243550051599587</v>
      </c>
      <c r="V36" s="107">
        <v>0.07236842105263158</v>
      </c>
      <c r="W36" s="107">
        <v>0.04940660474716202</v>
      </c>
      <c r="X36" s="107">
        <v>0.039473684210526314</v>
      </c>
      <c r="Y36" s="107">
        <v>0.28315273477812175</v>
      </c>
    </row>
    <row r="37" ht="15.75" customHeight="1">
      <c r="A37" s="100">
        <f t="shared" si="1"/>
        <v>0.6987968961</v>
      </c>
      <c r="B37" s="101">
        <v>35.0</v>
      </c>
      <c r="C37" s="79">
        <v>10.0</v>
      </c>
      <c r="D37" s="78">
        <v>5.0</v>
      </c>
      <c r="E37" s="108">
        <v>0.0010678436676870506</v>
      </c>
      <c r="F37" s="109">
        <v>0.0</v>
      </c>
      <c r="G37" s="109">
        <v>0.02890296860539617</v>
      </c>
      <c r="H37" s="109">
        <v>0.052253150138819676</v>
      </c>
      <c r="I37" s="109">
        <v>0.052466718872357085</v>
      </c>
      <c r="J37" s="109">
        <v>0.0</v>
      </c>
      <c r="K37" s="109">
        <v>0.0</v>
      </c>
      <c r="L37" s="109">
        <v>0.008969886808571225</v>
      </c>
      <c r="M37" s="109">
        <v>0.0</v>
      </c>
      <c r="N37" s="109">
        <v>0.0</v>
      </c>
      <c r="O37" s="109">
        <v>0.09098028048693671</v>
      </c>
      <c r="P37" s="109">
        <v>0.08172563536698227</v>
      </c>
      <c r="Q37" s="109">
        <v>0.009895351320566669</v>
      </c>
      <c r="R37" s="109">
        <v>0.007759663985192568</v>
      </c>
      <c r="S37" s="109">
        <v>7.830853563038371E-4</v>
      </c>
      <c r="T37" s="109">
        <v>7.118957784580338E-5</v>
      </c>
      <c r="U37" s="109">
        <v>0.03082508720723286</v>
      </c>
      <c r="V37" s="109">
        <v>0.03324553285399018</v>
      </c>
      <c r="W37" s="109">
        <v>0.04292731544101944</v>
      </c>
      <c r="X37" s="109">
        <v>0.039581405282266675</v>
      </c>
      <c r="Y37" s="109">
        <v>0.2173417811632377</v>
      </c>
    </row>
    <row r="38" ht="15.75" customHeight="1">
      <c r="A38" s="100">
        <f t="shared" si="1"/>
        <v>0.6850319886</v>
      </c>
      <c r="B38" s="79">
        <v>36.0</v>
      </c>
      <c r="C38" s="79">
        <v>10.0</v>
      </c>
      <c r="D38" s="78">
        <v>6.0</v>
      </c>
      <c r="E38" s="106">
        <v>4.7695015048599575E-4</v>
      </c>
      <c r="F38" s="107">
        <v>0.0</v>
      </c>
      <c r="G38" s="107">
        <v>0.035261418022137066</v>
      </c>
      <c r="H38" s="107">
        <v>0.04850089633735177</v>
      </c>
      <c r="I38" s="107">
        <v>0.041149285397102116</v>
      </c>
      <c r="J38" s="107">
        <v>0.03529431113596369</v>
      </c>
      <c r="K38" s="107">
        <v>0.05032646415472921</v>
      </c>
      <c r="L38" s="107">
        <v>0.008042366330608687</v>
      </c>
      <c r="M38" s="107">
        <v>0.010328437741558805</v>
      </c>
      <c r="N38" s="107">
        <v>0.006447050310017598</v>
      </c>
      <c r="O38" s="107">
        <v>0.03998157985625709</v>
      </c>
      <c r="P38" s="107">
        <v>0.03320559840797329</v>
      </c>
      <c r="Q38" s="107">
        <v>0.00662796243606401</v>
      </c>
      <c r="R38" s="107">
        <v>0.0036840287485814843</v>
      </c>
      <c r="S38" s="107">
        <v>0.008617995822574545</v>
      </c>
      <c r="T38" s="107">
        <v>0.0049504136309063695</v>
      </c>
      <c r="U38" s="107">
        <v>0.04034340410834992</v>
      </c>
      <c r="V38" s="107">
        <v>0.04008025919773695</v>
      </c>
      <c r="W38" s="107">
        <v>0.020196371889544925</v>
      </c>
      <c r="X38" s="107">
        <v>0.02240021051592849</v>
      </c>
      <c r="Y38" s="107">
        <v>0.22911698435932437</v>
      </c>
    </row>
    <row r="39" ht="15.75" customHeight="1">
      <c r="A39" s="100">
        <f t="shared" si="1"/>
        <v>0.7244597495</v>
      </c>
      <c r="B39" s="101">
        <v>37.0</v>
      </c>
      <c r="C39" s="79">
        <v>10.0</v>
      </c>
      <c r="D39" s="78">
        <v>7.0</v>
      </c>
      <c r="E39" s="108">
        <v>0.0012476917702250836</v>
      </c>
      <c r="F39" s="109">
        <v>0.0</v>
      </c>
      <c r="G39" s="109">
        <v>0.03545108216466204</v>
      </c>
      <c r="H39" s="109">
        <v>0.0492588710884863</v>
      </c>
      <c r="I39" s="109">
        <v>0.04262115087088886</v>
      </c>
      <c r="J39" s="109">
        <v>0.046513949193991114</v>
      </c>
      <c r="K39" s="109">
        <v>0.059639666616759</v>
      </c>
      <c r="L39" s="109">
        <v>0.008484304037530569</v>
      </c>
      <c r="M39" s="109">
        <v>0.00936600622182296</v>
      </c>
      <c r="N39" s="109">
        <v>0.005290213105754354</v>
      </c>
      <c r="O39" s="109">
        <v>0.04608141604697975</v>
      </c>
      <c r="P39" s="109">
        <v>0.04092429006338274</v>
      </c>
      <c r="Q39" s="109">
        <v>0.0032273627123155495</v>
      </c>
      <c r="R39" s="109">
        <v>0.0027781936750345196</v>
      </c>
      <c r="S39" s="109">
        <v>0.007619237743507844</v>
      </c>
      <c r="T39" s="109">
        <v>0.005007402971170002</v>
      </c>
      <c r="U39" s="109">
        <v>0.0457486982415864</v>
      </c>
      <c r="V39" s="109">
        <v>0.04365257606760826</v>
      </c>
      <c r="W39" s="109">
        <v>0.024720932940726324</v>
      </c>
      <c r="X39" s="109">
        <v>0.02400558965913061</v>
      </c>
      <c r="Y39" s="109">
        <v>0.22282111427193027</v>
      </c>
    </row>
    <row r="40" ht="15.75" customHeight="1">
      <c r="A40" s="100">
        <f t="shared" si="1"/>
        <v>0.7265767711</v>
      </c>
      <c r="B40" s="79">
        <v>38.0</v>
      </c>
      <c r="C40" s="79">
        <v>10.0</v>
      </c>
      <c r="D40" s="78">
        <v>8.0</v>
      </c>
      <c r="E40" s="106">
        <v>0.001245474774984224</v>
      </c>
      <c r="F40" s="107">
        <v>0.0</v>
      </c>
      <c r="G40" s="107">
        <v>0.0356870038858813</v>
      </c>
      <c r="H40" s="107">
        <v>0.04820817695705603</v>
      </c>
      <c r="I40" s="107">
        <v>0.04274469427745857</v>
      </c>
      <c r="J40" s="107">
        <v>0.04648111860241124</v>
      </c>
      <c r="K40" s="107">
        <v>0.059965458832907104</v>
      </c>
      <c r="L40" s="107">
        <v>0.008900993058553922</v>
      </c>
      <c r="M40" s="107">
        <v>0.008851174067554552</v>
      </c>
      <c r="N40" s="107">
        <v>0.005164568733601249</v>
      </c>
      <c r="O40" s="107">
        <v>0.04636487429007938</v>
      </c>
      <c r="P40" s="107">
        <v>0.042960576571789165</v>
      </c>
      <c r="Q40" s="107">
        <v>0.0032216280846258595</v>
      </c>
      <c r="R40" s="107">
        <v>0.0030223521206283834</v>
      </c>
      <c r="S40" s="107">
        <v>0.007821581586900926</v>
      </c>
      <c r="T40" s="107">
        <v>0.004516921850609452</v>
      </c>
      <c r="U40" s="107">
        <v>0.04722840346740177</v>
      </c>
      <c r="V40" s="107">
        <v>0.043907137400777174</v>
      </c>
      <c r="W40" s="107">
        <v>0.025773024677006876</v>
      </c>
      <c r="X40" s="107">
        <v>0.024045966322362083</v>
      </c>
      <c r="Y40" s="107">
        <v>0.22046564150254078</v>
      </c>
    </row>
    <row r="41" ht="15.75" customHeight="1">
      <c r="A41" s="100">
        <f t="shared" si="1"/>
        <v>0.7102158273</v>
      </c>
      <c r="B41" s="101">
        <v>39.0</v>
      </c>
      <c r="C41" s="79">
        <v>10.0</v>
      </c>
      <c r="D41" s="78">
        <v>9.0</v>
      </c>
      <c r="E41" s="108">
        <v>8.633093525179857E-4</v>
      </c>
      <c r="F41" s="109">
        <v>7.194244604316547E-5</v>
      </c>
      <c r="G41" s="109">
        <v>0.029568345323741006</v>
      </c>
      <c r="H41" s="109">
        <v>0.055611510791366905</v>
      </c>
      <c r="I41" s="109">
        <v>0.04683453237410072</v>
      </c>
      <c r="J41" s="109">
        <v>0.0</v>
      </c>
      <c r="K41" s="109">
        <v>0.0</v>
      </c>
      <c r="L41" s="109">
        <v>0.00762589928057554</v>
      </c>
      <c r="M41" s="109">
        <v>5.035971223021583E-4</v>
      </c>
      <c r="N41" s="109">
        <v>0.0</v>
      </c>
      <c r="O41" s="109">
        <v>0.09057553956834533</v>
      </c>
      <c r="P41" s="109">
        <v>0.08640287769784173</v>
      </c>
      <c r="Q41" s="109">
        <v>0.012949640287769784</v>
      </c>
      <c r="R41" s="109">
        <v>0.007410071942446043</v>
      </c>
      <c r="S41" s="109">
        <v>6.474820143884892E-4</v>
      </c>
      <c r="T41" s="109">
        <v>2.8776978417266187E-4</v>
      </c>
      <c r="U41" s="109">
        <v>0.029424460431654677</v>
      </c>
      <c r="V41" s="109">
        <v>0.037697841726618705</v>
      </c>
      <c r="W41" s="109">
        <v>0.04129496402877698</v>
      </c>
      <c r="X41" s="109">
        <v>0.04460431654676259</v>
      </c>
      <c r="Y41" s="109">
        <v>0.21784172661870504</v>
      </c>
    </row>
    <row r="42" ht="15.75" customHeight="1">
      <c r="A42" s="100">
        <f t="shared" si="1"/>
        <v>0.680820445</v>
      </c>
      <c r="B42" s="79">
        <v>40.0</v>
      </c>
      <c r="C42" s="79">
        <v>10.0</v>
      </c>
      <c r="D42" s="78">
        <v>10.0</v>
      </c>
      <c r="E42" s="106">
        <v>2.6465966421305103E-4</v>
      </c>
      <c r="F42" s="107">
        <v>3.308245802663138E-5</v>
      </c>
      <c r="G42" s="107">
        <v>0.03296666942353817</v>
      </c>
      <c r="H42" s="107">
        <v>0.0476552807873625</v>
      </c>
      <c r="I42" s="107">
        <v>0.04246133487718137</v>
      </c>
      <c r="J42" s="107">
        <v>0.035001240592176</v>
      </c>
      <c r="K42" s="107">
        <v>0.04780415184848234</v>
      </c>
      <c r="L42" s="107">
        <v>0.007625506575138533</v>
      </c>
      <c r="M42" s="107">
        <v>0.010073608469109254</v>
      </c>
      <c r="N42" s="107">
        <v>0.006467620544206435</v>
      </c>
      <c r="O42" s="107">
        <v>0.03893805309734513</v>
      </c>
      <c r="P42" s="107">
        <v>0.03256967992721859</v>
      </c>
      <c r="Q42" s="107">
        <v>0.007030022330659168</v>
      </c>
      <c r="R42" s="107">
        <v>0.0035232817798362417</v>
      </c>
      <c r="S42" s="107">
        <v>0.00828715573567116</v>
      </c>
      <c r="T42" s="107">
        <v>0.004499214291621868</v>
      </c>
      <c r="U42" s="107">
        <v>0.04067488214374328</v>
      </c>
      <c r="V42" s="107">
        <v>0.0414357786783558</v>
      </c>
      <c r="W42" s="107">
        <v>0.019435944090645935</v>
      </c>
      <c r="X42" s="107">
        <v>0.02259531883218923</v>
      </c>
      <c r="Y42" s="107">
        <v>0.23147795881233976</v>
      </c>
    </row>
    <row r="43" ht="15.75" customHeight="1">
      <c r="A43" s="100">
        <f t="shared" si="1"/>
        <v>0.6804826186</v>
      </c>
      <c r="B43" s="101">
        <v>41.0</v>
      </c>
      <c r="C43" s="79">
        <v>10.0</v>
      </c>
      <c r="D43" s="78">
        <v>11.0</v>
      </c>
      <c r="E43" s="108">
        <v>5.960243564547827E-4</v>
      </c>
      <c r="F43" s="109">
        <v>0.0</v>
      </c>
      <c r="G43" s="109">
        <v>0.03165372595766616</v>
      </c>
      <c r="H43" s="109">
        <v>0.047166467991881185</v>
      </c>
      <c r="I43" s="109">
        <v>0.03998195818164245</v>
      </c>
      <c r="J43" s="109">
        <v>0.03492380553497213</v>
      </c>
      <c r="K43" s="109">
        <v>0.05061374399948452</v>
      </c>
      <c r="L43" s="109">
        <v>0.006894552015206675</v>
      </c>
      <c r="M43" s="109">
        <v>0.00977802119913657</v>
      </c>
      <c r="N43" s="109">
        <v>0.006652920519346629</v>
      </c>
      <c r="O43" s="109">
        <v>0.041818357550178806</v>
      </c>
      <c r="P43" s="109">
        <v>0.03442443377686137</v>
      </c>
      <c r="Q43" s="109">
        <v>0.005525306871999742</v>
      </c>
      <c r="R43" s="109">
        <v>0.0032217532781339607</v>
      </c>
      <c r="S43" s="109">
        <v>0.008569863719836335</v>
      </c>
      <c r="T43" s="109">
        <v>0.0048809562163729505</v>
      </c>
      <c r="U43" s="109">
        <v>0.04149618222236541</v>
      </c>
      <c r="V43" s="109">
        <v>0.03994974064886111</v>
      </c>
      <c r="W43" s="109">
        <v>0.019056670640162376</v>
      </c>
      <c r="X43" s="109">
        <v>0.02205290118882696</v>
      </c>
      <c r="Y43" s="109">
        <v>0.23122523277167434</v>
      </c>
    </row>
    <row r="44" ht="15.75" customHeight="1">
      <c r="A44" s="100">
        <f t="shared" si="1"/>
        <v>0.6836680848</v>
      </c>
      <c r="B44" s="79">
        <v>42.0</v>
      </c>
      <c r="C44" s="79">
        <v>10.0</v>
      </c>
      <c r="D44" s="78">
        <v>12.0</v>
      </c>
      <c r="E44" s="106">
        <v>4.287457537680156E-4</v>
      </c>
      <c r="F44" s="107">
        <v>1.649022129876983E-5</v>
      </c>
      <c r="G44" s="107">
        <v>0.03302991326143597</v>
      </c>
      <c r="H44" s="107">
        <v>0.048514231060980836</v>
      </c>
      <c r="I44" s="107">
        <v>0.042429339401734774</v>
      </c>
      <c r="J44" s="107">
        <v>0.03662478150456779</v>
      </c>
      <c r="K44" s="107">
        <v>0.048167936413706675</v>
      </c>
      <c r="L44" s="107">
        <v>0.00773391378912305</v>
      </c>
      <c r="M44" s="107">
        <v>0.009795191451469279</v>
      </c>
      <c r="N44" s="107">
        <v>0.006678539626001781</v>
      </c>
      <c r="O44" s="107">
        <v>0.03927970713366973</v>
      </c>
      <c r="P44" s="107">
        <v>0.03256818706507041</v>
      </c>
      <c r="Q44" s="107">
        <v>0.006909402724184559</v>
      </c>
      <c r="R44" s="107">
        <v>0.003594868243131823</v>
      </c>
      <c r="S44" s="107">
        <v>0.008377032419775074</v>
      </c>
      <c r="T44" s="107">
        <v>0.004683222848850631</v>
      </c>
      <c r="U44" s="107">
        <v>0.04063190528016886</v>
      </c>
      <c r="V44" s="107">
        <v>0.0409946901487418</v>
      </c>
      <c r="W44" s="107">
        <v>0.019920187328913954</v>
      </c>
      <c r="X44" s="107">
        <v>0.022393720523729427</v>
      </c>
      <c r="Y44" s="107">
        <v>0.23089607862537515</v>
      </c>
    </row>
    <row r="45" ht="15.75" customHeight="1">
      <c r="A45" s="100">
        <f t="shared" si="1"/>
        <v>0.6834610096</v>
      </c>
      <c r="B45" s="101">
        <v>43.0</v>
      </c>
      <c r="C45" s="79">
        <v>10.0</v>
      </c>
      <c r="D45" s="78">
        <v>13.0</v>
      </c>
      <c r="E45" s="108">
        <v>5.892751915144372E-4</v>
      </c>
      <c r="F45" s="109">
        <v>0.0</v>
      </c>
      <c r="G45" s="109">
        <v>0.035569305310024224</v>
      </c>
      <c r="H45" s="109">
        <v>0.04848425325738231</v>
      </c>
      <c r="I45" s="109">
        <v>0.04265697636351732</v>
      </c>
      <c r="J45" s="109">
        <v>0.03591304917174098</v>
      </c>
      <c r="K45" s="109">
        <v>0.05017023505532639</v>
      </c>
      <c r="L45" s="109">
        <v>0.00785700255352583</v>
      </c>
      <c r="M45" s="109">
        <v>0.010377790872782034</v>
      </c>
      <c r="N45" s="109">
        <v>0.006596608393897728</v>
      </c>
      <c r="O45" s="109">
        <v>0.039219537746349765</v>
      </c>
      <c r="P45" s="109">
        <v>0.0327866169056505</v>
      </c>
      <c r="Q45" s="109">
        <v>0.0063674458194198915</v>
      </c>
      <c r="R45" s="109">
        <v>0.0031919072873698683</v>
      </c>
      <c r="S45" s="109">
        <v>0.008429908989720422</v>
      </c>
      <c r="T45" s="109">
        <v>0.004730570287435344</v>
      </c>
      <c r="U45" s="109">
        <v>0.04064361945917632</v>
      </c>
      <c r="V45" s="109">
        <v>0.03985791920382374</v>
      </c>
      <c r="W45" s="109">
        <v>0.020428206639167158</v>
      </c>
      <c r="X45" s="109">
        <v>0.02258888234138676</v>
      </c>
      <c r="Y45" s="109">
        <v>0.2270018987756171</v>
      </c>
    </row>
    <row r="46" ht="15.75" customHeight="1">
      <c r="A46" s="100">
        <f t="shared" si="1"/>
        <v>0.7857315307</v>
      </c>
      <c r="B46" s="79">
        <v>44.0</v>
      </c>
      <c r="C46" s="79">
        <v>10.0</v>
      </c>
      <c r="D46" s="78">
        <v>14.0</v>
      </c>
      <c r="E46" s="106">
        <v>0.0</v>
      </c>
      <c r="F46" s="107">
        <v>0.0</v>
      </c>
      <c r="G46" s="107">
        <v>0.009898599710284886</v>
      </c>
      <c r="H46" s="107">
        <v>0.05142443264123612</v>
      </c>
      <c r="I46" s="107">
        <v>0.057580878802510865</v>
      </c>
      <c r="J46" s="107">
        <v>0.0</v>
      </c>
      <c r="K46" s="107">
        <v>0.0</v>
      </c>
      <c r="L46" s="107">
        <v>0.0012071463061323032</v>
      </c>
      <c r="M46" s="107">
        <v>0.0</v>
      </c>
      <c r="N46" s="107">
        <v>0.0</v>
      </c>
      <c r="O46" s="107">
        <v>0.07737807822308064</v>
      </c>
      <c r="P46" s="107">
        <v>0.06953162723322066</v>
      </c>
      <c r="Q46" s="107">
        <v>0.009536455818445196</v>
      </c>
      <c r="R46" s="107">
        <v>0.010622887493964268</v>
      </c>
      <c r="S46" s="107">
        <v>8.450024142926122E-4</v>
      </c>
      <c r="T46" s="107">
        <v>1.2071463061323032E-4</v>
      </c>
      <c r="U46" s="107">
        <v>0.06385803959439884</v>
      </c>
      <c r="V46" s="107">
        <v>0.07013520038628682</v>
      </c>
      <c r="W46" s="107">
        <v>0.049734427812650896</v>
      </c>
      <c r="X46" s="107">
        <v>0.03573153066151617</v>
      </c>
      <c r="Y46" s="107">
        <v>0.27812650893288265</v>
      </c>
    </row>
    <row r="47" ht="15.75" customHeight="1">
      <c r="A47" s="100">
        <f t="shared" si="1"/>
        <v>0.6750283605</v>
      </c>
      <c r="B47" s="101">
        <v>45.0</v>
      </c>
      <c r="C47" s="79">
        <v>10.0</v>
      </c>
      <c r="D47" s="78">
        <v>15.0</v>
      </c>
      <c r="E47" s="108">
        <v>3.994439739882084E-4</v>
      </c>
      <c r="F47" s="109">
        <v>0.0</v>
      </c>
      <c r="G47" s="109">
        <v>0.03128445204275648</v>
      </c>
      <c r="H47" s="109">
        <v>0.044897502676274625</v>
      </c>
      <c r="I47" s="109">
        <v>0.04029590809593046</v>
      </c>
      <c r="J47" s="109">
        <v>0.03558246920286961</v>
      </c>
      <c r="K47" s="109">
        <v>0.04949909725661879</v>
      </c>
      <c r="L47" s="109">
        <v>0.007717257577452187</v>
      </c>
      <c r="M47" s="109">
        <v>0.009938166072826625</v>
      </c>
      <c r="N47" s="109">
        <v>0.006806525316759071</v>
      </c>
      <c r="O47" s="109">
        <v>0.0416699953664499</v>
      </c>
      <c r="P47" s="109">
        <v>0.033856871235240546</v>
      </c>
      <c r="Q47" s="109">
        <v>0.005688082189592088</v>
      </c>
      <c r="R47" s="109">
        <v>0.0034352181762985923</v>
      </c>
      <c r="S47" s="109">
        <v>0.007861057408087941</v>
      </c>
      <c r="T47" s="109">
        <v>0.0048093054468180295</v>
      </c>
      <c r="U47" s="109">
        <v>0.040184063783213764</v>
      </c>
      <c r="V47" s="109">
        <v>0.04091904069535207</v>
      </c>
      <c r="W47" s="109">
        <v>0.01902951092079825</v>
      </c>
      <c r="X47" s="109">
        <v>0.021953440810391935</v>
      </c>
      <c r="Y47" s="109">
        <v>0.229200952274434</v>
      </c>
    </row>
    <row r="48" ht="15.75" customHeight="1">
      <c r="A48" s="100">
        <f t="shared" si="1"/>
        <v>0.7273746679</v>
      </c>
      <c r="B48" s="79">
        <v>46.0</v>
      </c>
      <c r="C48" s="79">
        <v>10.0</v>
      </c>
      <c r="D48" s="78">
        <v>16.0</v>
      </c>
      <c r="E48" s="106">
        <v>7.93568643687679E-4</v>
      </c>
      <c r="F48" s="107">
        <v>8.625746127039988E-5</v>
      </c>
      <c r="G48" s="107">
        <v>0.03674567850119035</v>
      </c>
      <c r="H48" s="107">
        <v>0.050132836490356415</v>
      </c>
      <c r="I48" s="107">
        <v>0.042731946313356105</v>
      </c>
      <c r="J48" s="107">
        <v>0.04811441189662906</v>
      </c>
      <c r="K48" s="107">
        <v>0.06044922885829624</v>
      </c>
      <c r="L48" s="107">
        <v>0.008884518510851189</v>
      </c>
      <c r="M48" s="107">
        <v>0.008642997619294069</v>
      </c>
      <c r="N48" s="107">
        <v>0.005882758858641273</v>
      </c>
      <c r="O48" s="107">
        <v>0.0447158679225753</v>
      </c>
      <c r="P48" s="107">
        <v>0.042576682883069386</v>
      </c>
      <c r="Q48" s="107">
        <v>0.003139771590242556</v>
      </c>
      <c r="R48" s="107">
        <v>0.003191526067004796</v>
      </c>
      <c r="S48" s="107">
        <v>0.007021357347410551</v>
      </c>
      <c r="T48" s="107">
        <v>0.004537142462823034</v>
      </c>
      <c r="U48" s="107">
        <v>0.04742435220646586</v>
      </c>
      <c r="V48" s="107">
        <v>0.04440534106200186</v>
      </c>
      <c r="W48" s="107">
        <v>0.026101507780423007</v>
      </c>
      <c r="X48" s="107">
        <v>0.02451437049304765</v>
      </c>
      <c r="Y48" s="107">
        <v>0.21728254494013732</v>
      </c>
    </row>
    <row r="49" ht="15.75" customHeight="1">
      <c r="A49" s="100">
        <f t="shared" si="1"/>
        <v>0.7868437698</v>
      </c>
      <c r="B49" s="101">
        <v>47.0</v>
      </c>
      <c r="C49" s="79">
        <v>10.0</v>
      </c>
      <c r="D49" s="78">
        <v>17.0</v>
      </c>
      <c r="E49" s="108">
        <v>0.0</v>
      </c>
      <c r="F49" s="109">
        <v>0.0</v>
      </c>
      <c r="G49" s="109">
        <v>0.009361163820366857</v>
      </c>
      <c r="H49" s="109">
        <v>0.052371916508538896</v>
      </c>
      <c r="I49" s="109">
        <v>0.05199240986717268</v>
      </c>
      <c r="J49" s="109">
        <v>0.0</v>
      </c>
      <c r="K49" s="109">
        <v>0.0</v>
      </c>
      <c r="L49" s="109">
        <v>0.0015180265654648956</v>
      </c>
      <c r="M49" s="109">
        <v>0.0</v>
      </c>
      <c r="N49" s="109">
        <v>0.0</v>
      </c>
      <c r="O49" s="109">
        <v>0.0756483238456673</v>
      </c>
      <c r="P49" s="109">
        <v>0.07172675521821632</v>
      </c>
      <c r="Q49" s="109">
        <v>0.004933586337760911</v>
      </c>
      <c r="R49" s="109">
        <v>0.008096141682479444</v>
      </c>
      <c r="S49" s="109">
        <v>1.265022137887413E-4</v>
      </c>
      <c r="T49" s="109">
        <v>0.0</v>
      </c>
      <c r="U49" s="109">
        <v>0.06072106261859583</v>
      </c>
      <c r="V49" s="109">
        <v>0.07235926628716002</v>
      </c>
      <c r="W49" s="109">
        <v>0.050094876660341556</v>
      </c>
      <c r="X49" s="109">
        <v>0.03870967741935484</v>
      </c>
      <c r="Y49" s="109">
        <v>0.2891840607210626</v>
      </c>
    </row>
    <row r="50" ht="15.75" customHeight="1">
      <c r="A50" s="100">
        <f t="shared" si="1"/>
        <v>0.6952594356</v>
      </c>
      <c r="B50" s="79">
        <v>48.0</v>
      </c>
      <c r="C50" s="79">
        <v>10.0</v>
      </c>
      <c r="D50" s="78">
        <v>18.0</v>
      </c>
      <c r="E50" s="106">
        <v>2.800924305020657E-4</v>
      </c>
      <c r="F50" s="107">
        <v>0.0</v>
      </c>
      <c r="G50" s="107">
        <v>0.027238988866325888</v>
      </c>
      <c r="H50" s="107">
        <v>0.04656536657096842</v>
      </c>
      <c r="I50" s="107">
        <v>0.04537497374133464</v>
      </c>
      <c r="J50" s="107">
        <v>0.0</v>
      </c>
      <c r="K50" s="107">
        <v>0.0</v>
      </c>
      <c r="L50" s="107">
        <v>0.008472796022687487</v>
      </c>
      <c r="M50" s="107">
        <v>2.1006932287654927E-4</v>
      </c>
      <c r="N50" s="107">
        <v>0.0</v>
      </c>
      <c r="O50" s="107">
        <v>0.09530144947832785</v>
      </c>
      <c r="P50" s="107">
        <v>0.08654856102513829</v>
      </c>
      <c r="Q50" s="107">
        <v>0.010993627897206077</v>
      </c>
      <c r="R50" s="107">
        <v>0.007072333870177159</v>
      </c>
      <c r="S50" s="107">
        <v>7.702541838806806E-4</v>
      </c>
      <c r="T50" s="107">
        <v>2.1006932287654927E-4</v>
      </c>
      <c r="U50" s="107">
        <v>0.025348364960436943</v>
      </c>
      <c r="V50" s="107">
        <v>0.03886282473216161</v>
      </c>
      <c r="W50" s="107">
        <v>0.04026328688467194</v>
      </c>
      <c r="X50" s="107">
        <v>0.03830263987115748</v>
      </c>
      <c r="Y50" s="107">
        <v>0.2234437364330229</v>
      </c>
    </row>
    <row r="51" ht="15.75" customHeight="1">
      <c r="A51" s="100">
        <f t="shared" si="1"/>
        <v>0.6887820973</v>
      </c>
      <c r="B51" s="101">
        <v>49.0</v>
      </c>
      <c r="C51" s="79">
        <v>10.0</v>
      </c>
      <c r="D51" s="78">
        <v>19.0</v>
      </c>
      <c r="E51" s="108">
        <v>1.4345144168698896E-4</v>
      </c>
      <c r="F51" s="109">
        <v>0.0</v>
      </c>
      <c r="G51" s="109">
        <v>0.027757853966432364</v>
      </c>
      <c r="H51" s="109">
        <v>0.04554583273561899</v>
      </c>
      <c r="I51" s="109">
        <v>0.0441830440395926</v>
      </c>
      <c r="J51" s="109">
        <v>0.0</v>
      </c>
      <c r="K51" s="109">
        <v>0.0</v>
      </c>
      <c r="L51" s="109">
        <v>0.00817673217615837</v>
      </c>
      <c r="M51" s="109">
        <v>2.1517716253048342E-4</v>
      </c>
      <c r="N51" s="109">
        <v>0.0</v>
      </c>
      <c r="O51" s="109">
        <v>0.09840768899727442</v>
      </c>
      <c r="P51" s="109">
        <v>0.08757710514990676</v>
      </c>
      <c r="Q51" s="109">
        <v>0.011260938172428634</v>
      </c>
      <c r="R51" s="109">
        <v>0.006742217759288481</v>
      </c>
      <c r="S51" s="109">
        <v>4.3035432506096684E-4</v>
      </c>
      <c r="T51" s="109">
        <v>2.1517716253048342E-4</v>
      </c>
      <c r="U51" s="109">
        <v>0.02309568211160522</v>
      </c>
      <c r="V51" s="109">
        <v>0.04038158083488739</v>
      </c>
      <c r="W51" s="109">
        <v>0.0376560034428346</v>
      </c>
      <c r="X51" s="109">
        <v>0.04195954669344427</v>
      </c>
      <c r="Y51" s="109">
        <v>0.21503371108879643</v>
      </c>
    </row>
    <row r="52" ht="15.75" customHeight="1">
      <c r="A52" s="100">
        <f t="shared" si="1"/>
        <v>0.368704733</v>
      </c>
      <c r="B52" s="79">
        <v>50.0</v>
      </c>
      <c r="C52" s="79">
        <v>11.0</v>
      </c>
      <c r="D52" s="78">
        <v>0.0</v>
      </c>
      <c r="E52" s="106">
        <v>0.0</v>
      </c>
      <c r="F52" s="107">
        <v>0.0</v>
      </c>
      <c r="G52" s="107">
        <v>0.012780392956452103</v>
      </c>
      <c r="H52" s="107">
        <v>0.014124919845512384</v>
      </c>
      <c r="I52" s="107">
        <v>0.015933382386402253</v>
      </c>
      <c r="J52" s="107">
        <v>0.02180202063183899</v>
      </c>
      <c r="K52" s="107">
        <v>0.0372182772916796</v>
      </c>
      <c r="L52" s="107">
        <v>0.001010611419909045</v>
      </c>
      <c r="M52" s="107">
        <v>0.008099666380031264</v>
      </c>
      <c r="N52" s="107">
        <v>0.0030406992721824775</v>
      </c>
      <c r="O52" s="107">
        <v>0.01634708296765157</v>
      </c>
      <c r="P52" s="107">
        <v>0.020516593825814326</v>
      </c>
      <c r="Q52" s="107">
        <v>0.0034307598202175473</v>
      </c>
      <c r="R52" s="107">
        <v>0.00312048438428056</v>
      </c>
      <c r="S52" s="107">
        <v>0.002972734176691518</v>
      </c>
      <c r="T52" s="107">
        <v>0.0010697115029446617</v>
      </c>
      <c r="U52" s="107">
        <v>0.018459910936174866</v>
      </c>
      <c r="V52" s="107">
        <v>0.01397421463377156</v>
      </c>
      <c r="W52" s="107">
        <v>0.006817194578158383</v>
      </c>
      <c r="X52" s="107">
        <v>0.007097919972577561</v>
      </c>
      <c r="Y52" s="107">
        <v>0.16088815604785925</v>
      </c>
    </row>
    <row r="53" ht="15.75" customHeight="1">
      <c r="A53" s="100">
        <f t="shared" si="1"/>
        <v>0.4986464302</v>
      </c>
      <c r="B53" s="101">
        <v>51.0</v>
      </c>
      <c r="C53" s="79">
        <v>11.0</v>
      </c>
      <c r="D53" s="78">
        <v>1.0</v>
      </c>
      <c r="E53" s="108">
        <v>0.0</v>
      </c>
      <c r="F53" s="109">
        <v>0.0</v>
      </c>
      <c r="G53" s="109">
        <v>0.009555521139848228</v>
      </c>
      <c r="H53" s="109">
        <v>0.022676165401889423</v>
      </c>
      <c r="I53" s="109">
        <v>0.019702648288678952</v>
      </c>
      <c r="J53" s="109">
        <v>0.04227969645346136</v>
      </c>
      <c r="K53" s="109">
        <v>0.06069072324608951</v>
      </c>
      <c r="L53" s="109">
        <v>0.0038222084559392908</v>
      </c>
      <c r="M53" s="109">
        <v>0.008567446182437665</v>
      </c>
      <c r="N53" s="109">
        <v>0.0013318878736255227</v>
      </c>
      <c r="O53" s="109">
        <v>0.017314542357131795</v>
      </c>
      <c r="P53" s="109">
        <v>0.020888957720303546</v>
      </c>
      <c r="Q53" s="109">
        <v>0.009896236642403593</v>
      </c>
      <c r="R53" s="109">
        <v>0.009208610809973672</v>
      </c>
      <c r="S53" s="109">
        <v>0.0034412265758091993</v>
      </c>
      <c r="T53" s="109">
        <v>0.00197305250116153</v>
      </c>
      <c r="U53" s="109">
        <v>0.021431005110732537</v>
      </c>
      <c r="V53" s="109">
        <v>0.021997831810438285</v>
      </c>
      <c r="W53" s="109">
        <v>0.008183366888647979</v>
      </c>
      <c r="X53" s="109">
        <v>0.010893603840792939</v>
      </c>
      <c r="Y53" s="109">
        <v>0.2047916989313923</v>
      </c>
    </row>
    <row r="54" ht="15.75" customHeight="1">
      <c r="A54" s="100">
        <f t="shared" si="1"/>
        <v>0.4994059136</v>
      </c>
      <c r="B54" s="79">
        <v>52.0</v>
      </c>
      <c r="C54" s="79">
        <v>12.0</v>
      </c>
      <c r="D54" s="78">
        <v>0.0</v>
      </c>
      <c r="E54" s="106">
        <v>0.0</v>
      </c>
      <c r="F54" s="107">
        <v>0.0</v>
      </c>
      <c r="G54" s="107">
        <v>0.019525820956533588</v>
      </c>
      <c r="H54" s="107">
        <v>0.020310669028477994</v>
      </c>
      <c r="I54" s="107">
        <v>0.022817822591633737</v>
      </c>
      <c r="J54" s="107">
        <v>0.04040059953672162</v>
      </c>
      <c r="K54" s="107">
        <v>0.07130944270336557</v>
      </c>
      <c r="L54" s="107">
        <v>0.00815097424717264</v>
      </c>
      <c r="M54" s="107">
        <v>0.006355089249216514</v>
      </c>
      <c r="N54" s="107">
        <v>0.002180133533178907</v>
      </c>
      <c r="O54" s="107">
        <v>0.020654040059953672</v>
      </c>
      <c r="P54" s="107">
        <v>0.03764545578416678</v>
      </c>
      <c r="Q54" s="107">
        <v>0.004608257255756915</v>
      </c>
      <c r="R54" s="107">
        <v>0.001392560294318027</v>
      </c>
      <c r="S54" s="107">
        <v>0.005594767679520371</v>
      </c>
      <c r="T54" s="107">
        <v>0.002471726393241586</v>
      </c>
      <c r="U54" s="107">
        <v>0.02313394195394468</v>
      </c>
      <c r="V54" s="107">
        <v>0.026657582776945087</v>
      </c>
      <c r="W54" s="107">
        <v>0.009559885542989508</v>
      </c>
      <c r="X54" s="107">
        <v>0.008845891810873417</v>
      </c>
      <c r="Y54" s="107">
        <v>0.16779125221419813</v>
      </c>
    </row>
    <row r="55" ht="15.75" customHeight="1">
      <c r="A55" s="100">
        <f t="shared" si="1"/>
        <v>0.5252555072</v>
      </c>
      <c r="B55" s="101">
        <v>53.0</v>
      </c>
      <c r="C55" s="79">
        <v>12.0</v>
      </c>
      <c r="D55" s="78">
        <v>1.0</v>
      </c>
      <c r="E55" s="108">
        <v>0.0</v>
      </c>
      <c r="F55" s="109">
        <v>0.0</v>
      </c>
      <c r="G55" s="109">
        <v>0.022045096093658175</v>
      </c>
      <c r="H55" s="109">
        <v>0.02131253741379452</v>
      </c>
      <c r="I55" s="109">
        <v>0.02519673847381786</v>
      </c>
      <c r="J55" s="109">
        <v>0.041422366547215865</v>
      </c>
      <c r="K55" s="109">
        <v>0.0718918874593061</v>
      </c>
      <c r="L55" s="109">
        <v>0.008681367041966318</v>
      </c>
      <c r="M55" s="109">
        <v>0.0061447459415429105</v>
      </c>
      <c r="N55" s="109">
        <v>0.002542087956243286</v>
      </c>
      <c r="O55" s="109">
        <v>0.02364141799306256</v>
      </c>
      <c r="P55" s="109">
        <v>0.0392875593495535</v>
      </c>
      <c r="Q55" s="109">
        <v>0.005751132322511693</v>
      </c>
      <c r="R55" s="109">
        <v>0.0013585136712396916</v>
      </c>
      <c r="S55" s="109">
        <v>0.005625394638654497</v>
      </c>
      <c r="T55" s="109">
        <v>0.0016291230343236543</v>
      </c>
      <c r="U55" s="109">
        <v>0.02375075510946012</v>
      </c>
      <c r="V55" s="109">
        <v>0.027932899811666818</v>
      </c>
      <c r="W55" s="109">
        <v>0.009668134517454303</v>
      </c>
      <c r="X55" s="109">
        <v>0.00906404694935778</v>
      </c>
      <c r="Y55" s="109">
        <v>0.1783097028490519</v>
      </c>
    </row>
    <row r="56" ht="15.75" customHeight="1">
      <c r="A56" s="100">
        <f t="shared" si="1"/>
        <v>0.417030758</v>
      </c>
      <c r="B56" s="79">
        <v>54.0</v>
      </c>
      <c r="C56" s="79">
        <v>12.0</v>
      </c>
      <c r="D56" s="78">
        <v>2.0</v>
      </c>
      <c r="E56" s="106">
        <v>0.0</v>
      </c>
      <c r="F56" s="107">
        <v>0.0</v>
      </c>
      <c r="G56" s="107">
        <v>0.014907769581939618</v>
      </c>
      <c r="H56" s="107">
        <v>0.016239744609450758</v>
      </c>
      <c r="I56" s="107">
        <v>0.017391943866377574</v>
      </c>
      <c r="J56" s="107">
        <v>0.031125723188895307</v>
      </c>
      <c r="K56" s="107">
        <v>0.046730804850677155</v>
      </c>
      <c r="L56" s="107">
        <v>0.002244473256992188</v>
      </c>
      <c r="M56" s="107">
        <v>0.008147111057844216</v>
      </c>
      <c r="N56" s="107">
        <v>0.004004096708469073</v>
      </c>
      <c r="O56" s="107">
        <v>0.022842418365456904</v>
      </c>
      <c r="P56" s="107">
        <v>0.030352142600320327</v>
      </c>
      <c r="Q56" s="107">
        <v>0.00332857563112191</v>
      </c>
      <c r="R56" s="107">
        <v>0.002192719626066397</v>
      </c>
      <c r="S56" s="107">
        <v>0.0039033133219293754</v>
      </c>
      <c r="T56" s="107">
        <v>0.001389176409060699</v>
      </c>
      <c r="U56" s="107">
        <v>0.023188350530066137</v>
      </c>
      <c r="V56" s="107">
        <v>0.019930595657053202</v>
      </c>
      <c r="W56" s="107">
        <v>0.007392597596452425</v>
      </c>
      <c r="X56" s="107">
        <v>0.007547858489229797</v>
      </c>
      <c r="Y56" s="107">
        <v>0.15417134265261873</v>
      </c>
    </row>
    <row r="57" ht="15.75" customHeight="1">
      <c r="A57" s="100">
        <f t="shared" si="1"/>
        <v>0.4198251448</v>
      </c>
      <c r="B57" s="101">
        <v>55.0</v>
      </c>
      <c r="C57" s="79">
        <v>12.0</v>
      </c>
      <c r="D57" s="78">
        <v>3.0</v>
      </c>
      <c r="E57" s="108">
        <v>0.0</v>
      </c>
      <c r="F57" s="109">
        <v>0.0</v>
      </c>
      <c r="G57" s="109">
        <v>0.014700117063595416</v>
      </c>
      <c r="H57" s="109">
        <v>0.016380678749530513</v>
      </c>
      <c r="I57" s="109">
        <v>0.017776120671457046</v>
      </c>
      <c r="J57" s="109">
        <v>0.02999240594474708</v>
      </c>
      <c r="K57" s="109">
        <v>0.045972820410188645</v>
      </c>
      <c r="L57" s="109">
        <v>0.002187745881527255</v>
      </c>
      <c r="M57" s="109">
        <v>0.00881403885853399</v>
      </c>
      <c r="N57" s="109">
        <v>0.003958778261811223</v>
      </c>
      <c r="O57" s="109">
        <v>0.024024081653913953</v>
      </c>
      <c r="P57" s="109">
        <v>0.029844362990358017</v>
      </c>
      <c r="Q57" s="109">
        <v>0.003328224937561513</v>
      </c>
      <c r="R57" s="109">
        <v>0.002064376752869703</v>
      </c>
      <c r="S57" s="109">
        <v>0.003388538733794094</v>
      </c>
      <c r="T57" s="109">
        <v>0.001178860562727719</v>
      </c>
      <c r="U57" s="109">
        <v>0.024207764578804088</v>
      </c>
      <c r="V57" s="109">
        <v>0.020490241501923186</v>
      </c>
      <c r="W57" s="109">
        <v>0.00746520305187809</v>
      </c>
      <c r="X57" s="109">
        <v>0.007884658089313766</v>
      </c>
      <c r="Y57" s="109">
        <v>0.15616612612711406</v>
      </c>
    </row>
    <row r="58" ht="15.75" customHeight="1">
      <c r="A58" s="100">
        <f t="shared" si="1"/>
        <v>0.2118883721</v>
      </c>
      <c r="B58" s="79">
        <v>56.0</v>
      </c>
      <c r="C58" s="79">
        <v>13.0</v>
      </c>
      <c r="D58" s="78">
        <v>0.0</v>
      </c>
      <c r="E58" s="106">
        <v>9.302325581395349E-6</v>
      </c>
      <c r="F58" s="107">
        <v>7.906976744186047E-5</v>
      </c>
      <c r="G58" s="107">
        <v>0.009846511627906977</v>
      </c>
      <c r="H58" s="107">
        <v>0.007751162790697675</v>
      </c>
      <c r="I58" s="107">
        <v>0.01168139534883721</v>
      </c>
      <c r="J58" s="107">
        <v>0.0012767441860465115</v>
      </c>
      <c r="K58" s="107">
        <v>0.006102325581395349</v>
      </c>
      <c r="L58" s="107">
        <v>0.0010255813953488372</v>
      </c>
      <c r="M58" s="107">
        <v>0.010383720930232558</v>
      </c>
      <c r="N58" s="107">
        <v>0.007872093023255814</v>
      </c>
      <c r="O58" s="107">
        <v>0.012453488372093023</v>
      </c>
      <c r="P58" s="107">
        <v>0.010934883720930233</v>
      </c>
      <c r="Q58" s="107">
        <v>0.0018</v>
      </c>
      <c r="R58" s="107">
        <v>0.003253488372093023</v>
      </c>
      <c r="S58" s="107">
        <v>0.0037953488372093024</v>
      </c>
      <c r="T58" s="107">
        <v>0.0036046511627906975</v>
      </c>
      <c r="U58" s="107">
        <v>0.017825581395348837</v>
      </c>
      <c r="V58" s="107">
        <v>0.013416279069767442</v>
      </c>
      <c r="W58" s="107">
        <v>0.004176744186046512</v>
      </c>
      <c r="X58" s="107">
        <v>0.007316279069767442</v>
      </c>
      <c r="Y58" s="107">
        <v>0.07728372093023256</v>
      </c>
    </row>
    <row r="59" ht="15.75" customHeight="1">
      <c r="A59" s="100">
        <f t="shared" si="1"/>
        <v>0.6991354839</v>
      </c>
      <c r="B59" s="101">
        <v>57.0</v>
      </c>
      <c r="C59" s="79">
        <v>13.0</v>
      </c>
      <c r="D59" s="78">
        <v>1.0</v>
      </c>
      <c r="E59" s="108">
        <v>1.2903225806451613E-5</v>
      </c>
      <c r="F59" s="109">
        <v>9.032258064516129E-5</v>
      </c>
      <c r="G59" s="109">
        <v>0.028106451612903226</v>
      </c>
      <c r="H59" s="109">
        <v>0.025393548387096773</v>
      </c>
      <c r="I59" s="109">
        <v>0.03202903225806451</v>
      </c>
      <c r="J59" s="109">
        <v>0.02042258064516129</v>
      </c>
      <c r="K59" s="109">
        <v>0.03968709677419355</v>
      </c>
      <c r="L59" s="109">
        <v>4.6774193548387096E-4</v>
      </c>
      <c r="M59" s="109">
        <v>0.0186741935483871</v>
      </c>
      <c r="N59" s="109">
        <v>0.012183870967741935</v>
      </c>
      <c r="O59" s="109">
        <v>0.03386774193548387</v>
      </c>
      <c r="P59" s="109">
        <v>0.03053548387096774</v>
      </c>
      <c r="Q59" s="109">
        <v>0.0</v>
      </c>
      <c r="R59" s="109">
        <v>0.0</v>
      </c>
      <c r="S59" s="109">
        <v>0.007241935483870968</v>
      </c>
      <c r="T59" s="109">
        <v>0.005703225806451613</v>
      </c>
      <c r="U59" s="109">
        <v>0.038416129032258065</v>
      </c>
      <c r="V59" s="109">
        <v>0.03276129032258065</v>
      </c>
      <c r="W59" s="109">
        <v>0.018996774193548387</v>
      </c>
      <c r="X59" s="109">
        <v>0.019393548387096775</v>
      </c>
      <c r="Y59" s="109">
        <v>0.3351516129032258</v>
      </c>
    </row>
    <row r="60" ht="15.75" customHeight="1">
      <c r="A60" s="100">
        <f t="shared" si="1"/>
        <v>0.2354155556</v>
      </c>
      <c r="B60" s="79">
        <v>58.0</v>
      </c>
      <c r="C60" s="79">
        <v>13.0</v>
      </c>
      <c r="D60" s="78">
        <v>2.0</v>
      </c>
      <c r="E60" s="106">
        <v>8.888888888888888E-6</v>
      </c>
      <c r="F60" s="107">
        <v>7.11111111111111E-5</v>
      </c>
      <c r="G60" s="107">
        <v>0.01094</v>
      </c>
      <c r="H60" s="107">
        <v>0.00806888888888889</v>
      </c>
      <c r="I60" s="107">
        <v>0.011775555555555555</v>
      </c>
      <c r="J60" s="107">
        <v>0.0013066666666666667</v>
      </c>
      <c r="K60" s="107">
        <v>0.006395555555555555</v>
      </c>
      <c r="L60" s="107">
        <v>0.0011733333333333333</v>
      </c>
      <c r="M60" s="107">
        <v>0.011968888888888888</v>
      </c>
      <c r="N60" s="107">
        <v>0.00905111111111111</v>
      </c>
      <c r="O60" s="107">
        <v>0.013331111111111111</v>
      </c>
      <c r="P60" s="107">
        <v>0.011764444444444444</v>
      </c>
      <c r="Q60" s="107">
        <v>0.0018333333333333333</v>
      </c>
      <c r="R60" s="107">
        <v>0.003606666666666667</v>
      </c>
      <c r="S60" s="107">
        <v>0.003937777777777778</v>
      </c>
      <c r="T60" s="107">
        <v>0.0037133333333333332</v>
      </c>
      <c r="U60" s="107">
        <v>0.01809111111111111</v>
      </c>
      <c r="V60" s="107">
        <v>0.013544444444444444</v>
      </c>
      <c r="W60" s="107">
        <v>0.004251111111111111</v>
      </c>
      <c r="X60" s="107">
        <v>0.00738</v>
      </c>
      <c r="Y60" s="107">
        <v>0.09320222222222223</v>
      </c>
    </row>
    <row r="61" ht="15.75" customHeight="1">
      <c r="A61" s="100">
        <f t="shared" si="1"/>
        <v>0.4322644068</v>
      </c>
      <c r="B61" s="101">
        <v>59.0</v>
      </c>
      <c r="C61" s="79">
        <v>13.0</v>
      </c>
      <c r="D61" s="78">
        <v>3.0</v>
      </c>
      <c r="E61" s="108">
        <v>0.0</v>
      </c>
      <c r="F61" s="109">
        <v>9.830508474576271E-5</v>
      </c>
      <c r="G61" s="109">
        <v>8.135593220338983E-5</v>
      </c>
      <c r="H61" s="109">
        <v>3.3898305084745763E-6</v>
      </c>
      <c r="I61" s="109">
        <v>1.0508474576271186E-4</v>
      </c>
      <c r="J61" s="109">
        <v>1.8983050847457626E-4</v>
      </c>
      <c r="K61" s="109">
        <v>4.813559322033898E-4</v>
      </c>
      <c r="L61" s="109">
        <v>5.627118644067797E-4</v>
      </c>
      <c r="M61" s="109">
        <v>0.006183050847457627</v>
      </c>
      <c r="N61" s="109">
        <v>3.3898305084745763E-6</v>
      </c>
      <c r="O61" s="109">
        <v>0.0</v>
      </c>
      <c r="P61" s="109">
        <v>0.0</v>
      </c>
      <c r="Q61" s="109">
        <v>0.0</v>
      </c>
      <c r="R61" s="109">
        <v>0.0</v>
      </c>
      <c r="S61" s="109">
        <v>0.0016610169491525423</v>
      </c>
      <c r="T61" s="109">
        <v>0.0023084745762711866</v>
      </c>
      <c r="U61" s="109">
        <v>0.0</v>
      </c>
      <c r="V61" s="109">
        <v>0.0</v>
      </c>
      <c r="W61" s="109">
        <v>0.0</v>
      </c>
      <c r="X61" s="109">
        <v>0.0</v>
      </c>
      <c r="Y61" s="109">
        <v>0.4205864406779661</v>
      </c>
    </row>
    <row r="62" ht="15.75" customHeight="1">
      <c r="A62" s="100">
        <f t="shared" si="1"/>
        <v>0.200325</v>
      </c>
      <c r="B62" s="79">
        <v>60.0</v>
      </c>
      <c r="C62" s="79">
        <v>14.0</v>
      </c>
      <c r="D62" s="78">
        <v>0.0</v>
      </c>
      <c r="E62" s="106">
        <v>5.0E-6</v>
      </c>
      <c r="F62" s="107">
        <v>0.0</v>
      </c>
      <c r="G62" s="107">
        <v>0.00432</v>
      </c>
      <c r="H62" s="107">
        <v>0.009425</v>
      </c>
      <c r="I62" s="107">
        <v>0.010285</v>
      </c>
      <c r="J62" s="107">
        <v>0.010205</v>
      </c>
      <c r="K62" s="107">
        <v>0.01561</v>
      </c>
      <c r="L62" s="107">
        <v>3.65E-4</v>
      </c>
      <c r="M62" s="107">
        <v>0.00643</v>
      </c>
      <c r="N62" s="107">
        <v>0.004345</v>
      </c>
      <c r="O62" s="107">
        <v>0.01701</v>
      </c>
      <c r="P62" s="107">
        <v>0.021</v>
      </c>
      <c r="Q62" s="107">
        <v>5.45E-4</v>
      </c>
      <c r="R62" s="107">
        <v>0.00142</v>
      </c>
      <c r="S62" s="107">
        <v>0.00153</v>
      </c>
      <c r="T62" s="107">
        <v>5.5E-4</v>
      </c>
      <c r="U62" s="107">
        <v>0.01968</v>
      </c>
      <c r="V62" s="107">
        <v>0.0171</v>
      </c>
      <c r="W62" s="107">
        <v>0.00865</v>
      </c>
      <c r="X62" s="107">
        <v>0.00632</v>
      </c>
      <c r="Y62" s="107">
        <v>0.04553</v>
      </c>
    </row>
    <row r="63" ht="15.75" customHeight="1">
      <c r="A63" s="100">
        <f t="shared" si="1"/>
        <v>0.426185</v>
      </c>
      <c r="B63" s="101">
        <v>61.0</v>
      </c>
      <c r="C63" s="79">
        <v>14.0</v>
      </c>
      <c r="D63" s="78">
        <v>1.0</v>
      </c>
      <c r="E63" s="108">
        <v>0.0</v>
      </c>
      <c r="F63" s="109">
        <v>0.0</v>
      </c>
      <c r="G63" s="109">
        <v>0.008625</v>
      </c>
      <c r="H63" s="109">
        <v>0.03119</v>
      </c>
      <c r="I63" s="109">
        <v>0.022305</v>
      </c>
      <c r="J63" s="109">
        <v>0.029875</v>
      </c>
      <c r="K63" s="109">
        <v>0.040795</v>
      </c>
      <c r="L63" s="109">
        <v>0.00392</v>
      </c>
      <c r="M63" s="109">
        <v>0.00977</v>
      </c>
      <c r="N63" s="109">
        <v>0.007225</v>
      </c>
      <c r="O63" s="109">
        <v>0.02673</v>
      </c>
      <c r="P63" s="109">
        <v>0.02295</v>
      </c>
      <c r="Q63" s="109">
        <v>9.0E-4</v>
      </c>
      <c r="R63" s="109">
        <v>0.006895</v>
      </c>
      <c r="S63" s="109">
        <v>0.003485</v>
      </c>
      <c r="T63" s="109">
        <v>0.00257</v>
      </c>
      <c r="U63" s="109">
        <v>0.02657</v>
      </c>
      <c r="V63" s="109">
        <v>0.021395</v>
      </c>
      <c r="W63" s="109">
        <v>0.01576</v>
      </c>
      <c r="X63" s="109">
        <v>0.01397</v>
      </c>
      <c r="Y63" s="109">
        <v>0.131255</v>
      </c>
    </row>
    <row r="64" ht="15.75" customHeight="1">
      <c r="A64" s="100">
        <f t="shared" si="1"/>
        <v>0.384275</v>
      </c>
      <c r="B64" s="79">
        <v>62.0</v>
      </c>
      <c r="C64" s="79">
        <v>14.0</v>
      </c>
      <c r="D64" s="78">
        <v>2.0</v>
      </c>
      <c r="E64" s="106">
        <v>0.0</v>
      </c>
      <c r="F64" s="107">
        <v>0.0</v>
      </c>
      <c r="G64" s="107">
        <v>0.01515</v>
      </c>
      <c r="H64" s="107">
        <v>0.03115</v>
      </c>
      <c r="I64" s="107">
        <v>0.020715</v>
      </c>
      <c r="J64" s="107">
        <v>0.021425</v>
      </c>
      <c r="K64" s="107">
        <v>0.02863</v>
      </c>
      <c r="L64" s="107">
        <v>0.002265</v>
      </c>
      <c r="M64" s="107">
        <v>0.009915</v>
      </c>
      <c r="N64" s="107">
        <v>0.005095</v>
      </c>
      <c r="O64" s="107">
        <v>0.019745</v>
      </c>
      <c r="P64" s="107">
        <v>0.02176</v>
      </c>
      <c r="Q64" s="107">
        <v>5.0E-4</v>
      </c>
      <c r="R64" s="107">
        <v>0.006035</v>
      </c>
      <c r="S64" s="107">
        <v>0.00316</v>
      </c>
      <c r="T64" s="107">
        <v>0.00122</v>
      </c>
      <c r="U64" s="107">
        <v>0.029315</v>
      </c>
      <c r="V64" s="107">
        <v>0.0262</v>
      </c>
      <c r="W64" s="107">
        <v>0.011615</v>
      </c>
      <c r="X64" s="107">
        <v>0.009335</v>
      </c>
      <c r="Y64" s="107">
        <v>0.121045</v>
      </c>
    </row>
    <row r="65" ht="15.75" customHeight="1">
      <c r="A65" s="100">
        <f t="shared" si="1"/>
        <v>0.6528</v>
      </c>
      <c r="B65" s="101">
        <v>63.0</v>
      </c>
      <c r="C65" s="79">
        <v>15.0</v>
      </c>
      <c r="D65" s="78">
        <v>0.0</v>
      </c>
      <c r="E65" s="108">
        <v>0.0</v>
      </c>
      <c r="F65" s="109">
        <v>0.0</v>
      </c>
      <c r="G65" s="109">
        <v>0.0254</v>
      </c>
      <c r="H65" s="109">
        <v>0.0306</v>
      </c>
      <c r="I65" s="109">
        <v>0.0324</v>
      </c>
      <c r="J65" s="109">
        <v>0.0475</v>
      </c>
      <c r="K65" s="109">
        <v>0.0545</v>
      </c>
      <c r="L65" s="109">
        <v>0.0046</v>
      </c>
      <c r="M65" s="109">
        <v>0.0136</v>
      </c>
      <c r="N65" s="109">
        <v>0.009</v>
      </c>
      <c r="O65" s="109">
        <v>0.0345</v>
      </c>
      <c r="P65" s="109">
        <v>0.0356</v>
      </c>
      <c r="Q65" s="109">
        <v>0.0126</v>
      </c>
      <c r="R65" s="109">
        <v>0.0063</v>
      </c>
      <c r="S65" s="109">
        <v>0.0035</v>
      </c>
      <c r="T65" s="109">
        <v>0.0024</v>
      </c>
      <c r="U65" s="109">
        <v>0.0312</v>
      </c>
      <c r="V65" s="109">
        <v>0.0276</v>
      </c>
      <c r="W65" s="109">
        <v>0.0199</v>
      </c>
      <c r="X65" s="109">
        <v>0.0186</v>
      </c>
      <c r="Y65" s="109">
        <v>0.243</v>
      </c>
    </row>
    <row r="66" ht="15.75" customHeight="1">
      <c r="A66" s="100">
        <f t="shared" si="1"/>
        <v>0.3723941592</v>
      </c>
      <c r="B66" s="79">
        <v>64.0</v>
      </c>
      <c r="C66" s="79">
        <v>16.0</v>
      </c>
      <c r="D66" s="78">
        <v>0.0</v>
      </c>
      <c r="E66" s="106">
        <v>0.0</v>
      </c>
      <c r="F66" s="107">
        <v>0.0</v>
      </c>
      <c r="G66" s="107">
        <v>0.013389659289190926</v>
      </c>
      <c r="H66" s="107">
        <v>0.0166039122049775</v>
      </c>
      <c r="I66" s="107">
        <v>0.018605932592524566</v>
      </c>
      <c r="J66" s="107">
        <v>0.015005969326843603</v>
      </c>
      <c r="K66" s="107">
        <v>0.022426301772430893</v>
      </c>
      <c r="L66" s="107">
        <v>4.0407750941316923E-4</v>
      </c>
      <c r="M66" s="107">
        <v>0.007108090733768023</v>
      </c>
      <c r="N66" s="107">
        <v>0.003232620075305354</v>
      </c>
      <c r="O66" s="107">
        <v>0.030783359353475984</v>
      </c>
      <c r="P66" s="107">
        <v>0.03484250160712646</v>
      </c>
      <c r="Q66" s="107">
        <v>0.003287721553861695</v>
      </c>
      <c r="R66" s="107">
        <v>0.005895858205528515</v>
      </c>
      <c r="S66" s="107">
        <v>0.0021673248232160895</v>
      </c>
      <c r="T66" s="107">
        <v>7.163192212324364E-4</v>
      </c>
      <c r="U66" s="107">
        <v>0.028009918266140143</v>
      </c>
      <c r="V66" s="107">
        <v>0.033079254293323535</v>
      </c>
      <c r="W66" s="107">
        <v>0.009697860225916063</v>
      </c>
      <c r="X66" s="107">
        <v>0.006042795481678759</v>
      </c>
      <c r="Y66" s="107">
        <v>0.12109468270731931</v>
      </c>
    </row>
    <row r="67" ht="15.75" customHeight="1">
      <c r="A67" s="100">
        <f t="shared" si="1"/>
        <v>0.4092993494</v>
      </c>
      <c r="B67" s="101">
        <v>65.0</v>
      </c>
      <c r="C67" s="79">
        <v>16.0</v>
      </c>
      <c r="D67" s="78">
        <v>1.0</v>
      </c>
      <c r="E67" s="108">
        <v>0.0</v>
      </c>
      <c r="F67" s="109">
        <v>0.0</v>
      </c>
      <c r="G67" s="109">
        <v>0.014282277178559179</v>
      </c>
      <c r="H67" s="109">
        <v>0.018999012014517754</v>
      </c>
      <c r="I67" s="109">
        <v>0.023933820329976912</v>
      </c>
      <c r="J67" s="109">
        <v>0.019759709644888327</v>
      </c>
      <c r="K67" s="109">
        <v>0.03153465371876712</v>
      </c>
      <c r="L67" s="109">
        <v>0.0014845377712480868</v>
      </c>
      <c r="M67" s="109">
        <v>0.007669429272013391</v>
      </c>
      <c r="N67" s="109">
        <v>0.002254449773991922</v>
      </c>
      <c r="O67" s="109">
        <v>0.024172370192529193</v>
      </c>
      <c r="P67" s="109">
        <v>0.021271890533256205</v>
      </c>
      <c r="Q67" s="109">
        <v>0.0023117836465366757</v>
      </c>
      <c r="R67" s="109">
        <v>0.001965732772962984</v>
      </c>
      <c r="S67" s="109">
        <v>0.0015408478246402555</v>
      </c>
      <c r="T67" s="109">
        <v>6.562680768069128E-4</v>
      </c>
      <c r="U67" s="109">
        <v>0.02420103712880157</v>
      </c>
      <c r="V67" s="109">
        <v>0.023719842127086672</v>
      </c>
      <c r="W67" s="109">
        <v>0.007480022728785188</v>
      </c>
      <c r="X67" s="109">
        <v>0.006856516864860991</v>
      </c>
      <c r="Y67" s="109">
        <v>0.1752051477626992</v>
      </c>
    </row>
    <row r="68" ht="15.75" customHeight="1">
      <c r="A68" s="100">
        <f t="shared" si="1"/>
        <v>0.3765996344</v>
      </c>
      <c r="B68" s="79">
        <v>66.0</v>
      </c>
      <c r="C68" s="79">
        <v>16.0</v>
      </c>
      <c r="D68" s="78">
        <v>2.0</v>
      </c>
      <c r="E68" s="106">
        <v>0.0</v>
      </c>
      <c r="F68" s="107">
        <v>0.0</v>
      </c>
      <c r="G68" s="107">
        <v>0.016789165391933737</v>
      </c>
      <c r="H68" s="107">
        <v>0.018468081931127114</v>
      </c>
      <c r="I68" s="107">
        <v>0.021527440958101704</v>
      </c>
      <c r="J68" s="107">
        <v>0.024810655523635414</v>
      </c>
      <c r="K68" s="107">
        <v>0.03327985673245532</v>
      </c>
      <c r="L68" s="107">
        <v>7.461851285303884E-4</v>
      </c>
      <c r="M68" s="107">
        <v>0.007499160541730403</v>
      </c>
      <c r="N68" s="107">
        <v>0.002499720180576801</v>
      </c>
      <c r="O68" s="107">
        <v>0.023542140805133754</v>
      </c>
      <c r="P68" s="107">
        <v>0.031675558706114985</v>
      </c>
      <c r="Q68" s="107">
        <v>0.0032459053091071894</v>
      </c>
      <c r="R68" s="107">
        <v>0.005484460694698354</v>
      </c>
      <c r="S68" s="107">
        <v>0.0025370294370033204</v>
      </c>
      <c r="T68" s="107">
        <v>6.715666156773496E-4</v>
      </c>
      <c r="U68" s="107">
        <v>0.02003507070104093</v>
      </c>
      <c r="V68" s="107">
        <v>0.028056560832742602</v>
      </c>
      <c r="W68" s="107">
        <v>0.006491810618214379</v>
      </c>
      <c r="X68" s="107">
        <v>0.0035443793605193447</v>
      </c>
      <c r="Y68" s="107">
        <v>0.12569488490094394</v>
      </c>
    </row>
    <row r="69" ht="15.75" customHeight="1">
      <c r="A69" s="100">
        <f t="shared" si="1"/>
        <v>0.3975542047</v>
      </c>
      <c r="B69" s="101">
        <v>67.0</v>
      </c>
      <c r="C69" s="79">
        <v>16.0</v>
      </c>
      <c r="D69" s="78">
        <v>3.0</v>
      </c>
      <c r="E69" s="108">
        <v>0.0</v>
      </c>
      <c r="F69" s="109">
        <v>0.0</v>
      </c>
      <c r="G69" s="109">
        <v>0.01431942528939741</v>
      </c>
      <c r="H69" s="109">
        <v>0.01833359969536076</v>
      </c>
      <c r="I69" s="109">
        <v>0.023130089241144448</v>
      </c>
      <c r="J69" s="109">
        <v>0.02066081459427144</v>
      </c>
      <c r="K69" s="109">
        <v>0.03334556625607454</v>
      </c>
      <c r="L69" s="109">
        <v>0.0011601546083590323</v>
      </c>
      <c r="M69" s="109">
        <v>0.007706741326956429</v>
      </c>
      <c r="N69" s="109">
        <v>0.001994755627637724</v>
      </c>
      <c r="O69" s="109">
        <v>0.022337908841048953</v>
      </c>
      <c r="P69" s="109">
        <v>0.020448711498355462</v>
      </c>
      <c r="Q69" s="109">
        <v>0.002439678866047523</v>
      </c>
      <c r="R69" s="109">
        <v>0.0020835429701141807</v>
      </c>
      <c r="S69" s="109">
        <v>0.0017787064276116797</v>
      </c>
      <c r="T69" s="109">
        <v>8.898464768195979E-4</v>
      </c>
      <c r="U69" s="109">
        <v>0.02321789005759339</v>
      </c>
      <c r="V69" s="109">
        <v>0.02310443956442903</v>
      </c>
      <c r="W69" s="109">
        <v>0.006781379913146248</v>
      </c>
      <c r="X69" s="109">
        <v>0.006671875524091952</v>
      </c>
      <c r="Y69" s="109">
        <v>0.1671490778941221</v>
      </c>
    </row>
    <row r="70" ht="15.75" customHeight="1">
      <c r="A70" s="100">
        <f t="shared" si="1"/>
        <v>0.3859567244</v>
      </c>
      <c r="B70" s="79">
        <v>68.0</v>
      </c>
      <c r="C70" s="79">
        <v>16.0</v>
      </c>
      <c r="D70" s="78">
        <v>4.0</v>
      </c>
      <c r="E70" s="106">
        <v>0.0</v>
      </c>
      <c r="F70" s="107">
        <v>0.0</v>
      </c>
      <c r="G70" s="107">
        <v>0.014535455227720708</v>
      </c>
      <c r="H70" s="107">
        <v>0.017765651364477927</v>
      </c>
      <c r="I70" s="107">
        <v>0.02273189628497527</v>
      </c>
      <c r="J70" s="107">
        <v>0.017993021613850097</v>
      </c>
      <c r="K70" s="107">
        <v>0.030851407558607675</v>
      </c>
      <c r="L70" s="107">
        <v>6.504840592940582E-4</v>
      </c>
      <c r="M70" s="107">
        <v>0.007948556198916486</v>
      </c>
      <c r="N70" s="107">
        <v>0.002053170447338144</v>
      </c>
      <c r="O70" s="107">
        <v>0.022274591460110196</v>
      </c>
      <c r="P70" s="107">
        <v>0.019773518717016356</v>
      </c>
      <c r="Q70" s="107">
        <v>0.0023506322773438368</v>
      </c>
      <c r="R70" s="107">
        <v>0.0023284081176307677</v>
      </c>
      <c r="S70" s="107">
        <v>0.0016069777023296047</v>
      </c>
      <c r="T70" s="107">
        <v>7.607500824858235E-4</v>
      </c>
      <c r="U70" s="107">
        <v>0.024432899278398628</v>
      </c>
      <c r="V70" s="107">
        <v>0.02550051371999952</v>
      </c>
      <c r="W70" s="107">
        <v>0.006633911674351098</v>
      </c>
      <c r="X70" s="107">
        <v>0.006879232206568436</v>
      </c>
      <c r="Y70" s="107">
        <v>0.15888564644097178</v>
      </c>
    </row>
    <row r="71" ht="15.75" customHeight="1">
      <c r="A71" s="100">
        <f t="shared" si="1"/>
        <v>0.1233408774</v>
      </c>
      <c r="B71" s="101">
        <v>69.0</v>
      </c>
      <c r="C71" s="79">
        <v>17.0</v>
      </c>
      <c r="D71" s="78">
        <v>0.0</v>
      </c>
      <c r="E71" s="108">
        <v>0.0</v>
      </c>
      <c r="F71" s="109">
        <v>0.0</v>
      </c>
      <c r="G71" s="109">
        <v>0.005880434460334246</v>
      </c>
      <c r="H71" s="109">
        <v>0.005995078224602947</v>
      </c>
      <c r="I71" s="109">
        <v>0.007204767599300278</v>
      </c>
      <c r="J71" s="109">
        <v>0.006358775683662275</v>
      </c>
      <c r="K71" s="109">
        <v>0.008546890287894212</v>
      </c>
      <c r="L71" s="109">
        <v>2.885860272970756E-4</v>
      </c>
      <c r="M71" s="109">
        <v>0.0035322139094511925</v>
      </c>
      <c r="N71" s="109">
        <v>0.0014864157022424715</v>
      </c>
      <c r="O71" s="109">
        <v>0.0072620894814346285</v>
      </c>
      <c r="P71" s="109">
        <v>0.008175286362333594</v>
      </c>
      <c r="Q71" s="109">
        <v>0.0013895614876016722</v>
      </c>
      <c r="R71" s="109">
        <v>0.0011148117766818537</v>
      </c>
      <c r="S71" s="109">
        <v>0.0013085202059634523</v>
      </c>
      <c r="T71" s="109">
        <v>3.7160392556061787E-4</v>
      </c>
      <c r="U71" s="109">
        <v>0.009493689651423658</v>
      </c>
      <c r="V71" s="109">
        <v>0.00997400749137701</v>
      </c>
      <c r="W71" s="109">
        <v>0.0031645632171412195</v>
      </c>
      <c r="X71" s="109">
        <v>0.0027079647766917367</v>
      </c>
      <c r="Y71" s="109">
        <v>0.03908561714912584</v>
      </c>
    </row>
    <row r="72" ht="15.75" customHeight="1">
      <c r="A72" s="100">
        <f t="shared" si="1"/>
        <v>0.154675629</v>
      </c>
      <c r="B72" s="79">
        <v>70.0</v>
      </c>
      <c r="C72" s="79">
        <v>17.0</v>
      </c>
      <c r="D72" s="78">
        <v>1.0</v>
      </c>
      <c r="E72" s="106">
        <v>0.0</v>
      </c>
      <c r="F72" s="107">
        <v>0.0</v>
      </c>
      <c r="G72" s="107">
        <v>0.007013652019448082</v>
      </c>
      <c r="H72" s="107">
        <v>0.005408267936518526</v>
      </c>
      <c r="I72" s="107">
        <v>0.007644686109188357</v>
      </c>
      <c r="J72" s="107">
        <v>0.006397907301926183</v>
      </c>
      <c r="K72" s="107">
        <v>0.008705212563972123</v>
      </c>
      <c r="L72" s="107">
        <v>0.0020654551924098</v>
      </c>
      <c r="M72" s="107">
        <v>0.0069844632179402715</v>
      </c>
      <c r="N72" s="107">
        <v>0.00109110519922052</v>
      </c>
      <c r="O72" s="107">
        <v>0.010149363267144251</v>
      </c>
      <c r="P72" s="107">
        <v>0.010150753210073195</v>
      </c>
      <c r="Q72" s="107">
        <v>0.0013649239562223575</v>
      </c>
      <c r="R72" s="107">
        <v>0.0021043735944202132</v>
      </c>
      <c r="S72" s="107">
        <v>0.0022572673166039803</v>
      </c>
      <c r="T72" s="107">
        <v>5.253984271405816E-4</v>
      </c>
      <c r="U72" s="107">
        <v>0.008819187884145476</v>
      </c>
      <c r="V72" s="107">
        <v>0.009119415556797237</v>
      </c>
      <c r="W72" s="107">
        <v>0.005796062013693717</v>
      </c>
      <c r="X72" s="107">
        <v>0.0046952272139705944</v>
      </c>
      <c r="Y72" s="107">
        <v>0.054382907037837026</v>
      </c>
    </row>
    <row r="73" ht="15.75" customHeight="1">
      <c r="A73" s="100">
        <f t="shared" si="1"/>
        <v>0.4091650973</v>
      </c>
      <c r="B73" s="101">
        <v>71.0</v>
      </c>
      <c r="C73" s="79">
        <v>17.0</v>
      </c>
      <c r="D73" s="78">
        <v>2.0</v>
      </c>
      <c r="E73" s="108">
        <v>0.0</v>
      </c>
      <c r="F73" s="109">
        <v>0.0</v>
      </c>
      <c r="G73" s="109">
        <v>0.020150659133709982</v>
      </c>
      <c r="H73" s="109">
        <v>0.02423101067168864</v>
      </c>
      <c r="I73" s="109">
        <v>0.029504080351537978</v>
      </c>
      <c r="J73" s="109">
        <v>0.012303829252981796</v>
      </c>
      <c r="K73" s="109">
        <v>0.019836785938480855</v>
      </c>
      <c r="L73" s="109">
        <v>0.0010671688637790332</v>
      </c>
      <c r="M73" s="109">
        <v>0.008035153797865662</v>
      </c>
      <c r="N73" s="109">
        <v>0.002197112366603892</v>
      </c>
      <c r="O73" s="109">
        <v>0.022033898305084745</v>
      </c>
      <c r="P73" s="109">
        <v>0.02868801004394225</v>
      </c>
      <c r="Q73" s="109">
        <v>0.003389830508474576</v>
      </c>
      <c r="R73" s="109">
        <v>0.005963590709353421</v>
      </c>
      <c r="S73" s="109">
        <v>0.0015065913370998117</v>
      </c>
      <c r="T73" s="109">
        <v>6.277463904582549E-4</v>
      </c>
      <c r="U73" s="109">
        <v>0.029001883239171376</v>
      </c>
      <c r="V73" s="109">
        <v>0.02655367231638418</v>
      </c>
      <c r="W73" s="109">
        <v>0.007470182046453233</v>
      </c>
      <c r="X73" s="109">
        <v>0.004708097928436911</v>
      </c>
      <c r="Y73" s="109">
        <v>0.16189579409918392</v>
      </c>
    </row>
    <row r="74" ht="15.75" customHeight="1">
      <c r="A74" s="100">
        <f t="shared" si="1"/>
        <v>0.1308888083</v>
      </c>
      <c r="B74" s="79">
        <v>72.0</v>
      </c>
      <c r="C74" s="79">
        <v>17.0</v>
      </c>
      <c r="D74" s="78">
        <v>3.0</v>
      </c>
      <c r="E74" s="106">
        <v>0.0</v>
      </c>
      <c r="F74" s="107">
        <v>0.0</v>
      </c>
      <c r="G74" s="107">
        <v>0.0060696256091511275</v>
      </c>
      <c r="H74" s="107">
        <v>0.004595990545390878</v>
      </c>
      <c r="I74" s="107">
        <v>0.006751207880508415</v>
      </c>
      <c r="J74" s="107">
        <v>0.009331632504179121</v>
      </c>
      <c r="K74" s="107">
        <v>0.00976726154000075</v>
      </c>
      <c r="L74" s="107">
        <v>6.461483306445225E-4</v>
      </c>
      <c r="M74" s="107">
        <v>0.004074903181967876</v>
      </c>
      <c r="N74" s="107">
        <v>0.001042174726846004</v>
      </c>
      <c r="O74" s="107">
        <v>0.007682912086308742</v>
      </c>
      <c r="P74" s="107">
        <v>0.008568760604127845</v>
      </c>
      <c r="Q74" s="107">
        <v>0.0015715994880837743</v>
      </c>
      <c r="R74" s="107">
        <v>0.0019071797501281876</v>
      </c>
      <c r="S74" s="107">
        <v>0.001786287481814051</v>
      </c>
      <c r="T74" s="107">
        <v>8.024745396714232E-4</v>
      </c>
      <c r="U74" s="107">
        <v>0.008264445583888813</v>
      </c>
      <c r="V74" s="107">
        <v>0.008274867331157272</v>
      </c>
      <c r="W74" s="107">
        <v>0.0036955515813959306</v>
      </c>
      <c r="X74" s="107">
        <v>0.003503791431656266</v>
      </c>
      <c r="Y74" s="107">
        <v>0.04255199409712235</v>
      </c>
    </row>
    <row r="75" ht="15.75" customHeight="1">
      <c r="A75" s="100">
        <f t="shared" si="1"/>
        <v>0.1512472974</v>
      </c>
      <c r="B75" s="101">
        <v>73.0</v>
      </c>
      <c r="C75" s="79">
        <v>17.0</v>
      </c>
      <c r="D75" s="78">
        <v>4.0</v>
      </c>
      <c r="E75" s="108">
        <v>0.0</v>
      </c>
      <c r="F75" s="109">
        <v>0.0</v>
      </c>
      <c r="G75" s="109">
        <v>0.006827524736025577</v>
      </c>
      <c r="H75" s="109">
        <v>0.005363681879107235</v>
      </c>
      <c r="I75" s="109">
        <v>0.00762231058165302</v>
      </c>
      <c r="J75" s="109">
        <v>0.005841900481137307</v>
      </c>
      <c r="K75" s="109">
        <v>0.008473225371180707</v>
      </c>
      <c r="L75" s="109">
        <v>0.002267609333569823</v>
      </c>
      <c r="M75" s="109">
        <v>0.006647912115544799</v>
      </c>
      <c r="N75" s="109">
        <v>0.0010439983565445226</v>
      </c>
      <c r="O75" s="109">
        <v>0.010107700217555787</v>
      </c>
      <c r="P75" s="109">
        <v>0.00991012633502693</v>
      </c>
      <c r="Q75" s="109">
        <v>0.001753468207443596</v>
      </c>
      <c r="R75" s="109">
        <v>0.002236177124985687</v>
      </c>
      <c r="S75" s="109">
        <v>0.002002680718360676</v>
      </c>
      <c r="T75" s="109">
        <v>5.074056528581981E-4</v>
      </c>
      <c r="U75" s="109">
        <v>0.010309764415596662</v>
      </c>
      <c r="V75" s="109">
        <v>0.00810950981470713</v>
      </c>
      <c r="W75" s="109">
        <v>0.005276120726622856</v>
      </c>
      <c r="X75" s="109">
        <v>0.004232122370078334</v>
      </c>
      <c r="Y75" s="109">
        <v>0.052714058953352357</v>
      </c>
    </row>
    <row r="76" ht="15.75" customHeight="1">
      <c r="A76" s="100">
        <f t="shared" si="1"/>
        <v>0.2829716312</v>
      </c>
      <c r="B76" s="79">
        <v>74.0</v>
      </c>
      <c r="C76" s="79">
        <v>18.0</v>
      </c>
      <c r="D76" s="78">
        <v>0.0</v>
      </c>
      <c r="E76" s="106">
        <v>0.0</v>
      </c>
      <c r="F76" s="107">
        <v>0.0</v>
      </c>
      <c r="G76" s="107">
        <v>0.0026666666666666666</v>
      </c>
      <c r="H76" s="107">
        <v>0.026205673758865247</v>
      </c>
      <c r="I76" s="107">
        <v>0.021581560283687944</v>
      </c>
      <c r="J76" s="107">
        <v>0.04118439716312057</v>
      </c>
      <c r="K76" s="107">
        <v>0.019936170212765957</v>
      </c>
      <c r="L76" s="107">
        <v>2.127659574468085E-4</v>
      </c>
      <c r="M76" s="107">
        <v>0.002971631205673759</v>
      </c>
      <c r="N76" s="107">
        <v>3.120567375886525E-4</v>
      </c>
      <c r="O76" s="107">
        <v>0.01446808510638298</v>
      </c>
      <c r="P76" s="107">
        <v>0.011297872340425532</v>
      </c>
      <c r="Q76" s="107">
        <v>0.004028368794326241</v>
      </c>
      <c r="R76" s="107">
        <v>0.004099290780141844</v>
      </c>
      <c r="S76" s="107">
        <v>3.4042553191489364E-4</v>
      </c>
      <c r="T76" s="107">
        <v>2.0567375886524822E-4</v>
      </c>
      <c r="U76" s="107">
        <v>0.025680851063829786</v>
      </c>
      <c r="V76" s="107">
        <v>0.023226950354609928</v>
      </c>
      <c r="W76" s="107">
        <v>0.001950354609929078</v>
      </c>
      <c r="X76" s="107">
        <v>0.0015957446808510637</v>
      </c>
      <c r="Y76" s="107">
        <v>0.08100709219858156</v>
      </c>
    </row>
    <row r="77" ht="15.75" customHeight="1">
      <c r="A77" s="100">
        <f t="shared" si="1"/>
        <v>0.2205957447</v>
      </c>
      <c r="B77" s="101">
        <v>75.0</v>
      </c>
      <c r="C77" s="79">
        <v>18.0</v>
      </c>
      <c r="D77" s="78">
        <v>1.0</v>
      </c>
      <c r="E77" s="108">
        <v>0.0</v>
      </c>
      <c r="F77" s="109">
        <v>7.092198581560284E-6</v>
      </c>
      <c r="G77" s="109">
        <v>0.001921985815602837</v>
      </c>
      <c r="H77" s="109">
        <v>0.023872340425531914</v>
      </c>
      <c r="I77" s="109">
        <v>0.013836879432624113</v>
      </c>
      <c r="J77" s="109">
        <v>0.018936170212765956</v>
      </c>
      <c r="K77" s="109">
        <v>0.010191489361702128</v>
      </c>
      <c r="L77" s="109">
        <v>2.6950354609929077E-4</v>
      </c>
      <c r="M77" s="109">
        <v>0.002524822695035461</v>
      </c>
      <c r="N77" s="109">
        <v>3.7588652482269504E-4</v>
      </c>
      <c r="O77" s="109">
        <v>0.015085106382978723</v>
      </c>
      <c r="P77" s="109">
        <v>0.011602836879432624</v>
      </c>
      <c r="Q77" s="109">
        <v>0.003056737588652482</v>
      </c>
      <c r="R77" s="109">
        <v>0.003205673758865248</v>
      </c>
      <c r="S77" s="109">
        <v>4.1843971631205676E-4</v>
      </c>
      <c r="T77" s="109">
        <v>1.9148936170212765E-4</v>
      </c>
      <c r="U77" s="109">
        <v>0.025106382978723404</v>
      </c>
      <c r="V77" s="109">
        <v>0.02132624113475177</v>
      </c>
      <c r="W77" s="109">
        <v>0.002404255319148936</v>
      </c>
      <c r="X77" s="109">
        <v>0.0020851063829787236</v>
      </c>
      <c r="Y77" s="109">
        <v>0.06417730496453901</v>
      </c>
    </row>
    <row r="78" ht="15.75" customHeight="1">
      <c r="A78" s="100">
        <f t="shared" si="1"/>
        <v>0.3332340426</v>
      </c>
      <c r="B78" s="79">
        <v>76.0</v>
      </c>
      <c r="C78" s="79">
        <v>18.0</v>
      </c>
      <c r="D78" s="78">
        <v>2.0</v>
      </c>
      <c r="E78" s="106">
        <v>0.0</v>
      </c>
      <c r="F78" s="107">
        <v>0.0</v>
      </c>
      <c r="G78" s="107">
        <v>0.0038794326241134752</v>
      </c>
      <c r="H78" s="107">
        <v>0.03436879432624113</v>
      </c>
      <c r="I78" s="107">
        <v>0.0275177304964539</v>
      </c>
      <c r="J78" s="107">
        <v>0.03165957446808511</v>
      </c>
      <c r="K78" s="107">
        <v>0.017056737588652483</v>
      </c>
      <c r="L78" s="107">
        <v>2.6950354609929077E-4</v>
      </c>
      <c r="M78" s="107">
        <v>0.003340425531914894</v>
      </c>
      <c r="N78" s="107">
        <v>4.1134751773049644E-4</v>
      </c>
      <c r="O78" s="107">
        <v>0.01401418439716312</v>
      </c>
      <c r="P78" s="107">
        <v>0.009056737588652483</v>
      </c>
      <c r="Q78" s="107">
        <v>0.003624113475177305</v>
      </c>
      <c r="R78" s="107">
        <v>0.004297872340425532</v>
      </c>
      <c r="S78" s="107">
        <v>2.553191489361702E-4</v>
      </c>
      <c r="T78" s="107">
        <v>8.510638297872341E-5</v>
      </c>
      <c r="U78" s="107">
        <v>0.02849645390070922</v>
      </c>
      <c r="V78" s="107">
        <v>0.022936170212765956</v>
      </c>
      <c r="W78" s="107">
        <v>0.0024397163120567374</v>
      </c>
      <c r="X78" s="107">
        <v>0.0019148936170212765</v>
      </c>
      <c r="Y78" s="107">
        <v>0.1276099290780142</v>
      </c>
    </row>
    <row r="79" ht="15.75" customHeight="1">
      <c r="A79" s="100">
        <f t="shared" si="1"/>
        <v>0.5641985816</v>
      </c>
      <c r="B79" s="101">
        <v>77.0</v>
      </c>
      <c r="C79" s="79">
        <v>18.0</v>
      </c>
      <c r="D79" s="78">
        <v>3.0</v>
      </c>
      <c r="E79" s="108">
        <v>0.0</v>
      </c>
      <c r="F79" s="109">
        <v>0.0</v>
      </c>
      <c r="G79" s="109">
        <v>0.007326241134751773</v>
      </c>
      <c r="H79" s="109">
        <v>0.05143971631205674</v>
      </c>
      <c r="I79" s="109">
        <v>0.03237588652482269</v>
      </c>
      <c r="J79" s="109">
        <v>0.04714893617021276</v>
      </c>
      <c r="K79" s="109">
        <v>0.0279645390070922</v>
      </c>
      <c r="L79" s="109">
        <v>2.6950354609929077E-4</v>
      </c>
      <c r="M79" s="109">
        <v>0.0031702127659574467</v>
      </c>
      <c r="N79" s="109">
        <v>4.9645390070921984E-5</v>
      </c>
      <c r="O79" s="109">
        <v>0.02854609929078014</v>
      </c>
      <c r="P79" s="109">
        <v>0.0073404255319148935</v>
      </c>
      <c r="Q79" s="109">
        <v>0.0024468085106382977</v>
      </c>
      <c r="R79" s="109">
        <v>0.00699290780141844</v>
      </c>
      <c r="S79" s="109">
        <v>7.588652482269503E-4</v>
      </c>
      <c r="T79" s="109">
        <v>1.0638297872340425E-4</v>
      </c>
      <c r="U79" s="109">
        <v>0.03934042553191489</v>
      </c>
      <c r="V79" s="109">
        <v>0.026872340425531913</v>
      </c>
      <c r="W79" s="109">
        <v>0.0052056737588652485</v>
      </c>
      <c r="X79" s="109">
        <v>0.0038156028368794325</v>
      </c>
      <c r="Y79" s="109">
        <v>0.27302836879432624</v>
      </c>
    </row>
    <row r="80" ht="15.75" customHeight="1">
      <c r="A80" s="100">
        <f t="shared" si="1"/>
        <v>0.2734952381</v>
      </c>
      <c r="B80" s="79">
        <v>78.0</v>
      </c>
      <c r="C80" s="79">
        <v>18.0</v>
      </c>
      <c r="D80" s="78">
        <v>4.0</v>
      </c>
      <c r="E80" s="106">
        <v>0.0</v>
      </c>
      <c r="F80" s="107">
        <v>0.0</v>
      </c>
      <c r="G80" s="107">
        <v>0.0032238095238095238</v>
      </c>
      <c r="H80" s="107">
        <v>0.03321428571428572</v>
      </c>
      <c r="I80" s="107">
        <v>0.020152380952380953</v>
      </c>
      <c r="J80" s="107">
        <v>0.014661904761904761</v>
      </c>
      <c r="K80" s="107">
        <v>0.008204761904761904</v>
      </c>
      <c r="L80" s="107">
        <v>4.047619047619048E-4</v>
      </c>
      <c r="M80" s="107">
        <v>0.003176190476190476</v>
      </c>
      <c r="N80" s="107">
        <v>3.857142857142857E-4</v>
      </c>
      <c r="O80" s="107">
        <v>0.014857142857142857</v>
      </c>
      <c r="P80" s="107">
        <v>0.010571428571428572</v>
      </c>
      <c r="Q80" s="107">
        <v>0.0027714285714285714</v>
      </c>
      <c r="R80" s="107">
        <v>0.0038476190476190476</v>
      </c>
      <c r="S80" s="107">
        <v>3.0476190476190474E-4</v>
      </c>
      <c r="T80" s="107">
        <v>1.0E-4</v>
      </c>
      <c r="U80" s="107">
        <v>0.029738095238095237</v>
      </c>
      <c r="V80" s="107">
        <v>0.0231</v>
      </c>
      <c r="W80" s="107">
        <v>0.003080952380952381</v>
      </c>
      <c r="X80" s="107">
        <v>0.0027285714285714287</v>
      </c>
      <c r="Y80" s="107">
        <v>0.09897142857142857</v>
      </c>
    </row>
    <row r="81" ht="15.75" customHeight="1">
      <c r="A81" s="100">
        <f t="shared" si="1"/>
        <v>0.1389333333</v>
      </c>
      <c r="B81" s="101">
        <v>79.0</v>
      </c>
      <c r="C81" s="79">
        <v>19.0</v>
      </c>
      <c r="D81" s="78">
        <v>0.0</v>
      </c>
      <c r="E81" s="108">
        <v>0.0</v>
      </c>
      <c r="F81" s="109">
        <v>0.0</v>
      </c>
      <c r="G81" s="109">
        <v>1.0E-4</v>
      </c>
      <c r="H81" s="109">
        <v>0.019191666666666666</v>
      </c>
      <c r="I81" s="109">
        <v>0.017316666666666668</v>
      </c>
      <c r="J81" s="109">
        <v>0.005</v>
      </c>
      <c r="K81" s="109">
        <v>0.009625</v>
      </c>
      <c r="L81" s="109">
        <v>0.0</v>
      </c>
      <c r="M81" s="109">
        <v>0.011766666666666667</v>
      </c>
      <c r="N81" s="109">
        <v>0.004816666666666667</v>
      </c>
      <c r="O81" s="109">
        <v>0.015066666666666667</v>
      </c>
      <c r="P81" s="109">
        <v>0.006691666666666667</v>
      </c>
      <c r="Q81" s="109">
        <v>0.002691666666666667</v>
      </c>
      <c r="R81" s="109">
        <v>4.0833333333333336E-4</v>
      </c>
      <c r="S81" s="109">
        <v>0.0</v>
      </c>
      <c r="T81" s="109">
        <v>3.3333333333333335E-5</v>
      </c>
      <c r="U81" s="109">
        <v>0.002533333333333333</v>
      </c>
      <c r="V81" s="109">
        <v>0.009541666666666667</v>
      </c>
      <c r="W81" s="109">
        <v>0.0055</v>
      </c>
      <c r="X81" s="109">
        <v>0.0015666666666666667</v>
      </c>
      <c r="Y81" s="109">
        <v>0.027083333333333334</v>
      </c>
    </row>
    <row r="82" ht="15.75" customHeight="1">
      <c r="A82" s="100">
        <f t="shared" si="1"/>
        <v>0.1764566716</v>
      </c>
      <c r="B82" s="79">
        <v>80.0</v>
      </c>
      <c r="C82" s="79">
        <v>19.0</v>
      </c>
      <c r="D82" s="78">
        <v>1.0</v>
      </c>
      <c r="E82" s="106">
        <v>0.0</v>
      </c>
      <c r="F82" s="107">
        <v>0.0</v>
      </c>
      <c r="G82" s="107">
        <v>5.745572529403813E-4</v>
      </c>
      <c r="H82" s="107">
        <v>0.024705961876436394</v>
      </c>
      <c r="I82" s="107">
        <v>0.021697985669866162</v>
      </c>
      <c r="J82" s="107">
        <v>0.005644180073002569</v>
      </c>
      <c r="K82" s="107">
        <v>0.005204812761930512</v>
      </c>
      <c r="L82" s="107">
        <v>0.0</v>
      </c>
      <c r="M82" s="107">
        <v>0.011761524942544274</v>
      </c>
      <c r="N82" s="107">
        <v>0.002670001351899419</v>
      </c>
      <c r="O82" s="107">
        <v>0.02680140597539543</v>
      </c>
      <c r="P82" s="107">
        <v>0.01544545085845613</v>
      </c>
      <c r="Q82" s="107">
        <v>0.0043260781397864</v>
      </c>
      <c r="R82" s="107">
        <v>0.0015208868460186561</v>
      </c>
      <c r="S82" s="107">
        <v>1.6898742733540624E-4</v>
      </c>
      <c r="T82" s="107">
        <v>3.379748546708125E-4</v>
      </c>
      <c r="U82" s="107">
        <v>0.006827092064350412</v>
      </c>
      <c r="V82" s="107">
        <v>0.01574962822765986</v>
      </c>
      <c r="W82" s="107">
        <v>0.0057455725294038125</v>
      </c>
      <c r="X82" s="107">
        <v>0.00459645802352305</v>
      </c>
      <c r="Y82" s="107">
        <v>0.022678112748411517</v>
      </c>
    </row>
    <row r="83" ht="15.75" customHeight="1">
      <c r="A83" s="100">
        <f t="shared" si="1"/>
        <v>0.18046</v>
      </c>
      <c r="B83" s="101">
        <v>81.0</v>
      </c>
      <c r="C83" s="79">
        <v>19.0</v>
      </c>
      <c r="D83" s="78">
        <v>2.0</v>
      </c>
      <c r="E83" s="108">
        <v>0.0</v>
      </c>
      <c r="F83" s="109">
        <v>0.0</v>
      </c>
      <c r="G83" s="109">
        <v>1.8E-4</v>
      </c>
      <c r="H83" s="109">
        <v>0.02202</v>
      </c>
      <c r="I83" s="109">
        <v>0.02056</v>
      </c>
      <c r="J83" s="109">
        <v>0.0069</v>
      </c>
      <c r="K83" s="109">
        <v>0.01424</v>
      </c>
      <c r="L83" s="109">
        <v>0.0</v>
      </c>
      <c r="M83" s="109">
        <v>0.01346</v>
      </c>
      <c r="N83" s="109">
        <v>0.0079</v>
      </c>
      <c r="O83" s="109">
        <v>0.02364</v>
      </c>
      <c r="P83" s="109">
        <v>0.0132</v>
      </c>
      <c r="Q83" s="109">
        <v>0.00342</v>
      </c>
      <c r="R83" s="109">
        <v>6.0E-4</v>
      </c>
      <c r="S83" s="109">
        <v>0.0</v>
      </c>
      <c r="T83" s="109">
        <v>1.2E-4</v>
      </c>
      <c r="U83" s="109">
        <v>0.0028</v>
      </c>
      <c r="V83" s="109">
        <v>0.01072</v>
      </c>
      <c r="W83" s="109">
        <v>0.0065</v>
      </c>
      <c r="X83" s="109">
        <v>0.00128</v>
      </c>
      <c r="Y83" s="109">
        <v>0.03292</v>
      </c>
    </row>
    <row r="84" ht="15.75" customHeight="1">
      <c r="A84" s="100">
        <f t="shared" si="1"/>
        <v>0.6493369418</v>
      </c>
      <c r="B84" s="79">
        <v>82.0</v>
      </c>
      <c r="C84" s="79">
        <v>20.0</v>
      </c>
      <c r="D84" s="78">
        <v>0.0</v>
      </c>
      <c r="E84" s="106">
        <v>0.0</v>
      </c>
      <c r="F84" s="107">
        <v>0.0</v>
      </c>
      <c r="G84" s="107">
        <v>0.02178619756427605</v>
      </c>
      <c r="H84" s="107">
        <v>0.01277401894451962</v>
      </c>
      <c r="I84" s="107">
        <v>0.025250338294993235</v>
      </c>
      <c r="J84" s="107">
        <v>0.06281461434370772</v>
      </c>
      <c r="K84" s="107">
        <v>0.07794316644113668</v>
      </c>
      <c r="L84" s="107">
        <v>0.0065223274695534504</v>
      </c>
      <c r="M84" s="107">
        <v>0.01385656292286874</v>
      </c>
      <c r="N84" s="107">
        <v>0.004817320703653586</v>
      </c>
      <c r="O84" s="107">
        <v>0.01496617050067659</v>
      </c>
      <c r="P84" s="107">
        <v>0.012801082543978349</v>
      </c>
      <c r="Q84" s="107">
        <v>0.010175913396481733</v>
      </c>
      <c r="R84" s="107">
        <v>0.009580514208389715</v>
      </c>
      <c r="S84" s="107">
        <v>0.002435723951285521</v>
      </c>
      <c r="T84" s="107">
        <v>0.0014614343707713125</v>
      </c>
      <c r="U84" s="107">
        <v>0.034857916102841675</v>
      </c>
      <c r="V84" s="107">
        <v>0.05012178619756428</v>
      </c>
      <c r="W84" s="107">
        <v>0.019675236806495265</v>
      </c>
      <c r="X84" s="107">
        <v>0.016102841677943167</v>
      </c>
      <c r="Y84" s="107">
        <v>0.2513937753721245</v>
      </c>
    </row>
    <row r="85" ht="15.75" customHeight="1">
      <c r="A85" s="100">
        <f t="shared" si="1"/>
        <v>0.7997411102</v>
      </c>
      <c r="B85" s="101">
        <v>83.0</v>
      </c>
      <c r="C85" s="79">
        <v>20.0</v>
      </c>
      <c r="D85" s="78">
        <v>1.0</v>
      </c>
      <c r="E85" s="108">
        <v>0.0</v>
      </c>
      <c r="F85" s="109">
        <v>0.0</v>
      </c>
      <c r="G85" s="109">
        <v>0.039518769511916546</v>
      </c>
      <c r="H85" s="109">
        <v>0.03278001979745679</v>
      </c>
      <c r="I85" s="109">
        <v>0.029353536891799283</v>
      </c>
      <c r="J85" s="109">
        <v>0.05113073935886698</v>
      </c>
      <c r="K85" s="109">
        <v>0.06567425569176882</v>
      </c>
      <c r="L85" s="109">
        <v>0.009974872458691844</v>
      </c>
      <c r="M85" s="109">
        <v>0.013934363816340516</v>
      </c>
      <c r="N85" s="109">
        <v>0.007500190360161425</v>
      </c>
      <c r="O85" s="109">
        <v>0.024746820985304195</v>
      </c>
      <c r="P85" s="109">
        <v>0.01408665194548085</v>
      </c>
      <c r="Q85" s="109">
        <v>0.009822584329551512</v>
      </c>
      <c r="R85" s="109">
        <v>0.010203304652402346</v>
      </c>
      <c r="S85" s="109">
        <v>0.0041879235513591715</v>
      </c>
      <c r="T85" s="109">
        <v>0.006129597197898424</v>
      </c>
      <c r="U85" s="109">
        <v>0.06632148024061524</v>
      </c>
      <c r="V85" s="109">
        <v>0.056384679814208485</v>
      </c>
      <c r="W85" s="109">
        <v>0.038110104317368464</v>
      </c>
      <c r="X85" s="109">
        <v>0.037158303510241374</v>
      </c>
      <c r="Y85" s="109">
        <v>0.28272291174902914</v>
      </c>
    </row>
    <row r="86" ht="15.75" customHeight="1">
      <c r="A86" s="100">
        <f t="shared" si="1"/>
        <v>0.7912211172</v>
      </c>
      <c r="B86" s="79">
        <v>84.0</v>
      </c>
      <c r="C86" s="79">
        <v>20.0</v>
      </c>
      <c r="D86" s="78">
        <v>2.0</v>
      </c>
      <c r="E86" s="106">
        <v>0.0</v>
      </c>
      <c r="F86" s="107">
        <v>0.0</v>
      </c>
      <c r="G86" s="107">
        <v>0.03880954161369925</v>
      </c>
      <c r="H86" s="107">
        <v>0.0329395049727062</v>
      </c>
      <c r="I86" s="107">
        <v>0.02886412921558364</v>
      </c>
      <c r="J86" s="107">
        <v>0.052568608390039635</v>
      </c>
      <c r="K86" s="107">
        <v>0.06524340088237493</v>
      </c>
      <c r="L86" s="107">
        <v>0.010207133777013384</v>
      </c>
      <c r="M86" s="107">
        <v>0.01368428923951245</v>
      </c>
      <c r="N86" s="107">
        <v>0.007365587377551783</v>
      </c>
      <c r="O86" s="107">
        <v>0.024302699469079488</v>
      </c>
      <c r="P86" s="107">
        <v>0.013833844313168324</v>
      </c>
      <c r="Q86" s="107">
        <v>0.009683691019217826</v>
      </c>
      <c r="R86" s="107">
        <v>0.010020189934943543</v>
      </c>
      <c r="S86" s="107">
        <v>0.004112764525536529</v>
      </c>
      <c r="T86" s="107">
        <v>0.006019591714648919</v>
      </c>
      <c r="U86" s="107">
        <v>0.06520601211396096</v>
      </c>
      <c r="V86" s="107">
        <v>0.05585882001046886</v>
      </c>
      <c r="W86" s="107">
        <v>0.03742615718238241</v>
      </c>
      <c r="X86" s="107">
        <v>0.0364914379720332</v>
      </c>
      <c r="Y86" s="107">
        <v>0.2785837134524789</v>
      </c>
    </row>
    <row r="87" ht="15.75" customHeight="1">
      <c r="A87" s="100">
        <f t="shared" si="1"/>
        <v>0.6597063812</v>
      </c>
      <c r="B87" s="101">
        <v>85.0</v>
      </c>
      <c r="C87" s="79">
        <v>20.0</v>
      </c>
      <c r="D87" s="78">
        <v>3.0</v>
      </c>
      <c r="E87" s="108">
        <v>0.0</v>
      </c>
      <c r="F87" s="109">
        <v>0.0</v>
      </c>
      <c r="G87" s="109">
        <v>0.026232672398666432</v>
      </c>
      <c r="H87" s="109">
        <v>0.013803591273322806</v>
      </c>
      <c r="I87" s="109">
        <v>0.02728548868222495</v>
      </c>
      <c r="J87" s="109">
        <v>0.05793414049248406</v>
      </c>
      <c r="K87" s="109">
        <v>0.07065567058548283</v>
      </c>
      <c r="L87" s="109">
        <v>0.006697081359302802</v>
      </c>
      <c r="M87" s="109">
        <v>0.014768672866584781</v>
      </c>
      <c r="N87" s="109">
        <v>0.005351816108089138</v>
      </c>
      <c r="O87" s="109">
        <v>0.016172427911329473</v>
      </c>
      <c r="P87" s="109">
        <v>0.01383283617008832</v>
      </c>
      <c r="Q87" s="109">
        <v>0.0033924080247996723</v>
      </c>
      <c r="R87" s="109">
        <v>0.002398081534772182</v>
      </c>
      <c r="S87" s="109">
        <v>0.0026027958121307834</v>
      </c>
      <c r="T87" s="109">
        <v>0.0015792244253377786</v>
      </c>
      <c r="U87" s="109">
        <v>0.037638182137217056</v>
      </c>
      <c r="V87" s="109">
        <v>0.05407381411943616</v>
      </c>
      <c r="W87" s="109">
        <v>0.02126103994852898</v>
      </c>
      <c r="X87" s="109">
        <v>0.017488448265777622</v>
      </c>
      <c r="Y87" s="109">
        <v>0.2665379891208984</v>
      </c>
    </row>
    <row r="88" ht="15.75" customHeight="1">
      <c r="A88" s="100">
        <f t="shared" si="1"/>
        <v>0.6737192761</v>
      </c>
      <c r="B88" s="79">
        <v>86.0</v>
      </c>
      <c r="C88" s="79">
        <v>20.0</v>
      </c>
      <c r="D88" s="78">
        <v>4.0</v>
      </c>
      <c r="E88" s="106">
        <v>0.0</v>
      </c>
      <c r="F88" s="107">
        <v>0.0</v>
      </c>
      <c r="G88" s="107">
        <v>0.024158938807358723</v>
      </c>
      <c r="H88" s="107">
        <v>0.014975540950151555</v>
      </c>
      <c r="I88" s="107">
        <v>0.0274001380510789</v>
      </c>
      <c r="J88" s="107">
        <v>0.05774136430479277</v>
      </c>
      <c r="K88" s="107">
        <v>0.07295699408781249</v>
      </c>
      <c r="L88" s="107">
        <v>0.008193031421626001</v>
      </c>
      <c r="M88" s="107">
        <v>0.013444974640617028</v>
      </c>
      <c r="N88" s="107">
        <v>0.005071876594339906</v>
      </c>
      <c r="O88" s="107">
        <v>0.018276762402088774</v>
      </c>
      <c r="P88" s="107">
        <v>0.012364574892710303</v>
      </c>
      <c r="Q88" s="107">
        <v>0.003571321388913898</v>
      </c>
      <c r="R88" s="107">
        <v>0.002370877224573092</v>
      </c>
      <c r="S88" s="107">
        <v>0.002911077098526455</v>
      </c>
      <c r="T88" s="107">
        <v>0.0024609105368986525</v>
      </c>
      <c r="U88" s="107">
        <v>0.03577323609735602</v>
      </c>
      <c r="V88" s="107">
        <v>0.05254944329401879</v>
      </c>
      <c r="W88" s="107">
        <v>0.022178205936196394</v>
      </c>
      <c r="X88" s="107">
        <v>0.01776657363224393</v>
      </c>
      <c r="Y88" s="107">
        <v>0.2795534347708652</v>
      </c>
    </row>
    <row r="89" ht="15.75" customHeight="1">
      <c r="A89" s="100">
        <f t="shared" si="1"/>
        <v>0.6517972403</v>
      </c>
      <c r="B89" s="101">
        <v>87.0</v>
      </c>
      <c r="C89" s="79">
        <v>20.0</v>
      </c>
      <c r="D89" s="78">
        <v>5.0</v>
      </c>
      <c r="E89" s="108">
        <v>0.0</v>
      </c>
      <c r="F89" s="109">
        <v>0.0</v>
      </c>
      <c r="G89" s="109">
        <v>0.023093031928626752</v>
      </c>
      <c r="H89" s="109">
        <v>0.014314811096130125</v>
      </c>
      <c r="I89" s="109">
        <v>0.02619122751656674</v>
      </c>
      <c r="J89" s="109">
        <v>0.05585358157147365</v>
      </c>
      <c r="K89" s="109">
        <v>0.07031182764852692</v>
      </c>
      <c r="L89" s="109">
        <v>0.008462663874465705</v>
      </c>
      <c r="M89" s="109">
        <v>0.012851774290714019</v>
      </c>
      <c r="N89" s="109">
        <v>0.004848102355202387</v>
      </c>
      <c r="O89" s="109">
        <v>0.01747038067643937</v>
      </c>
      <c r="P89" s="109">
        <v>0.011819042428067358</v>
      </c>
      <c r="Q89" s="109">
        <v>0.003413752545970911</v>
      </c>
      <c r="R89" s="109">
        <v>0.002266272698585731</v>
      </c>
      <c r="S89" s="109">
        <v>0.00292607361083221</v>
      </c>
      <c r="T89" s="109">
        <v>0.00235233368713962</v>
      </c>
      <c r="U89" s="109">
        <v>0.034194899452078376</v>
      </c>
      <c r="V89" s="109">
        <v>0.05028830431165553</v>
      </c>
      <c r="W89" s="109">
        <v>0.021199690180441207</v>
      </c>
      <c r="X89" s="109">
        <v>0.01698270174130067</v>
      </c>
      <c r="Y89" s="109">
        <v>0.2729567686967498</v>
      </c>
    </row>
    <row r="90" ht="15.75" customHeight="1">
      <c r="A90" s="100">
        <f t="shared" si="1"/>
        <v>0.8307568164</v>
      </c>
      <c r="B90" s="79">
        <v>88.0</v>
      </c>
      <c r="C90" s="79">
        <v>20.0</v>
      </c>
      <c r="D90" s="78">
        <v>6.0</v>
      </c>
      <c r="E90" s="106">
        <v>0.0</v>
      </c>
      <c r="F90" s="107">
        <v>0.0</v>
      </c>
      <c r="G90" s="107">
        <v>0.04408392083581075</v>
      </c>
      <c r="H90" s="107">
        <v>0.03656672046207424</v>
      </c>
      <c r="I90" s="107">
        <v>0.03274441518729296</v>
      </c>
      <c r="J90" s="107">
        <v>0.04973243863076531</v>
      </c>
      <c r="K90" s="107">
        <v>0.0590758515246751</v>
      </c>
      <c r="L90" s="107">
        <v>0.011127155355474391</v>
      </c>
      <c r="M90" s="107">
        <v>0.01452476004416886</v>
      </c>
      <c r="N90" s="107">
        <v>0.008366601545910133</v>
      </c>
      <c r="O90" s="107">
        <v>0.027350717743990487</v>
      </c>
      <c r="P90" s="107">
        <v>0.015713921685211924</v>
      </c>
      <c r="Q90" s="107">
        <v>0.009470823069735837</v>
      </c>
      <c r="R90" s="107">
        <v>0.011339505648517795</v>
      </c>
      <c r="S90" s="107">
        <v>0.004671706446954897</v>
      </c>
      <c r="T90" s="107">
        <v>0.006837679435997622</v>
      </c>
      <c r="U90" s="107">
        <v>0.06561624055041196</v>
      </c>
      <c r="V90" s="107">
        <v>0.053682154081372634</v>
      </c>
      <c r="W90" s="107">
        <v>0.04094113649876837</v>
      </c>
      <c r="X90" s="107">
        <v>0.03716130128259577</v>
      </c>
      <c r="Y90" s="107">
        <v>0.30174976641467766</v>
      </c>
    </row>
    <row r="91" ht="15.75" customHeight="1">
      <c r="A91" s="100">
        <f t="shared" si="1"/>
        <v>0.7049627961</v>
      </c>
      <c r="B91" s="101">
        <v>89.0</v>
      </c>
      <c r="C91" s="79">
        <v>20.0</v>
      </c>
      <c r="D91" s="78">
        <v>7.0</v>
      </c>
      <c r="E91" s="108">
        <v>0.0</v>
      </c>
      <c r="F91" s="109">
        <v>0.0</v>
      </c>
      <c r="G91" s="109">
        <v>0.027476278244248753</v>
      </c>
      <c r="H91" s="109">
        <v>0.01703187930916786</v>
      </c>
      <c r="I91" s="109">
        <v>0.031162536691924363</v>
      </c>
      <c r="J91" s="109">
        <v>0.05194893849409516</v>
      </c>
      <c r="K91" s="109">
        <v>0.0669670284661069</v>
      </c>
      <c r="L91" s="109">
        <v>0.009249778141852686</v>
      </c>
      <c r="M91" s="109">
        <v>0.01409652536009284</v>
      </c>
      <c r="N91" s="109">
        <v>0.005768311830159055</v>
      </c>
      <c r="O91" s="109">
        <v>0.020786401802170798</v>
      </c>
      <c r="P91" s="109">
        <v>0.014062393337429176</v>
      </c>
      <c r="Q91" s="109">
        <v>0.0032084101303843267</v>
      </c>
      <c r="R91" s="109">
        <v>0.0025599016997747285</v>
      </c>
      <c r="S91" s="109">
        <v>0.0033108061983753156</v>
      </c>
      <c r="T91" s="109">
        <v>0.00279882585842037</v>
      </c>
      <c r="U91" s="109">
        <v>0.037033244590074406</v>
      </c>
      <c r="V91" s="109">
        <v>0.05085671376885794</v>
      </c>
      <c r="W91" s="109">
        <v>0.02351696361526384</v>
      </c>
      <c r="X91" s="109">
        <v>0.016519898969212916</v>
      </c>
      <c r="Y91" s="109">
        <v>0.30660795958768516</v>
      </c>
    </row>
    <row r="92" ht="15.75" customHeight="1">
      <c r="A92" s="100">
        <f t="shared" si="1"/>
        <v>0.6858643431</v>
      </c>
      <c r="B92" s="79">
        <v>90.0</v>
      </c>
      <c r="C92" s="79">
        <v>20.0</v>
      </c>
      <c r="D92" s="78">
        <v>8.0</v>
      </c>
      <c r="E92" s="106">
        <v>0.0</v>
      </c>
      <c r="F92" s="107">
        <v>0.0</v>
      </c>
      <c r="G92" s="107">
        <v>0.025901942645698426</v>
      </c>
      <c r="H92" s="107">
        <v>0.017128704007639283</v>
      </c>
      <c r="I92" s="107">
        <v>0.033183133896332546</v>
      </c>
      <c r="J92" s="107">
        <v>0.053534660260809885</v>
      </c>
      <c r="K92" s="107">
        <v>0.06603801736743159</v>
      </c>
      <c r="L92" s="107">
        <v>0.0077884873623586285</v>
      </c>
      <c r="M92" s="107">
        <v>0.015308406194980752</v>
      </c>
      <c r="N92" s="107">
        <v>0.005252006803736086</v>
      </c>
      <c r="O92" s="107">
        <v>0.015069678612992748</v>
      </c>
      <c r="P92" s="107">
        <v>0.017248067798633283</v>
      </c>
      <c r="Q92" s="107">
        <v>0.003103458565844051</v>
      </c>
      <c r="R92" s="107">
        <v>0.01023544507773567</v>
      </c>
      <c r="S92" s="107">
        <v>0.002745367192862045</v>
      </c>
      <c r="T92" s="107">
        <v>0.004356778371281072</v>
      </c>
      <c r="U92" s="107">
        <v>0.041061144101936675</v>
      </c>
      <c r="V92" s="107">
        <v>0.04180716779564919</v>
      </c>
      <c r="W92" s="107">
        <v>0.023246098296081884</v>
      </c>
      <c r="X92" s="107">
        <v>0.02056041299871684</v>
      </c>
      <c r="Y92" s="107">
        <v>0.28229536570081465</v>
      </c>
    </row>
    <row r="93" ht="15.75" customHeight="1">
      <c r="A93" s="100">
        <f t="shared" si="1"/>
        <v>0.6390027154</v>
      </c>
      <c r="B93" s="101">
        <v>91.0</v>
      </c>
      <c r="C93" s="79">
        <v>20.0</v>
      </c>
      <c r="D93" s="78">
        <v>9.0</v>
      </c>
      <c r="E93" s="108">
        <v>0.0</v>
      </c>
      <c r="F93" s="109">
        <v>0.0</v>
      </c>
      <c r="G93" s="109">
        <v>0.021451493458405333</v>
      </c>
      <c r="H93" s="109">
        <v>0.014342137743766971</v>
      </c>
      <c r="I93" s="109">
        <v>0.028215255492470996</v>
      </c>
      <c r="J93" s="109">
        <v>0.05729449518637374</v>
      </c>
      <c r="K93" s="109">
        <v>0.07109355714638362</v>
      </c>
      <c r="L93" s="109">
        <v>0.006788447296963713</v>
      </c>
      <c r="M93" s="109">
        <v>0.01281165144408788</v>
      </c>
      <c r="N93" s="109">
        <v>0.004344606270056776</v>
      </c>
      <c r="O93" s="109">
        <v>0.012490743026413231</v>
      </c>
      <c r="P93" s="109">
        <v>0.014292767217970872</v>
      </c>
      <c r="Q93" s="109">
        <v>0.009281658849666748</v>
      </c>
      <c r="R93" s="109">
        <v>0.008911379906196</v>
      </c>
      <c r="S93" s="109">
        <v>0.002567267341397186</v>
      </c>
      <c r="T93" s="109">
        <v>0.00370278943470748</v>
      </c>
      <c r="U93" s="109">
        <v>0.043026413231300915</v>
      </c>
      <c r="V93" s="109">
        <v>0.041125647988151076</v>
      </c>
      <c r="W93" s="109">
        <v>0.02006911873611454</v>
      </c>
      <c r="X93" s="109">
        <v>0.019279190323376945</v>
      </c>
      <c r="Y93" s="109">
        <v>0.2479140952851148</v>
      </c>
    </row>
    <row r="94" ht="15.75" customHeight="1">
      <c r="A94" s="100">
        <f t="shared" si="1"/>
        <v>0.6598929931</v>
      </c>
      <c r="B94" s="79">
        <v>92.0</v>
      </c>
      <c r="C94" s="79">
        <v>20.0</v>
      </c>
      <c r="D94" s="78">
        <v>10.0</v>
      </c>
      <c r="E94" s="106">
        <v>0.0</v>
      </c>
      <c r="F94" s="107">
        <v>0.0</v>
      </c>
      <c r="G94" s="107">
        <v>0.022353122749254037</v>
      </c>
      <c r="H94" s="107">
        <v>0.014919230373495216</v>
      </c>
      <c r="I94" s="107">
        <v>0.02934972733820352</v>
      </c>
      <c r="J94" s="107">
        <v>0.05898240559728367</v>
      </c>
      <c r="K94" s="107">
        <v>0.0730270603971602</v>
      </c>
      <c r="L94" s="107">
        <v>0.006713653668072847</v>
      </c>
      <c r="M94" s="107">
        <v>0.01335013890317934</v>
      </c>
      <c r="N94" s="107">
        <v>0.004527214734026134</v>
      </c>
      <c r="O94" s="107">
        <v>0.013015742360325136</v>
      </c>
      <c r="P94" s="107">
        <v>0.01489350756250643</v>
      </c>
      <c r="Q94" s="107">
        <v>0.009414548821895257</v>
      </c>
      <c r="R94" s="107">
        <v>0.009285934766951333</v>
      </c>
      <c r="S94" s="107">
        <v>0.0023664986109682064</v>
      </c>
      <c r="T94" s="107">
        <v>0.0038069760263401585</v>
      </c>
      <c r="U94" s="107">
        <v>0.04424323490070995</v>
      </c>
      <c r="V94" s="107">
        <v>0.04264842061940529</v>
      </c>
      <c r="W94" s="107">
        <v>0.020912645333882086</v>
      </c>
      <c r="X94" s="107">
        <v>0.02008951538224097</v>
      </c>
      <c r="Y94" s="107">
        <v>0.25599341496038686</v>
      </c>
    </row>
    <row r="95" ht="15.75" customHeight="1">
      <c r="A95" s="100">
        <f t="shared" si="1"/>
        <v>0.6954089956</v>
      </c>
      <c r="B95" s="101">
        <v>93.0</v>
      </c>
      <c r="C95" s="79">
        <v>20.0</v>
      </c>
      <c r="D95" s="78">
        <v>11.0</v>
      </c>
      <c r="E95" s="108">
        <v>0.0</v>
      </c>
      <c r="F95" s="109">
        <v>0.0</v>
      </c>
      <c r="G95" s="109">
        <v>0.029863168758531147</v>
      </c>
      <c r="H95" s="109">
        <v>0.015614075972966674</v>
      </c>
      <c r="I95" s="109">
        <v>0.03102839830875254</v>
      </c>
      <c r="J95" s="109">
        <v>0.054732496587542034</v>
      </c>
      <c r="K95" s="109">
        <v>0.06641808436261944</v>
      </c>
      <c r="L95" s="109">
        <v>0.007590638212870792</v>
      </c>
      <c r="M95" s="109">
        <v>0.01568066051869361</v>
      </c>
      <c r="N95" s="109">
        <v>0.006092485934014715</v>
      </c>
      <c r="O95" s="109">
        <v>0.01837733462063455</v>
      </c>
      <c r="P95" s="109">
        <v>0.01574724506442055</v>
      </c>
      <c r="Q95" s="109">
        <v>0.0034623963778007126</v>
      </c>
      <c r="R95" s="109">
        <v>0.0020974131903985084</v>
      </c>
      <c r="S95" s="109">
        <v>0.0029630122848486864</v>
      </c>
      <c r="T95" s="109">
        <v>0.001797782734627293</v>
      </c>
      <c r="U95" s="109">
        <v>0.03908512834171189</v>
      </c>
      <c r="V95" s="109">
        <v>0.05303459067150514</v>
      </c>
      <c r="W95" s="109">
        <v>0.02230582281852382</v>
      </c>
      <c r="X95" s="109">
        <v>0.016879182341778473</v>
      </c>
      <c r="Y95" s="109">
        <v>0.2926390784698871</v>
      </c>
    </row>
    <row r="96" ht="15.75" customHeight="1">
      <c r="A96" s="100">
        <f t="shared" si="1"/>
        <v>0.7024379055</v>
      </c>
      <c r="B96" s="79">
        <v>94.0</v>
      </c>
      <c r="C96" s="79">
        <v>20.0</v>
      </c>
      <c r="D96" s="78">
        <v>12.0</v>
      </c>
      <c r="E96" s="106">
        <v>0.0</v>
      </c>
      <c r="F96" s="107">
        <v>0.0</v>
      </c>
      <c r="G96" s="107">
        <v>0.02637787535225113</v>
      </c>
      <c r="H96" s="107">
        <v>0.01536797955305066</v>
      </c>
      <c r="I96" s="107">
        <v>0.03053935382397274</v>
      </c>
      <c r="J96" s="107">
        <v>0.058784979356445374</v>
      </c>
      <c r="K96" s="107">
        <v>0.07251458155842454</v>
      </c>
      <c r="L96" s="107">
        <v>0.007471000720886034</v>
      </c>
      <c r="M96" s="107">
        <v>0.01569565502326496</v>
      </c>
      <c r="N96" s="107">
        <v>0.005832623369814536</v>
      </c>
      <c r="O96" s="107">
        <v>0.018087685955829345</v>
      </c>
      <c r="P96" s="107">
        <v>0.015499049741136379</v>
      </c>
      <c r="Q96" s="107">
        <v>0.0034078248902287174</v>
      </c>
      <c r="R96" s="107">
        <v>0.011009895799200472</v>
      </c>
      <c r="S96" s="107">
        <v>0.002916311684907268</v>
      </c>
      <c r="T96" s="107">
        <v>0.0017694475391572186</v>
      </c>
      <c r="U96" s="107">
        <v>0.038469100203158794</v>
      </c>
      <c r="V96" s="107">
        <v>0.05219870240513795</v>
      </c>
      <c r="W96" s="107">
        <v>0.021954256504358085</v>
      </c>
      <c r="X96" s="107">
        <v>0.016514843698800706</v>
      </c>
      <c r="Y96" s="107">
        <v>0.2880267383183695</v>
      </c>
    </row>
    <row r="97" ht="15.75" customHeight="1">
      <c r="A97" s="100">
        <f t="shared" si="1"/>
        <v>0.6722779573</v>
      </c>
      <c r="B97" s="101">
        <v>95.0</v>
      </c>
      <c r="C97" s="79">
        <v>20.0</v>
      </c>
      <c r="D97" s="78">
        <v>13.0</v>
      </c>
      <c r="E97" s="108">
        <v>0.0</v>
      </c>
      <c r="F97" s="109">
        <v>0.0</v>
      </c>
      <c r="G97" s="109">
        <v>0.022813580456838407</v>
      </c>
      <c r="H97" s="109">
        <v>0.013376409907612083</v>
      </c>
      <c r="I97" s="109">
        <v>0.02644108144873321</v>
      </c>
      <c r="J97" s="109">
        <v>0.06498327948761548</v>
      </c>
      <c r="K97" s="109">
        <v>0.08045683840616676</v>
      </c>
      <c r="L97" s="109">
        <v>0.006489825993311795</v>
      </c>
      <c r="M97" s="109">
        <v>0.01451000396757921</v>
      </c>
      <c r="N97" s="109">
        <v>0.0050444935668537095</v>
      </c>
      <c r="O97" s="109">
        <v>0.015671937879045514</v>
      </c>
      <c r="P97" s="109">
        <v>0.013404749759111262</v>
      </c>
      <c r="Q97" s="109">
        <v>0.010372385648699202</v>
      </c>
      <c r="R97" s="109">
        <v>0.010032307430709063</v>
      </c>
      <c r="S97" s="109">
        <v>0.0025222467834268548</v>
      </c>
      <c r="T97" s="109">
        <v>0.0015303519809556198</v>
      </c>
      <c r="U97" s="109">
        <v>0.03647338887944227</v>
      </c>
      <c r="V97" s="109">
        <v>0.05240038542198039</v>
      </c>
      <c r="W97" s="109">
        <v>0.020603072039902512</v>
      </c>
      <c r="X97" s="109">
        <v>0.016862211642010995</v>
      </c>
      <c r="Y97" s="109">
        <v>0.2582894065635096</v>
      </c>
    </row>
    <row r="98" ht="15.75" customHeight="1">
      <c r="A98" s="100">
        <f t="shared" si="1"/>
        <v>0.6362697482</v>
      </c>
      <c r="B98" s="79">
        <v>96.0</v>
      </c>
      <c r="C98" s="110">
        <v>20.0</v>
      </c>
      <c r="D98" s="111">
        <v>14.0</v>
      </c>
      <c r="E98" s="106">
        <v>0.0</v>
      </c>
      <c r="F98" s="107">
        <v>0.0</v>
      </c>
      <c r="G98" s="107">
        <v>0.025037682130296432</v>
      </c>
      <c r="H98" s="107">
        <v>0.01317478925919723</v>
      </c>
      <c r="I98" s="107">
        <v>0.026042538938201305</v>
      </c>
      <c r="J98" s="107">
        <v>0.05593702897337129</v>
      </c>
      <c r="K98" s="107">
        <v>0.06805113604644672</v>
      </c>
      <c r="L98" s="107">
        <v>0.006726958075140959</v>
      </c>
      <c r="M98" s="107">
        <v>0.014095907999776698</v>
      </c>
      <c r="N98" s="107">
        <v>0.005108022106849774</v>
      </c>
      <c r="O98" s="107">
        <v>0.015435717076983196</v>
      </c>
      <c r="P98" s="107">
        <v>0.0132027019483057</v>
      </c>
      <c r="Q98" s="107">
        <v>0.0032378719365823705</v>
      </c>
      <c r="R98" s="107">
        <v>0.0022888405068944343</v>
      </c>
      <c r="S98" s="107">
        <v>0.002512142019762184</v>
      </c>
      <c r="T98" s="107">
        <v>0.0015072852118573103</v>
      </c>
      <c r="U98" s="107">
        <v>0.0359515435717077</v>
      </c>
      <c r="V98" s="107">
        <v>0.05169430022888405</v>
      </c>
      <c r="W98" s="107">
        <v>0.02029252498185675</v>
      </c>
      <c r="X98" s="107">
        <v>0.01669178808686429</v>
      </c>
      <c r="Y98" s="107">
        <v>0.25928096912856585</v>
      </c>
    </row>
    <row r="99" ht="27.0" customHeight="1">
      <c r="A99" s="112" t="s">
        <v>4</v>
      </c>
      <c r="B99" s="86" t="s">
        <v>26</v>
      </c>
      <c r="C99" s="87" t="s">
        <v>1</v>
      </c>
      <c r="D99" s="113" t="s">
        <v>7</v>
      </c>
      <c r="E99" s="89" t="s">
        <v>27</v>
      </c>
      <c r="F99" s="90" t="s">
        <v>28</v>
      </c>
      <c r="G99" s="90" t="s">
        <v>29</v>
      </c>
      <c r="H99" s="90" t="s">
        <v>30</v>
      </c>
      <c r="I99" s="90" t="s">
        <v>31</v>
      </c>
      <c r="J99" s="90" t="s">
        <v>48</v>
      </c>
      <c r="K99" s="90" t="s">
        <v>49</v>
      </c>
      <c r="L99" s="90" t="s">
        <v>34</v>
      </c>
      <c r="M99" s="90" t="s">
        <v>35</v>
      </c>
      <c r="N99" s="90" t="s">
        <v>36</v>
      </c>
      <c r="O99" s="90" t="s">
        <v>37</v>
      </c>
      <c r="P99" s="90" t="s">
        <v>38</v>
      </c>
      <c r="Q99" s="90" t="s">
        <v>39</v>
      </c>
      <c r="R99" s="90" t="s">
        <v>40</v>
      </c>
      <c r="S99" s="90" t="s">
        <v>41</v>
      </c>
      <c r="T99" s="90" t="s">
        <v>42</v>
      </c>
      <c r="U99" s="90" t="s">
        <v>43</v>
      </c>
      <c r="V99" s="90" t="s">
        <v>44</v>
      </c>
      <c r="W99" s="90" t="s">
        <v>45</v>
      </c>
      <c r="X99" s="90" t="s">
        <v>46</v>
      </c>
      <c r="Y99" s="91" t="s">
        <v>47</v>
      </c>
    </row>
    <row r="100" ht="28.5" customHeight="1">
      <c r="A100" s="61" t="s">
        <v>50</v>
      </c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3"/>
    </row>
    <row r="101" ht="15.75" customHeight="1">
      <c r="B101" s="4"/>
    </row>
    <row r="102" ht="15.75" customHeight="1">
      <c r="A102" s="114" t="s">
        <v>51</v>
      </c>
      <c r="B102" s="4"/>
      <c r="C102" s="115">
        <f>AVERAGE(A3:A98)</f>
        <v>0.5246870225</v>
      </c>
    </row>
    <row r="103" ht="15.75" customHeight="1">
      <c r="A103" s="114" t="s">
        <v>52</v>
      </c>
      <c r="B103" s="4"/>
      <c r="C103" s="115">
        <f>_xlfn.STDEV.S(A3:A98)</f>
        <v>0.2210152665</v>
      </c>
    </row>
    <row r="104" ht="15.75" customHeight="1">
      <c r="A104" s="114" t="s">
        <v>53</v>
      </c>
      <c r="B104" s="4"/>
      <c r="C104" s="115">
        <f>MAX(A3:A98)</f>
        <v>0.886098604</v>
      </c>
    </row>
    <row r="105" ht="15.75" customHeight="1">
      <c r="A105" s="114" t="s">
        <v>54</v>
      </c>
      <c r="B105" s="4"/>
      <c r="C105" s="115">
        <f>MIN(A4:A99)</f>
        <v>0.04251835225</v>
      </c>
    </row>
    <row r="106" ht="15.75" customHeight="1">
      <c r="B106" s="4"/>
    </row>
    <row r="107" ht="15.75" customHeight="1">
      <c r="B107" s="4"/>
    </row>
    <row r="108" ht="15.75" customHeight="1">
      <c r="B108" s="4"/>
    </row>
    <row r="109" ht="15.75" customHeight="1">
      <c r="B109" s="4"/>
    </row>
    <row r="110" ht="15.75" customHeight="1">
      <c r="B110" s="4"/>
    </row>
    <row r="111" ht="15.75" customHeight="1">
      <c r="B111" s="4"/>
    </row>
    <row r="112" ht="15.75" customHeight="1">
      <c r="B112" s="4"/>
    </row>
    <row r="113" ht="15.75" customHeight="1">
      <c r="B113" s="4"/>
    </row>
    <row r="114" ht="15.75" customHeight="1">
      <c r="B114" s="4"/>
    </row>
    <row r="115" ht="15.75" customHeight="1">
      <c r="B115" s="4"/>
    </row>
    <row r="116" ht="15.75" customHeight="1">
      <c r="B116" s="4"/>
    </row>
    <row r="117" ht="15.75" customHeight="1">
      <c r="B117" s="4"/>
    </row>
    <row r="118" ht="15.75" customHeight="1">
      <c r="B118" s="4"/>
    </row>
    <row r="119" ht="15.75" customHeight="1">
      <c r="B119" s="4"/>
    </row>
    <row r="120" ht="15.75" customHeight="1">
      <c r="B120" s="4"/>
    </row>
    <row r="121" ht="15.75" customHeight="1">
      <c r="B121" s="4"/>
    </row>
    <row r="122" ht="15.75" customHeight="1">
      <c r="B122" s="4"/>
    </row>
    <row r="123" ht="15.75" customHeight="1">
      <c r="B123" s="4"/>
    </row>
    <row r="124" ht="15.75" customHeight="1">
      <c r="B124" s="4"/>
    </row>
    <row r="125" ht="15.75" customHeight="1">
      <c r="B125" s="4"/>
    </row>
    <row r="126" ht="15.75" customHeight="1">
      <c r="B126" s="4"/>
    </row>
    <row r="127" ht="15.75" customHeight="1">
      <c r="B127" s="4"/>
    </row>
    <row r="128" ht="15.75" customHeight="1">
      <c r="B128" s="4"/>
    </row>
    <row r="129" ht="15.75" customHeight="1">
      <c r="B129" s="4"/>
    </row>
    <row r="130" ht="15.75" customHeight="1">
      <c r="B130" s="4"/>
    </row>
    <row r="131" ht="15.75" customHeight="1">
      <c r="B131" s="4"/>
    </row>
    <row r="132" ht="15.75" customHeight="1">
      <c r="B132" s="4"/>
    </row>
    <row r="133" ht="15.75" customHeight="1">
      <c r="B133" s="4"/>
    </row>
    <row r="134" ht="15.75" customHeight="1">
      <c r="B134" s="4"/>
    </row>
    <row r="135" ht="15.75" customHeight="1">
      <c r="B135" s="4"/>
    </row>
    <row r="136" ht="15.75" customHeight="1">
      <c r="B136" s="4"/>
    </row>
    <row r="137" ht="15.75" customHeight="1">
      <c r="B137" s="4"/>
    </row>
    <row r="138" ht="15.75" customHeight="1">
      <c r="B138" s="4"/>
    </row>
    <row r="139" ht="15.75" customHeight="1">
      <c r="B139" s="4"/>
    </row>
    <row r="140" ht="15.75" customHeight="1">
      <c r="B140" s="4"/>
    </row>
    <row r="141" ht="15.75" customHeight="1">
      <c r="B141" s="4"/>
    </row>
    <row r="142" ht="15.75" customHeight="1">
      <c r="B142" s="4"/>
    </row>
    <row r="143" ht="15.75" customHeight="1">
      <c r="B143" s="4"/>
    </row>
    <row r="144" ht="15.75" customHeight="1">
      <c r="B144" s="4"/>
    </row>
    <row r="145" ht="15.75" customHeight="1">
      <c r="B145" s="4"/>
    </row>
    <row r="146" ht="15.75" customHeight="1">
      <c r="B146" s="4"/>
    </row>
    <row r="147" ht="15.75" customHeight="1">
      <c r="B147" s="4"/>
    </row>
    <row r="148" ht="15.75" customHeight="1">
      <c r="B148" s="4"/>
    </row>
    <row r="149" ht="15.75" customHeight="1">
      <c r="B149" s="4"/>
    </row>
    <row r="150" ht="15.75" customHeight="1">
      <c r="B150" s="4"/>
    </row>
    <row r="151" ht="15.75" customHeight="1">
      <c r="B151" s="4"/>
    </row>
    <row r="152" ht="15.75" customHeight="1">
      <c r="B152" s="4"/>
    </row>
    <row r="153" ht="15.75" customHeight="1">
      <c r="B153" s="4"/>
    </row>
    <row r="154" ht="15.75" customHeight="1">
      <c r="B154" s="4"/>
    </row>
    <row r="155" ht="15.75" customHeight="1">
      <c r="B155" s="4"/>
    </row>
    <row r="156" ht="15.75" customHeight="1">
      <c r="B156" s="4"/>
    </row>
    <row r="157" ht="15.75" customHeight="1">
      <c r="B157" s="4"/>
    </row>
    <row r="158" ht="15.75" customHeight="1">
      <c r="B158" s="4"/>
    </row>
    <row r="159" ht="15.75" customHeight="1">
      <c r="B159" s="4"/>
    </row>
    <row r="160" ht="15.75" customHeight="1">
      <c r="B160" s="4"/>
    </row>
    <row r="161" ht="15.75" customHeight="1">
      <c r="B161" s="4"/>
    </row>
    <row r="162" ht="15.75" customHeight="1">
      <c r="B162" s="4"/>
    </row>
    <row r="163" ht="15.75" customHeight="1">
      <c r="B163" s="4"/>
    </row>
    <row r="164" ht="15.75" customHeight="1">
      <c r="B164" s="4"/>
    </row>
    <row r="165" ht="15.75" customHeight="1">
      <c r="B165" s="4"/>
    </row>
    <row r="166" ht="15.75" customHeight="1">
      <c r="B166" s="4"/>
    </row>
    <row r="167" ht="15.75" customHeight="1">
      <c r="B167" s="4"/>
    </row>
    <row r="168" ht="15.75" customHeight="1">
      <c r="B168" s="4"/>
    </row>
    <row r="169" ht="15.75" customHeight="1">
      <c r="B169" s="4"/>
    </row>
    <row r="170" ht="15.75" customHeight="1">
      <c r="B170" s="4"/>
    </row>
    <row r="171" ht="15.75" customHeight="1">
      <c r="B171" s="4"/>
    </row>
    <row r="172" ht="15.75" customHeight="1">
      <c r="B172" s="4"/>
    </row>
    <row r="173" ht="15.75" customHeight="1">
      <c r="B173" s="4"/>
    </row>
    <row r="174" ht="15.75" customHeight="1">
      <c r="B174" s="4"/>
    </row>
    <row r="175" ht="15.75" customHeight="1">
      <c r="B175" s="4"/>
    </row>
    <row r="176" ht="15.75" customHeight="1">
      <c r="B176" s="4"/>
    </row>
    <row r="177" ht="15.75" customHeight="1">
      <c r="B177" s="4"/>
    </row>
    <row r="178" ht="15.75" customHeight="1">
      <c r="B178" s="4"/>
    </row>
    <row r="179" ht="15.75" customHeight="1">
      <c r="B179" s="4"/>
    </row>
    <row r="180" ht="15.75" customHeight="1">
      <c r="B180" s="4"/>
    </row>
    <row r="181" ht="15.75" customHeight="1">
      <c r="B181" s="4"/>
    </row>
    <row r="182" ht="15.75" customHeight="1">
      <c r="B182" s="4"/>
    </row>
    <row r="183" ht="15.75" customHeight="1">
      <c r="B183" s="4"/>
    </row>
    <row r="184" ht="15.75" customHeight="1">
      <c r="B184" s="4"/>
    </row>
    <row r="185" ht="15.75" customHeight="1">
      <c r="B185" s="4"/>
    </row>
    <row r="186" ht="15.75" customHeight="1">
      <c r="B186" s="4"/>
    </row>
    <row r="187" ht="15.75" customHeight="1">
      <c r="B187" s="4"/>
    </row>
    <row r="188" ht="15.75" customHeight="1">
      <c r="B188" s="4"/>
    </row>
    <row r="189" ht="15.75" customHeight="1">
      <c r="B189" s="4"/>
    </row>
    <row r="190" ht="15.75" customHeight="1">
      <c r="B190" s="4"/>
    </row>
    <row r="191" ht="15.75" customHeight="1">
      <c r="B191" s="4"/>
    </row>
    <row r="192" ht="15.75" customHeight="1">
      <c r="B192" s="4"/>
    </row>
    <row r="193" ht="15.75" customHeight="1">
      <c r="B193" s="4"/>
    </row>
    <row r="194" ht="15.75" customHeight="1">
      <c r="B194" s="4"/>
    </row>
    <row r="195" ht="15.75" customHeight="1">
      <c r="B195" s="4"/>
    </row>
    <row r="196" ht="15.75" customHeight="1">
      <c r="B196" s="4"/>
    </row>
    <row r="197" ht="15.75" customHeight="1">
      <c r="B197" s="4"/>
    </row>
    <row r="198" ht="15.75" customHeight="1">
      <c r="B198" s="4"/>
    </row>
    <row r="199" ht="15.75" customHeight="1">
      <c r="B199" s="4"/>
    </row>
    <row r="200" ht="15.75" customHeight="1">
      <c r="B200" s="4"/>
    </row>
    <row r="201" ht="15.75" customHeight="1">
      <c r="B201" s="4"/>
    </row>
    <row r="202" ht="15.75" customHeight="1">
      <c r="B202" s="4"/>
    </row>
    <row r="203" ht="15.75" customHeight="1">
      <c r="B203" s="4"/>
    </row>
    <row r="204" ht="15.75" customHeight="1">
      <c r="B204" s="4"/>
    </row>
    <row r="205" ht="15.75" customHeight="1">
      <c r="B205" s="4"/>
    </row>
    <row r="206" ht="15.75" customHeight="1">
      <c r="B206" s="4"/>
    </row>
    <row r="207" ht="15.75" customHeight="1">
      <c r="B207" s="4"/>
    </row>
    <row r="208" ht="15.75" customHeight="1">
      <c r="B208" s="4"/>
    </row>
    <row r="209" ht="15.75" customHeight="1">
      <c r="B209" s="4"/>
    </row>
    <row r="210" ht="15.75" customHeight="1">
      <c r="B210" s="4"/>
    </row>
    <row r="211" ht="15.75" customHeight="1">
      <c r="B211" s="4"/>
    </row>
    <row r="212" ht="15.75" customHeight="1">
      <c r="B212" s="4"/>
    </row>
    <row r="213" ht="15.75" customHeight="1">
      <c r="B213" s="4"/>
    </row>
    <row r="214" ht="15.75" customHeight="1">
      <c r="B214" s="4"/>
    </row>
    <row r="215" ht="15.75" customHeight="1">
      <c r="B215" s="4"/>
    </row>
    <row r="216" ht="15.75" customHeight="1">
      <c r="B216" s="4"/>
    </row>
    <row r="217" ht="15.75" customHeight="1">
      <c r="B217" s="4"/>
    </row>
    <row r="218" ht="15.75" customHeight="1">
      <c r="B218" s="4"/>
    </row>
    <row r="219" ht="15.75" customHeight="1">
      <c r="B219" s="4"/>
    </row>
    <row r="220" ht="15.75" customHeight="1">
      <c r="B220" s="4"/>
    </row>
    <row r="221" ht="15.75" customHeight="1">
      <c r="B221" s="4"/>
    </row>
    <row r="222" ht="15.75" customHeight="1">
      <c r="B222" s="4"/>
    </row>
    <row r="223" ht="15.75" customHeight="1">
      <c r="B223" s="4"/>
    </row>
    <row r="224" ht="15.75" customHeight="1">
      <c r="B224" s="4"/>
    </row>
    <row r="225" ht="15.75" customHeight="1">
      <c r="B225" s="4"/>
    </row>
    <row r="226" ht="15.75" customHeight="1">
      <c r="B226" s="4"/>
    </row>
    <row r="227" ht="15.75" customHeight="1">
      <c r="B227" s="4"/>
    </row>
    <row r="228" ht="15.75" customHeight="1">
      <c r="B228" s="4"/>
    </row>
    <row r="229" ht="15.75" customHeight="1">
      <c r="B229" s="4"/>
    </row>
    <row r="230" ht="15.75" customHeight="1">
      <c r="B230" s="4"/>
    </row>
    <row r="231" ht="15.75" customHeight="1">
      <c r="B231" s="4"/>
    </row>
    <row r="232" ht="15.75" customHeight="1">
      <c r="B232" s="4"/>
    </row>
    <row r="233" ht="15.75" customHeight="1">
      <c r="B233" s="4"/>
    </row>
    <row r="234" ht="15.75" customHeight="1">
      <c r="B234" s="4"/>
    </row>
    <row r="235" ht="15.75" customHeight="1">
      <c r="B235" s="4"/>
    </row>
    <row r="236" ht="15.75" customHeight="1">
      <c r="B236" s="4"/>
    </row>
    <row r="237" ht="15.75" customHeight="1">
      <c r="B237" s="4"/>
    </row>
    <row r="238" ht="15.75" customHeight="1">
      <c r="B238" s="4"/>
    </row>
    <row r="239" ht="15.75" customHeight="1">
      <c r="B239" s="4"/>
    </row>
    <row r="240" ht="15.75" customHeight="1">
      <c r="B240" s="4"/>
    </row>
    <row r="241" ht="15.75" customHeight="1">
      <c r="B241" s="4"/>
    </row>
    <row r="242" ht="15.75" customHeight="1">
      <c r="B242" s="4"/>
    </row>
    <row r="243" ht="15.75" customHeight="1">
      <c r="B243" s="4"/>
    </row>
    <row r="244" ht="15.75" customHeight="1">
      <c r="B244" s="4"/>
    </row>
    <row r="245" ht="15.75" customHeight="1">
      <c r="B245" s="4"/>
    </row>
    <row r="246" ht="15.75" customHeight="1">
      <c r="B246" s="4"/>
    </row>
    <row r="247" ht="15.75" customHeight="1">
      <c r="B247" s="4"/>
    </row>
    <row r="248" ht="15.75" customHeight="1">
      <c r="B248" s="4"/>
    </row>
    <row r="249" ht="15.75" customHeight="1">
      <c r="B249" s="4"/>
    </row>
    <row r="250" ht="15.75" customHeight="1">
      <c r="B250" s="4"/>
    </row>
    <row r="251" ht="15.75" customHeight="1">
      <c r="B251" s="4"/>
    </row>
    <row r="252" ht="15.75" customHeight="1">
      <c r="B252" s="4"/>
    </row>
    <row r="253" ht="15.75" customHeight="1">
      <c r="B253" s="4"/>
    </row>
    <row r="254" ht="15.75" customHeight="1">
      <c r="B254" s="4"/>
    </row>
    <row r="255" ht="15.75" customHeight="1">
      <c r="B255" s="4"/>
    </row>
    <row r="256" ht="15.75" customHeight="1">
      <c r="B256" s="4"/>
    </row>
    <row r="257" ht="15.75" customHeight="1">
      <c r="B257" s="4"/>
    </row>
    <row r="258" ht="15.75" customHeight="1">
      <c r="B258" s="4"/>
    </row>
    <row r="259" ht="15.75" customHeight="1">
      <c r="B259" s="4"/>
    </row>
    <row r="260" ht="15.75" customHeight="1">
      <c r="B260" s="4"/>
    </row>
    <row r="261" ht="15.75" customHeight="1">
      <c r="B261" s="4"/>
    </row>
    <row r="262" ht="15.75" customHeight="1">
      <c r="B262" s="4"/>
    </row>
    <row r="263" ht="15.75" customHeight="1">
      <c r="B263" s="4"/>
    </row>
    <row r="264" ht="15.75" customHeight="1">
      <c r="B264" s="4"/>
    </row>
    <row r="265" ht="15.75" customHeight="1">
      <c r="B265" s="4"/>
    </row>
    <row r="266" ht="15.75" customHeight="1">
      <c r="B266" s="4"/>
    </row>
    <row r="267" ht="15.75" customHeight="1">
      <c r="B267" s="4"/>
    </row>
    <row r="268" ht="15.75" customHeight="1">
      <c r="B268" s="4"/>
    </row>
    <row r="269" ht="15.75" customHeight="1">
      <c r="B269" s="4"/>
    </row>
    <row r="270" ht="15.75" customHeight="1">
      <c r="B270" s="4"/>
    </row>
    <row r="271" ht="15.75" customHeight="1">
      <c r="B271" s="4"/>
    </row>
    <row r="272" ht="15.75" customHeight="1">
      <c r="B272" s="4"/>
    </row>
    <row r="273" ht="15.75" customHeight="1">
      <c r="B273" s="4"/>
    </row>
    <row r="274" ht="15.75" customHeight="1">
      <c r="B274" s="4"/>
    </row>
    <row r="275" ht="15.75" customHeight="1">
      <c r="B275" s="4"/>
    </row>
    <row r="276" ht="15.75" customHeight="1">
      <c r="B276" s="4"/>
    </row>
    <row r="277" ht="15.75" customHeight="1">
      <c r="B277" s="4"/>
    </row>
    <row r="278" ht="15.75" customHeight="1">
      <c r="B278" s="4"/>
    </row>
    <row r="279" ht="15.75" customHeight="1">
      <c r="B279" s="4"/>
    </row>
    <row r="280" ht="15.75" customHeight="1">
      <c r="B280" s="4"/>
    </row>
    <row r="281" ht="15.75" customHeight="1">
      <c r="B281" s="4"/>
    </row>
    <row r="282" ht="15.75" customHeight="1">
      <c r="B282" s="4"/>
    </row>
    <row r="283" ht="15.75" customHeight="1">
      <c r="B283" s="4"/>
    </row>
    <row r="284" ht="15.75" customHeight="1">
      <c r="B284" s="4"/>
    </row>
    <row r="285" ht="15.75" customHeight="1">
      <c r="B285" s="4"/>
    </row>
    <row r="286" ht="15.75" customHeight="1">
      <c r="B286" s="4"/>
    </row>
    <row r="287" ht="15.75" customHeight="1">
      <c r="B287" s="4"/>
    </row>
    <row r="288" ht="15.75" customHeight="1">
      <c r="B288" s="4"/>
    </row>
    <row r="289" ht="15.75" customHeight="1">
      <c r="B289" s="4"/>
    </row>
    <row r="290" ht="15.75" customHeight="1">
      <c r="B290" s="4"/>
    </row>
    <row r="291" ht="15.75" customHeight="1">
      <c r="B291" s="4"/>
    </row>
    <row r="292" ht="15.75" customHeight="1">
      <c r="B292" s="4"/>
    </row>
    <row r="293" ht="15.75" customHeight="1">
      <c r="B293" s="4"/>
    </row>
    <row r="294" ht="15.75" customHeight="1">
      <c r="B294" s="4"/>
    </row>
    <row r="295" ht="15.75" customHeight="1">
      <c r="B295" s="4"/>
    </row>
    <row r="296" ht="15.75" customHeight="1">
      <c r="B296" s="4"/>
    </row>
    <row r="297" ht="15.75" customHeight="1">
      <c r="B297" s="4"/>
    </row>
    <row r="298" ht="15.75" customHeight="1">
      <c r="B298" s="4"/>
    </row>
    <row r="299" ht="15.75" customHeight="1">
      <c r="B299" s="4"/>
    </row>
    <row r="300" ht="15.75" customHeight="1">
      <c r="B300" s="4"/>
    </row>
    <row r="301" ht="15.75" customHeight="1">
      <c r="B301" s="4"/>
    </row>
    <row r="302" ht="15.75" customHeight="1">
      <c r="B302" s="4"/>
    </row>
    <row r="303" ht="15.75" customHeight="1">
      <c r="B303" s="4"/>
    </row>
    <row r="304" ht="15.75" customHeight="1">
      <c r="B304" s="4"/>
    </row>
    <row r="305" ht="15.75" customHeight="1">
      <c r="B305" s="4"/>
    </row>
    <row r="306" ht="15.75" customHeight="1">
      <c r="B306" s="4"/>
    </row>
    <row r="307" ht="15.75" customHeight="1">
      <c r="B307" s="4"/>
    </row>
    <row r="308" ht="15.75" customHeight="1">
      <c r="B308" s="4"/>
    </row>
    <row r="309" ht="15.75" customHeight="1">
      <c r="B309" s="4"/>
    </row>
    <row r="310" ht="15.75" customHeight="1">
      <c r="B310" s="4"/>
    </row>
    <row r="311" ht="15.75" customHeight="1">
      <c r="B311" s="4"/>
    </row>
    <row r="312" ht="15.75" customHeight="1">
      <c r="B312" s="4"/>
    </row>
    <row r="313" ht="15.75" customHeight="1">
      <c r="B313" s="4"/>
    </row>
    <row r="314" ht="15.75" customHeight="1">
      <c r="B314" s="4"/>
    </row>
    <row r="315" ht="15.75" customHeight="1">
      <c r="B315" s="4"/>
    </row>
    <row r="316" ht="15.75" customHeight="1">
      <c r="B316" s="4"/>
    </row>
    <row r="317" ht="15.75" customHeight="1">
      <c r="B317" s="4"/>
    </row>
    <row r="318" ht="15.75" customHeight="1">
      <c r="B318" s="4"/>
    </row>
    <row r="319" ht="15.75" customHeight="1">
      <c r="B319" s="4"/>
    </row>
    <row r="320" ht="15.75" customHeight="1">
      <c r="B320" s="4"/>
    </row>
    <row r="321" ht="15.75" customHeight="1">
      <c r="B321" s="4"/>
    </row>
    <row r="322" ht="15.75" customHeight="1">
      <c r="B322" s="4"/>
    </row>
    <row r="323" ht="15.75" customHeight="1">
      <c r="B323" s="4"/>
    </row>
    <row r="324" ht="15.75" customHeight="1">
      <c r="B324" s="4"/>
    </row>
    <row r="325" ht="15.75" customHeight="1">
      <c r="B325" s="4"/>
    </row>
    <row r="326" ht="15.75" customHeight="1">
      <c r="B326" s="4"/>
    </row>
    <row r="327" ht="15.75" customHeight="1">
      <c r="B327" s="4"/>
    </row>
    <row r="328" ht="15.75" customHeight="1">
      <c r="B328" s="4"/>
    </row>
    <row r="329" ht="15.75" customHeight="1">
      <c r="B329" s="4"/>
    </row>
    <row r="330" ht="15.75" customHeight="1">
      <c r="B330" s="4"/>
    </row>
    <row r="331" ht="15.75" customHeight="1">
      <c r="B331" s="4"/>
    </row>
    <row r="332" ht="15.75" customHeight="1">
      <c r="B332" s="4"/>
    </row>
    <row r="333" ht="15.75" customHeight="1">
      <c r="B333" s="4"/>
    </row>
    <row r="334" ht="15.75" customHeight="1">
      <c r="B334" s="4"/>
    </row>
    <row r="335" ht="15.75" customHeight="1">
      <c r="B335" s="4"/>
    </row>
    <row r="336" ht="15.75" customHeight="1">
      <c r="B336" s="4"/>
    </row>
    <row r="337" ht="15.75" customHeight="1">
      <c r="B337" s="4"/>
    </row>
    <row r="338" ht="15.75" customHeight="1">
      <c r="B338" s="4"/>
    </row>
    <row r="339" ht="15.75" customHeight="1">
      <c r="B339" s="4"/>
    </row>
    <row r="340" ht="15.75" customHeight="1">
      <c r="B340" s="4"/>
    </row>
    <row r="341" ht="15.75" customHeight="1">
      <c r="B341" s="4"/>
    </row>
    <row r="342" ht="15.75" customHeight="1">
      <c r="B342" s="4"/>
    </row>
    <row r="343" ht="15.75" customHeight="1">
      <c r="B343" s="4"/>
    </row>
    <row r="344" ht="15.75" customHeight="1">
      <c r="B344" s="4"/>
    </row>
    <row r="345" ht="15.75" customHeight="1">
      <c r="B345" s="4"/>
    </row>
    <row r="346" ht="15.75" customHeight="1">
      <c r="B346" s="4"/>
    </row>
    <row r="347" ht="15.75" customHeight="1">
      <c r="B347" s="4"/>
    </row>
    <row r="348" ht="15.75" customHeight="1">
      <c r="B348" s="4"/>
    </row>
    <row r="349" ht="15.75" customHeight="1">
      <c r="B349" s="4"/>
    </row>
    <row r="350" ht="15.75" customHeight="1">
      <c r="B350" s="4"/>
    </row>
    <row r="351" ht="15.75" customHeight="1">
      <c r="B351" s="4"/>
    </row>
    <row r="352" ht="15.75" customHeight="1">
      <c r="B352" s="4"/>
    </row>
    <row r="353" ht="15.75" customHeight="1">
      <c r="B353" s="4"/>
    </row>
    <row r="354" ht="15.75" customHeight="1">
      <c r="B354" s="4"/>
    </row>
    <row r="355" ht="15.75" customHeight="1">
      <c r="B355" s="4"/>
    </row>
    <row r="356" ht="15.75" customHeight="1">
      <c r="B356" s="4"/>
    </row>
    <row r="357" ht="15.75" customHeight="1">
      <c r="B357" s="4"/>
    </row>
    <row r="358" ht="15.75" customHeight="1">
      <c r="B358" s="4"/>
    </row>
    <row r="359" ht="15.75" customHeight="1">
      <c r="B359" s="4"/>
    </row>
    <row r="360" ht="15.75" customHeight="1">
      <c r="B360" s="4"/>
    </row>
    <row r="361" ht="15.75" customHeight="1">
      <c r="B361" s="4"/>
    </row>
    <row r="362" ht="15.75" customHeight="1">
      <c r="B362" s="4"/>
    </row>
    <row r="363" ht="15.75" customHeight="1">
      <c r="B363" s="4"/>
    </row>
    <row r="364" ht="15.75" customHeight="1">
      <c r="B364" s="4"/>
    </row>
    <row r="365" ht="15.75" customHeight="1">
      <c r="B365" s="4"/>
    </row>
    <row r="366" ht="15.75" customHeight="1">
      <c r="B366" s="4"/>
    </row>
    <row r="367" ht="15.75" customHeight="1">
      <c r="B367" s="4"/>
    </row>
    <row r="368" ht="15.75" customHeight="1">
      <c r="B368" s="4"/>
    </row>
    <row r="369" ht="15.75" customHeight="1">
      <c r="B369" s="4"/>
    </row>
    <row r="370" ht="15.75" customHeight="1">
      <c r="B370" s="4"/>
    </row>
    <row r="371" ht="15.75" customHeight="1">
      <c r="B371" s="4"/>
    </row>
    <row r="372" ht="15.75" customHeight="1">
      <c r="B372" s="4"/>
    </row>
    <row r="373" ht="15.75" customHeight="1">
      <c r="B373" s="4"/>
    </row>
    <row r="374" ht="15.75" customHeight="1">
      <c r="B374" s="4"/>
    </row>
    <row r="375" ht="15.75" customHeight="1">
      <c r="B375" s="4"/>
    </row>
    <row r="376" ht="15.75" customHeight="1">
      <c r="B376" s="4"/>
    </row>
    <row r="377" ht="15.75" customHeight="1">
      <c r="B377" s="4"/>
    </row>
    <row r="378" ht="15.75" customHeight="1">
      <c r="B378" s="4"/>
    </row>
    <row r="379" ht="15.75" customHeight="1">
      <c r="B379" s="4"/>
    </row>
    <row r="380" ht="15.75" customHeight="1">
      <c r="B380" s="4"/>
    </row>
    <row r="381" ht="15.75" customHeight="1">
      <c r="B381" s="4"/>
    </row>
    <row r="382" ht="15.75" customHeight="1">
      <c r="B382" s="4"/>
    </row>
    <row r="383" ht="15.75" customHeight="1">
      <c r="B383" s="4"/>
    </row>
    <row r="384" ht="15.75" customHeight="1">
      <c r="B384" s="4"/>
    </row>
    <row r="385" ht="15.75" customHeight="1">
      <c r="B385" s="4"/>
    </row>
    <row r="386" ht="15.75" customHeight="1">
      <c r="B386" s="4"/>
    </row>
    <row r="387" ht="15.75" customHeight="1">
      <c r="B387" s="4"/>
    </row>
    <row r="388" ht="15.75" customHeight="1">
      <c r="B388" s="4"/>
    </row>
    <row r="389" ht="15.75" customHeight="1">
      <c r="B389" s="4"/>
    </row>
    <row r="390" ht="15.75" customHeight="1">
      <c r="B390" s="4"/>
    </row>
    <row r="391" ht="15.75" customHeight="1">
      <c r="B391" s="4"/>
    </row>
    <row r="392" ht="15.75" customHeight="1">
      <c r="B392" s="4"/>
    </row>
    <row r="393" ht="15.75" customHeight="1">
      <c r="B393" s="4"/>
    </row>
    <row r="394" ht="15.75" customHeight="1">
      <c r="B394" s="4"/>
    </row>
    <row r="395" ht="15.75" customHeight="1">
      <c r="B395" s="4"/>
    </row>
    <row r="396" ht="15.75" customHeight="1">
      <c r="B396" s="4"/>
    </row>
    <row r="397" ht="15.75" customHeight="1">
      <c r="B397" s="4"/>
    </row>
    <row r="398" ht="15.75" customHeight="1">
      <c r="B398" s="4"/>
    </row>
    <row r="399" ht="15.75" customHeight="1">
      <c r="B399" s="4"/>
    </row>
    <row r="400" ht="15.75" customHeight="1">
      <c r="B400" s="4"/>
    </row>
    <row r="401" ht="15.75" customHeight="1">
      <c r="B401" s="4"/>
    </row>
    <row r="402" ht="15.75" customHeight="1">
      <c r="B402" s="4"/>
    </row>
    <row r="403" ht="15.75" customHeight="1">
      <c r="B403" s="4"/>
    </row>
    <row r="404" ht="15.75" customHeight="1">
      <c r="B404" s="4"/>
    </row>
    <row r="405" ht="15.75" customHeight="1">
      <c r="B405" s="4"/>
    </row>
    <row r="406" ht="15.75" customHeight="1">
      <c r="B406" s="4"/>
    </row>
    <row r="407" ht="15.75" customHeight="1">
      <c r="B407" s="4"/>
    </row>
    <row r="408" ht="15.75" customHeight="1">
      <c r="B408" s="4"/>
    </row>
    <row r="409" ht="15.75" customHeight="1">
      <c r="B409" s="4"/>
    </row>
    <row r="410" ht="15.75" customHeight="1">
      <c r="B410" s="4"/>
    </row>
    <row r="411" ht="15.75" customHeight="1">
      <c r="B411" s="4"/>
    </row>
    <row r="412" ht="15.75" customHeight="1">
      <c r="B412" s="4"/>
    </row>
    <row r="413" ht="15.75" customHeight="1">
      <c r="B413" s="4"/>
    </row>
    <row r="414" ht="15.75" customHeight="1">
      <c r="B414" s="4"/>
    </row>
    <row r="415" ht="15.75" customHeight="1">
      <c r="B415" s="4"/>
    </row>
    <row r="416" ht="15.75" customHeight="1">
      <c r="B416" s="4"/>
    </row>
    <row r="417" ht="15.75" customHeight="1">
      <c r="B417" s="4"/>
    </row>
    <row r="418" ht="15.75" customHeight="1">
      <c r="B418" s="4"/>
    </row>
    <row r="419" ht="15.75" customHeight="1">
      <c r="B419" s="4"/>
    </row>
    <row r="420" ht="15.75" customHeight="1">
      <c r="B420" s="4"/>
    </row>
    <row r="421" ht="15.75" customHeight="1">
      <c r="B421" s="4"/>
    </row>
    <row r="422" ht="15.75" customHeight="1">
      <c r="B422" s="4"/>
    </row>
    <row r="423" ht="15.75" customHeight="1">
      <c r="B423" s="4"/>
    </row>
    <row r="424" ht="15.75" customHeight="1">
      <c r="B424" s="4"/>
    </row>
    <row r="425" ht="15.75" customHeight="1">
      <c r="B425" s="4"/>
    </row>
    <row r="426" ht="15.75" customHeight="1">
      <c r="B426" s="4"/>
    </row>
    <row r="427" ht="15.75" customHeight="1">
      <c r="B427" s="4"/>
    </row>
    <row r="428" ht="15.75" customHeight="1">
      <c r="B428" s="4"/>
    </row>
    <row r="429" ht="15.75" customHeight="1">
      <c r="B429" s="4"/>
    </row>
    <row r="430" ht="15.75" customHeight="1">
      <c r="B430" s="4"/>
    </row>
    <row r="431" ht="15.75" customHeight="1">
      <c r="B431" s="4"/>
    </row>
    <row r="432" ht="15.75" customHeight="1">
      <c r="B432" s="4"/>
    </row>
    <row r="433" ht="15.75" customHeight="1">
      <c r="B433" s="4"/>
    </row>
    <row r="434" ht="15.75" customHeight="1">
      <c r="B434" s="4"/>
    </row>
    <row r="435" ht="15.75" customHeight="1">
      <c r="B435" s="4"/>
    </row>
    <row r="436" ht="15.75" customHeight="1">
      <c r="B436" s="4"/>
    </row>
    <row r="437" ht="15.75" customHeight="1">
      <c r="B437" s="4"/>
    </row>
    <row r="438" ht="15.75" customHeight="1">
      <c r="B438" s="4"/>
    </row>
    <row r="439" ht="15.75" customHeight="1">
      <c r="B439" s="4"/>
    </row>
    <row r="440" ht="15.75" customHeight="1">
      <c r="B440" s="4"/>
    </row>
    <row r="441" ht="15.75" customHeight="1">
      <c r="B441" s="4"/>
    </row>
    <row r="442" ht="15.75" customHeight="1">
      <c r="B442" s="4"/>
    </row>
    <row r="443" ht="15.75" customHeight="1">
      <c r="B443" s="4"/>
    </row>
    <row r="444" ht="15.75" customHeight="1">
      <c r="B444" s="4"/>
    </row>
    <row r="445" ht="15.75" customHeight="1">
      <c r="B445" s="4"/>
    </row>
    <row r="446" ht="15.75" customHeight="1">
      <c r="B446" s="4"/>
    </row>
    <row r="447" ht="15.75" customHeight="1">
      <c r="B447" s="4"/>
    </row>
    <row r="448" ht="15.75" customHeight="1">
      <c r="B448" s="4"/>
    </row>
    <row r="449" ht="15.75" customHeight="1">
      <c r="B449" s="4"/>
    </row>
    <row r="450" ht="15.75" customHeight="1">
      <c r="B450" s="4"/>
    </row>
    <row r="451" ht="15.75" customHeight="1">
      <c r="B451" s="4"/>
    </row>
    <row r="452" ht="15.75" customHeight="1">
      <c r="B452" s="4"/>
    </row>
    <row r="453" ht="15.75" customHeight="1">
      <c r="B453" s="4"/>
    </row>
    <row r="454" ht="15.75" customHeight="1">
      <c r="B454" s="4"/>
    </row>
    <row r="455" ht="15.75" customHeight="1">
      <c r="B455" s="4"/>
    </row>
    <row r="456" ht="15.75" customHeight="1">
      <c r="B456" s="4"/>
    </row>
    <row r="457" ht="15.75" customHeight="1">
      <c r="B457" s="4"/>
    </row>
    <row r="458" ht="15.75" customHeight="1">
      <c r="B458" s="4"/>
    </row>
    <row r="459" ht="15.75" customHeight="1">
      <c r="B459" s="4"/>
    </row>
    <row r="460" ht="15.75" customHeight="1">
      <c r="B460" s="4"/>
    </row>
    <row r="461" ht="15.75" customHeight="1">
      <c r="B461" s="4"/>
    </row>
    <row r="462" ht="15.75" customHeight="1">
      <c r="B462" s="4"/>
    </row>
    <row r="463" ht="15.75" customHeight="1">
      <c r="B463" s="4"/>
    </row>
    <row r="464" ht="15.75" customHeight="1">
      <c r="B464" s="4"/>
    </row>
    <row r="465" ht="15.75" customHeight="1">
      <c r="B465" s="4"/>
    </row>
    <row r="466" ht="15.75" customHeight="1">
      <c r="B466" s="4"/>
    </row>
    <row r="467" ht="15.75" customHeight="1">
      <c r="B467" s="4"/>
    </row>
    <row r="468" ht="15.75" customHeight="1">
      <c r="B468" s="4"/>
    </row>
    <row r="469" ht="15.75" customHeight="1">
      <c r="B469" s="4"/>
    </row>
    <row r="470" ht="15.75" customHeight="1">
      <c r="B470" s="4"/>
    </row>
    <row r="471" ht="15.75" customHeight="1">
      <c r="B471" s="4"/>
    </row>
    <row r="472" ht="15.75" customHeight="1">
      <c r="B472" s="4"/>
    </row>
    <row r="473" ht="15.75" customHeight="1">
      <c r="B473" s="4"/>
    </row>
    <row r="474" ht="15.75" customHeight="1">
      <c r="B474" s="4"/>
    </row>
    <row r="475" ht="15.75" customHeight="1">
      <c r="B475" s="4"/>
    </row>
    <row r="476" ht="15.75" customHeight="1">
      <c r="B476" s="4"/>
    </row>
    <row r="477" ht="15.75" customHeight="1">
      <c r="B477" s="4"/>
    </row>
    <row r="478" ht="15.75" customHeight="1">
      <c r="B478" s="4"/>
    </row>
    <row r="479" ht="15.75" customHeight="1">
      <c r="B479" s="4"/>
    </row>
    <row r="480" ht="15.75" customHeight="1">
      <c r="B480" s="4"/>
    </row>
    <row r="481" ht="15.75" customHeight="1">
      <c r="B481" s="4"/>
    </row>
    <row r="482" ht="15.75" customHeight="1">
      <c r="B482" s="4"/>
    </row>
    <row r="483" ht="15.75" customHeight="1">
      <c r="B483" s="4"/>
    </row>
    <row r="484" ht="15.75" customHeight="1">
      <c r="B484" s="4"/>
    </row>
    <row r="485" ht="15.75" customHeight="1">
      <c r="B485" s="4"/>
    </row>
    <row r="486" ht="15.75" customHeight="1">
      <c r="B486" s="4"/>
    </row>
    <row r="487" ht="15.75" customHeight="1">
      <c r="B487" s="4"/>
    </row>
    <row r="488" ht="15.75" customHeight="1">
      <c r="B488" s="4"/>
    </row>
    <row r="489" ht="15.75" customHeight="1">
      <c r="B489" s="4"/>
    </row>
    <row r="490" ht="15.75" customHeight="1">
      <c r="B490" s="4"/>
    </row>
    <row r="491" ht="15.75" customHeight="1">
      <c r="B491" s="4"/>
    </row>
    <row r="492" ht="15.75" customHeight="1">
      <c r="B492" s="4"/>
    </row>
    <row r="493" ht="15.75" customHeight="1">
      <c r="B493" s="4"/>
    </row>
    <row r="494" ht="15.75" customHeight="1">
      <c r="B494" s="4"/>
    </row>
    <row r="495" ht="15.75" customHeight="1">
      <c r="B495" s="4"/>
    </row>
    <row r="496" ht="15.75" customHeight="1">
      <c r="B496" s="4"/>
    </row>
    <row r="497" ht="15.75" customHeight="1">
      <c r="B497" s="4"/>
    </row>
    <row r="498" ht="15.75" customHeight="1">
      <c r="B498" s="4"/>
    </row>
    <row r="499" ht="15.75" customHeight="1">
      <c r="B499" s="4"/>
    </row>
    <row r="500" ht="15.75" customHeight="1">
      <c r="B500" s="4"/>
    </row>
    <row r="501" ht="15.75" customHeight="1">
      <c r="B501" s="4"/>
    </row>
    <row r="502" ht="15.75" customHeight="1">
      <c r="B502" s="4"/>
    </row>
    <row r="503" ht="15.75" customHeight="1">
      <c r="B503" s="4"/>
    </row>
    <row r="504" ht="15.75" customHeight="1">
      <c r="B504" s="4"/>
    </row>
    <row r="505" ht="15.75" customHeight="1">
      <c r="B505" s="4"/>
    </row>
    <row r="506" ht="15.75" customHeight="1">
      <c r="B506" s="4"/>
    </row>
    <row r="507" ht="15.75" customHeight="1">
      <c r="B507" s="4"/>
    </row>
    <row r="508" ht="15.75" customHeight="1">
      <c r="B508" s="4"/>
    </row>
    <row r="509" ht="15.75" customHeight="1">
      <c r="B509" s="4"/>
    </row>
    <row r="510" ht="15.75" customHeight="1">
      <c r="B510" s="4"/>
    </row>
    <row r="511" ht="15.75" customHeight="1">
      <c r="B511" s="4"/>
    </row>
    <row r="512" ht="15.75" customHeight="1">
      <c r="B512" s="4"/>
    </row>
    <row r="513" ht="15.75" customHeight="1">
      <c r="B513" s="4"/>
    </row>
    <row r="514" ht="15.75" customHeight="1">
      <c r="B514" s="4"/>
    </row>
    <row r="515" ht="15.75" customHeight="1">
      <c r="B515" s="4"/>
    </row>
    <row r="516" ht="15.75" customHeight="1">
      <c r="B516" s="4"/>
    </row>
    <row r="517" ht="15.75" customHeight="1">
      <c r="B517" s="4"/>
    </row>
    <row r="518" ht="15.75" customHeight="1">
      <c r="B518" s="4"/>
    </row>
    <row r="519" ht="15.75" customHeight="1">
      <c r="B519" s="4"/>
    </row>
    <row r="520" ht="15.75" customHeight="1">
      <c r="B520" s="4"/>
    </row>
    <row r="521" ht="15.75" customHeight="1">
      <c r="B521" s="4"/>
    </row>
    <row r="522" ht="15.75" customHeight="1">
      <c r="B522" s="4"/>
    </row>
    <row r="523" ht="15.75" customHeight="1">
      <c r="B523" s="4"/>
    </row>
    <row r="524" ht="15.75" customHeight="1">
      <c r="B524" s="4"/>
    </row>
    <row r="525" ht="15.75" customHeight="1">
      <c r="B525" s="4"/>
    </row>
    <row r="526" ht="15.75" customHeight="1">
      <c r="B526" s="4"/>
    </row>
    <row r="527" ht="15.75" customHeight="1">
      <c r="B527" s="4"/>
    </row>
    <row r="528" ht="15.75" customHeight="1">
      <c r="B528" s="4"/>
    </row>
    <row r="529" ht="15.75" customHeight="1">
      <c r="B529" s="4"/>
    </row>
    <row r="530" ht="15.75" customHeight="1">
      <c r="B530" s="4"/>
    </row>
    <row r="531" ht="15.75" customHeight="1">
      <c r="B531" s="4"/>
    </row>
    <row r="532" ht="15.75" customHeight="1">
      <c r="B532" s="4"/>
    </row>
    <row r="533" ht="15.75" customHeight="1">
      <c r="B533" s="4"/>
    </row>
    <row r="534" ht="15.75" customHeight="1">
      <c r="B534" s="4"/>
    </row>
    <row r="535" ht="15.75" customHeight="1">
      <c r="B535" s="4"/>
    </row>
    <row r="536" ht="15.75" customHeight="1">
      <c r="B536" s="4"/>
    </row>
    <row r="537" ht="15.75" customHeight="1">
      <c r="B537" s="4"/>
    </row>
    <row r="538" ht="15.75" customHeight="1">
      <c r="B538" s="4"/>
    </row>
    <row r="539" ht="15.75" customHeight="1">
      <c r="B539" s="4"/>
    </row>
    <row r="540" ht="15.75" customHeight="1">
      <c r="B540" s="4"/>
    </row>
    <row r="541" ht="15.75" customHeight="1">
      <c r="B541" s="4"/>
    </row>
    <row r="542" ht="15.75" customHeight="1">
      <c r="B542" s="4"/>
    </row>
    <row r="543" ht="15.75" customHeight="1">
      <c r="B543" s="4"/>
    </row>
    <row r="544" ht="15.75" customHeight="1">
      <c r="B544" s="4"/>
    </row>
    <row r="545" ht="15.75" customHeight="1">
      <c r="B545" s="4"/>
    </row>
    <row r="546" ht="15.75" customHeight="1">
      <c r="B546" s="4"/>
    </row>
    <row r="547" ht="15.75" customHeight="1">
      <c r="B547" s="4"/>
    </row>
    <row r="548" ht="15.75" customHeight="1">
      <c r="B548" s="4"/>
    </row>
    <row r="549" ht="15.75" customHeight="1">
      <c r="B549" s="4"/>
    </row>
    <row r="550" ht="15.75" customHeight="1">
      <c r="B550" s="4"/>
    </row>
    <row r="551" ht="15.75" customHeight="1">
      <c r="B551" s="4"/>
    </row>
    <row r="552" ht="15.75" customHeight="1">
      <c r="B552" s="4"/>
    </row>
    <row r="553" ht="15.75" customHeight="1">
      <c r="B553" s="4"/>
    </row>
    <row r="554" ht="15.75" customHeight="1">
      <c r="B554" s="4"/>
    </row>
    <row r="555" ht="15.75" customHeight="1">
      <c r="B555" s="4"/>
    </row>
    <row r="556" ht="15.75" customHeight="1">
      <c r="B556" s="4"/>
    </row>
    <row r="557" ht="15.75" customHeight="1">
      <c r="B557" s="4"/>
    </row>
    <row r="558" ht="15.75" customHeight="1">
      <c r="B558" s="4"/>
    </row>
    <row r="559" ht="15.75" customHeight="1">
      <c r="B559" s="4"/>
    </row>
    <row r="560" ht="15.75" customHeight="1">
      <c r="B560" s="4"/>
    </row>
    <row r="561" ht="15.75" customHeight="1">
      <c r="B561" s="4"/>
    </row>
    <row r="562" ht="15.75" customHeight="1">
      <c r="B562" s="4"/>
    </row>
    <row r="563" ht="15.75" customHeight="1">
      <c r="B563" s="4"/>
    </row>
    <row r="564" ht="15.75" customHeight="1">
      <c r="B564" s="4"/>
    </row>
    <row r="565" ht="15.75" customHeight="1">
      <c r="B565" s="4"/>
    </row>
    <row r="566" ht="15.75" customHeight="1">
      <c r="B566" s="4"/>
    </row>
    <row r="567" ht="15.75" customHeight="1">
      <c r="B567" s="4"/>
    </row>
    <row r="568" ht="15.75" customHeight="1">
      <c r="B568" s="4"/>
    </row>
    <row r="569" ht="15.75" customHeight="1">
      <c r="B569" s="4"/>
    </row>
    <row r="570" ht="15.75" customHeight="1">
      <c r="B570" s="4"/>
    </row>
    <row r="571" ht="15.75" customHeight="1">
      <c r="B571" s="4"/>
    </row>
    <row r="572" ht="15.75" customHeight="1">
      <c r="B572" s="4"/>
    </row>
    <row r="573" ht="15.75" customHeight="1">
      <c r="B573" s="4"/>
    </row>
    <row r="574" ht="15.75" customHeight="1">
      <c r="B574" s="4"/>
    </row>
    <row r="575" ht="15.75" customHeight="1">
      <c r="B575" s="4"/>
    </row>
    <row r="576" ht="15.75" customHeight="1">
      <c r="B576" s="4"/>
    </row>
    <row r="577" ht="15.75" customHeight="1">
      <c r="B577" s="4"/>
    </row>
    <row r="578" ht="15.75" customHeight="1">
      <c r="B578" s="4"/>
    </row>
    <row r="579" ht="15.75" customHeight="1">
      <c r="B579" s="4"/>
    </row>
    <row r="580" ht="15.75" customHeight="1">
      <c r="B580" s="4"/>
    </row>
    <row r="581" ht="15.75" customHeight="1">
      <c r="B581" s="4"/>
    </row>
    <row r="582" ht="15.75" customHeight="1">
      <c r="B582" s="4"/>
    </row>
    <row r="583" ht="15.75" customHeight="1">
      <c r="B583" s="4"/>
    </row>
    <row r="584" ht="15.75" customHeight="1">
      <c r="B584" s="4"/>
    </row>
    <row r="585" ht="15.75" customHeight="1">
      <c r="B585" s="4"/>
    </row>
    <row r="586" ht="15.75" customHeight="1">
      <c r="B586" s="4"/>
    </row>
    <row r="587" ht="15.75" customHeight="1">
      <c r="B587" s="4"/>
    </row>
    <row r="588" ht="15.75" customHeight="1">
      <c r="B588" s="4"/>
    </row>
    <row r="589" ht="15.75" customHeight="1">
      <c r="B589" s="4"/>
    </row>
    <row r="590" ht="15.75" customHeight="1">
      <c r="B590" s="4"/>
    </row>
    <row r="591" ht="15.75" customHeight="1">
      <c r="B591" s="4"/>
    </row>
    <row r="592" ht="15.75" customHeight="1">
      <c r="B592" s="4"/>
    </row>
    <row r="593" ht="15.75" customHeight="1">
      <c r="B593" s="4"/>
    </row>
    <row r="594" ht="15.75" customHeight="1">
      <c r="B594" s="4"/>
    </row>
    <row r="595" ht="15.75" customHeight="1">
      <c r="B595" s="4"/>
    </row>
    <row r="596" ht="15.75" customHeight="1">
      <c r="B596" s="4"/>
    </row>
    <row r="597" ht="15.75" customHeight="1">
      <c r="B597" s="4"/>
    </row>
    <row r="598" ht="15.75" customHeight="1">
      <c r="B598" s="4"/>
    </row>
    <row r="599" ht="15.75" customHeight="1">
      <c r="B599" s="4"/>
    </row>
    <row r="600" ht="15.75" customHeight="1">
      <c r="B600" s="4"/>
    </row>
    <row r="601" ht="15.75" customHeight="1">
      <c r="B601" s="4"/>
    </row>
    <row r="602" ht="15.75" customHeight="1">
      <c r="B602" s="4"/>
    </row>
    <row r="603" ht="15.75" customHeight="1">
      <c r="B603" s="4"/>
    </row>
    <row r="604" ht="15.75" customHeight="1">
      <c r="B604" s="4"/>
    </row>
    <row r="605" ht="15.75" customHeight="1">
      <c r="B605" s="4"/>
    </row>
    <row r="606" ht="15.75" customHeight="1">
      <c r="B606" s="4"/>
    </row>
    <row r="607" ht="15.75" customHeight="1">
      <c r="B607" s="4"/>
    </row>
    <row r="608" ht="15.75" customHeight="1">
      <c r="B608" s="4"/>
    </row>
    <row r="609" ht="15.75" customHeight="1">
      <c r="B609" s="4"/>
    </row>
    <row r="610" ht="15.75" customHeight="1">
      <c r="B610" s="4"/>
    </row>
    <row r="611" ht="15.75" customHeight="1">
      <c r="B611" s="4"/>
    </row>
    <row r="612" ht="15.75" customHeight="1">
      <c r="B612" s="4"/>
    </row>
    <row r="613" ht="15.75" customHeight="1">
      <c r="B613" s="4"/>
    </row>
    <row r="614" ht="15.75" customHeight="1">
      <c r="B614" s="4"/>
    </row>
    <row r="615" ht="15.75" customHeight="1">
      <c r="B615" s="4"/>
    </row>
    <row r="616" ht="15.75" customHeight="1">
      <c r="B616" s="4"/>
    </row>
    <row r="617" ht="15.75" customHeight="1">
      <c r="B617" s="4"/>
    </row>
    <row r="618" ht="15.75" customHeight="1">
      <c r="B618" s="4"/>
    </row>
    <row r="619" ht="15.75" customHeight="1">
      <c r="B619" s="4"/>
    </row>
    <row r="620" ht="15.75" customHeight="1">
      <c r="B620" s="4"/>
    </row>
    <row r="621" ht="15.75" customHeight="1">
      <c r="B621" s="4"/>
    </row>
    <row r="622" ht="15.75" customHeight="1">
      <c r="B622" s="4"/>
    </row>
    <row r="623" ht="15.75" customHeight="1">
      <c r="B623" s="4"/>
    </row>
    <row r="624" ht="15.75" customHeight="1">
      <c r="B624" s="4"/>
    </row>
    <row r="625" ht="15.75" customHeight="1">
      <c r="B625" s="4"/>
    </row>
    <row r="626" ht="15.75" customHeight="1">
      <c r="B626" s="4"/>
    </row>
    <row r="627" ht="15.75" customHeight="1">
      <c r="B627" s="4"/>
    </row>
    <row r="628" ht="15.75" customHeight="1">
      <c r="B628" s="4"/>
    </row>
    <row r="629" ht="15.75" customHeight="1">
      <c r="B629" s="4"/>
    </row>
    <row r="630" ht="15.75" customHeight="1">
      <c r="B630" s="4"/>
    </row>
    <row r="631" ht="15.75" customHeight="1">
      <c r="B631" s="4"/>
    </row>
    <row r="632" ht="15.75" customHeight="1">
      <c r="B632" s="4"/>
    </row>
    <row r="633" ht="15.75" customHeight="1">
      <c r="B633" s="4"/>
    </row>
    <row r="634" ht="15.75" customHeight="1">
      <c r="B634" s="4"/>
    </row>
    <row r="635" ht="15.75" customHeight="1">
      <c r="B635" s="4"/>
    </row>
    <row r="636" ht="15.75" customHeight="1">
      <c r="B636" s="4"/>
    </row>
    <row r="637" ht="15.75" customHeight="1">
      <c r="B637" s="4"/>
    </row>
    <row r="638" ht="15.75" customHeight="1">
      <c r="B638" s="4"/>
    </row>
    <row r="639" ht="15.75" customHeight="1">
      <c r="B639" s="4"/>
    </row>
    <row r="640" ht="15.75" customHeight="1">
      <c r="B640" s="4"/>
    </row>
    <row r="641" ht="15.75" customHeight="1">
      <c r="B641" s="4"/>
    </row>
    <row r="642" ht="15.75" customHeight="1">
      <c r="B642" s="4"/>
    </row>
    <row r="643" ht="15.75" customHeight="1">
      <c r="B643" s="4"/>
    </row>
    <row r="644" ht="15.75" customHeight="1">
      <c r="B644" s="4"/>
    </row>
    <row r="645" ht="15.75" customHeight="1">
      <c r="B645" s="4"/>
    </row>
    <row r="646" ht="15.75" customHeight="1">
      <c r="B646" s="4"/>
    </row>
    <row r="647" ht="15.75" customHeight="1">
      <c r="B647" s="4"/>
    </row>
    <row r="648" ht="15.75" customHeight="1">
      <c r="B648" s="4"/>
    </row>
    <row r="649" ht="15.75" customHeight="1">
      <c r="B649" s="4"/>
    </row>
    <row r="650" ht="15.75" customHeight="1">
      <c r="B650" s="4"/>
    </row>
    <row r="651" ht="15.75" customHeight="1">
      <c r="B651" s="4"/>
    </row>
    <row r="652" ht="15.75" customHeight="1">
      <c r="B652" s="4"/>
    </row>
    <row r="653" ht="15.75" customHeight="1">
      <c r="B653" s="4"/>
    </row>
    <row r="654" ht="15.75" customHeight="1">
      <c r="B654" s="4"/>
    </row>
    <row r="655" ht="15.75" customHeight="1">
      <c r="B655" s="4"/>
    </row>
    <row r="656" ht="15.75" customHeight="1">
      <c r="B656" s="4"/>
    </row>
    <row r="657" ht="15.75" customHeight="1">
      <c r="B657" s="4"/>
    </row>
    <row r="658" ht="15.75" customHeight="1">
      <c r="B658" s="4"/>
    </row>
    <row r="659" ht="15.75" customHeight="1">
      <c r="B659" s="4"/>
    </row>
    <row r="660" ht="15.75" customHeight="1">
      <c r="B660" s="4"/>
    </row>
    <row r="661" ht="15.75" customHeight="1">
      <c r="B661" s="4"/>
    </row>
    <row r="662" ht="15.75" customHeight="1">
      <c r="B662" s="4"/>
    </row>
    <row r="663" ht="15.75" customHeight="1">
      <c r="B663" s="4"/>
    </row>
    <row r="664" ht="15.75" customHeight="1">
      <c r="B664" s="4"/>
    </row>
    <row r="665" ht="15.75" customHeight="1">
      <c r="B665" s="4"/>
    </row>
    <row r="666" ht="15.75" customHeight="1">
      <c r="B666" s="4"/>
    </row>
    <row r="667" ht="15.75" customHeight="1">
      <c r="B667" s="4"/>
    </row>
    <row r="668" ht="15.75" customHeight="1">
      <c r="B668" s="4"/>
    </row>
    <row r="669" ht="15.75" customHeight="1">
      <c r="B669" s="4"/>
    </row>
    <row r="670" ht="15.75" customHeight="1">
      <c r="B670" s="4"/>
    </row>
    <row r="671" ht="15.75" customHeight="1">
      <c r="B671" s="4"/>
    </row>
    <row r="672" ht="15.75" customHeight="1">
      <c r="B672" s="4"/>
    </row>
    <row r="673" ht="15.75" customHeight="1">
      <c r="B673" s="4"/>
    </row>
    <row r="674" ht="15.75" customHeight="1">
      <c r="B674" s="4"/>
    </row>
    <row r="675" ht="15.75" customHeight="1">
      <c r="B675" s="4"/>
    </row>
    <row r="676" ht="15.75" customHeight="1">
      <c r="B676" s="4"/>
    </row>
    <row r="677" ht="15.75" customHeight="1">
      <c r="B677" s="4"/>
    </row>
    <row r="678" ht="15.75" customHeight="1">
      <c r="B678" s="4"/>
    </row>
    <row r="679" ht="15.75" customHeight="1">
      <c r="B679" s="4"/>
    </row>
    <row r="680" ht="15.75" customHeight="1">
      <c r="B680" s="4"/>
    </row>
    <row r="681" ht="15.75" customHeight="1">
      <c r="B681" s="4"/>
    </row>
    <row r="682" ht="15.75" customHeight="1">
      <c r="B682" s="4"/>
    </row>
    <row r="683" ht="15.75" customHeight="1">
      <c r="B683" s="4"/>
    </row>
    <row r="684" ht="15.75" customHeight="1">
      <c r="B684" s="4"/>
    </row>
    <row r="685" ht="15.75" customHeight="1">
      <c r="B685" s="4"/>
    </row>
    <row r="686" ht="15.75" customHeight="1">
      <c r="B686" s="4"/>
    </row>
    <row r="687" ht="15.75" customHeight="1">
      <c r="B687" s="4"/>
    </row>
    <row r="688" ht="15.75" customHeight="1">
      <c r="B688" s="4"/>
    </row>
    <row r="689" ht="15.75" customHeight="1">
      <c r="B689" s="4"/>
    </row>
    <row r="690" ht="15.75" customHeight="1">
      <c r="B690" s="4"/>
    </row>
    <row r="691" ht="15.75" customHeight="1">
      <c r="B691" s="4"/>
    </row>
    <row r="692" ht="15.75" customHeight="1">
      <c r="B692" s="4"/>
    </row>
    <row r="693" ht="15.75" customHeight="1">
      <c r="B693" s="4"/>
    </row>
    <row r="694" ht="15.75" customHeight="1">
      <c r="B694" s="4"/>
    </row>
    <row r="695" ht="15.75" customHeight="1">
      <c r="B695" s="4"/>
    </row>
    <row r="696" ht="15.75" customHeight="1">
      <c r="B696" s="4"/>
    </row>
    <row r="697" ht="15.75" customHeight="1">
      <c r="B697" s="4"/>
    </row>
    <row r="698" ht="15.75" customHeight="1">
      <c r="B698" s="4"/>
    </row>
    <row r="699" ht="15.75" customHeight="1">
      <c r="B699" s="4"/>
    </row>
    <row r="700" ht="15.75" customHeight="1">
      <c r="B700" s="4"/>
    </row>
    <row r="701" ht="15.75" customHeight="1">
      <c r="B701" s="4"/>
    </row>
    <row r="702" ht="15.75" customHeight="1">
      <c r="B702" s="4"/>
    </row>
    <row r="703" ht="15.75" customHeight="1">
      <c r="B703" s="4"/>
    </row>
    <row r="704" ht="15.75" customHeight="1">
      <c r="B704" s="4"/>
    </row>
    <row r="705" ht="15.75" customHeight="1">
      <c r="B705" s="4"/>
    </row>
    <row r="706" ht="15.75" customHeight="1">
      <c r="B706" s="4"/>
    </row>
    <row r="707" ht="15.75" customHeight="1">
      <c r="B707" s="4"/>
    </row>
    <row r="708" ht="15.75" customHeight="1">
      <c r="B708" s="4"/>
    </row>
    <row r="709" ht="15.75" customHeight="1">
      <c r="B709" s="4"/>
    </row>
    <row r="710" ht="15.75" customHeight="1">
      <c r="B710" s="4"/>
    </row>
    <row r="711" ht="15.75" customHeight="1">
      <c r="B711" s="4"/>
    </row>
    <row r="712" ht="15.75" customHeight="1">
      <c r="B712" s="4"/>
    </row>
    <row r="713" ht="15.75" customHeight="1">
      <c r="B713" s="4"/>
    </row>
    <row r="714" ht="15.75" customHeight="1">
      <c r="B714" s="4"/>
    </row>
    <row r="715" ht="15.75" customHeight="1">
      <c r="B715" s="4"/>
    </row>
    <row r="716" ht="15.75" customHeight="1">
      <c r="B716" s="4"/>
    </row>
    <row r="717" ht="15.75" customHeight="1">
      <c r="B717" s="4"/>
    </row>
    <row r="718" ht="15.75" customHeight="1">
      <c r="B718" s="4"/>
    </row>
    <row r="719" ht="15.75" customHeight="1">
      <c r="B719" s="4"/>
    </row>
    <row r="720" ht="15.75" customHeight="1">
      <c r="B720" s="4"/>
    </row>
    <row r="721" ht="15.75" customHeight="1">
      <c r="B721" s="4"/>
    </row>
    <row r="722" ht="15.75" customHeight="1">
      <c r="B722" s="4"/>
    </row>
    <row r="723" ht="15.75" customHeight="1">
      <c r="B723" s="4"/>
    </row>
    <row r="724" ht="15.75" customHeight="1">
      <c r="B724" s="4"/>
    </row>
    <row r="725" ht="15.75" customHeight="1">
      <c r="B725" s="4"/>
    </row>
    <row r="726" ht="15.75" customHeight="1">
      <c r="B726" s="4"/>
    </row>
    <row r="727" ht="15.75" customHeight="1">
      <c r="B727" s="4"/>
    </row>
    <row r="728" ht="15.75" customHeight="1">
      <c r="B728" s="4"/>
    </row>
    <row r="729" ht="15.75" customHeight="1">
      <c r="B729" s="4"/>
    </row>
    <row r="730" ht="15.75" customHeight="1">
      <c r="B730" s="4"/>
    </row>
    <row r="731" ht="15.75" customHeight="1">
      <c r="B731" s="4"/>
    </row>
    <row r="732" ht="15.75" customHeight="1">
      <c r="B732" s="4"/>
    </row>
    <row r="733" ht="15.75" customHeight="1">
      <c r="B733" s="4"/>
    </row>
    <row r="734" ht="15.75" customHeight="1">
      <c r="B734" s="4"/>
    </row>
    <row r="735" ht="15.75" customHeight="1">
      <c r="B735" s="4"/>
    </row>
    <row r="736" ht="15.75" customHeight="1">
      <c r="B736" s="4"/>
    </row>
    <row r="737" ht="15.75" customHeight="1">
      <c r="B737" s="4"/>
    </row>
    <row r="738" ht="15.75" customHeight="1">
      <c r="B738" s="4"/>
    </row>
    <row r="739" ht="15.75" customHeight="1">
      <c r="B739" s="4"/>
    </row>
    <row r="740" ht="15.75" customHeight="1">
      <c r="B740" s="4"/>
    </row>
    <row r="741" ht="15.75" customHeight="1">
      <c r="B741" s="4"/>
    </row>
    <row r="742" ht="15.75" customHeight="1">
      <c r="B742" s="4"/>
    </row>
    <row r="743" ht="15.75" customHeight="1">
      <c r="B743" s="4"/>
    </row>
    <row r="744" ht="15.75" customHeight="1">
      <c r="B744" s="4"/>
    </row>
    <row r="745" ht="15.75" customHeight="1">
      <c r="B745" s="4"/>
    </row>
    <row r="746" ht="15.75" customHeight="1">
      <c r="B746" s="4"/>
    </row>
    <row r="747" ht="15.75" customHeight="1">
      <c r="B747" s="4"/>
    </row>
    <row r="748" ht="15.75" customHeight="1">
      <c r="B748" s="4"/>
    </row>
    <row r="749" ht="15.75" customHeight="1">
      <c r="B749" s="4"/>
    </row>
    <row r="750" ht="15.75" customHeight="1">
      <c r="B750" s="4"/>
    </row>
    <row r="751" ht="15.75" customHeight="1">
      <c r="B751" s="4"/>
    </row>
    <row r="752" ht="15.75" customHeight="1">
      <c r="B752" s="4"/>
    </row>
    <row r="753" ht="15.75" customHeight="1">
      <c r="B753" s="4"/>
    </row>
    <row r="754" ht="15.75" customHeight="1">
      <c r="B754" s="4"/>
    </row>
    <row r="755" ht="15.75" customHeight="1">
      <c r="B755" s="4"/>
    </row>
    <row r="756" ht="15.75" customHeight="1">
      <c r="B756" s="4"/>
    </row>
    <row r="757" ht="15.75" customHeight="1">
      <c r="B757" s="4"/>
    </row>
    <row r="758" ht="15.75" customHeight="1">
      <c r="B758" s="4"/>
    </row>
    <row r="759" ht="15.75" customHeight="1">
      <c r="B759" s="4"/>
    </row>
    <row r="760" ht="15.75" customHeight="1">
      <c r="B760" s="4"/>
    </row>
    <row r="761" ht="15.75" customHeight="1">
      <c r="B761" s="4"/>
    </row>
    <row r="762" ht="15.75" customHeight="1">
      <c r="B762" s="4"/>
    </row>
    <row r="763" ht="15.75" customHeight="1">
      <c r="B763" s="4"/>
    </row>
    <row r="764" ht="15.75" customHeight="1">
      <c r="B764" s="4"/>
    </row>
    <row r="765" ht="15.75" customHeight="1">
      <c r="B765" s="4"/>
    </row>
    <row r="766" ht="15.75" customHeight="1">
      <c r="B766" s="4"/>
    </row>
    <row r="767" ht="15.75" customHeight="1">
      <c r="B767" s="4"/>
    </row>
    <row r="768" ht="15.75" customHeight="1">
      <c r="B768" s="4"/>
    </row>
    <row r="769" ht="15.75" customHeight="1">
      <c r="B769" s="4"/>
    </row>
    <row r="770" ht="15.75" customHeight="1">
      <c r="B770" s="4"/>
    </row>
    <row r="771" ht="15.75" customHeight="1">
      <c r="B771" s="4"/>
    </row>
    <row r="772" ht="15.75" customHeight="1">
      <c r="B772" s="4"/>
    </row>
    <row r="773" ht="15.75" customHeight="1">
      <c r="B773" s="4"/>
    </row>
    <row r="774" ht="15.75" customHeight="1">
      <c r="B774" s="4"/>
    </row>
    <row r="775" ht="15.75" customHeight="1">
      <c r="B775" s="4"/>
    </row>
    <row r="776" ht="15.75" customHeight="1">
      <c r="B776" s="4"/>
    </row>
    <row r="777" ht="15.75" customHeight="1">
      <c r="B777" s="4"/>
    </row>
    <row r="778" ht="15.75" customHeight="1">
      <c r="B778" s="4"/>
    </row>
    <row r="779" ht="15.75" customHeight="1">
      <c r="B779" s="4"/>
    </row>
    <row r="780" ht="15.75" customHeight="1">
      <c r="B780" s="4"/>
    </row>
    <row r="781" ht="15.75" customHeight="1">
      <c r="B781" s="4"/>
    </row>
    <row r="782" ht="15.75" customHeight="1">
      <c r="B782" s="4"/>
    </row>
    <row r="783" ht="15.75" customHeight="1">
      <c r="B783" s="4"/>
    </row>
    <row r="784" ht="15.75" customHeight="1">
      <c r="B784" s="4"/>
    </row>
    <row r="785" ht="15.75" customHeight="1">
      <c r="B785" s="4"/>
    </row>
    <row r="786" ht="15.75" customHeight="1">
      <c r="B786" s="4"/>
    </row>
    <row r="787" ht="15.75" customHeight="1">
      <c r="B787" s="4"/>
    </row>
    <row r="788" ht="15.75" customHeight="1">
      <c r="B788" s="4"/>
    </row>
    <row r="789" ht="15.75" customHeight="1">
      <c r="B789" s="4"/>
    </row>
    <row r="790" ht="15.75" customHeight="1">
      <c r="B790" s="4"/>
    </row>
    <row r="791" ht="15.75" customHeight="1">
      <c r="B791" s="4"/>
    </row>
    <row r="792" ht="15.75" customHeight="1">
      <c r="B792" s="4"/>
    </row>
    <row r="793" ht="15.75" customHeight="1">
      <c r="B793" s="4"/>
    </row>
    <row r="794" ht="15.75" customHeight="1">
      <c r="B794" s="4"/>
    </row>
    <row r="795" ht="15.75" customHeight="1">
      <c r="B795" s="4"/>
    </row>
    <row r="796" ht="15.75" customHeight="1">
      <c r="B796" s="4"/>
    </row>
    <row r="797" ht="15.75" customHeight="1">
      <c r="B797" s="4"/>
    </row>
    <row r="798" ht="15.75" customHeight="1">
      <c r="B798" s="4"/>
    </row>
    <row r="799" ht="15.75" customHeight="1">
      <c r="B799" s="4"/>
    </row>
    <row r="800" ht="15.75" customHeight="1">
      <c r="B800" s="4"/>
    </row>
    <row r="801" ht="15.75" customHeight="1">
      <c r="B801" s="4"/>
    </row>
    <row r="802" ht="15.75" customHeight="1">
      <c r="B802" s="4"/>
    </row>
    <row r="803" ht="15.75" customHeight="1">
      <c r="B803" s="4"/>
    </row>
    <row r="804" ht="15.75" customHeight="1">
      <c r="B804" s="4"/>
    </row>
    <row r="805" ht="15.75" customHeight="1">
      <c r="B805" s="4"/>
    </row>
    <row r="806" ht="15.75" customHeight="1">
      <c r="B806" s="4"/>
    </row>
    <row r="807" ht="15.75" customHeight="1">
      <c r="B807" s="4"/>
    </row>
    <row r="808" ht="15.75" customHeight="1">
      <c r="B808" s="4"/>
    </row>
    <row r="809" ht="15.75" customHeight="1">
      <c r="B809" s="4"/>
    </row>
    <row r="810" ht="15.75" customHeight="1">
      <c r="B810" s="4"/>
    </row>
    <row r="811" ht="15.75" customHeight="1">
      <c r="B811" s="4"/>
    </row>
    <row r="812" ht="15.75" customHeight="1">
      <c r="B812" s="4"/>
    </row>
    <row r="813" ht="15.75" customHeight="1">
      <c r="B813" s="4"/>
    </row>
    <row r="814" ht="15.75" customHeight="1">
      <c r="B814" s="4"/>
    </row>
    <row r="815" ht="15.75" customHeight="1">
      <c r="B815" s="4"/>
    </row>
    <row r="816" ht="15.75" customHeight="1">
      <c r="B816" s="4"/>
    </row>
    <row r="817" ht="15.75" customHeight="1">
      <c r="B817" s="4"/>
    </row>
    <row r="818" ht="15.75" customHeight="1">
      <c r="B818" s="4"/>
    </row>
    <row r="819" ht="15.75" customHeight="1">
      <c r="B819" s="4"/>
    </row>
    <row r="820" ht="15.75" customHeight="1">
      <c r="B820" s="4"/>
    </row>
    <row r="821" ht="15.75" customHeight="1">
      <c r="B821" s="4"/>
    </row>
    <row r="822" ht="15.75" customHeight="1">
      <c r="B822" s="4"/>
    </row>
    <row r="823" ht="15.75" customHeight="1">
      <c r="B823" s="4"/>
    </row>
    <row r="824" ht="15.75" customHeight="1">
      <c r="B824" s="4"/>
    </row>
    <row r="825" ht="15.75" customHeight="1">
      <c r="B825" s="4"/>
    </row>
    <row r="826" ht="15.75" customHeight="1">
      <c r="B826" s="4"/>
    </row>
    <row r="827" ht="15.75" customHeight="1">
      <c r="B827" s="4"/>
    </row>
    <row r="828" ht="15.75" customHeight="1">
      <c r="B828" s="4"/>
    </row>
    <row r="829" ht="15.75" customHeight="1">
      <c r="B829" s="4"/>
    </row>
    <row r="830" ht="15.75" customHeight="1">
      <c r="B830" s="4"/>
    </row>
    <row r="831" ht="15.75" customHeight="1">
      <c r="B831" s="4"/>
    </row>
    <row r="832" ht="15.75" customHeight="1">
      <c r="B832" s="4"/>
    </row>
    <row r="833" ht="15.75" customHeight="1">
      <c r="B833" s="4"/>
    </row>
    <row r="834" ht="15.75" customHeight="1">
      <c r="B834" s="4"/>
    </row>
    <row r="835" ht="15.75" customHeight="1">
      <c r="B835" s="4"/>
    </row>
    <row r="836" ht="15.75" customHeight="1">
      <c r="B836" s="4"/>
    </row>
    <row r="837" ht="15.75" customHeight="1">
      <c r="B837" s="4"/>
    </row>
    <row r="838" ht="15.75" customHeight="1">
      <c r="B838" s="4"/>
    </row>
    <row r="839" ht="15.75" customHeight="1">
      <c r="B839" s="4"/>
    </row>
    <row r="840" ht="15.75" customHeight="1">
      <c r="B840" s="4"/>
    </row>
    <row r="841" ht="15.75" customHeight="1">
      <c r="B841" s="4"/>
    </row>
    <row r="842" ht="15.75" customHeight="1">
      <c r="B842" s="4"/>
    </row>
    <row r="843" ht="15.75" customHeight="1">
      <c r="B843" s="4"/>
    </row>
    <row r="844" ht="15.75" customHeight="1">
      <c r="B844" s="4"/>
    </row>
    <row r="845" ht="15.75" customHeight="1">
      <c r="B845" s="4"/>
    </row>
    <row r="846" ht="15.75" customHeight="1">
      <c r="B846" s="4"/>
    </row>
    <row r="847" ht="15.75" customHeight="1">
      <c r="B847" s="4"/>
    </row>
    <row r="848" ht="15.75" customHeight="1">
      <c r="B848" s="4"/>
    </row>
    <row r="849" ht="15.75" customHeight="1">
      <c r="B849" s="4"/>
    </row>
    <row r="850" ht="15.75" customHeight="1">
      <c r="B850" s="4"/>
    </row>
    <row r="851" ht="15.75" customHeight="1">
      <c r="B851" s="4"/>
    </row>
    <row r="852" ht="15.75" customHeight="1">
      <c r="B852" s="4"/>
    </row>
    <row r="853" ht="15.75" customHeight="1">
      <c r="B853" s="4"/>
    </row>
    <row r="854" ht="15.75" customHeight="1">
      <c r="B854" s="4"/>
    </row>
    <row r="855" ht="15.75" customHeight="1">
      <c r="B855" s="4"/>
    </row>
    <row r="856" ht="15.75" customHeight="1">
      <c r="B856" s="4"/>
    </row>
    <row r="857" ht="15.75" customHeight="1">
      <c r="B857" s="4"/>
    </row>
    <row r="858" ht="15.75" customHeight="1">
      <c r="B858" s="4"/>
    </row>
    <row r="859" ht="15.75" customHeight="1">
      <c r="B859" s="4"/>
    </row>
    <row r="860" ht="15.75" customHeight="1">
      <c r="B860" s="4"/>
    </row>
    <row r="861" ht="15.75" customHeight="1">
      <c r="B861" s="4"/>
    </row>
    <row r="862" ht="15.75" customHeight="1">
      <c r="B862" s="4"/>
    </row>
    <row r="863" ht="15.75" customHeight="1">
      <c r="B863" s="4"/>
    </row>
    <row r="864" ht="15.75" customHeight="1">
      <c r="B864" s="4"/>
    </row>
    <row r="865" ht="15.75" customHeight="1">
      <c r="B865" s="4"/>
    </row>
    <row r="866" ht="15.75" customHeight="1">
      <c r="B866" s="4"/>
    </row>
    <row r="867" ht="15.75" customHeight="1">
      <c r="B867" s="4"/>
    </row>
    <row r="868" ht="15.75" customHeight="1">
      <c r="B868" s="4"/>
    </row>
    <row r="869" ht="15.75" customHeight="1">
      <c r="B869" s="4"/>
    </row>
    <row r="870" ht="15.75" customHeight="1">
      <c r="B870" s="4"/>
    </row>
    <row r="871" ht="15.75" customHeight="1">
      <c r="B871" s="4"/>
    </row>
    <row r="872" ht="15.75" customHeight="1">
      <c r="B872" s="4"/>
    </row>
    <row r="873" ht="15.75" customHeight="1">
      <c r="B873" s="4"/>
    </row>
    <row r="874" ht="15.75" customHeight="1">
      <c r="B874" s="4"/>
    </row>
    <row r="875" ht="15.75" customHeight="1">
      <c r="B875" s="4"/>
    </row>
    <row r="876" ht="15.75" customHeight="1">
      <c r="B876" s="4"/>
    </row>
    <row r="877" ht="15.75" customHeight="1">
      <c r="B877" s="4"/>
    </row>
    <row r="878" ht="15.75" customHeight="1">
      <c r="B878" s="4"/>
    </row>
    <row r="879" ht="15.75" customHeight="1">
      <c r="B879" s="4"/>
    </row>
    <row r="880" ht="15.75" customHeight="1">
      <c r="B880" s="4"/>
    </row>
    <row r="881" ht="15.75" customHeight="1">
      <c r="B881" s="4"/>
    </row>
    <row r="882" ht="15.75" customHeight="1">
      <c r="B882" s="4"/>
    </row>
    <row r="883" ht="15.75" customHeight="1">
      <c r="B883" s="4"/>
    </row>
    <row r="884" ht="15.75" customHeight="1">
      <c r="B884" s="4"/>
    </row>
    <row r="885" ht="15.75" customHeight="1">
      <c r="B885" s="4"/>
    </row>
    <row r="886" ht="15.75" customHeight="1">
      <c r="B886" s="4"/>
    </row>
    <row r="887" ht="15.75" customHeight="1">
      <c r="B887" s="4"/>
    </row>
    <row r="888" ht="15.75" customHeight="1">
      <c r="B888" s="4"/>
    </row>
    <row r="889" ht="15.75" customHeight="1">
      <c r="B889" s="4"/>
    </row>
    <row r="890" ht="15.75" customHeight="1">
      <c r="B890" s="4"/>
    </row>
    <row r="891" ht="15.75" customHeight="1">
      <c r="B891" s="4"/>
    </row>
    <row r="892" ht="15.75" customHeight="1">
      <c r="B892" s="4"/>
    </row>
    <row r="893" ht="15.75" customHeight="1">
      <c r="B893" s="4"/>
    </row>
    <row r="894" ht="15.75" customHeight="1">
      <c r="B894" s="4"/>
    </row>
    <row r="895" ht="15.75" customHeight="1">
      <c r="B895" s="4"/>
    </row>
    <row r="896" ht="15.75" customHeight="1">
      <c r="B896" s="4"/>
    </row>
    <row r="897" ht="15.75" customHeight="1">
      <c r="B897" s="4"/>
    </row>
    <row r="898" ht="15.75" customHeight="1">
      <c r="B898" s="4"/>
    </row>
    <row r="899" ht="15.75" customHeight="1">
      <c r="B899" s="4"/>
    </row>
    <row r="900" ht="15.75" customHeight="1">
      <c r="B900" s="4"/>
    </row>
    <row r="901" ht="15.75" customHeight="1">
      <c r="B901" s="4"/>
    </row>
    <row r="902" ht="15.75" customHeight="1">
      <c r="B902" s="4"/>
    </row>
    <row r="903" ht="15.75" customHeight="1">
      <c r="B903" s="4"/>
    </row>
    <row r="904" ht="15.75" customHeight="1">
      <c r="B904" s="4"/>
    </row>
    <row r="905" ht="15.75" customHeight="1">
      <c r="B905" s="4"/>
    </row>
    <row r="906" ht="15.75" customHeight="1">
      <c r="B906" s="4"/>
    </row>
    <row r="907" ht="15.75" customHeight="1">
      <c r="B907" s="4"/>
    </row>
    <row r="908" ht="15.75" customHeight="1">
      <c r="B908" s="4"/>
    </row>
    <row r="909" ht="15.75" customHeight="1">
      <c r="B909" s="4"/>
    </row>
    <row r="910" ht="15.75" customHeight="1">
      <c r="B910" s="4"/>
    </row>
    <row r="911" ht="15.75" customHeight="1">
      <c r="B911" s="4"/>
    </row>
    <row r="912" ht="15.75" customHeight="1">
      <c r="B912" s="4"/>
    </row>
    <row r="913" ht="15.75" customHeight="1">
      <c r="B913" s="4"/>
    </row>
    <row r="914" ht="15.75" customHeight="1">
      <c r="B914" s="4"/>
    </row>
    <row r="915" ht="15.75" customHeight="1">
      <c r="B915" s="4"/>
    </row>
    <row r="916" ht="15.75" customHeight="1">
      <c r="B916" s="4"/>
    </row>
    <row r="917" ht="15.75" customHeight="1">
      <c r="B917" s="4"/>
    </row>
    <row r="918" ht="15.75" customHeight="1">
      <c r="B918" s="4"/>
    </row>
    <row r="919" ht="15.75" customHeight="1">
      <c r="B919" s="4"/>
    </row>
    <row r="920" ht="15.75" customHeight="1">
      <c r="B920" s="4"/>
    </row>
    <row r="921" ht="15.75" customHeight="1">
      <c r="B921" s="4"/>
    </row>
    <row r="922" ht="15.75" customHeight="1">
      <c r="B922" s="4"/>
    </row>
    <row r="923" ht="15.75" customHeight="1">
      <c r="B923" s="4"/>
    </row>
    <row r="924" ht="15.75" customHeight="1">
      <c r="B924" s="4"/>
    </row>
    <row r="925" ht="15.75" customHeight="1">
      <c r="B925" s="4"/>
    </row>
    <row r="926" ht="15.75" customHeight="1">
      <c r="B926" s="4"/>
    </row>
    <row r="927" ht="15.75" customHeight="1">
      <c r="B927" s="4"/>
    </row>
    <row r="928" ht="15.75" customHeight="1">
      <c r="B928" s="4"/>
    </row>
    <row r="929" ht="15.75" customHeight="1">
      <c r="B929" s="4"/>
    </row>
    <row r="930" ht="15.75" customHeight="1">
      <c r="B930" s="4"/>
    </row>
    <row r="931" ht="15.75" customHeight="1">
      <c r="B931" s="4"/>
    </row>
    <row r="932" ht="15.75" customHeight="1">
      <c r="B932" s="4"/>
    </row>
    <row r="933" ht="15.75" customHeight="1">
      <c r="B933" s="4"/>
    </row>
    <row r="934" ht="15.75" customHeight="1">
      <c r="B934" s="4"/>
    </row>
    <row r="935" ht="15.75" customHeight="1">
      <c r="B935" s="4"/>
    </row>
    <row r="936" ht="15.75" customHeight="1">
      <c r="B936" s="4"/>
    </row>
    <row r="937" ht="15.75" customHeight="1">
      <c r="B937" s="4"/>
    </row>
    <row r="938" ht="15.75" customHeight="1">
      <c r="B938" s="4"/>
    </row>
    <row r="939" ht="15.75" customHeight="1">
      <c r="B939" s="4"/>
    </row>
    <row r="940" ht="15.75" customHeight="1">
      <c r="B940" s="4"/>
    </row>
    <row r="941" ht="15.75" customHeight="1">
      <c r="B941" s="4"/>
    </row>
    <row r="942" ht="15.75" customHeight="1">
      <c r="B942" s="4"/>
    </row>
    <row r="943" ht="15.75" customHeight="1">
      <c r="B943" s="4"/>
    </row>
    <row r="944" ht="15.75" customHeight="1">
      <c r="B944" s="4"/>
    </row>
    <row r="945" ht="15.75" customHeight="1">
      <c r="B945" s="4"/>
    </row>
    <row r="946" ht="15.75" customHeight="1">
      <c r="B946" s="4"/>
    </row>
    <row r="947" ht="15.75" customHeight="1">
      <c r="B947" s="4"/>
    </row>
    <row r="948" ht="15.75" customHeight="1">
      <c r="B948" s="4"/>
    </row>
    <row r="949" ht="15.75" customHeight="1">
      <c r="B949" s="4"/>
    </row>
    <row r="950" ht="15.75" customHeight="1">
      <c r="B950" s="4"/>
    </row>
    <row r="951" ht="15.75" customHeight="1">
      <c r="B951" s="4"/>
    </row>
    <row r="952" ht="15.75" customHeight="1">
      <c r="B952" s="4"/>
    </row>
    <row r="953" ht="15.75" customHeight="1">
      <c r="B953" s="4"/>
    </row>
    <row r="954" ht="15.75" customHeight="1">
      <c r="B954" s="4"/>
    </row>
    <row r="955" ht="15.75" customHeight="1">
      <c r="B955" s="4"/>
    </row>
    <row r="956" ht="15.75" customHeight="1">
      <c r="B956" s="4"/>
    </row>
    <row r="957" ht="15.75" customHeight="1">
      <c r="B957" s="4"/>
    </row>
    <row r="958" ht="15.75" customHeight="1">
      <c r="B958" s="4"/>
    </row>
    <row r="959" ht="15.75" customHeight="1">
      <c r="B959" s="4"/>
    </row>
    <row r="960" ht="15.75" customHeight="1">
      <c r="B960" s="4"/>
    </row>
    <row r="961" ht="15.75" customHeight="1">
      <c r="B961" s="4"/>
    </row>
    <row r="962" ht="15.75" customHeight="1">
      <c r="B962" s="4"/>
    </row>
    <row r="963" ht="15.75" customHeight="1">
      <c r="B963" s="4"/>
    </row>
    <row r="964" ht="15.75" customHeight="1">
      <c r="B964" s="4"/>
    </row>
    <row r="965" ht="15.75" customHeight="1">
      <c r="B965" s="4"/>
    </row>
    <row r="966" ht="15.75" customHeight="1">
      <c r="B966" s="4"/>
    </row>
    <row r="967" ht="15.75" customHeight="1">
      <c r="B967" s="4"/>
    </row>
    <row r="968" ht="15.75" customHeight="1">
      <c r="B968" s="4"/>
    </row>
    <row r="969" ht="15.75" customHeight="1">
      <c r="B969" s="4"/>
    </row>
    <row r="970" ht="15.75" customHeight="1">
      <c r="B970" s="4"/>
    </row>
    <row r="971" ht="15.75" customHeight="1">
      <c r="B971" s="4"/>
    </row>
    <row r="972" ht="15.75" customHeight="1">
      <c r="B972" s="4"/>
    </row>
    <row r="973" ht="15.75" customHeight="1">
      <c r="B973" s="4"/>
    </row>
    <row r="974" ht="15.75" customHeight="1">
      <c r="B974" s="4"/>
    </row>
    <row r="975" ht="15.75" customHeight="1">
      <c r="B975" s="4"/>
    </row>
    <row r="976" ht="15.75" customHeight="1">
      <c r="B976" s="4"/>
    </row>
    <row r="977" ht="15.75" customHeight="1">
      <c r="B977" s="4"/>
    </row>
    <row r="978" ht="15.75" customHeight="1">
      <c r="B978" s="4"/>
    </row>
    <row r="979" ht="15.75" customHeight="1">
      <c r="B979" s="4"/>
    </row>
    <row r="980" ht="15.75" customHeight="1">
      <c r="B980" s="4"/>
    </row>
    <row r="981" ht="15.75" customHeight="1">
      <c r="B981" s="4"/>
    </row>
    <row r="982" ht="15.75" customHeight="1">
      <c r="B982" s="4"/>
    </row>
    <row r="983" ht="15.75" customHeight="1">
      <c r="B983" s="4"/>
    </row>
    <row r="984" ht="15.75" customHeight="1">
      <c r="B984" s="4"/>
    </row>
    <row r="985" ht="15.75" customHeight="1">
      <c r="B985" s="4"/>
    </row>
    <row r="986" ht="15.75" customHeight="1">
      <c r="B986" s="4"/>
    </row>
    <row r="987" ht="15.75" customHeight="1">
      <c r="B987" s="4"/>
    </row>
    <row r="988" ht="15.75" customHeight="1">
      <c r="B988" s="4"/>
    </row>
    <row r="989" ht="15.75" customHeight="1">
      <c r="B989" s="4"/>
    </row>
    <row r="990" ht="15.75" customHeight="1">
      <c r="B990" s="4"/>
    </row>
    <row r="991" ht="15.75" customHeight="1">
      <c r="B991" s="4"/>
    </row>
    <row r="992" ht="15.75" customHeight="1">
      <c r="B992" s="4"/>
    </row>
    <row r="993" ht="15.75" customHeight="1">
      <c r="B993" s="4"/>
    </row>
    <row r="994" ht="15.75" customHeight="1">
      <c r="B994" s="4"/>
    </row>
    <row r="995" ht="15.75" customHeight="1">
      <c r="B995" s="4"/>
    </row>
    <row r="996" ht="15.75" customHeight="1">
      <c r="B996" s="4"/>
    </row>
    <row r="997" ht="15.75" customHeight="1">
      <c r="B997" s="4"/>
    </row>
    <row r="998" ht="15.75" customHeight="1">
      <c r="B998" s="4"/>
    </row>
    <row r="999" ht="15.75" customHeight="1">
      <c r="B999" s="4"/>
    </row>
    <row r="1000" ht="15.75" customHeight="1">
      <c r="B1000" s="4"/>
    </row>
    <row r="1001" ht="15.75" customHeight="1">
      <c r="B1001" s="4"/>
    </row>
    <row r="1002" ht="15.0" customHeight="1">
      <c r="B1002" s="4"/>
    </row>
  </sheetData>
  <mergeCells count="2">
    <mergeCell ref="A1:Y1"/>
    <mergeCell ref="A100:Y100"/>
  </mergeCells>
  <conditionalFormatting sqref="A3:A9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/>
  <pageMargins bottom="0.75" footer="0.0" header="0.0" left="0.25" right="0.25" top="0.75"/>
  <pageSetup fitToHeight="0"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7.57"/>
    <col customWidth="1" min="2" max="2" width="8.57"/>
    <col customWidth="1" min="3" max="3" width="7.43"/>
    <col customWidth="1" min="4" max="7" width="6.71"/>
    <col customWidth="1" min="8" max="8" width="9.0"/>
    <col customWidth="1" min="9" max="9" width="10.0"/>
    <col customWidth="1" min="10" max="10" width="8.14"/>
    <col customWidth="1" min="11" max="11" width="9.14"/>
    <col customWidth="1" min="12" max="12" width="9.0"/>
    <col customWidth="1" min="13" max="13" width="10.0"/>
    <col customWidth="1" min="14" max="14" width="8.0"/>
    <col customWidth="1" min="15" max="15" width="8.71"/>
    <col customWidth="1" min="16" max="16" width="9.71"/>
    <col customWidth="1" min="17" max="17" width="8.43"/>
    <col customWidth="1" min="18" max="18" width="9.43"/>
    <col customWidth="1" min="19" max="19" width="8.43"/>
    <col customWidth="1" min="20" max="20" width="8.71"/>
    <col customWidth="1" min="21" max="21" width="9.57"/>
    <col customWidth="1" min="22" max="22" width="10.43"/>
    <col customWidth="1" min="23" max="23" width="11.43"/>
    <col customWidth="1" min="24" max="24" width="9.14"/>
    <col customWidth="1" min="25" max="25" width="10.14"/>
  </cols>
  <sheetData>
    <row r="1" ht="30.0" customHeight="1">
      <c r="A1" s="116" t="s">
        <v>55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ht="29.25" customHeight="1">
      <c r="A2" s="117" t="s">
        <v>56</v>
      </c>
      <c r="B2" s="96" t="s">
        <v>26</v>
      </c>
      <c r="C2" s="118" t="s">
        <v>1</v>
      </c>
      <c r="D2" s="119" t="s">
        <v>7</v>
      </c>
      <c r="E2" s="120" t="s">
        <v>27</v>
      </c>
      <c r="F2" s="121" t="s">
        <v>28</v>
      </c>
      <c r="G2" s="121" t="s">
        <v>29</v>
      </c>
      <c r="H2" s="121" t="s">
        <v>30</v>
      </c>
      <c r="I2" s="121" t="s">
        <v>31</v>
      </c>
      <c r="J2" s="121" t="s">
        <v>32</v>
      </c>
      <c r="K2" s="121" t="s">
        <v>33</v>
      </c>
      <c r="L2" s="121" t="s">
        <v>34</v>
      </c>
      <c r="M2" s="121" t="s">
        <v>35</v>
      </c>
      <c r="N2" s="121" t="s">
        <v>36</v>
      </c>
      <c r="O2" s="121" t="s">
        <v>37</v>
      </c>
      <c r="P2" s="121" t="s">
        <v>38</v>
      </c>
      <c r="Q2" s="121" t="s">
        <v>39</v>
      </c>
      <c r="R2" s="121" t="s">
        <v>40</v>
      </c>
      <c r="S2" s="121" t="s">
        <v>41</v>
      </c>
      <c r="T2" s="121" t="s">
        <v>42</v>
      </c>
      <c r="U2" s="121" t="s">
        <v>43</v>
      </c>
      <c r="V2" s="121" t="s">
        <v>44</v>
      </c>
      <c r="W2" s="121" t="s">
        <v>45</v>
      </c>
      <c r="X2" s="121" t="s">
        <v>46</v>
      </c>
      <c r="Y2" s="121" t="s">
        <v>57</v>
      </c>
    </row>
    <row r="3">
      <c r="A3" s="122">
        <f t="shared" ref="A3:A98" si="1">AVERAGE(E3:Z3)</f>
        <v>0.4886334085</v>
      </c>
      <c r="B3" s="101">
        <v>1.0</v>
      </c>
      <c r="C3" s="102">
        <v>1.0</v>
      </c>
      <c r="D3" s="103">
        <v>0.0</v>
      </c>
      <c r="E3" s="123">
        <v>0.0</v>
      </c>
      <c r="F3" s="124">
        <v>0.001865671641791</v>
      </c>
      <c r="G3" s="124">
        <v>0.421167655323135</v>
      </c>
      <c r="H3" s="124">
        <v>0.569086651053864</v>
      </c>
      <c r="I3" s="124">
        <v>0.505728419384543</v>
      </c>
      <c r="J3" s="124">
        <v>0.370267975275973</v>
      </c>
      <c r="K3" s="124">
        <v>0.348322029419537</v>
      </c>
      <c r="L3" s="124">
        <v>0.409597900459274</v>
      </c>
      <c r="M3" s="124">
        <v>0.696349169201966</v>
      </c>
      <c r="N3" s="124">
        <v>0.61792235691269</v>
      </c>
      <c r="O3" s="124">
        <v>0.792992728302956</v>
      </c>
      <c r="P3" s="124">
        <v>0.71952836442845</v>
      </c>
      <c r="Q3" s="124">
        <v>0.22198423577793</v>
      </c>
      <c r="R3" s="124">
        <v>0.148182264799803</v>
      </c>
      <c r="S3" s="124">
        <v>0.618930848455125</v>
      </c>
      <c r="T3" s="124">
        <v>0.431183341797867</v>
      </c>
      <c r="U3" s="124">
        <v>0.677343658336267</v>
      </c>
      <c r="V3" s="124">
        <v>0.648084321898044</v>
      </c>
      <c r="W3" s="124">
        <v>0.806620489690721</v>
      </c>
      <c r="X3" s="124">
        <v>0.689744393915634</v>
      </c>
      <c r="Y3" s="124">
        <v>0.566399102154342</v>
      </c>
    </row>
    <row r="4">
      <c r="A4" s="122">
        <f t="shared" si="1"/>
        <v>0.4980784181</v>
      </c>
      <c r="B4" s="79">
        <v>2.0</v>
      </c>
      <c r="C4" s="79">
        <v>1.0</v>
      </c>
      <c r="D4" s="78">
        <v>1.0</v>
      </c>
      <c r="E4" s="106">
        <v>0.0</v>
      </c>
      <c r="F4" s="107">
        <v>0.009328358208955</v>
      </c>
      <c r="G4" s="107">
        <v>0.551159424403258</v>
      </c>
      <c r="H4" s="107">
        <v>0.55292976604452</v>
      </c>
      <c r="I4" s="107">
        <v>0.490866650962589</v>
      </c>
      <c r="J4" s="107">
        <v>0.439364916368807</v>
      </c>
      <c r="K4" s="107">
        <v>0.431295692768431</v>
      </c>
      <c r="L4" s="107">
        <v>0.448120723591714</v>
      </c>
      <c r="M4" s="107">
        <v>0.592089866604259</v>
      </c>
      <c r="N4" s="107">
        <v>0.550253183980359</v>
      </c>
      <c r="O4" s="107">
        <v>0.785437718387005</v>
      </c>
      <c r="P4" s="107">
        <v>0.705038355904915</v>
      </c>
      <c r="Q4" s="107">
        <v>0.266535298149417</v>
      </c>
      <c r="R4" s="107">
        <v>0.20087202161631</v>
      </c>
      <c r="S4" s="107">
        <v>0.641245708680726</v>
      </c>
      <c r="T4" s="107">
        <v>0.388776028440833</v>
      </c>
      <c r="U4" s="107">
        <v>0.67562282451406</v>
      </c>
      <c r="V4" s="107">
        <v>0.69104680987496</v>
      </c>
      <c r="W4" s="107">
        <v>0.749355670103093</v>
      </c>
      <c r="X4" s="107">
        <v>0.689117139720872</v>
      </c>
      <c r="Y4" s="107">
        <v>0.601190621416547</v>
      </c>
    </row>
    <row r="5">
      <c r="A5" s="122">
        <f t="shared" si="1"/>
        <v>0.5013042673</v>
      </c>
      <c r="B5" s="101">
        <v>3.0</v>
      </c>
      <c r="C5" s="79">
        <v>1.0</v>
      </c>
      <c r="D5" s="78">
        <v>2.0</v>
      </c>
      <c r="E5" s="106">
        <v>0.0</v>
      </c>
      <c r="F5" s="107">
        <v>0.0</v>
      </c>
      <c r="G5" s="107">
        <v>0.535605824085375</v>
      </c>
      <c r="H5" s="107">
        <v>0.560712511532184</v>
      </c>
      <c r="I5" s="107">
        <v>0.498383193781185</v>
      </c>
      <c r="J5" s="107">
        <v>0.443748889196074</v>
      </c>
      <c r="K5" s="107">
        <v>0.439135030388444</v>
      </c>
      <c r="L5" s="107">
        <v>0.454494329365451</v>
      </c>
      <c r="M5" s="107">
        <v>0.600514860753569</v>
      </c>
      <c r="N5" s="107">
        <v>0.562528770906859</v>
      </c>
      <c r="O5" s="107">
        <v>0.787515346113892</v>
      </c>
      <c r="P5" s="107">
        <v>0.711146888909935</v>
      </c>
      <c r="Q5" s="107">
        <v>0.285298149417409</v>
      </c>
      <c r="R5" s="107">
        <v>0.192397445345124</v>
      </c>
      <c r="S5" s="107">
        <v>0.636096125551741</v>
      </c>
      <c r="T5" s="107">
        <v>0.408583037074657</v>
      </c>
      <c r="U5" s="107">
        <v>0.66494583284446</v>
      </c>
      <c r="V5" s="107">
        <v>0.689243347226675</v>
      </c>
      <c r="W5" s="107">
        <v>0.759906572164948</v>
      </c>
      <c r="X5" s="107">
        <v>0.693507919084209</v>
      </c>
      <c r="Y5" s="107">
        <v>0.603625539805304</v>
      </c>
    </row>
    <row r="6">
      <c r="A6" s="122">
        <f t="shared" si="1"/>
        <v>0.4849859196</v>
      </c>
      <c r="B6" s="79">
        <v>4.0</v>
      </c>
      <c r="C6" s="79">
        <v>1.0</v>
      </c>
      <c r="D6" s="78">
        <v>3.0</v>
      </c>
      <c r="E6" s="106">
        <v>0.0</v>
      </c>
      <c r="F6" s="107">
        <v>0.0</v>
      </c>
      <c r="G6" s="107">
        <v>0.549740300286663</v>
      </c>
      <c r="H6" s="107">
        <v>0.502472027062191</v>
      </c>
      <c r="I6" s="107">
        <v>0.448765445317686</v>
      </c>
      <c r="J6" s="107">
        <v>0.432986433381386</v>
      </c>
      <c r="K6" s="107">
        <v>0.427464106403594</v>
      </c>
      <c r="L6" s="107">
        <v>0.468647483363014</v>
      </c>
      <c r="M6" s="107">
        <v>0.601333957406974</v>
      </c>
      <c r="N6" s="107">
        <v>0.572195795611478</v>
      </c>
      <c r="O6" s="107">
        <v>0.778590990650675</v>
      </c>
      <c r="P6" s="107">
        <v>0.710862771095748</v>
      </c>
      <c r="Q6" s="107">
        <v>0.233636052090473</v>
      </c>
      <c r="R6" s="107">
        <v>0.149901744043233</v>
      </c>
      <c r="S6" s="107">
        <v>0.591711623344777</v>
      </c>
      <c r="T6" s="107">
        <v>0.323514474352463</v>
      </c>
      <c r="U6" s="107">
        <v>0.644022057960812</v>
      </c>
      <c r="V6" s="107">
        <v>0.678903494709843</v>
      </c>
      <c r="W6" s="107">
        <v>0.789223582474227</v>
      </c>
      <c r="X6" s="107">
        <v>0.669123412262819</v>
      </c>
      <c r="Y6" s="107">
        <v>0.611608558811331</v>
      </c>
    </row>
    <row r="7">
      <c r="A7" s="122">
        <f t="shared" si="1"/>
        <v>0.3531073364</v>
      </c>
      <c r="B7" s="101">
        <v>5.0</v>
      </c>
      <c r="C7" s="79">
        <v>1.0</v>
      </c>
      <c r="D7" s="78">
        <v>4.0</v>
      </c>
      <c r="E7" s="106">
        <v>0.0</v>
      </c>
      <c r="F7" s="107">
        <v>0.0</v>
      </c>
      <c r="G7" s="107">
        <v>0.369681832373059</v>
      </c>
      <c r="H7" s="107">
        <v>0.302557187803089</v>
      </c>
      <c r="I7" s="107">
        <v>0.284129601473328</v>
      </c>
      <c r="J7" s="107">
        <v>0.306759612156638</v>
      </c>
      <c r="K7" s="107">
        <v>0.299304148683167</v>
      </c>
      <c r="L7" s="107">
        <v>0.237041897085013</v>
      </c>
      <c r="M7" s="107">
        <v>0.511116311724784</v>
      </c>
      <c r="N7" s="107">
        <v>0.430566211446985</v>
      </c>
      <c r="O7" s="107">
        <v>0.527764661441118</v>
      </c>
      <c r="P7" s="107">
        <v>0.484278814281656</v>
      </c>
      <c r="Q7" s="107">
        <v>0.362834132967786</v>
      </c>
      <c r="R7" s="107">
        <v>0.202775730778678</v>
      </c>
      <c r="S7" s="107">
        <v>0.430848455125061</v>
      </c>
      <c r="T7" s="107">
        <v>0.302945657694261</v>
      </c>
      <c r="U7" s="107">
        <v>0.445539520513121</v>
      </c>
      <c r="V7" s="107">
        <v>0.452108047451106</v>
      </c>
      <c r="W7" s="107">
        <v>0.524565077319588</v>
      </c>
      <c r="X7" s="107">
        <v>0.477026815116826</v>
      </c>
      <c r="Y7" s="107">
        <v>0.463410349623051</v>
      </c>
    </row>
    <row r="8">
      <c r="A8" s="122">
        <f t="shared" si="1"/>
        <v>0.3683871492</v>
      </c>
      <c r="B8" s="79">
        <v>6.0</v>
      </c>
      <c r="C8" s="79">
        <v>2.0</v>
      </c>
      <c r="D8" s="78">
        <v>0.0</v>
      </c>
      <c r="E8" s="106">
        <v>0.0</v>
      </c>
      <c r="F8" s="107">
        <v>0.0</v>
      </c>
      <c r="G8" s="107">
        <v>0.414951891692447</v>
      </c>
      <c r="H8" s="107">
        <v>0.378161001111821</v>
      </c>
      <c r="I8" s="107">
        <v>0.36477718054693</v>
      </c>
      <c r="J8" s="107">
        <v>0.3760737771283</v>
      </c>
      <c r="K8" s="107">
        <v>0.378930679115652</v>
      </c>
      <c r="L8" s="107">
        <v>0.302371356265817</v>
      </c>
      <c r="M8" s="107">
        <v>0.200795693891879</v>
      </c>
      <c r="N8" s="107">
        <v>0.348012889366273</v>
      </c>
      <c r="O8" s="107">
        <v>0.619416375483993</v>
      </c>
      <c r="P8" s="107">
        <v>0.446254380149635</v>
      </c>
      <c r="Q8" s="107">
        <v>0.087045921864291</v>
      </c>
      <c r="R8" s="107">
        <v>0.10439695406534</v>
      </c>
      <c r="S8" s="107">
        <v>0.476949485041687</v>
      </c>
      <c r="T8" s="107">
        <v>0.5</v>
      </c>
      <c r="U8" s="107">
        <v>0.543040400484962</v>
      </c>
      <c r="V8" s="107">
        <v>0.555907342096826</v>
      </c>
      <c r="W8" s="107">
        <v>0.54333118556701</v>
      </c>
      <c r="X8" s="107">
        <v>0.566096910773091</v>
      </c>
      <c r="Y8" s="107">
        <v>0.529616707736599</v>
      </c>
    </row>
    <row r="9">
      <c r="A9" s="122">
        <f t="shared" si="1"/>
        <v>0.4575884922</v>
      </c>
      <c r="B9" s="101">
        <v>7.0</v>
      </c>
      <c r="C9" s="79">
        <v>3.0</v>
      </c>
      <c r="D9" s="78">
        <v>0.0</v>
      </c>
      <c r="E9" s="106">
        <v>0.0</v>
      </c>
      <c r="F9" s="107">
        <v>0.0</v>
      </c>
      <c r="G9" s="107">
        <v>0.554849147106406</v>
      </c>
      <c r="H9" s="107">
        <v>0.514725711447023</v>
      </c>
      <c r="I9" s="107">
        <v>0.221384671392166</v>
      </c>
      <c r="J9" s="107">
        <v>0.510969805880843</v>
      </c>
      <c r="K9" s="107">
        <v>0.550471241081652</v>
      </c>
      <c r="L9" s="107">
        <v>0.546817883587965</v>
      </c>
      <c r="M9" s="107">
        <v>0.0</v>
      </c>
      <c r="N9" s="107">
        <v>0.0</v>
      </c>
      <c r="O9" s="107">
        <v>0.780904712437435</v>
      </c>
      <c r="P9" s="107">
        <v>0.706648356851975</v>
      </c>
      <c r="Q9" s="107">
        <v>0.178632625085675</v>
      </c>
      <c r="R9" s="107">
        <v>0.193502824858757</v>
      </c>
      <c r="S9" s="107">
        <v>0.856056890632663</v>
      </c>
      <c r="T9" s="107">
        <v>0.732605383443372</v>
      </c>
      <c r="U9" s="107">
        <v>0.551683679455591</v>
      </c>
      <c r="V9" s="107">
        <v>0.648525168323181</v>
      </c>
      <c r="W9" s="107">
        <v>0.711581829896907</v>
      </c>
      <c r="X9" s="107">
        <v>0.735847577230673</v>
      </c>
      <c r="Y9" s="107">
        <v>0.614150828311416</v>
      </c>
    </row>
    <row r="10">
      <c r="A10" s="122">
        <f t="shared" si="1"/>
        <v>0.3215466843</v>
      </c>
      <c r="B10" s="79">
        <v>8.0</v>
      </c>
      <c r="C10" s="79">
        <v>3.0</v>
      </c>
      <c r="D10" s="78">
        <v>1.0</v>
      </c>
      <c r="E10" s="106">
        <v>0.0</v>
      </c>
      <c r="F10" s="107">
        <v>0.0</v>
      </c>
      <c r="G10" s="107">
        <v>0.437799789969631</v>
      </c>
      <c r="H10" s="107">
        <v>0.326402195254654</v>
      </c>
      <c r="I10" s="107">
        <v>0.334089984367304</v>
      </c>
      <c r="J10" s="107">
        <v>0.246588597721124</v>
      </c>
      <c r="K10" s="107">
        <v>0.475131389647377</v>
      </c>
      <c r="L10" s="107">
        <v>0.34389352329178</v>
      </c>
      <c r="M10" s="107">
        <v>0.0</v>
      </c>
      <c r="N10" s="107">
        <v>0.0</v>
      </c>
      <c r="O10" s="107">
        <v>0.498866748512607</v>
      </c>
      <c r="P10" s="107">
        <v>0.579079458282034</v>
      </c>
      <c r="Q10" s="107">
        <v>0.006682659355723</v>
      </c>
      <c r="R10" s="107">
        <v>0.088061901252764</v>
      </c>
      <c r="S10" s="107">
        <v>0.571358509073075</v>
      </c>
      <c r="T10" s="107">
        <v>0.409344845099035</v>
      </c>
      <c r="U10" s="107">
        <v>0.443388478235363</v>
      </c>
      <c r="V10" s="107">
        <v>0.419325104200064</v>
      </c>
      <c r="W10" s="107">
        <v>0.552271262886598</v>
      </c>
      <c r="X10" s="107">
        <v>0.442998275050964</v>
      </c>
      <c r="Y10" s="107">
        <v>0.577197648034743</v>
      </c>
    </row>
    <row r="11">
      <c r="A11" s="122">
        <f t="shared" si="1"/>
        <v>0.288346676</v>
      </c>
      <c r="B11" s="101">
        <v>9.0</v>
      </c>
      <c r="C11" s="79">
        <v>3.0</v>
      </c>
      <c r="D11" s="78">
        <v>2.0</v>
      </c>
      <c r="E11" s="106">
        <v>0.0</v>
      </c>
      <c r="F11" s="107">
        <v>0.0</v>
      </c>
      <c r="G11" s="107">
        <v>0.361763119802458</v>
      </c>
      <c r="H11" s="107">
        <v>0.338513945071322</v>
      </c>
      <c r="I11" s="107">
        <v>0.353020536651177</v>
      </c>
      <c r="J11" s="107">
        <v>0.286577539050929</v>
      </c>
      <c r="K11" s="107">
        <v>0.230453037376318</v>
      </c>
      <c r="L11" s="107">
        <v>0.385790608304433</v>
      </c>
      <c r="M11" s="107">
        <v>0.0</v>
      </c>
      <c r="N11" s="107">
        <v>0.0</v>
      </c>
      <c r="O11" s="107">
        <v>0.446831617716498</v>
      </c>
      <c r="P11" s="107">
        <v>0.433895255232503</v>
      </c>
      <c r="Q11" s="107">
        <v>0.0</v>
      </c>
      <c r="R11" s="107">
        <v>0.05704986489806</v>
      </c>
      <c r="S11" s="107">
        <v>0.472290338401177</v>
      </c>
      <c r="T11" s="107">
        <v>0.405535804977146</v>
      </c>
      <c r="U11" s="107">
        <v>0.337244319292894</v>
      </c>
      <c r="V11" s="107">
        <v>0.416639948701507</v>
      </c>
      <c r="W11" s="107">
        <v>0.465850515463918</v>
      </c>
      <c r="X11" s="107">
        <v>0.54273169201819</v>
      </c>
      <c r="Y11" s="107">
        <v>0.521092053577964</v>
      </c>
    </row>
    <row r="12">
      <c r="A12" s="122">
        <f t="shared" si="1"/>
        <v>0.3833321156</v>
      </c>
      <c r="B12" s="79">
        <v>10.0</v>
      </c>
      <c r="C12" s="79">
        <v>3.0</v>
      </c>
      <c r="D12" s="78">
        <v>3.0</v>
      </c>
      <c r="E12" s="106">
        <v>0.0</v>
      </c>
      <c r="F12" s="107">
        <v>0.0</v>
      </c>
      <c r="G12" s="107">
        <v>0.419635001277212</v>
      </c>
      <c r="H12" s="107">
        <v>0.383743760792941</v>
      </c>
      <c r="I12" s="107">
        <v>0.318542947084395</v>
      </c>
      <c r="J12" s="107">
        <v>0.55559943916744</v>
      </c>
      <c r="K12" s="107">
        <v>0.498869608620335</v>
      </c>
      <c r="L12" s="107">
        <v>0.339863154934858</v>
      </c>
      <c r="M12" s="107">
        <v>0.0</v>
      </c>
      <c r="N12" s="107">
        <v>0.0</v>
      </c>
      <c r="O12" s="107">
        <v>0.549438096137501</v>
      </c>
      <c r="P12" s="107">
        <v>0.468557628563311</v>
      </c>
      <c r="Q12" s="107">
        <v>0.186429061000685</v>
      </c>
      <c r="R12" s="107">
        <v>0.22629575042987</v>
      </c>
      <c r="S12" s="107">
        <v>0.644433545855812</v>
      </c>
      <c r="T12" s="107">
        <v>0.63610970035551</v>
      </c>
      <c r="U12" s="107">
        <v>0.481168602604717</v>
      </c>
      <c r="V12" s="107">
        <v>0.585203590894517</v>
      </c>
      <c r="W12" s="107">
        <v>0.611307989690722</v>
      </c>
      <c r="X12" s="107">
        <v>0.603653755684491</v>
      </c>
      <c r="Y12" s="107">
        <v>0.541122795032571</v>
      </c>
    </row>
    <row r="13">
      <c r="A13" s="122">
        <f t="shared" si="1"/>
        <v>0.3560830253</v>
      </c>
      <c r="B13" s="101">
        <v>11.0</v>
      </c>
      <c r="C13" s="79">
        <v>3.0</v>
      </c>
      <c r="D13" s="78">
        <v>4.0</v>
      </c>
      <c r="E13" s="106">
        <v>0.480054090601758</v>
      </c>
      <c r="F13" s="107">
        <v>0.0</v>
      </c>
      <c r="G13" s="107">
        <v>0.378452019413618</v>
      </c>
      <c r="H13" s="107">
        <v>0.162373145979703</v>
      </c>
      <c r="I13" s="107">
        <v>0.278283401503309</v>
      </c>
      <c r="J13" s="107">
        <v>0.509903434112048</v>
      </c>
      <c r="K13" s="107">
        <v>0.564476349863472</v>
      </c>
      <c r="L13" s="107">
        <v>0.251101321585903</v>
      </c>
      <c r="M13" s="107">
        <v>0.007371869880646</v>
      </c>
      <c r="N13" s="107">
        <v>0.0</v>
      </c>
      <c r="O13" s="107">
        <v>0.541127585229956</v>
      </c>
      <c r="P13" s="107">
        <v>0.529548252675443</v>
      </c>
      <c r="Q13" s="107">
        <v>0.279643591501028</v>
      </c>
      <c r="R13" s="107">
        <v>0.351019405551462</v>
      </c>
      <c r="S13" s="107">
        <v>0.366846493379107</v>
      </c>
      <c r="T13" s="107">
        <v>0.447435246317928</v>
      </c>
      <c r="U13" s="107">
        <v>0.406077672181157</v>
      </c>
      <c r="V13" s="107">
        <v>0.274647322859891</v>
      </c>
      <c r="W13" s="107">
        <v>0.634101159793814</v>
      </c>
      <c r="X13" s="107">
        <v>0.523129998431864</v>
      </c>
      <c r="Y13" s="107">
        <v>0.492151169883134</v>
      </c>
    </row>
    <row r="14">
      <c r="A14" s="122">
        <f t="shared" si="1"/>
        <v>0.2184836002</v>
      </c>
      <c r="B14" s="79">
        <v>12.0</v>
      </c>
      <c r="C14" s="79">
        <v>4.0</v>
      </c>
      <c r="D14" s="78">
        <v>0.0</v>
      </c>
      <c r="E14" s="106">
        <v>0.0</v>
      </c>
      <c r="F14" s="107">
        <v>0.0</v>
      </c>
      <c r="G14" s="107">
        <v>0.122896148497148</v>
      </c>
      <c r="H14" s="107">
        <v>0.213398623234689</v>
      </c>
      <c r="I14" s="107">
        <v>0.16637043064865</v>
      </c>
      <c r="J14" s="107">
        <v>0.201840478682438</v>
      </c>
      <c r="K14" s="107">
        <v>0.200769253354473</v>
      </c>
      <c r="L14" s="107">
        <v>0.046208641859593</v>
      </c>
      <c r="M14" s="107">
        <v>0.288556049613854</v>
      </c>
      <c r="N14" s="107">
        <v>0.167715206383305</v>
      </c>
      <c r="O14" s="107">
        <v>0.352110680895269</v>
      </c>
      <c r="P14" s="107">
        <v>0.273226631309783</v>
      </c>
      <c r="Q14" s="107">
        <v>0.183344756682659</v>
      </c>
      <c r="R14" s="107">
        <v>0.0</v>
      </c>
      <c r="S14" s="107">
        <v>0.527219225110348</v>
      </c>
      <c r="T14" s="107">
        <v>0.420518029456577</v>
      </c>
      <c r="U14" s="107">
        <v>0.211310571395049</v>
      </c>
      <c r="V14" s="107">
        <v>0.237776530939404</v>
      </c>
      <c r="W14" s="107">
        <v>0.280444587628866</v>
      </c>
      <c r="X14" s="107">
        <v>0.414536615963619</v>
      </c>
      <c r="Y14" s="107">
        <v>0.279913143191744</v>
      </c>
    </row>
    <row r="15">
      <c r="A15" s="122">
        <f t="shared" si="1"/>
        <v>0.01784218936</v>
      </c>
      <c r="B15" s="101">
        <v>13.0</v>
      </c>
      <c r="C15" s="79">
        <v>5.0</v>
      </c>
      <c r="D15" s="78">
        <v>0.0</v>
      </c>
      <c r="E15" s="106">
        <v>0.0</v>
      </c>
      <c r="F15" s="107">
        <v>0.0</v>
      </c>
      <c r="G15" s="107">
        <v>0.0</v>
      </c>
      <c r="H15" s="107">
        <v>0.019918151065692</v>
      </c>
      <c r="I15" s="107">
        <v>0.01413367025719</v>
      </c>
      <c r="J15" s="107">
        <v>0.0</v>
      </c>
      <c r="K15" s="107">
        <v>0.0</v>
      </c>
      <c r="L15" s="107">
        <v>0.0</v>
      </c>
      <c r="M15" s="107">
        <v>0.101919026445121</v>
      </c>
      <c r="N15" s="107">
        <v>0.046186895810956</v>
      </c>
      <c r="O15" s="107">
        <v>0.0</v>
      </c>
      <c r="P15" s="107">
        <v>0.0</v>
      </c>
      <c r="Q15" s="107">
        <v>0.0</v>
      </c>
      <c r="R15" s="107">
        <v>0.0</v>
      </c>
      <c r="S15" s="107">
        <v>0.0</v>
      </c>
      <c r="T15" s="107">
        <v>0.0</v>
      </c>
      <c r="U15" s="107">
        <v>0.074034964214479</v>
      </c>
      <c r="V15" s="107">
        <v>0.05422411029176</v>
      </c>
      <c r="W15" s="107">
        <v>0.0</v>
      </c>
      <c r="X15" s="107">
        <v>0.0</v>
      </c>
      <c r="Y15" s="107">
        <v>0.064269158513675</v>
      </c>
    </row>
    <row r="16">
      <c r="A16" s="122">
        <f t="shared" si="1"/>
        <v>0.03084969232</v>
      </c>
      <c r="B16" s="79">
        <v>14.0</v>
      </c>
      <c r="C16" s="79">
        <v>5.0</v>
      </c>
      <c r="D16" s="78">
        <v>1.0</v>
      </c>
      <c r="E16" s="106">
        <v>0.0</v>
      </c>
      <c r="F16" s="107">
        <v>0.0</v>
      </c>
      <c r="G16" s="107">
        <v>0.002327363551216</v>
      </c>
      <c r="H16" s="107">
        <v>0.020391266292906</v>
      </c>
      <c r="I16" s="107">
        <v>0.024990898772941</v>
      </c>
      <c r="J16" s="107">
        <v>0.0</v>
      </c>
      <c r="K16" s="107">
        <v>0.0</v>
      </c>
      <c r="L16" s="107">
        <v>0.0</v>
      </c>
      <c r="M16" s="107">
        <v>0.150128715188392</v>
      </c>
      <c r="N16" s="107">
        <v>0.02086849777505</v>
      </c>
      <c r="O16" s="107">
        <v>0.0</v>
      </c>
      <c r="P16" s="107">
        <v>0.0</v>
      </c>
      <c r="Q16" s="107">
        <v>0.0</v>
      </c>
      <c r="R16" s="107">
        <v>0.0</v>
      </c>
      <c r="S16" s="107">
        <v>0.0</v>
      </c>
      <c r="T16" s="107">
        <v>0.0</v>
      </c>
      <c r="U16" s="107">
        <v>0.113418592827252</v>
      </c>
      <c r="V16" s="107">
        <v>0.134177621032382</v>
      </c>
      <c r="W16" s="107">
        <v>0.0</v>
      </c>
      <c r="X16" s="107">
        <v>0.013799592284773</v>
      </c>
      <c r="Y16" s="107">
        <v>0.167740991045941</v>
      </c>
    </row>
    <row r="17">
      <c r="A17" s="122">
        <f t="shared" si="1"/>
        <v>0.5014354224</v>
      </c>
      <c r="B17" s="101">
        <v>15.0</v>
      </c>
      <c r="C17" s="79">
        <v>6.0</v>
      </c>
      <c r="D17" s="78">
        <v>0.0</v>
      </c>
      <c r="E17" s="106">
        <v>0.0</v>
      </c>
      <c r="F17" s="107">
        <v>0.006218905472637</v>
      </c>
      <c r="G17" s="107">
        <v>0.508784378281725</v>
      </c>
      <c r="H17" s="107">
        <v>0.484517304189435</v>
      </c>
      <c r="I17" s="107">
        <v>0.508533738784076</v>
      </c>
      <c r="J17" s="107">
        <v>0.440984221647347</v>
      </c>
      <c r="K17" s="107">
        <v>0.466293784315453</v>
      </c>
      <c r="L17" s="107">
        <v>0.426844127847034</v>
      </c>
      <c r="M17" s="107">
        <v>0.596653405101802</v>
      </c>
      <c r="N17" s="107">
        <v>0.578333589074728</v>
      </c>
      <c r="O17" s="107">
        <v>0.788365284729436</v>
      </c>
      <c r="P17" s="107">
        <v>0.77227957192916</v>
      </c>
      <c r="Q17" s="107">
        <v>0.195253598355038</v>
      </c>
      <c r="R17" s="107">
        <v>0.271432080569885</v>
      </c>
      <c r="S17" s="107">
        <v>0.706473761647867</v>
      </c>
      <c r="T17" s="107">
        <v>0.491366175723718</v>
      </c>
      <c r="U17" s="107">
        <v>0.714067816496539</v>
      </c>
      <c r="V17" s="107">
        <v>0.651130169926258</v>
      </c>
      <c r="W17" s="107">
        <v>0.611630154639175</v>
      </c>
      <c r="X17" s="107">
        <v>0.652187549004234</v>
      </c>
      <c r="Y17" s="107">
        <v>0.658794251835948</v>
      </c>
    </row>
    <row r="18">
      <c r="A18" s="122">
        <f t="shared" si="1"/>
        <v>0.4951126605</v>
      </c>
      <c r="B18" s="79">
        <v>16.0</v>
      </c>
      <c r="C18" s="79">
        <v>6.0</v>
      </c>
      <c r="D18" s="78">
        <v>1.0</v>
      </c>
      <c r="E18" s="106">
        <v>0.0</v>
      </c>
      <c r="F18" s="107">
        <v>0.003109452736318</v>
      </c>
      <c r="G18" s="107">
        <v>0.549115885675361</v>
      </c>
      <c r="H18" s="107">
        <v>0.54909753270409</v>
      </c>
      <c r="I18" s="107">
        <v>0.46504058076536</v>
      </c>
      <c r="J18" s="107">
        <v>0.433322143012303</v>
      </c>
      <c r="K18" s="107">
        <v>0.442056431486538</v>
      </c>
      <c r="L18" s="107">
        <v>0.415409129252976</v>
      </c>
      <c r="M18" s="107">
        <v>0.58190966534051</v>
      </c>
      <c r="N18" s="107">
        <v>0.556697867116772</v>
      </c>
      <c r="O18" s="107">
        <v>0.755076022287279</v>
      </c>
      <c r="P18" s="107">
        <v>0.727957192915996</v>
      </c>
      <c r="Q18" s="107">
        <v>0.305860178204249</v>
      </c>
      <c r="R18" s="107">
        <v>0.261974944731024</v>
      </c>
      <c r="S18" s="107">
        <v>0.664296223639039</v>
      </c>
      <c r="T18" s="107">
        <v>0.460385982732351</v>
      </c>
      <c r="U18" s="107">
        <v>0.653447534123352</v>
      </c>
      <c r="V18" s="107">
        <v>0.671809874959923</v>
      </c>
      <c r="W18" s="107">
        <v>0.619039948453608</v>
      </c>
      <c r="X18" s="107">
        <v>0.659400972244002</v>
      </c>
      <c r="Y18" s="107">
        <v>0.622358308732037</v>
      </c>
    </row>
    <row r="19">
      <c r="A19" s="122">
        <f t="shared" si="1"/>
        <v>0.4000977864</v>
      </c>
      <c r="B19" s="101">
        <v>17.0</v>
      </c>
      <c r="C19" s="79">
        <v>6.0</v>
      </c>
      <c r="D19" s="78">
        <v>2.0</v>
      </c>
      <c r="E19" s="106">
        <v>0.0</v>
      </c>
      <c r="F19" s="107">
        <v>0.0</v>
      </c>
      <c r="G19" s="107">
        <v>0.568274061249397</v>
      </c>
      <c r="H19" s="107">
        <v>0.328602181061197</v>
      </c>
      <c r="I19" s="107">
        <v>0.358288541019766</v>
      </c>
      <c r="J19" s="107">
        <v>0.48535713580442</v>
      </c>
      <c r="K19" s="107">
        <v>0.515473149534631</v>
      </c>
      <c r="L19" s="107">
        <v>0.203205548786203</v>
      </c>
      <c r="M19" s="107">
        <v>0.502457289960215</v>
      </c>
      <c r="N19" s="107">
        <v>0.444069357066135</v>
      </c>
      <c r="O19" s="107">
        <v>0.543630182264614</v>
      </c>
      <c r="P19" s="107">
        <v>0.525475897338763</v>
      </c>
      <c r="Q19" s="107">
        <v>0.315113091158328</v>
      </c>
      <c r="R19" s="107">
        <v>0.282854335544092</v>
      </c>
      <c r="S19" s="107">
        <v>0.482589504659147</v>
      </c>
      <c r="T19" s="107">
        <v>0.376333164042661</v>
      </c>
      <c r="U19" s="107">
        <v>0.551683679455591</v>
      </c>
      <c r="V19" s="107">
        <v>0.475032061558192</v>
      </c>
      <c r="W19" s="107">
        <v>0.416881443298969</v>
      </c>
      <c r="X19" s="107">
        <v>0.471303120589619</v>
      </c>
      <c r="Y19" s="107">
        <v>0.55542977041501</v>
      </c>
    </row>
    <row r="20">
      <c r="A20" s="122">
        <f t="shared" si="1"/>
        <v>0.5075726404</v>
      </c>
      <c r="B20" s="79">
        <v>18.0</v>
      </c>
      <c r="C20" s="79">
        <v>6.0</v>
      </c>
      <c r="D20" s="78">
        <v>3.0</v>
      </c>
      <c r="E20" s="106">
        <v>0.0</v>
      </c>
      <c r="F20" s="107">
        <v>0.021144278606965</v>
      </c>
      <c r="G20" s="107">
        <v>0.546533079783158</v>
      </c>
      <c r="H20" s="107">
        <v>0.57242211340572</v>
      </c>
      <c r="I20" s="107">
        <v>0.493457823843073</v>
      </c>
      <c r="J20" s="107">
        <v>0.429115898813168</v>
      </c>
      <c r="K20" s="107">
        <v>0.448442408761267</v>
      </c>
      <c r="L20" s="107">
        <v>0.420751710563314</v>
      </c>
      <c r="M20" s="107">
        <v>0.609290896325766</v>
      </c>
      <c r="N20" s="107">
        <v>0.593831517569434</v>
      </c>
      <c r="O20" s="107">
        <v>0.7671640381528</v>
      </c>
      <c r="P20" s="107">
        <v>0.732266313097831</v>
      </c>
      <c r="Q20" s="107">
        <v>0.301919122686772</v>
      </c>
      <c r="R20" s="107">
        <v>0.256140997297961</v>
      </c>
      <c r="S20" s="107">
        <v>0.668955370279549</v>
      </c>
      <c r="T20" s="107">
        <v>0.466226510919248</v>
      </c>
      <c r="U20" s="107">
        <v>0.710547929132934</v>
      </c>
      <c r="V20" s="107">
        <v>0.691647964091055</v>
      </c>
      <c r="W20" s="107">
        <v>0.621617268041237</v>
      </c>
      <c r="X20" s="107">
        <v>0.665673514191626</v>
      </c>
      <c r="Y20" s="107">
        <v>0.641876692609852</v>
      </c>
    </row>
    <row r="21">
      <c r="A21" s="122">
        <f t="shared" si="1"/>
        <v>0.3745552707</v>
      </c>
      <c r="B21" s="101">
        <v>19.0</v>
      </c>
      <c r="C21" s="79">
        <v>6.0</v>
      </c>
      <c r="D21" s="78">
        <v>4.0</v>
      </c>
      <c r="E21" s="106">
        <v>0.0</v>
      </c>
      <c r="F21" s="107">
        <v>0.0</v>
      </c>
      <c r="G21" s="107">
        <v>0.22813839298385</v>
      </c>
      <c r="H21" s="107">
        <v>0.328483902254394</v>
      </c>
      <c r="I21" s="107">
        <v>0.308178255562456</v>
      </c>
      <c r="J21" s="107">
        <v>0.419044609885661</v>
      </c>
      <c r="K21" s="107">
        <v>0.401934877712205</v>
      </c>
      <c r="L21" s="107">
        <v>0.277814228137595</v>
      </c>
      <c r="M21" s="107">
        <v>0.455417739293237</v>
      </c>
      <c r="N21" s="107">
        <v>0.38330520177996</v>
      </c>
      <c r="O21" s="107">
        <v>0.577438851638493</v>
      </c>
      <c r="P21" s="107">
        <v>0.525475897338763</v>
      </c>
      <c r="Q21" s="107">
        <v>0.373286497601097</v>
      </c>
      <c r="R21" s="107">
        <v>0.255404077622206</v>
      </c>
      <c r="S21" s="107">
        <v>0.512996566944581</v>
      </c>
      <c r="T21" s="107">
        <v>0.383443372270188</v>
      </c>
      <c r="U21" s="107">
        <v>0.499354687316673</v>
      </c>
      <c r="V21" s="107">
        <v>0.493587688361654</v>
      </c>
      <c r="W21" s="107">
        <v>0.487032860824742</v>
      </c>
      <c r="X21" s="107">
        <v>0.532852438450682</v>
      </c>
      <c r="Y21" s="107">
        <v>0.422470539439334</v>
      </c>
    </row>
    <row r="22">
      <c r="A22" s="122">
        <f t="shared" si="1"/>
        <v>0.2986696416</v>
      </c>
      <c r="B22" s="79">
        <v>20.0</v>
      </c>
      <c r="C22" s="79">
        <v>7.0</v>
      </c>
      <c r="D22" s="78">
        <v>0.0</v>
      </c>
      <c r="E22" s="106">
        <v>0.0</v>
      </c>
      <c r="F22" s="107">
        <v>0.0</v>
      </c>
      <c r="G22" s="107">
        <v>0.660744188686743</v>
      </c>
      <c r="H22" s="107">
        <v>0.221228680245074</v>
      </c>
      <c r="I22" s="107">
        <v>0.095766323318415</v>
      </c>
      <c r="J22" s="107">
        <v>0.464760362566401</v>
      </c>
      <c r="K22" s="107">
        <v>0.509791831821251</v>
      </c>
      <c r="L22" s="107">
        <v>0.107507732683475</v>
      </c>
      <c r="M22" s="107">
        <v>0.251930727825883</v>
      </c>
      <c r="N22" s="107">
        <v>0.024704618689581</v>
      </c>
      <c r="O22" s="107">
        <v>0.482009632637643</v>
      </c>
      <c r="P22" s="107">
        <v>0.525617956245857</v>
      </c>
      <c r="Q22" s="107">
        <v>0.0</v>
      </c>
      <c r="R22" s="107">
        <v>0.0</v>
      </c>
      <c r="S22" s="107">
        <v>0.0</v>
      </c>
      <c r="T22" s="107">
        <v>0.0</v>
      </c>
      <c r="U22" s="107">
        <v>0.736868864640776</v>
      </c>
      <c r="V22" s="107">
        <v>0.67221064443732</v>
      </c>
      <c r="W22" s="107">
        <v>0.506765463917526</v>
      </c>
      <c r="X22" s="107">
        <v>0.392739532695625</v>
      </c>
      <c r="Y22" s="107">
        <v>0.619415912362456</v>
      </c>
    </row>
    <row r="23">
      <c r="A23" s="122">
        <f t="shared" si="1"/>
        <v>0.2130731817</v>
      </c>
      <c r="B23" s="101">
        <v>21.0</v>
      </c>
      <c r="C23" s="79">
        <v>7.0</v>
      </c>
      <c r="D23" s="78">
        <v>1.0</v>
      </c>
      <c r="E23" s="106">
        <v>0.0</v>
      </c>
      <c r="F23" s="107">
        <v>0.0</v>
      </c>
      <c r="G23" s="107">
        <v>0.500950813158119</v>
      </c>
      <c r="H23" s="107">
        <v>0.200837413952168</v>
      </c>
      <c r="I23" s="107">
        <v>0.064329614322119</v>
      </c>
      <c r="J23" s="107">
        <v>0.323782065206659</v>
      </c>
      <c r="K23" s="107">
        <v>0.373264041809801</v>
      </c>
      <c r="L23" s="107">
        <v>0.0</v>
      </c>
      <c r="M23" s="107">
        <v>0.143575941961151</v>
      </c>
      <c r="N23" s="107">
        <v>0.0</v>
      </c>
      <c r="O23" s="107">
        <v>0.223297761828312</v>
      </c>
      <c r="P23" s="107">
        <v>0.432758783975755</v>
      </c>
      <c r="Q23" s="107">
        <v>0.0</v>
      </c>
      <c r="R23" s="107">
        <v>0.0</v>
      </c>
      <c r="S23" s="107">
        <v>0.0</v>
      </c>
      <c r="T23" s="107">
        <v>0.0</v>
      </c>
      <c r="U23" s="107">
        <v>0.649145449567836</v>
      </c>
      <c r="V23" s="107">
        <v>0.543884257774928</v>
      </c>
      <c r="W23" s="107">
        <v>0.252657860824742</v>
      </c>
      <c r="X23" s="107">
        <v>0.249176728869374</v>
      </c>
      <c r="Y23" s="107">
        <v>0.516876082660356</v>
      </c>
    </row>
    <row r="24">
      <c r="A24" s="122">
        <f t="shared" si="1"/>
        <v>0.08954069982</v>
      </c>
      <c r="B24" s="79">
        <v>22.0</v>
      </c>
      <c r="C24" s="79">
        <v>7.0</v>
      </c>
      <c r="D24" s="78">
        <v>2.0</v>
      </c>
      <c r="E24" s="106">
        <v>0.0</v>
      </c>
      <c r="F24" s="107">
        <v>0.0</v>
      </c>
      <c r="G24" s="107">
        <v>0.231402378452019</v>
      </c>
      <c r="H24" s="107">
        <v>0.068033969673314</v>
      </c>
      <c r="I24" s="107">
        <v>0.012142107630041</v>
      </c>
      <c r="J24" s="107">
        <v>0.109006891921246</v>
      </c>
      <c r="K24" s="107">
        <v>0.161763410552277</v>
      </c>
      <c r="L24" s="107">
        <v>0.0</v>
      </c>
      <c r="M24" s="107">
        <v>0.035221156096419</v>
      </c>
      <c r="N24" s="107">
        <v>0.007211907319319</v>
      </c>
      <c r="O24" s="107">
        <v>0.085843800169988</v>
      </c>
      <c r="P24" s="107">
        <v>0.220712188654229</v>
      </c>
      <c r="Q24" s="107">
        <v>0.0</v>
      </c>
      <c r="R24" s="107">
        <v>0.0</v>
      </c>
      <c r="S24" s="107">
        <v>0.0</v>
      </c>
      <c r="T24" s="107">
        <v>0.0</v>
      </c>
      <c r="U24" s="107">
        <v>0.30881145136689</v>
      </c>
      <c r="V24" s="107">
        <v>0.267914395639628</v>
      </c>
      <c r="W24" s="107">
        <v>0.069507087628866</v>
      </c>
      <c r="X24" s="107">
        <v>0.052846165908735</v>
      </c>
      <c r="Y24" s="107">
        <v>0.249937785151389</v>
      </c>
    </row>
    <row r="25">
      <c r="A25" s="122">
        <f t="shared" si="1"/>
        <v>0.1318772574</v>
      </c>
      <c r="B25" s="101">
        <v>23.0</v>
      </c>
      <c r="C25" s="79">
        <v>7.0</v>
      </c>
      <c r="D25" s="78">
        <v>3.0</v>
      </c>
      <c r="E25" s="106">
        <v>0.0</v>
      </c>
      <c r="F25" s="107">
        <v>0.0</v>
      </c>
      <c r="G25" s="107">
        <v>0.343286123804388</v>
      </c>
      <c r="H25" s="107">
        <v>0.060369502992454</v>
      </c>
      <c r="I25" s="107">
        <v>0.018245283422918</v>
      </c>
      <c r="J25" s="107">
        <v>0.210430695708841</v>
      </c>
      <c r="K25" s="107">
        <v>0.241991837693414</v>
      </c>
      <c r="L25" s="107">
        <v>0.05220732964664</v>
      </c>
      <c r="M25" s="107">
        <v>0.033114907559092</v>
      </c>
      <c r="N25" s="107">
        <v>4.60334509744E-4</v>
      </c>
      <c r="O25" s="107">
        <v>0.189819624138257</v>
      </c>
      <c r="P25" s="107">
        <v>0.247182498342646</v>
      </c>
      <c r="Q25" s="107">
        <v>0.0</v>
      </c>
      <c r="R25" s="107">
        <v>0.0</v>
      </c>
      <c r="S25" s="107">
        <v>0.0</v>
      </c>
      <c r="T25" s="107">
        <v>0.0</v>
      </c>
      <c r="U25" s="107">
        <v>0.411944151120497</v>
      </c>
      <c r="V25" s="107">
        <v>0.338730362295608</v>
      </c>
      <c r="W25" s="107">
        <v>0.18347293814433</v>
      </c>
      <c r="X25" s="107">
        <v>0.12137368668653</v>
      </c>
      <c r="Y25" s="107">
        <v>0.316793129528875</v>
      </c>
    </row>
    <row r="26">
      <c r="A26" s="122">
        <f t="shared" si="1"/>
        <v>0.4002903254</v>
      </c>
      <c r="B26" s="79">
        <v>24.0</v>
      </c>
      <c r="C26" s="79">
        <v>8.0</v>
      </c>
      <c r="D26" s="78">
        <v>0.0</v>
      </c>
      <c r="E26" s="106">
        <v>0.0</v>
      </c>
      <c r="F26" s="107">
        <v>0.0</v>
      </c>
      <c r="G26" s="107">
        <v>0.593080350807482</v>
      </c>
      <c r="H26" s="107">
        <v>0.27646488302226</v>
      </c>
      <c r="I26" s="107">
        <v>0.280981647643318</v>
      </c>
      <c r="J26" s="107">
        <v>0.193013290151859</v>
      </c>
      <c r="K26" s="107">
        <v>0.151604568542823</v>
      </c>
      <c r="L26" s="107">
        <v>0.231605586278002</v>
      </c>
      <c r="M26" s="107">
        <v>0.586356190030424</v>
      </c>
      <c r="N26" s="107">
        <v>0.414147613932791</v>
      </c>
      <c r="O26" s="107">
        <v>0.639531589385211</v>
      </c>
      <c r="P26" s="107">
        <v>0.781371341983142</v>
      </c>
      <c r="Q26" s="107">
        <v>0.56648389307745</v>
      </c>
      <c r="R26" s="107">
        <v>0.273581429624171</v>
      </c>
      <c r="S26" s="107">
        <v>0.411966650318784</v>
      </c>
      <c r="T26" s="107">
        <v>0.260792280345353</v>
      </c>
      <c r="U26" s="107">
        <v>0.566897414838281</v>
      </c>
      <c r="V26" s="107">
        <v>0.653214171208721</v>
      </c>
      <c r="W26" s="107">
        <v>0.517557989690722</v>
      </c>
      <c r="X26" s="107">
        <v>0.501646542261251</v>
      </c>
      <c r="Y26" s="107">
        <v>0.505799399809696</v>
      </c>
    </row>
    <row r="27">
      <c r="A27" s="122">
        <f t="shared" si="1"/>
        <v>0.5417468907</v>
      </c>
      <c r="B27" s="101">
        <v>25.0</v>
      </c>
      <c r="C27" s="79">
        <v>9.0</v>
      </c>
      <c r="D27" s="78">
        <v>0.0</v>
      </c>
      <c r="E27" s="106">
        <v>0.124408384043272</v>
      </c>
      <c r="F27" s="107">
        <v>0.107587064676617</v>
      </c>
      <c r="G27" s="107">
        <v>0.764226719268867</v>
      </c>
      <c r="H27" s="107">
        <v>0.425212310458212</v>
      </c>
      <c r="I27" s="107">
        <v>0.477953615863974</v>
      </c>
      <c r="J27" s="107">
        <v>0.476766918778017</v>
      </c>
      <c r="K27" s="107">
        <v>0.561011773686838</v>
      </c>
      <c r="L27" s="107">
        <v>0.454962976848814</v>
      </c>
      <c r="M27" s="107">
        <v>0.672010297215071</v>
      </c>
      <c r="N27" s="107">
        <v>0.302593217738223</v>
      </c>
      <c r="O27" s="107">
        <v>0.812305222400604</v>
      </c>
      <c r="P27" s="107">
        <v>0.750449853205796</v>
      </c>
      <c r="Q27" s="107">
        <v>0.520990404386566</v>
      </c>
      <c r="R27" s="107">
        <v>0.558462294276591</v>
      </c>
      <c r="S27" s="107">
        <v>0.747670426679745</v>
      </c>
      <c r="T27" s="107">
        <v>0.429659725749111</v>
      </c>
      <c r="U27" s="107">
        <v>0.609683601235871</v>
      </c>
      <c r="V27" s="107">
        <v>0.651490862455915</v>
      </c>
      <c r="W27" s="107">
        <v>0.555653994845361</v>
      </c>
      <c r="X27" s="107">
        <v>0.68731378391093</v>
      </c>
      <c r="Y27" s="107">
        <v>0.686271256739942</v>
      </c>
    </row>
    <row r="28">
      <c r="A28" s="122">
        <f t="shared" si="1"/>
        <v>0.7999344071</v>
      </c>
      <c r="B28" s="79">
        <v>26.0</v>
      </c>
      <c r="C28" s="79">
        <v>9.0</v>
      </c>
      <c r="D28" s="78">
        <v>1.0</v>
      </c>
      <c r="E28" s="106">
        <v>0.079783637592968</v>
      </c>
      <c r="F28" s="107">
        <v>0.063432835820896</v>
      </c>
      <c r="G28" s="107">
        <v>0.936905741776176</v>
      </c>
      <c r="H28" s="107">
        <v>0.77508102098266</v>
      </c>
      <c r="I28" s="107">
        <v>0.850097436666167</v>
      </c>
      <c r="J28" s="107">
        <v>0.921424198740102</v>
      </c>
      <c r="K28" s="107">
        <v>0.923118705775272</v>
      </c>
      <c r="L28" s="107">
        <v>0.747117817977317</v>
      </c>
      <c r="M28" s="107">
        <v>0.888485841329277</v>
      </c>
      <c r="N28" s="107">
        <v>0.771827528003683</v>
      </c>
      <c r="O28" s="107">
        <v>0.927707998866748</v>
      </c>
      <c r="P28" s="107">
        <v>0.931432900842883</v>
      </c>
      <c r="Q28" s="107">
        <v>0.906014393420151</v>
      </c>
      <c r="R28" s="107">
        <v>0.872205846229428</v>
      </c>
      <c r="S28" s="107">
        <v>0.892103972535557</v>
      </c>
      <c r="T28" s="107">
        <v>0.880396140172677</v>
      </c>
      <c r="U28" s="107">
        <v>0.892408776252493</v>
      </c>
      <c r="V28" s="107">
        <v>0.901450785508176</v>
      </c>
      <c r="W28" s="107">
        <v>0.794297680412371</v>
      </c>
      <c r="X28" s="107">
        <v>0.92386702211071</v>
      </c>
      <c r="Y28" s="107">
        <v>0.919462268524166</v>
      </c>
    </row>
    <row r="29">
      <c r="A29" s="122">
        <f t="shared" si="1"/>
        <v>0.7722547645</v>
      </c>
      <c r="B29" s="101">
        <v>27.0</v>
      </c>
      <c r="C29" s="79">
        <v>9.0</v>
      </c>
      <c r="D29" s="78">
        <v>2.0</v>
      </c>
      <c r="E29" s="106">
        <v>0.075726842461122</v>
      </c>
      <c r="F29" s="107">
        <v>0.060323383084577</v>
      </c>
      <c r="G29" s="107">
        <v>0.924729656855789</v>
      </c>
      <c r="H29" s="107">
        <v>0.709696496581743</v>
      </c>
      <c r="I29" s="107">
        <v>0.797181831809324</v>
      </c>
      <c r="J29" s="107">
        <v>0.904618969568909</v>
      </c>
      <c r="K29" s="107">
        <v>0.905619660001761</v>
      </c>
      <c r="L29" s="107">
        <v>0.699128315680945</v>
      </c>
      <c r="M29" s="107">
        <v>0.856424058038849</v>
      </c>
      <c r="N29" s="107">
        <v>0.699708454810496</v>
      </c>
      <c r="O29" s="107">
        <v>0.919586363207102</v>
      </c>
      <c r="P29" s="107">
        <v>0.922956719386306</v>
      </c>
      <c r="Q29" s="107">
        <v>0.87996915695682</v>
      </c>
      <c r="R29" s="107">
        <v>0.841439449766642</v>
      </c>
      <c r="S29" s="107">
        <v>0.874693477194703</v>
      </c>
      <c r="T29" s="107">
        <v>0.861097003555104</v>
      </c>
      <c r="U29" s="107">
        <v>0.855645508232625</v>
      </c>
      <c r="V29" s="107">
        <v>0.882975312600192</v>
      </c>
      <c r="W29" s="107">
        <v>0.760873067010309</v>
      </c>
      <c r="X29" s="107">
        <v>0.888662380429669</v>
      </c>
      <c r="Y29" s="107">
        <v>0.8962939468612</v>
      </c>
    </row>
    <row r="30">
      <c r="A30" s="122">
        <f t="shared" si="1"/>
        <v>0.5371208572</v>
      </c>
      <c r="B30" s="79">
        <v>28.0</v>
      </c>
      <c r="C30" s="79">
        <v>9.0</v>
      </c>
      <c r="D30" s="78">
        <v>3.0</v>
      </c>
      <c r="E30" s="106">
        <v>0.128465179175118</v>
      </c>
      <c r="F30" s="107">
        <v>0.047885572139304</v>
      </c>
      <c r="G30" s="107">
        <v>0.763857746998552</v>
      </c>
      <c r="H30" s="107">
        <v>0.444160575308116</v>
      </c>
      <c r="I30" s="107">
        <v>0.510932179797417</v>
      </c>
      <c r="J30" s="107">
        <v>0.464681372065009</v>
      </c>
      <c r="K30" s="107">
        <v>0.557635279955372</v>
      </c>
      <c r="L30" s="107">
        <v>0.428812447277158</v>
      </c>
      <c r="M30" s="107">
        <v>0.683126608939855</v>
      </c>
      <c r="N30" s="107">
        <v>0.282645388982661</v>
      </c>
      <c r="O30" s="107">
        <v>0.804986306544527</v>
      </c>
      <c r="P30" s="107">
        <v>0.745004261767213</v>
      </c>
      <c r="Q30" s="107">
        <v>0.4973440712817</v>
      </c>
      <c r="R30" s="107">
        <v>0.558093834438713</v>
      </c>
      <c r="S30" s="107">
        <v>0.741785188818048</v>
      </c>
      <c r="T30" s="107">
        <v>0.407567293042153</v>
      </c>
      <c r="U30" s="107">
        <v>0.624232469005436</v>
      </c>
      <c r="V30" s="107">
        <v>0.652973709522283</v>
      </c>
      <c r="W30" s="107">
        <v>0.562419458762887</v>
      </c>
      <c r="X30" s="107">
        <v>0.669593852908891</v>
      </c>
      <c r="Y30" s="107">
        <v>0.703335203845122</v>
      </c>
    </row>
    <row r="31">
      <c r="A31" s="122">
        <f t="shared" si="1"/>
        <v>0.5338276738</v>
      </c>
      <c r="B31" s="101">
        <v>29.0</v>
      </c>
      <c r="C31" s="79">
        <v>9.0</v>
      </c>
      <c r="D31" s="78">
        <v>4.0</v>
      </c>
      <c r="E31" s="106">
        <v>0.132521974306964</v>
      </c>
      <c r="F31" s="107">
        <v>0.086442786069652</v>
      </c>
      <c r="G31" s="107">
        <v>0.758578605284818</v>
      </c>
      <c r="H31" s="107">
        <v>0.430960660468857</v>
      </c>
      <c r="I31" s="107">
        <v>0.482771912542562</v>
      </c>
      <c r="J31" s="107">
        <v>0.465096072197318</v>
      </c>
      <c r="K31" s="107">
        <v>0.550544643119293</v>
      </c>
      <c r="L31" s="107">
        <v>0.439028962414472</v>
      </c>
      <c r="M31" s="107">
        <v>0.674350573367657</v>
      </c>
      <c r="N31" s="107">
        <v>0.266687125978211</v>
      </c>
      <c r="O31" s="107">
        <v>0.793701010482576</v>
      </c>
      <c r="P31" s="107">
        <v>0.74367837863434</v>
      </c>
      <c r="Q31" s="107">
        <v>0.508139136394791</v>
      </c>
      <c r="R31" s="107">
        <v>0.555821665438467</v>
      </c>
      <c r="S31" s="107">
        <v>0.742030407062285</v>
      </c>
      <c r="T31" s="107">
        <v>0.407567293042153</v>
      </c>
      <c r="U31" s="107">
        <v>0.608784074465173</v>
      </c>
      <c r="V31" s="107">
        <v>0.644757935235652</v>
      </c>
      <c r="W31" s="107">
        <v>0.553640463917526</v>
      </c>
      <c r="X31" s="107">
        <v>0.678689038732947</v>
      </c>
      <c r="Y31" s="107">
        <v>0.686588430477956</v>
      </c>
    </row>
    <row r="32">
      <c r="A32" s="122">
        <f t="shared" si="1"/>
        <v>0.1497042455</v>
      </c>
      <c r="B32" s="79">
        <v>30.0</v>
      </c>
      <c r="C32" s="79">
        <v>10.0</v>
      </c>
      <c r="D32" s="78">
        <v>0.0</v>
      </c>
      <c r="E32" s="106">
        <v>0.0</v>
      </c>
      <c r="F32" s="107">
        <v>0.0</v>
      </c>
      <c r="G32" s="107">
        <v>0.089518349274828</v>
      </c>
      <c r="H32" s="107">
        <v>0.227095309062522</v>
      </c>
      <c r="I32" s="107">
        <v>0.19840674989828</v>
      </c>
      <c r="J32" s="107">
        <v>0.0</v>
      </c>
      <c r="K32" s="107">
        <v>0.0</v>
      </c>
      <c r="L32" s="107">
        <v>0.054925485050145</v>
      </c>
      <c r="M32" s="107">
        <v>0.0</v>
      </c>
      <c r="N32" s="107">
        <v>0.0</v>
      </c>
      <c r="O32" s="107">
        <v>0.360940598734536</v>
      </c>
      <c r="P32" s="107">
        <v>0.323610190358935</v>
      </c>
      <c r="Q32" s="107">
        <v>0.169037011651816</v>
      </c>
      <c r="R32" s="107">
        <v>0.108265782363056</v>
      </c>
      <c r="S32" s="107">
        <v>0.048798430603237</v>
      </c>
      <c r="T32" s="107">
        <v>0.025647536820721</v>
      </c>
      <c r="U32" s="107">
        <v>0.261879619852165</v>
      </c>
      <c r="V32" s="107">
        <v>0.293002564924655</v>
      </c>
      <c r="W32" s="107">
        <v>0.35534793814433</v>
      </c>
      <c r="X32" s="107">
        <v>0.346165908734515</v>
      </c>
      <c r="Y32" s="107">
        <v>0.281147680972016</v>
      </c>
    </row>
    <row r="33">
      <c r="A33" s="122">
        <f t="shared" si="1"/>
        <v>0.248216502</v>
      </c>
      <c r="B33" s="101">
        <v>31.0</v>
      </c>
      <c r="C33" s="79">
        <v>10.0</v>
      </c>
      <c r="D33" s="78">
        <v>1.0</v>
      </c>
      <c r="E33" s="106">
        <v>0.0</v>
      </c>
      <c r="F33" s="107">
        <v>0.0</v>
      </c>
      <c r="G33" s="107">
        <v>0.167768853063889</v>
      </c>
      <c r="H33" s="107">
        <v>0.272916518818158</v>
      </c>
      <c r="I33" s="107">
        <v>0.184744201982997</v>
      </c>
      <c r="J33" s="107">
        <v>0.209068109559825</v>
      </c>
      <c r="K33" s="107">
        <v>0.226092956340468</v>
      </c>
      <c r="L33" s="107">
        <v>0.180616740088106</v>
      </c>
      <c r="M33" s="107">
        <v>0.177860987596536</v>
      </c>
      <c r="N33" s="107">
        <v>0.289090072119073</v>
      </c>
      <c r="O33" s="107">
        <v>0.42138067806214</v>
      </c>
      <c r="P33" s="107">
        <v>0.297660763329861</v>
      </c>
      <c r="Q33" s="107">
        <v>0.205620287868403</v>
      </c>
      <c r="R33" s="107">
        <v>0.163657577990666</v>
      </c>
      <c r="S33" s="107">
        <v>0.365375183913683</v>
      </c>
      <c r="T33" s="107">
        <v>0.315388522092433</v>
      </c>
      <c r="U33" s="107">
        <v>0.354217998357386</v>
      </c>
      <c r="V33" s="107">
        <v>0.303542802180186</v>
      </c>
      <c r="W33" s="107">
        <v>0.336742912371134</v>
      </c>
      <c r="X33" s="107">
        <v>0.350321467774816</v>
      </c>
      <c r="Y33" s="107">
        <v>0.390479908263596</v>
      </c>
    </row>
    <row r="34">
      <c r="A34" s="122">
        <f t="shared" si="1"/>
        <v>0.54561811</v>
      </c>
      <c r="B34" s="79">
        <v>32.0</v>
      </c>
      <c r="C34" s="79">
        <v>10.0</v>
      </c>
      <c r="D34" s="78">
        <v>2.0</v>
      </c>
      <c r="E34" s="106">
        <v>0.504394861392833</v>
      </c>
      <c r="F34" s="107">
        <v>0.042910447761194</v>
      </c>
      <c r="G34" s="107">
        <v>0.653194448386456</v>
      </c>
      <c r="H34" s="107">
        <v>0.569938258462849</v>
      </c>
      <c r="I34" s="107">
        <v>0.487525965265435</v>
      </c>
      <c r="J34" s="107">
        <v>0.454155887754497</v>
      </c>
      <c r="K34" s="107">
        <v>0.469244546228603</v>
      </c>
      <c r="L34" s="107">
        <v>0.515231043209298</v>
      </c>
      <c r="M34" s="107">
        <v>0.537210390826117</v>
      </c>
      <c r="N34" s="107">
        <v>0.481049562682216</v>
      </c>
      <c r="O34" s="107">
        <v>0.789923505524601</v>
      </c>
      <c r="P34" s="107">
        <v>0.704991002935884</v>
      </c>
      <c r="Q34" s="107">
        <v>0.260195339273475</v>
      </c>
      <c r="R34" s="107">
        <v>0.259579955784819</v>
      </c>
      <c r="S34" s="107">
        <v>0.680480627758705</v>
      </c>
      <c r="T34" s="107">
        <v>0.549009649568309</v>
      </c>
      <c r="U34" s="107">
        <v>0.688841957057374</v>
      </c>
      <c r="V34" s="107">
        <v>0.698741583840975</v>
      </c>
      <c r="W34" s="107">
        <v>0.781411082474227</v>
      </c>
      <c r="X34" s="107">
        <v>0.727144425278344</v>
      </c>
      <c r="Y34" s="107">
        <v>0.602805767682436</v>
      </c>
    </row>
    <row r="35">
      <c r="A35" s="122">
        <f t="shared" si="1"/>
        <v>0.3787377944</v>
      </c>
      <c r="B35" s="101">
        <v>33.0</v>
      </c>
      <c r="C35" s="79">
        <v>10.0</v>
      </c>
      <c r="D35" s="78">
        <v>3.0</v>
      </c>
      <c r="E35" s="106">
        <v>0.210277214334009</v>
      </c>
      <c r="F35" s="107">
        <v>0.032960199004975</v>
      </c>
      <c r="G35" s="107">
        <v>0.35046689183436</v>
      </c>
      <c r="H35" s="107">
        <v>0.348733233979136</v>
      </c>
      <c r="I35" s="107">
        <v>0.302995909801486</v>
      </c>
      <c r="J35" s="107">
        <v>0.299295009775075</v>
      </c>
      <c r="K35" s="107">
        <v>0.310769546962624</v>
      </c>
      <c r="L35" s="107">
        <v>0.358983972256069</v>
      </c>
      <c r="M35" s="107">
        <v>0.371869880645916</v>
      </c>
      <c r="N35" s="107">
        <v>0.390056774589535</v>
      </c>
      <c r="O35" s="107">
        <v>0.609500424969308</v>
      </c>
      <c r="P35" s="107">
        <v>0.535940903494649</v>
      </c>
      <c r="Q35" s="107">
        <v>0.252398903358465</v>
      </c>
      <c r="R35" s="107">
        <v>0.145357406042741</v>
      </c>
      <c r="S35" s="107">
        <v>0.603727317312408</v>
      </c>
      <c r="T35" s="107">
        <v>0.477145759268664</v>
      </c>
      <c r="U35" s="107">
        <v>0.455043216394853</v>
      </c>
      <c r="V35" s="107">
        <v>0.443611734530298</v>
      </c>
      <c r="W35" s="107">
        <v>0.468105670103093</v>
      </c>
      <c r="X35" s="107">
        <v>0.480947153834091</v>
      </c>
      <c r="Y35" s="107">
        <v>0.505306560616781</v>
      </c>
    </row>
    <row r="36">
      <c r="A36" s="122">
        <f t="shared" si="1"/>
        <v>0.1361781424</v>
      </c>
      <c r="B36" s="79">
        <v>34.0</v>
      </c>
      <c r="C36" s="79">
        <v>10.0</v>
      </c>
      <c r="D36" s="78">
        <v>4.0</v>
      </c>
      <c r="E36" s="106">
        <v>0.0</v>
      </c>
      <c r="F36" s="107">
        <v>0.0</v>
      </c>
      <c r="G36" s="107">
        <v>0.074759458462237</v>
      </c>
      <c r="H36" s="107">
        <v>0.205710500792468</v>
      </c>
      <c r="I36" s="107">
        <v>0.182217273058226</v>
      </c>
      <c r="J36" s="107">
        <v>0.0</v>
      </c>
      <c r="K36" s="107">
        <v>0.0</v>
      </c>
      <c r="L36" s="107">
        <v>0.044146592932796</v>
      </c>
      <c r="M36" s="107">
        <v>0.0</v>
      </c>
      <c r="N36" s="107">
        <v>0.0</v>
      </c>
      <c r="O36" s="107">
        <v>0.345500047218812</v>
      </c>
      <c r="P36" s="107">
        <v>0.324367837863434</v>
      </c>
      <c r="Q36" s="107">
        <v>0.130226182316655</v>
      </c>
      <c r="R36" s="107">
        <v>0.088860230901498</v>
      </c>
      <c r="S36" s="107">
        <v>0.02329573320255</v>
      </c>
      <c r="T36" s="107">
        <v>0.0</v>
      </c>
      <c r="U36" s="107">
        <v>0.243185106965466</v>
      </c>
      <c r="V36" s="107">
        <v>0.27476755370311</v>
      </c>
      <c r="W36" s="107">
        <v>0.336259664948454</v>
      </c>
      <c r="X36" s="107">
        <v>0.321546181590089</v>
      </c>
      <c r="Y36" s="107">
        <v>0.264898626393735</v>
      </c>
    </row>
    <row r="37">
      <c r="A37" s="122">
        <f t="shared" si="1"/>
        <v>0.2214074525</v>
      </c>
      <c r="B37" s="101">
        <v>35.0</v>
      </c>
      <c r="C37" s="79">
        <v>10.0</v>
      </c>
      <c r="D37" s="78">
        <v>5.0</v>
      </c>
      <c r="E37" s="106">
        <v>0.206220419202164</v>
      </c>
      <c r="F37" s="107">
        <v>0.0</v>
      </c>
      <c r="G37" s="107">
        <v>0.206397411517611</v>
      </c>
      <c r="H37" s="107">
        <v>0.346817117308921</v>
      </c>
      <c r="I37" s="107">
        <v>0.27430027624901</v>
      </c>
      <c r="J37" s="107">
        <v>0.0</v>
      </c>
      <c r="K37" s="107">
        <v>0.0</v>
      </c>
      <c r="L37" s="107">
        <v>0.315962133283344</v>
      </c>
      <c r="M37" s="107">
        <v>0.0</v>
      </c>
      <c r="N37" s="107">
        <v>0.0</v>
      </c>
      <c r="O37" s="107">
        <v>0.538483331759373</v>
      </c>
      <c r="P37" s="107">
        <v>0.501515295008997</v>
      </c>
      <c r="Q37" s="107">
        <v>0.211446196024674</v>
      </c>
      <c r="R37" s="107">
        <v>0.150515843773029</v>
      </c>
      <c r="S37" s="107">
        <v>0.03261402648357</v>
      </c>
      <c r="T37" s="107">
        <v>0.009649568308786</v>
      </c>
      <c r="U37" s="107">
        <v>0.30853768234972</v>
      </c>
      <c r="V37" s="107">
        <v>0.311758576466816</v>
      </c>
      <c r="W37" s="107">
        <v>0.477931701030928</v>
      </c>
      <c r="X37" s="107">
        <v>0.472087188333072</v>
      </c>
      <c r="Y37" s="107">
        <v>0.285319735525898</v>
      </c>
    </row>
    <row r="38">
      <c r="A38" s="122">
        <f t="shared" si="1"/>
        <v>0.4803022095</v>
      </c>
      <c r="B38" s="79">
        <v>36.0</v>
      </c>
      <c r="C38" s="79">
        <v>10.0</v>
      </c>
      <c r="D38" s="78">
        <v>6.0</v>
      </c>
      <c r="E38" s="106">
        <v>0.251521298174442</v>
      </c>
      <c r="F38" s="107">
        <v>0.0</v>
      </c>
      <c r="G38" s="107">
        <v>0.556325036187665</v>
      </c>
      <c r="H38" s="107">
        <v>0.535897617864831</v>
      </c>
      <c r="I38" s="107">
        <v>0.447994517849112</v>
      </c>
      <c r="J38" s="107">
        <v>0.366377693082407</v>
      </c>
      <c r="K38" s="107">
        <v>0.396708652632197</v>
      </c>
      <c r="L38" s="107">
        <v>0.49011153810104</v>
      </c>
      <c r="M38" s="107">
        <v>0.563070442312193</v>
      </c>
      <c r="N38" s="107">
        <v>0.562221881233697</v>
      </c>
      <c r="O38" s="107">
        <v>0.675842855793748</v>
      </c>
      <c r="P38" s="107">
        <v>0.569608864475803</v>
      </c>
      <c r="Q38" s="107">
        <v>0.317511994516792</v>
      </c>
      <c r="R38" s="107">
        <v>0.190616556128715</v>
      </c>
      <c r="S38" s="107">
        <v>0.706718979892104</v>
      </c>
      <c r="T38" s="107">
        <v>0.556119857795836</v>
      </c>
      <c r="U38" s="107">
        <v>0.562595330282764</v>
      </c>
      <c r="V38" s="107">
        <v>0.533865020840013</v>
      </c>
      <c r="W38" s="107">
        <v>0.603978737113402</v>
      </c>
      <c r="X38" s="107">
        <v>0.629449584444096</v>
      </c>
      <c r="Y38" s="107">
        <v>0.56980993973699</v>
      </c>
    </row>
    <row r="39">
      <c r="A39" s="122">
        <f t="shared" si="1"/>
        <v>0.5472843777</v>
      </c>
      <c r="B39" s="101">
        <v>37.0</v>
      </c>
      <c r="C39" s="79">
        <v>10.0</v>
      </c>
      <c r="D39" s="78">
        <v>7.0</v>
      </c>
      <c r="E39" s="106">
        <v>0.592292089249493</v>
      </c>
      <c r="F39" s="107">
        <v>0.0</v>
      </c>
      <c r="G39" s="107">
        <v>0.657820793006556</v>
      </c>
      <c r="H39" s="107">
        <v>0.570293094883259</v>
      </c>
      <c r="I39" s="107">
        <v>0.487012013619719</v>
      </c>
      <c r="J39" s="107">
        <v>0.455419735776773</v>
      </c>
      <c r="K39" s="107">
        <v>0.47066854575883</v>
      </c>
      <c r="L39" s="107">
        <v>0.509044896428906</v>
      </c>
      <c r="M39" s="107">
        <v>0.547975661128013</v>
      </c>
      <c r="N39" s="107">
        <v>0.467699861899647</v>
      </c>
      <c r="O39" s="107">
        <v>0.804561337236755</v>
      </c>
      <c r="P39" s="107">
        <v>0.718912775831045</v>
      </c>
      <c r="Q39" s="107">
        <v>0.285555174777245</v>
      </c>
      <c r="R39" s="107">
        <v>0.228690739376075</v>
      </c>
      <c r="S39" s="107">
        <v>0.668464933791074</v>
      </c>
      <c r="T39" s="107">
        <v>0.545454545454545</v>
      </c>
      <c r="U39" s="107">
        <v>0.695255974031053</v>
      </c>
      <c r="V39" s="107">
        <v>0.687920807951266</v>
      </c>
      <c r="W39" s="107">
        <v>0.771101804123711</v>
      </c>
      <c r="X39" s="107">
        <v>0.716637917516073</v>
      </c>
      <c r="Y39" s="107">
        <v>0.612189230731695</v>
      </c>
    </row>
    <row r="40">
      <c r="A40" s="122">
        <f t="shared" si="1"/>
        <v>0.5428987736</v>
      </c>
      <c r="B40" s="79">
        <v>38.0</v>
      </c>
      <c r="C40" s="79">
        <v>10.0</v>
      </c>
      <c r="D40" s="78">
        <v>8.0</v>
      </c>
      <c r="E40" s="106">
        <v>0.526031102096011</v>
      </c>
      <c r="F40" s="107">
        <v>0.0</v>
      </c>
      <c r="G40" s="107">
        <v>0.659410212017143</v>
      </c>
      <c r="H40" s="107">
        <v>0.568353322451683</v>
      </c>
      <c r="I40" s="107">
        <v>0.492708311026404</v>
      </c>
      <c r="J40" s="107">
        <v>0.456782321925788</v>
      </c>
      <c r="K40" s="107">
        <v>0.471740215508383</v>
      </c>
      <c r="L40" s="107">
        <v>0.498547192801575</v>
      </c>
      <c r="M40" s="107">
        <v>0.534987128481161</v>
      </c>
      <c r="N40" s="107">
        <v>0.47537210372871</v>
      </c>
      <c r="O40" s="107">
        <v>0.800972707526678</v>
      </c>
      <c r="P40" s="107">
        <v>0.724547779145752</v>
      </c>
      <c r="Q40" s="107">
        <v>0.267649074708705</v>
      </c>
      <c r="R40" s="107">
        <v>0.226725620240727</v>
      </c>
      <c r="S40" s="107">
        <v>0.68097106424718</v>
      </c>
      <c r="T40" s="107">
        <v>0.534535297105129</v>
      </c>
      <c r="U40" s="107">
        <v>0.693808909226016</v>
      </c>
      <c r="V40" s="107">
        <v>0.687239499839692</v>
      </c>
      <c r="W40" s="107">
        <v>0.776095360824742</v>
      </c>
      <c r="X40" s="107">
        <v>0.715618629449584</v>
      </c>
      <c r="Y40" s="107">
        <v>0.608778393149047</v>
      </c>
    </row>
    <row r="41">
      <c r="A41" s="122">
        <f t="shared" si="1"/>
        <v>0.2291720754</v>
      </c>
      <c r="B41" s="101">
        <v>39.0</v>
      </c>
      <c r="C41" s="79">
        <v>10.0</v>
      </c>
      <c r="D41" s="78">
        <v>9.0</v>
      </c>
      <c r="E41" s="106">
        <v>0.227180527383367</v>
      </c>
      <c r="F41" s="107">
        <v>0.019278606965174</v>
      </c>
      <c r="G41" s="107">
        <v>0.186103936650299</v>
      </c>
      <c r="H41" s="107">
        <v>0.348709578217775</v>
      </c>
      <c r="I41" s="107">
        <v>0.265370366404694</v>
      </c>
      <c r="J41" s="107">
        <v>0.0</v>
      </c>
      <c r="K41" s="107">
        <v>0.0</v>
      </c>
      <c r="L41" s="107">
        <v>0.316618239760052</v>
      </c>
      <c r="M41" s="107">
        <v>0.02012637491224</v>
      </c>
      <c r="N41" s="107">
        <v>0.0</v>
      </c>
      <c r="O41" s="107">
        <v>0.545471715931627</v>
      </c>
      <c r="P41" s="107">
        <v>0.508239416611422</v>
      </c>
      <c r="Q41" s="107">
        <v>0.217272104180946</v>
      </c>
      <c r="R41" s="107">
        <v>0.144743306312945</v>
      </c>
      <c r="S41" s="107">
        <v>0.091221186856302</v>
      </c>
      <c r="T41" s="107">
        <v>0.027932960893855</v>
      </c>
      <c r="U41" s="107">
        <v>0.303727169619461</v>
      </c>
      <c r="V41" s="107">
        <v>0.324182430266111</v>
      </c>
      <c r="W41" s="107">
        <v>0.486871778350515</v>
      </c>
      <c r="X41" s="107">
        <v>0.494746746118865</v>
      </c>
      <c r="Y41" s="107">
        <v>0.284817137141045</v>
      </c>
    </row>
    <row r="42">
      <c r="A42" s="122">
        <f t="shared" si="1"/>
        <v>0.4769914071</v>
      </c>
      <c r="B42" s="79">
        <v>40.0</v>
      </c>
      <c r="C42" s="79">
        <v>10.0</v>
      </c>
      <c r="D42" s="78">
        <v>10.0</v>
      </c>
      <c r="E42" s="106">
        <v>0.211629479377958</v>
      </c>
      <c r="F42" s="107">
        <v>0.026741293532338</v>
      </c>
      <c r="G42" s="107">
        <v>0.546788522124145</v>
      </c>
      <c r="H42" s="107">
        <v>0.52716864192274</v>
      </c>
      <c r="I42" s="107">
        <v>0.466196971968221</v>
      </c>
      <c r="J42" s="107">
        <v>0.36614072157823</v>
      </c>
      <c r="K42" s="107">
        <v>0.37995830764262</v>
      </c>
      <c r="L42" s="107">
        <v>0.493298340987909</v>
      </c>
      <c r="M42" s="107">
        <v>0.547858647320384</v>
      </c>
      <c r="N42" s="107">
        <v>0.559766763848397</v>
      </c>
      <c r="O42" s="107">
        <v>0.684436679573142</v>
      </c>
      <c r="P42" s="107">
        <v>0.561416800833412</v>
      </c>
      <c r="Q42" s="107">
        <v>0.310143934201508</v>
      </c>
      <c r="R42" s="107">
        <v>0.185580938344387</v>
      </c>
      <c r="S42" s="107">
        <v>0.725110348209907</v>
      </c>
      <c r="T42" s="107">
        <v>0.530980192991366</v>
      </c>
      <c r="U42" s="107">
        <v>0.550588603386914</v>
      </c>
      <c r="V42" s="107">
        <v>0.540638025008015</v>
      </c>
      <c r="W42" s="107">
        <v>0.600998711340206</v>
      </c>
      <c r="X42" s="107">
        <v>0.632977889289635</v>
      </c>
      <c r="Y42" s="107">
        <v>0.568399736501818</v>
      </c>
    </row>
    <row r="43">
      <c r="A43" s="122">
        <f t="shared" si="1"/>
        <v>0.479704677</v>
      </c>
      <c r="B43" s="101">
        <v>41.0</v>
      </c>
      <c r="C43" s="79">
        <v>10.0</v>
      </c>
      <c r="D43" s="78">
        <v>11.0</v>
      </c>
      <c r="E43" s="106">
        <v>0.260987153482082</v>
      </c>
      <c r="F43" s="107">
        <v>0.0</v>
      </c>
      <c r="G43" s="107">
        <v>0.552351488661198</v>
      </c>
      <c r="H43" s="107">
        <v>0.53097721950181</v>
      </c>
      <c r="I43" s="107">
        <v>0.456281988136283</v>
      </c>
      <c r="J43" s="107">
        <v>0.364442425798298</v>
      </c>
      <c r="K43" s="107">
        <v>0.397868404826918</v>
      </c>
      <c r="L43" s="107">
        <v>0.460680476145843</v>
      </c>
      <c r="M43" s="107">
        <v>0.555464544816288</v>
      </c>
      <c r="N43" s="107">
        <v>0.580942151296609</v>
      </c>
      <c r="O43" s="107">
        <v>0.71069033903107</v>
      </c>
      <c r="P43" s="107">
        <v>0.587176815986362</v>
      </c>
      <c r="Q43" s="107">
        <v>0.277244688142563</v>
      </c>
      <c r="R43" s="107">
        <v>0.175939572586588</v>
      </c>
      <c r="S43" s="107">
        <v>0.711868563021089</v>
      </c>
      <c r="T43" s="107">
        <v>0.539614017267649</v>
      </c>
      <c r="U43" s="107">
        <v>0.561617583792874</v>
      </c>
      <c r="V43" s="107">
        <v>0.530939403655018</v>
      </c>
      <c r="W43" s="107">
        <v>0.604542525773196</v>
      </c>
      <c r="X43" s="107">
        <v>0.637995922847734</v>
      </c>
      <c r="Y43" s="107">
        <v>0.576172932881157</v>
      </c>
    </row>
    <row r="44">
      <c r="A44" s="122">
        <f t="shared" si="1"/>
        <v>0.4816732335</v>
      </c>
      <c r="B44" s="79">
        <v>42.0</v>
      </c>
      <c r="C44" s="79">
        <v>10.0</v>
      </c>
      <c r="D44" s="78">
        <v>12.0</v>
      </c>
      <c r="E44" s="106">
        <v>0.26369168356998</v>
      </c>
      <c r="F44" s="107">
        <v>0.019278606965174</v>
      </c>
      <c r="G44" s="107">
        <v>0.543694831549967</v>
      </c>
      <c r="H44" s="107">
        <v>0.527003051593215</v>
      </c>
      <c r="I44" s="107">
        <v>0.464076921429642</v>
      </c>
      <c r="J44" s="107">
        <v>0.363040344398586</v>
      </c>
      <c r="K44" s="107">
        <v>0.38026659620071</v>
      </c>
      <c r="L44" s="107">
        <v>0.491611210047802</v>
      </c>
      <c r="M44" s="107">
        <v>0.563070442312193</v>
      </c>
      <c r="N44" s="107">
        <v>0.566978671167715</v>
      </c>
      <c r="O44" s="107">
        <v>0.686844838983851</v>
      </c>
      <c r="P44" s="107">
        <v>0.565062979448811</v>
      </c>
      <c r="Q44" s="107">
        <v>0.315541466758053</v>
      </c>
      <c r="R44" s="107">
        <v>0.193871284696635</v>
      </c>
      <c r="S44" s="107">
        <v>0.732957332025503</v>
      </c>
      <c r="T44" s="107">
        <v>0.545454545454545</v>
      </c>
      <c r="U44" s="107">
        <v>0.551488130157613</v>
      </c>
      <c r="V44" s="107">
        <v>0.535187560115422</v>
      </c>
      <c r="W44" s="107">
        <v>0.602609536082474</v>
      </c>
      <c r="X44" s="107">
        <v>0.63305629606398</v>
      </c>
      <c r="Y44" s="107">
        <v>0.570351574889599</v>
      </c>
    </row>
    <row r="45">
      <c r="A45" s="122">
        <f t="shared" si="1"/>
        <v>0.4806944941</v>
      </c>
      <c r="B45" s="101">
        <v>43.0</v>
      </c>
      <c r="C45" s="79">
        <v>10.0</v>
      </c>
      <c r="D45" s="78">
        <v>13.0</v>
      </c>
      <c r="E45" s="106">
        <v>0.248816768086545</v>
      </c>
      <c r="F45" s="107">
        <v>0.0</v>
      </c>
      <c r="G45" s="107">
        <v>0.553657082848466</v>
      </c>
      <c r="H45" s="107">
        <v>0.532846024649303</v>
      </c>
      <c r="I45" s="107">
        <v>0.456881598389618</v>
      </c>
      <c r="J45" s="107">
        <v>0.364975611682695</v>
      </c>
      <c r="K45" s="107">
        <v>0.393170674417922</v>
      </c>
      <c r="L45" s="107">
        <v>0.503702315118568</v>
      </c>
      <c r="M45" s="107">
        <v>0.561198221390124</v>
      </c>
      <c r="N45" s="107">
        <v>0.579100813257634</v>
      </c>
      <c r="O45" s="107">
        <v>0.673812446878837</v>
      </c>
      <c r="P45" s="107">
        <v>0.569135334785491</v>
      </c>
      <c r="Q45" s="107">
        <v>0.310743660041124</v>
      </c>
      <c r="R45" s="107">
        <v>0.185212478506509</v>
      </c>
      <c r="S45" s="107">
        <v>0.698381559588033</v>
      </c>
      <c r="T45" s="107">
        <v>0.556881665820213</v>
      </c>
      <c r="U45" s="107">
        <v>0.561774023231257</v>
      </c>
      <c r="V45" s="107">
        <v>0.533223789676178</v>
      </c>
      <c r="W45" s="107">
        <v>0.609536082474227</v>
      </c>
      <c r="X45" s="107">
        <v>0.634232397679159</v>
      </c>
      <c r="Y45" s="107">
        <v>0.567301827408691</v>
      </c>
    </row>
    <row r="46">
      <c r="A46" s="122">
        <f t="shared" si="1"/>
        <v>0.1488411222</v>
      </c>
      <c r="B46" s="79">
        <v>44.0</v>
      </c>
      <c r="C46" s="79">
        <v>10.0</v>
      </c>
      <c r="D46" s="78">
        <v>14.0</v>
      </c>
      <c r="E46" s="106">
        <v>0.0</v>
      </c>
      <c r="F46" s="107">
        <v>0.0</v>
      </c>
      <c r="G46" s="107">
        <v>0.075383873073539</v>
      </c>
      <c r="H46" s="107">
        <v>0.227663047335178</v>
      </c>
      <c r="I46" s="107">
        <v>0.201319142557338</v>
      </c>
      <c r="J46" s="107">
        <v>0.0</v>
      </c>
      <c r="K46" s="107">
        <v>0.0</v>
      </c>
      <c r="L46" s="107">
        <v>0.050239010216515</v>
      </c>
      <c r="M46" s="107">
        <v>0.0</v>
      </c>
      <c r="N46" s="107">
        <v>0.0</v>
      </c>
      <c r="O46" s="107">
        <v>0.348002644253471</v>
      </c>
      <c r="P46" s="107">
        <v>0.317975187044228</v>
      </c>
      <c r="Q46" s="107">
        <v>0.179917751884853</v>
      </c>
      <c r="R46" s="107">
        <v>0.119688037337264</v>
      </c>
      <c r="S46" s="107">
        <v>0.054683668464934</v>
      </c>
      <c r="T46" s="107">
        <v>0.016505840528187</v>
      </c>
      <c r="U46" s="107">
        <v>0.267628769212719</v>
      </c>
      <c r="V46" s="107">
        <v>0.30306187880731</v>
      </c>
      <c r="W46" s="107">
        <v>0.358730670103093</v>
      </c>
      <c r="X46" s="107">
        <v>0.335032146777482</v>
      </c>
      <c r="Y46" s="107">
        <v>0.269831897918852</v>
      </c>
    </row>
    <row r="47">
      <c r="A47" s="122">
        <f t="shared" si="1"/>
        <v>0.4778393172</v>
      </c>
      <c r="B47" s="101">
        <v>45.0</v>
      </c>
      <c r="C47" s="79">
        <v>10.0</v>
      </c>
      <c r="D47" s="78">
        <v>15.0</v>
      </c>
      <c r="E47" s="106">
        <v>0.233265720081136</v>
      </c>
      <c r="F47" s="107">
        <v>0.0</v>
      </c>
      <c r="G47" s="107">
        <v>0.546902052053473</v>
      </c>
      <c r="H47" s="107">
        <v>0.520970832446242</v>
      </c>
      <c r="I47" s="107">
        <v>0.449108079748164</v>
      </c>
      <c r="J47" s="107">
        <v>0.373921285965363</v>
      </c>
      <c r="K47" s="107">
        <v>0.395769106550398</v>
      </c>
      <c r="L47" s="107">
        <v>0.484581497797357</v>
      </c>
      <c r="M47" s="107">
        <v>0.551954130587409</v>
      </c>
      <c r="N47" s="107">
        <v>0.558692649992328</v>
      </c>
      <c r="O47" s="107">
        <v>0.709793181603551</v>
      </c>
      <c r="P47" s="107">
        <v>0.574296808409887</v>
      </c>
      <c r="Q47" s="107">
        <v>0.296521590130226</v>
      </c>
      <c r="R47" s="107">
        <v>0.171640874478015</v>
      </c>
      <c r="S47" s="107">
        <v>0.703531142717018</v>
      </c>
      <c r="T47" s="107">
        <v>0.55205688166582</v>
      </c>
      <c r="U47" s="107">
        <v>0.556767961203019</v>
      </c>
      <c r="V47" s="107">
        <v>0.540597948060276</v>
      </c>
      <c r="W47" s="107">
        <v>0.602206829896907</v>
      </c>
      <c r="X47" s="107">
        <v>0.633605143484397</v>
      </c>
      <c r="Y47" s="107">
        <v>0.578441945006953</v>
      </c>
    </row>
    <row r="48">
      <c r="A48" s="122">
        <f t="shared" si="1"/>
        <v>0.5435974482</v>
      </c>
      <c r="B48" s="79">
        <v>46.0</v>
      </c>
      <c r="C48" s="79">
        <v>10.0</v>
      </c>
      <c r="D48" s="78">
        <v>16.0</v>
      </c>
      <c r="E48" s="106">
        <v>0.495605138607167</v>
      </c>
      <c r="F48" s="107">
        <v>0.04228855721393</v>
      </c>
      <c r="G48" s="107">
        <v>0.649930462918287</v>
      </c>
      <c r="H48" s="107">
        <v>0.574409197360017</v>
      </c>
      <c r="I48" s="107">
        <v>0.49193738355783</v>
      </c>
      <c r="J48" s="107">
        <v>0.458322636702937</v>
      </c>
      <c r="K48" s="107">
        <v>0.464062362371179</v>
      </c>
      <c r="L48" s="107">
        <v>0.527978254756772</v>
      </c>
      <c r="M48" s="107">
        <v>0.524689913409782</v>
      </c>
      <c r="N48" s="107">
        <v>0.486573576799141</v>
      </c>
      <c r="O48" s="107">
        <v>0.785721031258854</v>
      </c>
      <c r="P48" s="107">
        <v>0.711667771569277</v>
      </c>
      <c r="Q48" s="107">
        <v>0.276559287183002</v>
      </c>
      <c r="R48" s="107">
        <v>0.260869565217391</v>
      </c>
      <c r="S48" s="107">
        <v>0.663315350662089</v>
      </c>
      <c r="T48" s="107">
        <v>0.50812595226003</v>
      </c>
      <c r="U48" s="107">
        <v>0.689115726074543</v>
      </c>
      <c r="V48" s="107">
        <v>0.700625200384739</v>
      </c>
      <c r="W48" s="107">
        <v>0.787210051546392</v>
      </c>
      <c r="X48" s="107">
        <v>0.716324290418692</v>
      </c>
      <c r="Y48" s="107">
        <v>0.600214702222656</v>
      </c>
    </row>
    <row r="49">
      <c r="A49" s="122">
        <f t="shared" si="1"/>
        <v>0.1368799799</v>
      </c>
      <c r="B49" s="101">
        <v>47.0</v>
      </c>
      <c r="C49" s="79">
        <v>10.0</v>
      </c>
      <c r="D49" s="78">
        <v>17.0</v>
      </c>
      <c r="E49" s="106">
        <v>0.0</v>
      </c>
      <c r="F49" s="107">
        <v>0.0</v>
      </c>
      <c r="G49" s="107">
        <v>0.06913972696052</v>
      </c>
      <c r="H49" s="107">
        <v>0.215811510893478</v>
      </c>
      <c r="I49" s="107">
        <v>0.186200398312525</v>
      </c>
      <c r="J49" s="107">
        <v>0.0</v>
      </c>
      <c r="K49" s="107">
        <v>0.0</v>
      </c>
      <c r="L49" s="107">
        <v>0.058112287937014</v>
      </c>
      <c r="M49" s="107">
        <v>0.0</v>
      </c>
      <c r="N49" s="107">
        <v>0.0</v>
      </c>
      <c r="O49" s="107">
        <v>0.35343280763056</v>
      </c>
      <c r="P49" s="107">
        <v>0.310351359030211</v>
      </c>
      <c r="Q49" s="107">
        <v>0.122001370801919</v>
      </c>
      <c r="R49" s="107">
        <v>0.105011053795136</v>
      </c>
      <c r="S49" s="107">
        <v>0.01961745953899</v>
      </c>
      <c r="T49" s="107">
        <v>0.0</v>
      </c>
      <c r="U49" s="107">
        <v>0.235949782940279</v>
      </c>
      <c r="V49" s="107">
        <v>0.282903174094261</v>
      </c>
      <c r="W49" s="107">
        <v>0.337628865979381</v>
      </c>
      <c r="X49" s="107">
        <v>0.313391877058178</v>
      </c>
      <c r="Y49" s="107">
        <v>0.264927903969551</v>
      </c>
    </row>
    <row r="50">
      <c r="A50" s="122">
        <f t="shared" si="1"/>
        <v>0.2179449074</v>
      </c>
      <c r="B50" s="79">
        <v>48.0</v>
      </c>
      <c r="C50" s="79">
        <v>10.0</v>
      </c>
      <c r="D50" s="78">
        <v>18.0</v>
      </c>
      <c r="E50" s="106">
        <v>0.109533468559838</v>
      </c>
      <c r="F50" s="107">
        <v>0.0</v>
      </c>
      <c r="G50" s="107">
        <v>0.203445633355093</v>
      </c>
      <c r="H50" s="107">
        <v>0.323303290516405</v>
      </c>
      <c r="I50" s="107">
        <v>0.258731824314196</v>
      </c>
      <c r="J50" s="107">
        <v>0.0</v>
      </c>
      <c r="K50" s="107">
        <v>0.0</v>
      </c>
      <c r="L50" s="107">
        <v>0.313525166369857</v>
      </c>
      <c r="M50" s="107">
        <v>0.011467353147672</v>
      </c>
      <c r="N50" s="107">
        <v>0.0</v>
      </c>
      <c r="O50" s="107">
        <v>0.558551326848616</v>
      </c>
      <c r="P50" s="107">
        <v>0.507245004261767</v>
      </c>
      <c r="Q50" s="107">
        <v>0.206391363947909</v>
      </c>
      <c r="R50" s="107">
        <v>0.129390813068042</v>
      </c>
      <c r="S50" s="107">
        <v>0.065228052967141</v>
      </c>
      <c r="T50" s="107">
        <v>0.034281361097004</v>
      </c>
      <c r="U50" s="107">
        <v>0.294731901912472</v>
      </c>
      <c r="V50" s="107">
        <v>0.334201667201026</v>
      </c>
      <c r="W50" s="107">
        <v>0.454574742268041</v>
      </c>
      <c r="X50" s="107">
        <v>0.483377763838796</v>
      </c>
      <c r="Y50" s="107">
        <v>0.288862322199722</v>
      </c>
    </row>
    <row r="51">
      <c r="A51" s="122">
        <f t="shared" si="1"/>
        <v>0.2149141329</v>
      </c>
      <c r="B51" s="101">
        <v>49.0</v>
      </c>
      <c r="C51" s="79">
        <v>10.0</v>
      </c>
      <c r="D51" s="78">
        <v>19.0</v>
      </c>
      <c r="E51" s="106">
        <v>0.08316430020284</v>
      </c>
      <c r="F51" s="107">
        <v>0.0</v>
      </c>
      <c r="G51" s="107">
        <v>0.20503505236568</v>
      </c>
      <c r="H51" s="107">
        <v>0.334161284980957</v>
      </c>
      <c r="I51" s="107">
        <v>0.256911578902285</v>
      </c>
      <c r="J51" s="107">
        <v>0.0</v>
      </c>
      <c r="K51" s="107">
        <v>0.0</v>
      </c>
      <c r="L51" s="107">
        <v>0.305558159152685</v>
      </c>
      <c r="M51" s="107">
        <v>0.016147905452844</v>
      </c>
      <c r="N51" s="107">
        <v>0.0</v>
      </c>
      <c r="O51" s="107">
        <v>0.558598545660591</v>
      </c>
      <c r="P51" s="107">
        <v>0.522682072165925</v>
      </c>
      <c r="Q51" s="107">
        <v>0.18600068540096</v>
      </c>
      <c r="R51" s="107">
        <v>0.129329403095063</v>
      </c>
      <c r="S51" s="107">
        <v>0.064247179990191</v>
      </c>
      <c r="T51" s="107">
        <v>0.03453529710513</v>
      </c>
      <c r="U51" s="107">
        <v>0.285814853924674</v>
      </c>
      <c r="V51" s="107">
        <v>0.317649887784546</v>
      </c>
      <c r="W51" s="107">
        <v>0.4453125</v>
      </c>
      <c r="X51" s="107">
        <v>0.485573153520464</v>
      </c>
      <c r="Y51" s="107">
        <v>0.282474931075707</v>
      </c>
    </row>
    <row r="52">
      <c r="A52" s="122">
        <f t="shared" si="1"/>
        <v>0.6889646159</v>
      </c>
      <c r="B52" s="79">
        <v>50.0</v>
      </c>
      <c r="C52" s="79">
        <v>11.0</v>
      </c>
      <c r="D52" s="78">
        <v>0.0</v>
      </c>
      <c r="E52" s="106">
        <v>0.0</v>
      </c>
      <c r="F52" s="107">
        <v>0.0</v>
      </c>
      <c r="G52" s="107">
        <v>0.872647801776743</v>
      </c>
      <c r="H52" s="107">
        <v>0.578312397984529</v>
      </c>
      <c r="I52" s="107">
        <v>0.671006702786046</v>
      </c>
      <c r="J52" s="107">
        <v>0.79584904915184</v>
      </c>
      <c r="K52" s="107">
        <v>0.845591473619307</v>
      </c>
      <c r="L52" s="107">
        <v>0.570718905239479</v>
      </c>
      <c r="M52" s="107">
        <v>0.868008424994149</v>
      </c>
      <c r="N52" s="107">
        <v>0.813871413226945</v>
      </c>
      <c r="O52" s="107">
        <v>0.817168760033998</v>
      </c>
      <c r="P52" s="107">
        <v>0.795813997537646</v>
      </c>
      <c r="Q52" s="107">
        <v>0.699708704592186</v>
      </c>
      <c r="R52" s="107">
        <v>0.607098992876443</v>
      </c>
      <c r="S52" s="107">
        <v>0.795487984306032</v>
      </c>
      <c r="T52" s="107">
        <v>0.758760792280345</v>
      </c>
      <c r="U52" s="107">
        <v>0.773905901677813</v>
      </c>
      <c r="V52" s="107">
        <v>0.730322218659827</v>
      </c>
      <c r="W52" s="107">
        <v>0.784471649484536</v>
      </c>
      <c r="X52" s="107">
        <v>0.840520620981653</v>
      </c>
      <c r="Y52" s="107">
        <v>0.848991143533315</v>
      </c>
    </row>
    <row r="53">
      <c r="A53" s="122">
        <f t="shared" si="1"/>
        <v>0.4207712988</v>
      </c>
      <c r="B53" s="101">
        <v>51.0</v>
      </c>
      <c r="C53" s="79">
        <v>11.0</v>
      </c>
      <c r="D53" s="78">
        <v>1.0</v>
      </c>
      <c r="E53" s="106">
        <v>0.0</v>
      </c>
      <c r="F53" s="107">
        <v>0.0</v>
      </c>
      <c r="G53" s="107">
        <v>0.424545170720631</v>
      </c>
      <c r="H53" s="107">
        <v>0.331748397322168</v>
      </c>
      <c r="I53" s="107">
        <v>0.307514401353406</v>
      </c>
      <c r="J53" s="107">
        <v>0.479531586326744</v>
      </c>
      <c r="K53" s="107">
        <v>0.514401479785079</v>
      </c>
      <c r="L53" s="107">
        <v>0.404255319148936</v>
      </c>
      <c r="M53" s="107">
        <v>0.63047039550667</v>
      </c>
      <c r="N53" s="107">
        <v>0.243977290164186</v>
      </c>
      <c r="O53" s="107">
        <v>0.533950325809803</v>
      </c>
      <c r="P53" s="107">
        <v>0.576759162799508</v>
      </c>
      <c r="Q53" s="107">
        <v>0.526559287183002</v>
      </c>
      <c r="R53" s="107">
        <v>0.441599115696389</v>
      </c>
      <c r="S53" s="107">
        <v>0.533104462972045</v>
      </c>
      <c r="T53" s="107">
        <v>0.40401218892839</v>
      </c>
      <c r="U53" s="107">
        <v>0.4590715319332</v>
      </c>
      <c r="V53" s="107">
        <v>0.483848990060917</v>
      </c>
      <c r="W53" s="107">
        <v>0.417284149484536</v>
      </c>
      <c r="X53" s="107">
        <v>0.549474674611886</v>
      </c>
      <c r="Y53" s="107">
        <v>0.574089345402201</v>
      </c>
    </row>
    <row r="54">
      <c r="A54" s="122">
        <f t="shared" si="1"/>
        <v>0.4378006371</v>
      </c>
      <c r="B54" s="79">
        <v>52.0</v>
      </c>
      <c r="C54" s="79">
        <v>12.0</v>
      </c>
      <c r="D54" s="78">
        <v>0.0</v>
      </c>
      <c r="E54" s="106">
        <v>0.0</v>
      </c>
      <c r="F54" s="107">
        <v>0.0</v>
      </c>
      <c r="G54" s="107">
        <v>0.499446541594528</v>
      </c>
      <c r="H54" s="107">
        <v>0.35620845456911</v>
      </c>
      <c r="I54" s="107">
        <v>0.344711651712101</v>
      </c>
      <c r="J54" s="107">
        <v>0.482217263374079</v>
      </c>
      <c r="K54" s="107">
        <v>0.569027276197187</v>
      </c>
      <c r="L54" s="107">
        <v>0.562002062048927</v>
      </c>
      <c r="M54" s="107">
        <v>0.479171542241985</v>
      </c>
      <c r="N54" s="107">
        <v>0.373177842565598</v>
      </c>
      <c r="O54" s="107">
        <v>0.572339219945226</v>
      </c>
      <c r="P54" s="107">
        <v>0.65697509233829</v>
      </c>
      <c r="Q54" s="107">
        <v>0.425805346127485</v>
      </c>
      <c r="R54" s="107">
        <v>0.151191353475804</v>
      </c>
      <c r="S54" s="107">
        <v>0.664296223639039</v>
      </c>
      <c r="T54" s="107">
        <v>0.481970543423057</v>
      </c>
      <c r="U54" s="107">
        <v>0.506238022605499</v>
      </c>
      <c r="V54" s="107">
        <v>0.590413594100673</v>
      </c>
      <c r="W54" s="107">
        <v>0.507973582474227</v>
      </c>
      <c r="X54" s="107">
        <v>0.448565156029481</v>
      </c>
      <c r="Y54" s="107">
        <v>0.522082611559763</v>
      </c>
    </row>
    <row r="55">
      <c r="A55" s="122">
        <f t="shared" si="1"/>
        <v>0.4334672439</v>
      </c>
      <c r="B55" s="101">
        <v>53.0</v>
      </c>
      <c r="C55" s="79">
        <v>12.0</v>
      </c>
      <c r="D55" s="78">
        <v>1.0</v>
      </c>
      <c r="E55" s="106">
        <v>0.0</v>
      </c>
      <c r="F55" s="107">
        <v>0.0</v>
      </c>
      <c r="G55" s="107">
        <v>0.542190559986376</v>
      </c>
      <c r="H55" s="107">
        <v>0.358881555602867</v>
      </c>
      <c r="I55" s="107">
        <v>0.356832344690237</v>
      </c>
      <c r="J55" s="107">
        <v>0.466794367977251</v>
      </c>
      <c r="K55" s="107">
        <v>0.554141342963681</v>
      </c>
      <c r="L55" s="107">
        <v>0.551785546911613</v>
      </c>
      <c r="M55" s="107">
        <v>0.460800374444184</v>
      </c>
      <c r="N55" s="107">
        <v>0.319625594598742</v>
      </c>
      <c r="O55" s="107">
        <v>0.620124657663613</v>
      </c>
      <c r="P55" s="107">
        <v>0.660195094232408</v>
      </c>
      <c r="Q55" s="107">
        <v>0.422035640849897</v>
      </c>
      <c r="R55" s="107">
        <v>0.128408253500368</v>
      </c>
      <c r="S55" s="107">
        <v>0.653751839136832</v>
      </c>
      <c r="T55" s="107">
        <v>0.419248349415947</v>
      </c>
      <c r="U55" s="107">
        <v>0.511948062106457</v>
      </c>
      <c r="V55" s="107">
        <v>0.587167361333761</v>
      </c>
      <c r="W55" s="107">
        <v>0.505396262886598</v>
      </c>
      <c r="X55" s="107">
        <v>0.454053630233652</v>
      </c>
      <c r="Y55" s="107">
        <v>0.52943128308976</v>
      </c>
    </row>
    <row r="56">
      <c r="A56" s="122">
        <f t="shared" si="1"/>
        <v>0.7414654653</v>
      </c>
      <c r="B56" s="79">
        <v>54.0</v>
      </c>
      <c r="C56" s="79">
        <v>12.0</v>
      </c>
      <c r="D56" s="78">
        <v>2.0</v>
      </c>
      <c r="E56" s="106">
        <v>0.0</v>
      </c>
      <c r="F56" s="107">
        <v>0.0</v>
      </c>
      <c r="G56" s="107">
        <v>0.844691056679817</v>
      </c>
      <c r="H56" s="107">
        <v>0.670096752063965</v>
      </c>
      <c r="I56" s="107">
        <v>0.698610189091376</v>
      </c>
      <c r="J56" s="107">
        <v>0.895594304784849</v>
      </c>
      <c r="K56" s="107">
        <v>0.916556563610206</v>
      </c>
      <c r="L56" s="107">
        <v>0.789108632486644</v>
      </c>
      <c r="M56" s="107">
        <v>0.875146267259537</v>
      </c>
      <c r="N56" s="107">
        <v>0.870646002762007</v>
      </c>
      <c r="O56" s="107">
        <v>0.853385588818585</v>
      </c>
      <c r="P56" s="107">
        <v>0.821242541907377</v>
      </c>
      <c r="Q56" s="107">
        <v>0.814427690198766</v>
      </c>
      <c r="R56" s="107">
        <v>0.647015475313191</v>
      </c>
      <c r="S56" s="107">
        <v>0.8563021088769</v>
      </c>
      <c r="T56" s="107">
        <v>0.766124936515998</v>
      </c>
      <c r="U56" s="107">
        <v>0.871641440807228</v>
      </c>
      <c r="V56" s="107">
        <v>0.85371914075024</v>
      </c>
      <c r="W56" s="107">
        <v>0.808150773195876</v>
      </c>
      <c r="X56" s="107">
        <v>0.833464011290575</v>
      </c>
      <c r="Y56" s="107">
        <v>0.884851294312831</v>
      </c>
    </row>
    <row r="57">
      <c r="A57" s="122">
        <f t="shared" si="1"/>
        <v>0.7427432819</v>
      </c>
      <c r="B57" s="101">
        <v>55.0</v>
      </c>
      <c r="C57" s="79">
        <v>12.0</v>
      </c>
      <c r="D57" s="78">
        <v>3.0</v>
      </c>
      <c r="E57" s="106">
        <v>0.0</v>
      </c>
      <c r="F57" s="107">
        <v>0.0</v>
      </c>
      <c r="G57" s="107">
        <v>0.846762977890046</v>
      </c>
      <c r="H57" s="107">
        <v>0.679961204551368</v>
      </c>
      <c r="I57" s="107">
        <v>0.716919716470009</v>
      </c>
      <c r="J57" s="107">
        <v>0.87521475542566</v>
      </c>
      <c r="K57" s="107">
        <v>0.908555741507384</v>
      </c>
      <c r="L57" s="107">
        <v>0.795857156247071</v>
      </c>
      <c r="M57" s="107">
        <v>0.8761993915282</v>
      </c>
      <c r="N57" s="107">
        <v>0.861899647076876</v>
      </c>
      <c r="O57" s="107">
        <v>0.862923788837473</v>
      </c>
      <c r="P57" s="107">
        <v>0.827540486788522</v>
      </c>
      <c r="Q57" s="107">
        <v>0.820681973954764</v>
      </c>
      <c r="R57" s="107">
        <v>0.663289118152788</v>
      </c>
      <c r="S57" s="107">
        <v>0.84796468857283</v>
      </c>
      <c r="T57" s="107">
        <v>0.747079735906552</v>
      </c>
      <c r="U57" s="107">
        <v>0.883022409949548</v>
      </c>
      <c r="V57" s="107">
        <v>0.861854761141391</v>
      </c>
      <c r="W57" s="107">
        <v>0.806539948453608</v>
      </c>
      <c r="X57" s="107">
        <v>0.834091265485338</v>
      </c>
      <c r="Y57" s="107">
        <v>0.881250152487374</v>
      </c>
    </row>
    <row r="58">
      <c r="A58" s="122">
        <f t="shared" si="1"/>
        <v>0.6617162252</v>
      </c>
      <c r="B58" s="79">
        <v>56.0</v>
      </c>
      <c r="C58" s="79">
        <v>13.0</v>
      </c>
      <c r="D58" s="78">
        <v>0.0</v>
      </c>
      <c r="E58" s="106">
        <v>0.059499661933739</v>
      </c>
      <c r="F58" s="107">
        <v>0.271144278606965</v>
      </c>
      <c r="G58" s="107">
        <v>0.813555473561718</v>
      </c>
      <c r="H58" s="107">
        <v>0.472381898611407</v>
      </c>
      <c r="I58" s="107">
        <v>0.56973681392809</v>
      </c>
      <c r="J58" s="107">
        <v>0.434230533778313</v>
      </c>
      <c r="K58" s="107">
        <v>0.694618162600194</v>
      </c>
      <c r="L58" s="107">
        <v>0.482706907863905</v>
      </c>
      <c r="M58" s="107">
        <v>0.810086590217646</v>
      </c>
      <c r="N58" s="107">
        <v>0.775510204081633</v>
      </c>
      <c r="O58" s="107">
        <v>0.695344225139295</v>
      </c>
      <c r="P58" s="107">
        <v>0.754806326356663</v>
      </c>
      <c r="Q58" s="107">
        <v>0.814856065798492</v>
      </c>
      <c r="R58" s="107">
        <v>0.775055268975682</v>
      </c>
      <c r="S58" s="107">
        <v>0.806522805296714</v>
      </c>
      <c r="T58" s="107">
        <v>0.856272219400711</v>
      </c>
      <c r="U58" s="107">
        <v>0.767922093159686</v>
      </c>
      <c r="V58" s="107">
        <v>0.744028534786791</v>
      </c>
      <c r="W58" s="107">
        <v>0.680976159793814</v>
      </c>
      <c r="X58" s="107">
        <v>0.79465265798965</v>
      </c>
      <c r="Y58" s="107">
        <v>0.822133847317442</v>
      </c>
    </row>
    <row r="59">
      <c r="A59" s="122">
        <f t="shared" si="1"/>
        <v>0.5944121106</v>
      </c>
      <c r="B59" s="101">
        <v>57.0</v>
      </c>
      <c r="C59" s="79">
        <v>13.0</v>
      </c>
      <c r="D59" s="78">
        <v>1.0</v>
      </c>
      <c r="E59" s="106">
        <v>0.059499661933739</v>
      </c>
      <c r="F59" s="107">
        <v>0.264303482587065</v>
      </c>
      <c r="G59" s="107">
        <v>0.849828285981892</v>
      </c>
      <c r="H59" s="107">
        <v>0.626357249308069</v>
      </c>
      <c r="I59" s="107">
        <v>0.654303274300276</v>
      </c>
      <c r="J59" s="107">
        <v>0.764312091471001</v>
      </c>
      <c r="K59" s="107">
        <v>0.864206230364955</v>
      </c>
      <c r="L59" s="107">
        <v>0.31652451026338</v>
      </c>
      <c r="M59" s="107">
        <v>0.777439737889071</v>
      </c>
      <c r="N59" s="107">
        <v>0.773055086696333</v>
      </c>
      <c r="O59" s="107">
        <v>0.632023798281235</v>
      </c>
      <c r="P59" s="107">
        <v>0.670044511790889</v>
      </c>
      <c r="Q59" s="107">
        <v>0.0</v>
      </c>
      <c r="R59" s="107">
        <v>0.0</v>
      </c>
      <c r="S59" s="107">
        <v>0.812653261402648</v>
      </c>
      <c r="T59" s="107">
        <v>0.855002539360081</v>
      </c>
      <c r="U59" s="107">
        <v>0.662560131409128</v>
      </c>
      <c r="V59" s="107">
        <v>0.661229560756653</v>
      </c>
      <c r="W59" s="107">
        <v>0.686694587628866</v>
      </c>
      <c r="X59" s="107">
        <v>0.705425748784695</v>
      </c>
      <c r="Y59" s="107">
        <v>0.847190572620587</v>
      </c>
    </row>
    <row r="60">
      <c r="A60" s="122">
        <f t="shared" si="1"/>
        <v>0.6669789742</v>
      </c>
      <c r="B60" s="79">
        <v>58.0</v>
      </c>
      <c r="C60" s="79">
        <v>13.0</v>
      </c>
      <c r="D60" s="78">
        <v>2.0</v>
      </c>
      <c r="E60" s="106">
        <v>0.059499661933739</v>
      </c>
      <c r="F60" s="107">
        <v>0.274253731343284</v>
      </c>
      <c r="G60" s="107">
        <v>0.830329520619873</v>
      </c>
      <c r="H60" s="107">
        <v>0.495422610176709</v>
      </c>
      <c r="I60" s="107">
        <v>0.578495406557166</v>
      </c>
      <c r="J60" s="107">
        <v>0.441418669405004</v>
      </c>
      <c r="K60" s="107">
        <v>0.704145747085939</v>
      </c>
      <c r="L60" s="107">
        <v>0.507920142468835</v>
      </c>
      <c r="M60" s="107">
        <v>0.784460566346829</v>
      </c>
      <c r="N60" s="107">
        <v>0.779499769832745</v>
      </c>
      <c r="O60" s="107">
        <v>0.696571914250638</v>
      </c>
      <c r="P60" s="107">
        <v>0.757600151529501</v>
      </c>
      <c r="Q60" s="107">
        <v>0.81896847155586</v>
      </c>
      <c r="R60" s="107">
        <v>0.788258413166298</v>
      </c>
      <c r="S60" s="107">
        <v>0.806522805296714</v>
      </c>
      <c r="T60" s="107">
        <v>0.8532249873032</v>
      </c>
      <c r="U60" s="107">
        <v>0.771481090382885</v>
      </c>
      <c r="V60" s="107">
        <v>0.747114459762744</v>
      </c>
      <c r="W60" s="107">
        <v>0.688063788659794</v>
      </c>
      <c r="X60" s="107">
        <v>0.7971616747687</v>
      </c>
      <c r="Y60" s="107">
        <v>0.826144875204333</v>
      </c>
    </row>
    <row r="61">
      <c r="A61" s="122">
        <f t="shared" si="1"/>
        <v>0.1764739185</v>
      </c>
      <c r="B61" s="101">
        <v>59.0</v>
      </c>
      <c r="C61" s="79">
        <v>13.0</v>
      </c>
      <c r="D61" s="78">
        <v>3.0</v>
      </c>
      <c r="E61" s="106">
        <v>0.0</v>
      </c>
      <c r="F61" s="107">
        <v>0.294776119402985</v>
      </c>
      <c r="G61" s="107">
        <v>0.025288791757727</v>
      </c>
      <c r="H61" s="107">
        <v>0.00312256049961</v>
      </c>
      <c r="I61" s="107">
        <v>0.044799451784911</v>
      </c>
      <c r="J61" s="107">
        <v>0.062817196232153</v>
      </c>
      <c r="K61" s="107">
        <v>0.111673860066355</v>
      </c>
      <c r="L61" s="107">
        <v>0.282500702971225</v>
      </c>
      <c r="M61" s="107">
        <v>0.697051252047742</v>
      </c>
      <c r="N61" s="107">
        <v>0.007979131502225</v>
      </c>
      <c r="O61" s="107">
        <v>0.0</v>
      </c>
      <c r="P61" s="107">
        <v>0.0</v>
      </c>
      <c r="Q61" s="107">
        <v>0.0</v>
      </c>
      <c r="R61" s="107">
        <v>0.0</v>
      </c>
      <c r="S61" s="107">
        <v>0.597106424717999</v>
      </c>
      <c r="T61" s="107">
        <v>0.729050279329609</v>
      </c>
      <c r="U61" s="107">
        <v>0.0</v>
      </c>
      <c r="V61" s="107">
        <v>0.0</v>
      </c>
      <c r="W61" s="107">
        <v>0.0</v>
      </c>
      <c r="X61" s="107">
        <v>0.0</v>
      </c>
      <c r="Y61" s="107">
        <v>0.849786517676336</v>
      </c>
    </row>
    <row r="62">
      <c r="A62" s="122">
        <f t="shared" si="1"/>
        <v>0.6211822799</v>
      </c>
      <c r="B62" s="79">
        <v>60.0</v>
      </c>
      <c r="C62" s="79">
        <v>14.0</v>
      </c>
      <c r="D62" s="78">
        <v>0.0</v>
      </c>
      <c r="E62" s="106">
        <v>0.035158891142664</v>
      </c>
      <c r="F62" s="107">
        <v>0.0</v>
      </c>
      <c r="G62" s="107">
        <v>0.652768711151477</v>
      </c>
      <c r="H62" s="107">
        <v>0.620419653206538</v>
      </c>
      <c r="I62" s="107">
        <v>0.579459065892884</v>
      </c>
      <c r="J62" s="107">
        <v>0.650131321708565</v>
      </c>
      <c r="K62" s="107">
        <v>0.635529522299539</v>
      </c>
      <c r="L62" s="107">
        <v>0.327397131877402</v>
      </c>
      <c r="M62" s="107">
        <v>0.776035572197519</v>
      </c>
      <c r="N62" s="107">
        <v>0.710909927880927</v>
      </c>
      <c r="O62" s="107">
        <v>0.925535933515913</v>
      </c>
      <c r="P62" s="107">
        <v>0.873094042996496</v>
      </c>
      <c r="Q62" s="107">
        <v>0.419379712131597</v>
      </c>
      <c r="R62" s="107">
        <v>0.432510439695407</v>
      </c>
      <c r="S62" s="107">
        <v>0.784943599803825</v>
      </c>
      <c r="T62" s="107">
        <v>0.597003555104114</v>
      </c>
      <c r="U62" s="107">
        <v>0.859986702647737</v>
      </c>
      <c r="V62" s="107">
        <v>0.758897082398205</v>
      </c>
      <c r="W62" s="107">
        <v>0.887806056701031</v>
      </c>
      <c r="X62" s="107">
        <v>0.818409910616277</v>
      </c>
      <c r="Y62" s="107">
        <v>0.699451045453437</v>
      </c>
    </row>
    <row r="63">
      <c r="A63" s="122">
        <f t="shared" si="1"/>
        <v>0.3354411106</v>
      </c>
      <c r="B63" s="101">
        <v>61.0</v>
      </c>
      <c r="C63" s="79">
        <v>14.0</v>
      </c>
      <c r="D63" s="78">
        <v>1.0</v>
      </c>
      <c r="E63" s="106">
        <v>0.0</v>
      </c>
      <c r="F63" s="107">
        <v>0.0</v>
      </c>
      <c r="G63" s="107">
        <v>0.227968098089859</v>
      </c>
      <c r="H63" s="107">
        <v>0.347030019161167</v>
      </c>
      <c r="I63" s="107">
        <v>0.313660406450093</v>
      </c>
      <c r="J63" s="107">
        <v>0.258061968048342</v>
      </c>
      <c r="K63" s="107">
        <v>0.264996036289967</v>
      </c>
      <c r="L63" s="107">
        <v>0.240322429468554</v>
      </c>
      <c r="M63" s="107">
        <v>0.553943365317107</v>
      </c>
      <c r="N63" s="107">
        <v>0.36243670400491</v>
      </c>
      <c r="O63" s="107">
        <v>0.552507318915856</v>
      </c>
      <c r="P63" s="107">
        <v>0.431054077090634</v>
      </c>
      <c r="Q63" s="107">
        <v>0.153272789581905</v>
      </c>
      <c r="R63" s="107">
        <v>0.178457381478752</v>
      </c>
      <c r="S63" s="107">
        <v>0.460029426189309</v>
      </c>
      <c r="T63" s="107">
        <v>0.41594718131031</v>
      </c>
      <c r="U63" s="107">
        <v>0.46646329539677</v>
      </c>
      <c r="V63" s="107">
        <v>0.375641231163835</v>
      </c>
      <c r="W63" s="107">
        <v>0.537129510309278</v>
      </c>
      <c r="X63" s="107">
        <v>0.56978202916732</v>
      </c>
      <c r="Y63" s="107">
        <v>0.335560055627394</v>
      </c>
    </row>
    <row r="64">
      <c r="A64" s="122">
        <f t="shared" si="1"/>
        <v>0.4073609208</v>
      </c>
      <c r="B64" s="79">
        <v>62.0</v>
      </c>
      <c r="C64" s="79">
        <v>14.0</v>
      </c>
      <c r="D64" s="78">
        <v>2.0</v>
      </c>
      <c r="E64" s="106">
        <v>0.0</v>
      </c>
      <c r="F64" s="107">
        <v>0.0</v>
      </c>
      <c r="G64" s="107">
        <v>0.474129367354469</v>
      </c>
      <c r="H64" s="107">
        <v>0.411279067016772</v>
      </c>
      <c r="I64" s="107">
        <v>0.384114611216995</v>
      </c>
      <c r="J64" s="107">
        <v>0.362408420387448</v>
      </c>
      <c r="K64" s="107">
        <v>0.305836930033178</v>
      </c>
      <c r="L64" s="107">
        <v>0.21642140781704</v>
      </c>
      <c r="M64" s="107">
        <v>0.633629768312661</v>
      </c>
      <c r="N64" s="107">
        <v>0.43977290164186</v>
      </c>
      <c r="O64" s="107">
        <v>0.641845311171971</v>
      </c>
      <c r="P64" s="107">
        <v>0.661331565489156</v>
      </c>
      <c r="Q64" s="107">
        <v>0.123286497601097</v>
      </c>
      <c r="R64" s="107">
        <v>0.20879390813068</v>
      </c>
      <c r="S64" s="107">
        <v>0.626532614026484</v>
      </c>
      <c r="T64" s="107">
        <v>0.348146267140681</v>
      </c>
      <c r="U64" s="107">
        <v>0.633931714185146</v>
      </c>
      <c r="V64" s="107">
        <v>0.553943571657583</v>
      </c>
      <c r="W64" s="107">
        <v>0.607280927835051</v>
      </c>
      <c r="X64" s="107">
        <v>0.510271287439235</v>
      </c>
      <c r="Y64" s="107">
        <v>0.411623197599239</v>
      </c>
    </row>
    <row r="65">
      <c r="A65" s="122">
        <f t="shared" si="1"/>
        <v>0.2717267171</v>
      </c>
      <c r="B65" s="101">
        <v>63.0</v>
      </c>
      <c r="C65" s="79">
        <v>15.0</v>
      </c>
      <c r="D65" s="78">
        <v>0.0</v>
      </c>
      <c r="E65" s="106">
        <v>0.0</v>
      </c>
      <c r="F65" s="107">
        <v>0.0</v>
      </c>
      <c r="G65" s="107">
        <v>0.280248630545227</v>
      </c>
      <c r="H65" s="107">
        <v>0.200104085349987</v>
      </c>
      <c r="I65" s="107">
        <v>0.203482022399726</v>
      </c>
      <c r="J65" s="107">
        <v>0.292798041035565</v>
      </c>
      <c r="K65" s="107">
        <v>0.284653101970111</v>
      </c>
      <c r="L65" s="107">
        <v>0.189521042272003</v>
      </c>
      <c r="M65" s="107">
        <v>0.308214369295577</v>
      </c>
      <c r="N65" s="107">
        <v>0.286941844406936</v>
      </c>
      <c r="O65" s="107">
        <v>0.406223439418264</v>
      </c>
      <c r="P65" s="107">
        <v>0.396202291883701</v>
      </c>
      <c r="Q65" s="107">
        <v>0.34201507882111</v>
      </c>
      <c r="R65" s="107">
        <v>0.148550724637681</v>
      </c>
      <c r="S65" s="107">
        <v>0.279303580186366</v>
      </c>
      <c r="T65" s="107">
        <v>0.228796343321483</v>
      </c>
      <c r="U65" s="107">
        <v>0.311392702100199</v>
      </c>
      <c r="V65" s="107">
        <v>0.303783263866624</v>
      </c>
      <c r="W65" s="107">
        <v>0.431217783505155</v>
      </c>
      <c r="X65" s="107">
        <v>0.403873294652658</v>
      </c>
      <c r="Y65" s="107">
        <v>0.408939419816039</v>
      </c>
    </row>
    <row r="66">
      <c r="A66" s="122">
        <f t="shared" si="1"/>
        <v>0.421156949</v>
      </c>
      <c r="B66" s="79">
        <v>64.0</v>
      </c>
      <c r="C66" s="79">
        <v>16.0</v>
      </c>
      <c r="D66" s="78">
        <v>0.0</v>
      </c>
      <c r="E66" s="106">
        <v>0.0</v>
      </c>
      <c r="F66" s="107">
        <v>0.0</v>
      </c>
      <c r="G66" s="107">
        <v>0.389549570005393</v>
      </c>
      <c r="H66" s="107">
        <v>0.4066898493128</v>
      </c>
      <c r="I66" s="107">
        <v>0.462663554403923</v>
      </c>
      <c r="J66" s="107">
        <v>0.355477003890282</v>
      </c>
      <c r="K66" s="107">
        <v>0.459085704219149</v>
      </c>
      <c r="L66" s="107">
        <v>0.118380354297497</v>
      </c>
      <c r="M66" s="107">
        <v>0.447811841797332</v>
      </c>
      <c r="N66" s="107">
        <v>0.36980205616081</v>
      </c>
      <c r="O66" s="107">
        <v>0.686372650864104</v>
      </c>
      <c r="P66" s="107">
        <v>0.649824794014585</v>
      </c>
      <c r="Q66" s="107">
        <v>0.416980808773132</v>
      </c>
      <c r="R66" s="107">
        <v>0.527081798084009</v>
      </c>
      <c r="S66" s="107">
        <v>0.331780284453163</v>
      </c>
      <c r="T66" s="107">
        <v>0.31056373793804</v>
      </c>
      <c r="U66" s="107">
        <v>0.63674762407603</v>
      </c>
      <c r="V66" s="107">
        <v>0.688882654697018</v>
      </c>
      <c r="W66" s="107">
        <v>0.506765463917526</v>
      </c>
      <c r="X66" s="107">
        <v>0.451466206680257</v>
      </c>
      <c r="Y66" s="107">
        <v>0.628369970966404</v>
      </c>
    </row>
    <row r="67">
      <c r="A67" s="122">
        <f t="shared" si="1"/>
        <v>0.258691799</v>
      </c>
      <c r="B67" s="101">
        <v>65.0</v>
      </c>
      <c r="C67" s="79">
        <v>16.0</v>
      </c>
      <c r="D67" s="78">
        <v>1.0</v>
      </c>
      <c r="E67" s="106">
        <v>0.0</v>
      </c>
      <c r="F67" s="107">
        <v>0.0</v>
      </c>
      <c r="G67" s="107">
        <v>0.299633865977918</v>
      </c>
      <c r="H67" s="107">
        <v>0.295176590258557</v>
      </c>
      <c r="I67" s="107">
        <v>0.340557209242564</v>
      </c>
      <c r="J67" s="107">
        <v>0.229111949288098</v>
      </c>
      <c r="K67" s="107">
        <v>0.273231744913239</v>
      </c>
      <c r="L67" s="107">
        <v>0.104508388789952</v>
      </c>
      <c r="M67" s="107">
        <v>0.244909899368125</v>
      </c>
      <c r="N67" s="107">
        <v>0.126745435016112</v>
      </c>
      <c r="O67" s="107">
        <v>0.468599490036831</v>
      </c>
      <c r="P67" s="107">
        <v>0.459844682261578</v>
      </c>
      <c r="Q67" s="107">
        <v>0.223098012337217</v>
      </c>
      <c r="R67" s="107">
        <v>0.260378285433554</v>
      </c>
      <c r="S67" s="107">
        <v>0.111819519372241</v>
      </c>
      <c r="T67" s="107">
        <v>0.090401218892839</v>
      </c>
      <c r="U67" s="107">
        <v>0.431890179514256</v>
      </c>
      <c r="V67" s="107">
        <v>0.490421609490221</v>
      </c>
      <c r="W67" s="107">
        <v>0.288337628865979</v>
      </c>
      <c r="X67" s="107">
        <v>0.216559510741728</v>
      </c>
      <c r="Y67" s="107">
        <v>0.477302559348086</v>
      </c>
    </row>
    <row r="68">
      <c r="A68" s="122">
        <f t="shared" si="1"/>
        <v>0.3030260325</v>
      </c>
      <c r="B68" s="79">
        <v>66.0</v>
      </c>
      <c r="C68" s="79">
        <v>16.0</v>
      </c>
      <c r="D68" s="78">
        <v>2.0</v>
      </c>
      <c r="E68" s="106">
        <v>0.0</v>
      </c>
      <c r="F68" s="107">
        <v>0.0</v>
      </c>
      <c r="G68" s="107">
        <v>0.326767519087219</v>
      </c>
      <c r="H68" s="107">
        <v>0.317129136801268</v>
      </c>
      <c r="I68" s="107">
        <v>0.367025718996938</v>
      </c>
      <c r="J68" s="107">
        <v>0.299018543020202</v>
      </c>
      <c r="K68" s="107">
        <v>0.358715757949441</v>
      </c>
      <c r="L68" s="107">
        <v>0.108726216140219</v>
      </c>
      <c r="M68" s="107">
        <v>0.300725485607302</v>
      </c>
      <c r="N68" s="107">
        <v>0.181218352002455</v>
      </c>
      <c r="O68" s="107">
        <v>0.534989139673246</v>
      </c>
      <c r="P68" s="107">
        <v>0.520787953404678</v>
      </c>
      <c r="Q68" s="107">
        <v>0.257710760795065</v>
      </c>
      <c r="R68" s="107">
        <v>0.347948906902481</v>
      </c>
      <c r="S68" s="107">
        <v>0.185875429131927</v>
      </c>
      <c r="T68" s="107">
        <v>0.18131030980193</v>
      </c>
      <c r="U68" s="107">
        <v>0.467284602448277</v>
      </c>
      <c r="V68" s="107">
        <v>0.534345944212889</v>
      </c>
      <c r="W68" s="107">
        <v>0.323695231958763</v>
      </c>
      <c r="X68" s="107">
        <v>0.237572526266269</v>
      </c>
      <c r="Y68" s="107">
        <v>0.512699148510503</v>
      </c>
    </row>
    <row r="69">
      <c r="A69" s="122">
        <f t="shared" si="1"/>
        <v>0.2860561073</v>
      </c>
      <c r="B69" s="101">
        <v>67.0</v>
      </c>
      <c r="C69" s="79">
        <v>16.0</v>
      </c>
      <c r="D69" s="78">
        <v>3.0</v>
      </c>
      <c r="E69" s="106">
        <v>0.0</v>
      </c>
      <c r="F69" s="107">
        <v>0.0</v>
      </c>
      <c r="G69" s="107">
        <v>0.315953793318764</v>
      </c>
      <c r="H69" s="107">
        <v>0.300901284507842</v>
      </c>
      <c r="I69" s="107">
        <v>0.355054928582136</v>
      </c>
      <c r="J69" s="107">
        <v>0.275578111732064</v>
      </c>
      <c r="K69" s="107">
        <v>0.325728882233771</v>
      </c>
      <c r="L69" s="107">
        <v>0.108726216140219</v>
      </c>
      <c r="M69" s="107">
        <v>0.273929323660192</v>
      </c>
      <c r="N69" s="107">
        <v>0.146539818935093</v>
      </c>
      <c r="O69" s="107">
        <v>0.52285390499575</v>
      </c>
      <c r="P69" s="107">
        <v>0.50492470877924</v>
      </c>
      <c r="Q69" s="107">
        <v>0.2473440712817</v>
      </c>
      <c r="R69" s="107">
        <v>0.275546548759519</v>
      </c>
      <c r="S69" s="107">
        <v>0.1660127513487</v>
      </c>
      <c r="T69" s="107">
        <v>0.16810563737938</v>
      </c>
      <c r="U69" s="107">
        <v>0.445930619109077</v>
      </c>
      <c r="V69" s="107">
        <v>0.52356524527092</v>
      </c>
      <c r="W69" s="107">
        <v>0.316365979381443</v>
      </c>
      <c r="X69" s="107">
        <v>0.235533950133291</v>
      </c>
      <c r="Y69" s="107">
        <v>0.498582477370874</v>
      </c>
    </row>
    <row r="70">
      <c r="A70" s="122">
        <f t="shared" si="1"/>
        <v>0.3913855807</v>
      </c>
      <c r="B70" s="79">
        <v>68.0</v>
      </c>
      <c r="C70" s="79">
        <v>16.0</v>
      </c>
      <c r="D70" s="78">
        <v>4.0</v>
      </c>
      <c r="E70" s="106">
        <v>0.0</v>
      </c>
      <c r="F70" s="107">
        <v>0.0</v>
      </c>
      <c r="G70" s="107">
        <v>0.37774245735532</v>
      </c>
      <c r="H70" s="107">
        <v>0.393418967189459</v>
      </c>
      <c r="I70" s="107">
        <v>0.447651883418635</v>
      </c>
      <c r="J70" s="107">
        <v>0.313059104642667</v>
      </c>
      <c r="K70" s="107">
        <v>0.422032355618192</v>
      </c>
      <c r="L70" s="107">
        <v>0.118380354297497</v>
      </c>
      <c r="M70" s="107">
        <v>0.38123098525626</v>
      </c>
      <c r="N70" s="107">
        <v>0.289243516955654</v>
      </c>
      <c r="O70" s="107">
        <v>0.665313060723392</v>
      </c>
      <c r="P70" s="107">
        <v>0.624348896675822</v>
      </c>
      <c r="Q70" s="107">
        <v>0.38545236463331</v>
      </c>
      <c r="R70" s="107">
        <v>0.436195038074183</v>
      </c>
      <c r="S70" s="107">
        <v>0.285188818048063</v>
      </c>
      <c r="T70" s="107">
        <v>0.250888776028441</v>
      </c>
      <c r="U70" s="107">
        <v>0.602956705385428</v>
      </c>
      <c r="V70" s="107">
        <v>0.674054184033344</v>
      </c>
      <c r="W70" s="107">
        <v>0.491059922680412</v>
      </c>
      <c r="X70" s="107">
        <v>0.44707542731692</v>
      </c>
      <c r="Y70" s="107">
        <v>0.613804376997585</v>
      </c>
    </row>
    <row r="71">
      <c r="A71" s="122">
        <f t="shared" si="1"/>
        <v>0.3660250416</v>
      </c>
      <c r="B71" s="101">
        <v>69.0</v>
      </c>
      <c r="C71" s="79">
        <v>17.0</v>
      </c>
      <c r="D71" s="78">
        <v>0.0</v>
      </c>
      <c r="E71" s="106">
        <v>0.0</v>
      </c>
      <c r="F71" s="107">
        <v>0.0</v>
      </c>
      <c r="G71" s="107">
        <v>0.374336559475492</v>
      </c>
      <c r="H71" s="107">
        <v>0.339389208241667</v>
      </c>
      <c r="I71" s="107">
        <v>0.35835278497548</v>
      </c>
      <c r="J71" s="107">
        <v>0.347933411007326</v>
      </c>
      <c r="K71" s="107">
        <v>0.423324231480666</v>
      </c>
      <c r="L71" s="107">
        <v>0.109382322616928</v>
      </c>
      <c r="M71" s="107">
        <v>0.438450737186988</v>
      </c>
      <c r="N71" s="107">
        <v>0.375632959950898</v>
      </c>
      <c r="O71" s="107">
        <v>0.615402776466144</v>
      </c>
      <c r="P71" s="107">
        <v>0.593995643526849</v>
      </c>
      <c r="Q71" s="107">
        <v>0.370287868403016</v>
      </c>
      <c r="R71" s="107">
        <v>0.339658560550233</v>
      </c>
      <c r="S71" s="107">
        <v>0.231731240804316</v>
      </c>
      <c r="T71" s="107">
        <v>0.183341797866938</v>
      </c>
      <c r="U71" s="107">
        <v>0.598302632093551</v>
      </c>
      <c r="V71" s="107">
        <v>0.629408464251363</v>
      </c>
      <c r="W71" s="107">
        <v>0.4296875</v>
      </c>
      <c r="X71" s="107">
        <v>0.369295907166379</v>
      </c>
      <c r="Y71" s="107">
        <v>0.558611266987094</v>
      </c>
    </row>
    <row r="72">
      <c r="A72" s="122">
        <f t="shared" si="1"/>
        <v>0.2408822131</v>
      </c>
      <c r="B72" s="79">
        <v>70.0</v>
      </c>
      <c r="C72" s="79">
        <v>17.0</v>
      </c>
      <c r="D72" s="78">
        <v>1.0</v>
      </c>
      <c r="E72" s="106">
        <v>0.0</v>
      </c>
      <c r="F72" s="107">
        <v>0.0</v>
      </c>
      <c r="G72" s="107">
        <v>0.260409275395226</v>
      </c>
      <c r="H72" s="107">
        <v>0.218366333120431</v>
      </c>
      <c r="I72" s="107">
        <v>0.221984281645502</v>
      </c>
      <c r="J72" s="107">
        <v>0.227966587017911</v>
      </c>
      <c r="K72" s="107">
        <v>0.259461522651869</v>
      </c>
      <c r="L72" s="107">
        <v>0.200112475396007</v>
      </c>
      <c r="M72" s="107">
        <v>0.316873391060145</v>
      </c>
      <c r="N72" s="107">
        <v>0.122448979591837</v>
      </c>
      <c r="O72" s="107">
        <v>0.420247426574747</v>
      </c>
      <c r="P72" s="107">
        <v>0.495027938251728</v>
      </c>
      <c r="Q72" s="107">
        <v>0.197224126113777</v>
      </c>
      <c r="R72" s="107">
        <v>0.148427904691722</v>
      </c>
      <c r="S72" s="107">
        <v>0.197400686611084</v>
      </c>
      <c r="T72" s="107">
        <v>0.076434738445912</v>
      </c>
      <c r="U72" s="107">
        <v>0.332003598107083</v>
      </c>
      <c r="V72" s="107">
        <v>0.400809554344341</v>
      </c>
      <c r="W72" s="107">
        <v>0.286646262886598</v>
      </c>
      <c r="X72" s="107">
        <v>0.271757879880822</v>
      </c>
      <c r="Y72" s="107">
        <v>0.404923512333179</v>
      </c>
    </row>
    <row r="73">
      <c r="A73" s="122">
        <f t="shared" si="1"/>
        <v>0.2716362584</v>
      </c>
      <c r="B73" s="101">
        <v>71.0</v>
      </c>
      <c r="C73" s="79">
        <v>17.0</v>
      </c>
      <c r="D73" s="78">
        <v>2.0</v>
      </c>
      <c r="E73" s="106">
        <v>0.0</v>
      </c>
      <c r="F73" s="107">
        <v>0.0</v>
      </c>
      <c r="G73" s="107">
        <v>0.313087162603241</v>
      </c>
      <c r="H73" s="107">
        <v>0.307832422586521</v>
      </c>
      <c r="I73" s="107">
        <v>0.35777458937405</v>
      </c>
      <c r="J73" s="107">
        <v>0.237188728055451</v>
      </c>
      <c r="K73" s="107">
        <v>0.284858627675504</v>
      </c>
      <c r="L73" s="107">
        <v>0.104508388789952</v>
      </c>
      <c r="M73" s="107">
        <v>0.260121694359934</v>
      </c>
      <c r="N73" s="107">
        <v>0.147920822464324</v>
      </c>
      <c r="O73" s="107">
        <v>0.4770516573803</v>
      </c>
      <c r="P73" s="107">
        <v>0.469125864191685</v>
      </c>
      <c r="Q73" s="107">
        <v>0.229694996572995</v>
      </c>
      <c r="R73" s="107">
        <v>0.303181036600344</v>
      </c>
      <c r="S73" s="107">
        <v>0.128494359980383</v>
      </c>
      <c r="T73" s="107">
        <v>0.133316404266125</v>
      </c>
      <c r="U73" s="107">
        <v>0.453791700887794</v>
      </c>
      <c r="V73" s="107">
        <v>0.501082077588971</v>
      </c>
      <c r="W73" s="107">
        <v>0.290190077319588</v>
      </c>
      <c r="X73" s="107">
        <v>0.2170299513878</v>
      </c>
      <c r="Y73" s="107">
        <v>0.488110864420426</v>
      </c>
    </row>
    <row r="74">
      <c r="A74" s="122">
        <f t="shared" si="1"/>
        <v>0.2586582233</v>
      </c>
      <c r="B74" s="79">
        <v>72.0</v>
      </c>
      <c r="C74" s="79">
        <v>17.0</v>
      </c>
      <c r="D74" s="78">
        <v>3.0</v>
      </c>
      <c r="E74" s="106">
        <v>0.0</v>
      </c>
      <c r="F74" s="107">
        <v>0.0</v>
      </c>
      <c r="G74" s="107">
        <v>0.285016887576987</v>
      </c>
      <c r="H74" s="107">
        <v>0.199110543372838</v>
      </c>
      <c r="I74" s="107">
        <v>0.238816198042701</v>
      </c>
      <c r="J74" s="107">
        <v>0.25484310511661</v>
      </c>
      <c r="K74" s="107">
        <v>0.31725828709005</v>
      </c>
      <c r="L74" s="107">
        <v>0.115381010403974</v>
      </c>
      <c r="M74" s="107">
        <v>0.277790779311959</v>
      </c>
      <c r="N74" s="107">
        <v>0.158815405861593</v>
      </c>
      <c r="O74" s="107">
        <v>0.477287751440174</v>
      </c>
      <c r="P74" s="107">
        <v>0.497679704517473</v>
      </c>
      <c r="Q74" s="107">
        <v>0.250942426319397</v>
      </c>
      <c r="R74" s="107">
        <v>0.19141488577745</v>
      </c>
      <c r="S74" s="107">
        <v>0.183913683178028</v>
      </c>
      <c r="T74" s="107">
        <v>0.208227526663281</v>
      </c>
      <c r="U74" s="107">
        <v>0.387226719856076</v>
      </c>
      <c r="V74" s="107">
        <v>0.447859890990702</v>
      </c>
      <c r="W74" s="107">
        <v>0.276820231958763</v>
      </c>
      <c r="X74" s="107">
        <v>0.255449270816999</v>
      </c>
      <c r="Y74" s="107">
        <v>0.407968380218118</v>
      </c>
    </row>
    <row r="75">
      <c r="A75" s="122">
        <f t="shared" si="1"/>
        <v>0.2302979453</v>
      </c>
      <c r="B75" s="101">
        <v>73.0</v>
      </c>
      <c r="C75" s="79">
        <v>17.0</v>
      </c>
      <c r="D75" s="78">
        <v>4.0</v>
      </c>
      <c r="E75" s="106">
        <v>0.0</v>
      </c>
      <c r="F75" s="107">
        <v>0.0</v>
      </c>
      <c r="G75" s="107">
        <v>0.257769704538359</v>
      </c>
      <c r="H75" s="107">
        <v>0.215078182291297</v>
      </c>
      <c r="I75" s="107">
        <v>0.214360665567381</v>
      </c>
      <c r="J75" s="107">
        <v>0.208850885680997</v>
      </c>
      <c r="K75" s="107">
        <v>0.242094600546111</v>
      </c>
      <c r="L75" s="107">
        <v>0.206204892679726</v>
      </c>
      <c r="M75" s="107">
        <v>0.316288322021999</v>
      </c>
      <c r="N75" s="107">
        <v>0.122142089918674</v>
      </c>
      <c r="O75" s="107">
        <v>0.417792048352063</v>
      </c>
      <c r="P75" s="107">
        <v>0.451226441897907</v>
      </c>
      <c r="Q75" s="107">
        <v>0.205705962988348</v>
      </c>
      <c r="R75" s="107">
        <v>0.139769098501597</v>
      </c>
      <c r="S75" s="107">
        <v>0.149828347229034</v>
      </c>
      <c r="T75" s="107">
        <v>0.049009649568309</v>
      </c>
      <c r="U75" s="107">
        <v>0.368180218233017</v>
      </c>
      <c r="V75" s="107">
        <v>0.369509458159667</v>
      </c>
      <c r="W75" s="107">
        <v>0.266349871134021</v>
      </c>
      <c r="X75" s="107">
        <v>0.248471067900267</v>
      </c>
      <c r="Y75" s="107">
        <v>0.387625344621465</v>
      </c>
    </row>
    <row r="76">
      <c r="A76" s="122">
        <f t="shared" si="1"/>
        <v>0.4387173897</v>
      </c>
      <c r="B76" s="79">
        <v>74.0</v>
      </c>
      <c r="C76" s="79">
        <v>18.0</v>
      </c>
      <c r="D76" s="78">
        <v>0.0</v>
      </c>
      <c r="E76" s="106">
        <v>0.0</v>
      </c>
      <c r="F76" s="107">
        <v>0.0</v>
      </c>
      <c r="G76" s="107">
        <v>0.442170692248744</v>
      </c>
      <c r="H76" s="107">
        <v>0.513069808151775</v>
      </c>
      <c r="I76" s="107">
        <v>0.532325417050346</v>
      </c>
      <c r="J76" s="107">
        <v>0.70005331858844</v>
      </c>
      <c r="K76" s="107">
        <v>0.616312868845239</v>
      </c>
      <c r="L76" s="107">
        <v>0.115849657887337</v>
      </c>
      <c r="M76" s="107">
        <v>0.492862157734613</v>
      </c>
      <c r="N76" s="107">
        <v>0.127052324689274</v>
      </c>
      <c r="O76" s="107">
        <v>0.577533289262442</v>
      </c>
      <c r="P76" s="107">
        <v>0.507102945354674</v>
      </c>
      <c r="Q76" s="107">
        <v>0.642049348869088</v>
      </c>
      <c r="R76" s="107">
        <v>0.544460820437239</v>
      </c>
      <c r="S76" s="107">
        <v>0.34330554193232</v>
      </c>
      <c r="T76" s="107">
        <v>0.233875063484002</v>
      </c>
      <c r="U76" s="107">
        <v>0.734717822363018</v>
      </c>
      <c r="V76" s="107">
        <v>0.734931067649888</v>
      </c>
      <c r="W76" s="107">
        <v>0.34375</v>
      </c>
      <c r="X76" s="107">
        <v>0.385839736553238</v>
      </c>
      <c r="Y76" s="107">
        <v>0.625803303486471</v>
      </c>
    </row>
    <row r="77">
      <c r="A77" s="122">
        <f t="shared" si="1"/>
        <v>0.4354559647</v>
      </c>
      <c r="B77" s="101">
        <v>75.0</v>
      </c>
      <c r="C77" s="79">
        <v>18.0</v>
      </c>
      <c r="D77" s="78">
        <v>1.0</v>
      </c>
      <c r="E77" s="106">
        <v>0.0</v>
      </c>
      <c r="F77" s="107">
        <v>0.021144278606965</v>
      </c>
      <c r="G77" s="107">
        <v>0.401810802372775</v>
      </c>
      <c r="H77" s="107">
        <v>0.491401130745393</v>
      </c>
      <c r="I77" s="107">
        <v>0.470544146304902</v>
      </c>
      <c r="J77" s="107">
        <v>0.623906475246352</v>
      </c>
      <c r="K77" s="107">
        <v>0.550632725564462</v>
      </c>
      <c r="L77" s="107">
        <v>0.145374449339207</v>
      </c>
      <c r="M77" s="107">
        <v>0.462789609173883</v>
      </c>
      <c r="N77" s="107">
        <v>0.14377781187663</v>
      </c>
      <c r="O77" s="107">
        <v>0.61606383983379</v>
      </c>
      <c r="P77" s="107">
        <v>0.54048678852164</v>
      </c>
      <c r="Q77" s="107">
        <v>0.63014050719671</v>
      </c>
      <c r="R77" s="107">
        <v>0.530643576516826</v>
      </c>
      <c r="S77" s="107">
        <v>0.385483079941148</v>
      </c>
      <c r="T77" s="107">
        <v>0.224733367191468</v>
      </c>
      <c r="U77" s="107">
        <v>0.745629473190191</v>
      </c>
      <c r="V77" s="107">
        <v>0.73589291439564</v>
      </c>
      <c r="W77" s="107">
        <v>0.380960051546392</v>
      </c>
      <c r="X77" s="107">
        <v>0.43288380116042</v>
      </c>
      <c r="Y77" s="107">
        <v>0.61027642911167</v>
      </c>
    </row>
    <row r="78">
      <c r="A78" s="122">
        <f t="shared" si="1"/>
        <v>0.4487562293</v>
      </c>
      <c r="B78" s="79">
        <v>76.0</v>
      </c>
      <c r="C78" s="79">
        <v>18.0</v>
      </c>
      <c r="D78" s="78">
        <v>2.0</v>
      </c>
      <c r="E78" s="106">
        <v>0.0</v>
      </c>
      <c r="F78" s="107">
        <v>0.0</v>
      </c>
      <c r="G78" s="107">
        <v>0.50410126869696</v>
      </c>
      <c r="H78" s="107">
        <v>0.580039268563859</v>
      </c>
      <c r="I78" s="107">
        <v>0.585926290768144</v>
      </c>
      <c r="J78" s="107">
        <v>0.665652955232133</v>
      </c>
      <c r="K78" s="107">
        <v>0.587891599870812</v>
      </c>
      <c r="L78" s="107">
        <v>0.16890055300403</v>
      </c>
      <c r="M78" s="107">
        <v>0.532763866136204</v>
      </c>
      <c r="N78" s="107">
        <v>0.127359214362437</v>
      </c>
      <c r="O78" s="107">
        <v>0.581310794220417</v>
      </c>
      <c r="P78" s="107">
        <v>0.489487640875083</v>
      </c>
      <c r="Q78" s="107">
        <v>0.611034955448938</v>
      </c>
      <c r="R78" s="107">
        <v>0.557725374600835</v>
      </c>
      <c r="S78" s="107">
        <v>0.314615007356547</v>
      </c>
      <c r="T78" s="107">
        <v>0.151853732859319</v>
      </c>
      <c r="U78" s="107">
        <v>0.747467636591185</v>
      </c>
      <c r="V78" s="107">
        <v>0.73701506893235</v>
      </c>
      <c r="W78" s="107">
        <v>0.406813788659794</v>
      </c>
      <c r="X78" s="107">
        <v>0.406617531754744</v>
      </c>
      <c r="Y78" s="107">
        <v>0.667304267206675</v>
      </c>
    </row>
    <row r="79">
      <c r="A79" s="122">
        <f t="shared" si="1"/>
        <v>0.222842204</v>
      </c>
      <c r="B79" s="101">
        <v>77.0</v>
      </c>
      <c r="C79" s="79">
        <v>18.0</v>
      </c>
      <c r="D79" s="78">
        <v>3.0</v>
      </c>
      <c r="E79" s="106">
        <v>0.0</v>
      </c>
      <c r="F79" s="107">
        <v>0.0</v>
      </c>
      <c r="G79" s="107">
        <v>0.283030113813754</v>
      </c>
      <c r="H79" s="107">
        <v>0.296737870508362</v>
      </c>
      <c r="I79" s="107">
        <v>0.281666916504272</v>
      </c>
      <c r="J79" s="107">
        <v>0.277552874266869</v>
      </c>
      <c r="K79" s="107">
        <v>0.204777004609648</v>
      </c>
      <c r="L79" s="107">
        <v>0.053332083606711</v>
      </c>
      <c r="M79" s="107">
        <v>0.337116779780014</v>
      </c>
      <c r="N79" s="107">
        <v>0.021482277121375</v>
      </c>
      <c r="O79" s="107">
        <v>0.392199452261781</v>
      </c>
      <c r="P79" s="107">
        <v>0.189317170186571</v>
      </c>
      <c r="Q79" s="107">
        <v>0.122087045921864</v>
      </c>
      <c r="R79" s="107">
        <v>0.209530827806436</v>
      </c>
      <c r="S79" s="107">
        <v>0.185139774399215</v>
      </c>
      <c r="T79" s="107">
        <v>0.084306754697816</v>
      </c>
      <c r="U79" s="107">
        <v>0.509679690249912</v>
      </c>
      <c r="V79" s="107">
        <v>0.478238217377365</v>
      </c>
      <c r="W79" s="107">
        <v>0.21472293814433</v>
      </c>
      <c r="X79" s="107">
        <v>0.192331817469029</v>
      </c>
      <c r="Y79" s="107">
        <v>0.346436675043306</v>
      </c>
    </row>
    <row r="80">
      <c r="A80" s="122">
        <f t="shared" si="1"/>
        <v>0.4853402497</v>
      </c>
      <c r="B80" s="79">
        <v>78.0</v>
      </c>
      <c r="C80" s="79">
        <v>18.0</v>
      </c>
      <c r="D80" s="78">
        <v>4.0</v>
      </c>
      <c r="E80" s="106">
        <v>0.0</v>
      </c>
      <c r="F80" s="107">
        <v>0.0</v>
      </c>
      <c r="G80" s="107">
        <v>0.536400533590668</v>
      </c>
      <c r="H80" s="107">
        <v>0.602157405436094</v>
      </c>
      <c r="I80" s="107">
        <v>0.590016489281967</v>
      </c>
      <c r="J80" s="107">
        <v>0.63842097987717</v>
      </c>
      <c r="K80" s="107">
        <v>0.560850289204028</v>
      </c>
      <c r="L80" s="107">
        <v>0.237510544568376</v>
      </c>
      <c r="M80" s="107">
        <v>0.605195413058741</v>
      </c>
      <c r="N80" s="107">
        <v>0.145772594752187</v>
      </c>
      <c r="O80" s="107">
        <v>0.63811502502597</v>
      </c>
      <c r="P80" s="107">
        <v>0.563405625532721</v>
      </c>
      <c r="Q80" s="107">
        <v>0.653101439342015</v>
      </c>
      <c r="R80" s="107">
        <v>0.608265782363056</v>
      </c>
      <c r="S80" s="107">
        <v>0.401667484060814</v>
      </c>
      <c r="T80" s="107">
        <v>0.203148806500762</v>
      </c>
      <c r="U80" s="107">
        <v>0.769056279087958</v>
      </c>
      <c r="V80" s="107">
        <v>0.755129849310676</v>
      </c>
      <c r="W80" s="107">
        <v>0.47680412371134</v>
      </c>
      <c r="X80" s="107">
        <v>0.521797083267994</v>
      </c>
      <c r="Y80" s="107">
        <v>0.685329494717837</v>
      </c>
    </row>
    <row r="81">
      <c r="A81" s="122">
        <f t="shared" si="1"/>
        <v>0.1515628249</v>
      </c>
      <c r="B81" s="101">
        <v>79.0</v>
      </c>
      <c r="C81" s="79">
        <v>19.0</v>
      </c>
      <c r="D81" s="78">
        <v>0.0</v>
      </c>
      <c r="E81" s="106">
        <v>0.0</v>
      </c>
      <c r="F81" s="107">
        <v>0.0</v>
      </c>
      <c r="G81" s="107">
        <v>0.018789203303721</v>
      </c>
      <c r="H81" s="107">
        <v>0.140870058902846</v>
      </c>
      <c r="I81" s="107">
        <v>0.148167976529542</v>
      </c>
      <c r="J81" s="107">
        <v>0.21631548806256</v>
      </c>
      <c r="K81" s="107">
        <v>0.230218150855868</v>
      </c>
      <c r="L81" s="107">
        <v>0.0</v>
      </c>
      <c r="M81" s="107">
        <v>0.406505967704189</v>
      </c>
      <c r="N81" s="107">
        <v>0.345557771980973</v>
      </c>
      <c r="O81" s="107">
        <v>0.339597695721976</v>
      </c>
      <c r="P81" s="107">
        <v>0.301496353821385</v>
      </c>
      <c r="Q81" s="107">
        <v>0.150188485263879</v>
      </c>
      <c r="R81" s="107">
        <v>0.08382461311717</v>
      </c>
      <c r="S81" s="107">
        <v>0.0</v>
      </c>
      <c r="T81" s="107">
        <v>0.038852209243271</v>
      </c>
      <c r="U81" s="107">
        <v>0.110876451953537</v>
      </c>
      <c r="V81" s="107">
        <v>0.168082718820135</v>
      </c>
      <c r="W81" s="107">
        <v>0.26514175257732</v>
      </c>
      <c r="X81" s="107">
        <v>0.098008467931629</v>
      </c>
      <c r="Y81" s="107">
        <v>0.12032595701076</v>
      </c>
    </row>
    <row r="82">
      <c r="A82" s="122">
        <f t="shared" si="1"/>
        <v>0.1097469207</v>
      </c>
      <c r="B82" s="79">
        <v>80.0</v>
      </c>
      <c r="C82" s="79">
        <v>19.0</v>
      </c>
      <c r="D82" s="78">
        <v>1.0</v>
      </c>
      <c r="E82" s="106">
        <v>0.0</v>
      </c>
      <c r="F82" s="107">
        <v>0.0</v>
      </c>
      <c r="G82" s="107">
        <v>0.032469559787699</v>
      </c>
      <c r="H82" s="107">
        <v>0.106592860691221</v>
      </c>
      <c r="I82" s="107">
        <v>0.106216673447973</v>
      </c>
      <c r="J82" s="107">
        <v>0.129820889038093</v>
      </c>
      <c r="K82" s="107">
        <v>0.10502363545612</v>
      </c>
      <c r="L82" s="107">
        <v>0.0</v>
      </c>
      <c r="M82" s="107">
        <v>0.185115843669553</v>
      </c>
      <c r="N82" s="107">
        <v>0.147307043117999</v>
      </c>
      <c r="O82" s="107">
        <v>0.306355652091793</v>
      </c>
      <c r="P82" s="107">
        <v>0.283549578558576</v>
      </c>
      <c r="Q82" s="107">
        <v>0.116261137765593</v>
      </c>
      <c r="R82" s="107">
        <v>0.111397690985016</v>
      </c>
      <c r="S82" s="107">
        <v>0.040461010299166</v>
      </c>
      <c r="T82" s="107">
        <v>0.058913153885221</v>
      </c>
      <c r="U82" s="107">
        <v>0.107747663185889</v>
      </c>
      <c r="V82" s="107">
        <v>0.165437640269317</v>
      </c>
      <c r="W82" s="107">
        <v>0.14086662371134</v>
      </c>
      <c r="X82" s="107">
        <v>0.083816841775129</v>
      </c>
      <c r="Y82" s="107">
        <v>0.077331836923903</v>
      </c>
    </row>
    <row r="83">
      <c r="A83" s="122">
        <f t="shared" si="1"/>
        <v>0.1207417736</v>
      </c>
      <c r="B83" s="101">
        <v>81.0</v>
      </c>
      <c r="C83" s="79">
        <v>19.0</v>
      </c>
      <c r="D83" s="78">
        <v>2.0</v>
      </c>
      <c r="E83" s="106">
        <v>0.0</v>
      </c>
      <c r="F83" s="107">
        <v>0.0</v>
      </c>
      <c r="G83" s="107">
        <v>0.020038032526325</v>
      </c>
      <c r="H83" s="107">
        <v>0.11560570576964</v>
      </c>
      <c r="I83" s="107">
        <v>0.111399019208943</v>
      </c>
      <c r="J83" s="107">
        <v>0.18185588183021</v>
      </c>
      <c r="K83" s="107">
        <v>0.190537009307378</v>
      </c>
      <c r="L83" s="107">
        <v>0.0</v>
      </c>
      <c r="M83" s="107">
        <v>0.259887666744676</v>
      </c>
      <c r="N83" s="107">
        <v>0.268835353690348</v>
      </c>
      <c r="O83" s="107">
        <v>0.311408064973085</v>
      </c>
      <c r="P83" s="107">
        <v>0.279335164314803</v>
      </c>
      <c r="Q83" s="107">
        <v>0.117460589444825</v>
      </c>
      <c r="R83" s="107">
        <v>0.07283222795382</v>
      </c>
      <c r="S83" s="107">
        <v>0.0</v>
      </c>
      <c r="T83" s="107">
        <v>0.026663280853225</v>
      </c>
      <c r="U83" s="107">
        <v>0.075364699440729</v>
      </c>
      <c r="V83" s="107">
        <v>0.146521320936197</v>
      </c>
      <c r="W83" s="107">
        <v>0.192090850515464</v>
      </c>
      <c r="X83" s="107">
        <v>0.068213893680414</v>
      </c>
      <c r="Y83" s="107">
        <v>0.097528484641472</v>
      </c>
    </row>
    <row r="84">
      <c r="A84" s="122">
        <f t="shared" si="1"/>
        <v>0.3553768069</v>
      </c>
      <c r="B84" s="79">
        <v>82.0</v>
      </c>
      <c r="C84" s="79">
        <v>20.0</v>
      </c>
      <c r="D84" s="78">
        <v>0.0</v>
      </c>
      <c r="E84" s="106">
        <v>0.0</v>
      </c>
      <c r="F84" s="107">
        <v>0.0</v>
      </c>
      <c r="G84" s="107">
        <v>0.403769193653677</v>
      </c>
      <c r="H84" s="107">
        <v>0.167648380763135</v>
      </c>
      <c r="I84" s="107">
        <v>0.2299505321541</v>
      </c>
      <c r="J84" s="107">
        <v>0.524654910247043</v>
      </c>
      <c r="K84" s="107">
        <v>0.526013682139816</v>
      </c>
      <c r="L84" s="107">
        <v>0.326647295904021</v>
      </c>
      <c r="M84" s="107">
        <v>0.505499648958577</v>
      </c>
      <c r="N84" s="107">
        <v>0.368727942304741</v>
      </c>
      <c r="O84" s="107">
        <v>0.377372745301728</v>
      </c>
      <c r="P84" s="107">
        <v>0.263377213751302</v>
      </c>
      <c r="Q84" s="107">
        <v>0.453221384509938</v>
      </c>
      <c r="R84" s="107">
        <v>0.347334807172685</v>
      </c>
      <c r="S84" s="107">
        <v>0.14737616478666</v>
      </c>
      <c r="T84" s="107">
        <v>0.158963941086846</v>
      </c>
      <c r="U84" s="107">
        <v>0.447729672650475</v>
      </c>
      <c r="V84" s="107">
        <v>0.555185957037512</v>
      </c>
      <c r="W84" s="107">
        <v>0.56982925257732</v>
      </c>
      <c r="X84" s="107">
        <v>0.562882233024933</v>
      </c>
      <c r="Y84" s="107">
        <v>0.526727986922683</v>
      </c>
    </row>
    <row r="85">
      <c r="A85" s="122">
        <f t="shared" si="1"/>
        <v>0.3240513515</v>
      </c>
      <c r="B85" s="101">
        <v>83.0</v>
      </c>
      <c r="C85" s="79">
        <v>20.0</v>
      </c>
      <c r="D85" s="78">
        <v>1.0</v>
      </c>
      <c r="E85" s="106">
        <v>0.0</v>
      </c>
      <c r="F85" s="107">
        <v>0.0</v>
      </c>
      <c r="G85" s="107">
        <v>0.417023812902677</v>
      </c>
      <c r="H85" s="107">
        <v>0.213990017268706</v>
      </c>
      <c r="I85" s="107">
        <v>0.18812771698396</v>
      </c>
      <c r="J85" s="107">
        <v>0.280534765694425</v>
      </c>
      <c r="K85" s="107">
        <v>0.297131448369007</v>
      </c>
      <c r="L85" s="107">
        <v>0.349236104602118</v>
      </c>
      <c r="M85" s="107">
        <v>0.416803182775568</v>
      </c>
      <c r="N85" s="107">
        <v>0.36243670400491</v>
      </c>
      <c r="O85" s="107">
        <v>0.335584096704127</v>
      </c>
      <c r="P85" s="107">
        <v>0.157638033904726</v>
      </c>
      <c r="Q85" s="107">
        <v>0.317769019876628</v>
      </c>
      <c r="R85" s="107">
        <v>0.239498894620486</v>
      </c>
      <c r="S85" s="107">
        <v>0.164786660127513</v>
      </c>
      <c r="T85" s="107">
        <v>0.313357034027425</v>
      </c>
      <c r="U85" s="107">
        <v>0.493253549219758</v>
      </c>
      <c r="V85" s="107">
        <v>0.497555306187881</v>
      </c>
      <c r="W85" s="107">
        <v>0.658585695876289</v>
      </c>
      <c r="X85" s="107">
        <v>0.666457581935079</v>
      </c>
      <c r="Y85" s="107">
        <v>0.435308756434967</v>
      </c>
    </row>
    <row r="86">
      <c r="A86" s="122">
        <f t="shared" si="1"/>
        <v>0.3254022708</v>
      </c>
      <c r="B86" s="79">
        <v>84.0</v>
      </c>
      <c r="C86" s="79">
        <v>20.0</v>
      </c>
      <c r="D86" s="78">
        <v>2.0</v>
      </c>
      <c r="E86" s="106">
        <v>0.0</v>
      </c>
      <c r="F86" s="107">
        <v>0.0</v>
      </c>
      <c r="G86" s="107">
        <v>0.417023812902677</v>
      </c>
      <c r="H86" s="107">
        <v>0.21727816809784</v>
      </c>
      <c r="I86" s="107">
        <v>0.188320448851104</v>
      </c>
      <c r="J86" s="107">
        <v>0.29447658919015</v>
      </c>
      <c r="K86" s="107">
        <v>0.30138876655216</v>
      </c>
      <c r="L86" s="107">
        <v>0.353547661449058</v>
      </c>
      <c r="M86" s="107">
        <v>0.416803182775568</v>
      </c>
      <c r="N86" s="107">
        <v>0.36243670400491</v>
      </c>
      <c r="O86" s="107">
        <v>0.335584096704127</v>
      </c>
      <c r="P86" s="107">
        <v>0.157638033904726</v>
      </c>
      <c r="Q86" s="107">
        <v>0.317769019876628</v>
      </c>
      <c r="R86" s="107">
        <v>0.239498894620486</v>
      </c>
      <c r="S86" s="107">
        <v>0.164786660127513</v>
      </c>
      <c r="T86" s="107">
        <v>0.313357034027425</v>
      </c>
      <c r="U86" s="107">
        <v>0.493253549219758</v>
      </c>
      <c r="V86" s="107">
        <v>0.497795767874319</v>
      </c>
      <c r="W86" s="107">
        <v>0.658585695876289</v>
      </c>
      <c r="X86" s="107">
        <v>0.666457581935079</v>
      </c>
      <c r="Y86" s="107">
        <v>0.437446019469588</v>
      </c>
    </row>
    <row r="87">
      <c r="A87" s="122">
        <f t="shared" si="1"/>
        <v>0.3268324286</v>
      </c>
      <c r="B87" s="101">
        <v>85.0</v>
      </c>
      <c r="C87" s="79">
        <v>20.0</v>
      </c>
      <c r="D87" s="78">
        <v>3.0</v>
      </c>
      <c r="E87" s="106">
        <v>0.0</v>
      </c>
      <c r="F87" s="107">
        <v>0.0</v>
      </c>
      <c r="G87" s="107">
        <v>0.433343740243522</v>
      </c>
      <c r="H87" s="107">
        <v>0.167648380763135</v>
      </c>
      <c r="I87" s="107">
        <v>0.2299505321541</v>
      </c>
      <c r="J87" s="107">
        <v>0.411323288374573</v>
      </c>
      <c r="K87" s="107">
        <v>0.416395079127397</v>
      </c>
      <c r="L87" s="107">
        <v>0.320273690130284</v>
      </c>
      <c r="M87" s="107">
        <v>0.523168733910601</v>
      </c>
      <c r="N87" s="107">
        <v>0.373331287402179</v>
      </c>
      <c r="O87" s="107">
        <v>0.377372745301728</v>
      </c>
      <c r="P87" s="107">
        <v>0.263377213751302</v>
      </c>
      <c r="Q87" s="107">
        <v>0.230551747772447</v>
      </c>
      <c r="R87" s="107">
        <v>0.147936624907885</v>
      </c>
      <c r="S87" s="107">
        <v>0.14737616478666</v>
      </c>
      <c r="T87" s="107">
        <v>0.158963941086846</v>
      </c>
      <c r="U87" s="107">
        <v>0.44769056279088</v>
      </c>
      <c r="V87" s="107">
        <v>0.555185957037512</v>
      </c>
      <c r="W87" s="107">
        <v>0.56982925257732</v>
      </c>
      <c r="X87" s="107">
        <v>0.565312843029638</v>
      </c>
      <c r="Y87" s="107">
        <v>0.524449215604948</v>
      </c>
    </row>
    <row r="88">
      <c r="A88" s="122">
        <f t="shared" si="1"/>
        <v>0.3264671767</v>
      </c>
      <c r="B88" s="79">
        <v>86.0</v>
      </c>
      <c r="C88" s="79">
        <v>20.0</v>
      </c>
      <c r="D88" s="78">
        <v>4.0</v>
      </c>
      <c r="E88" s="106">
        <v>0.0</v>
      </c>
      <c r="F88" s="107">
        <v>0.0</v>
      </c>
      <c r="G88" s="107">
        <v>0.403769193653677</v>
      </c>
      <c r="H88" s="107">
        <v>0.169091382206136</v>
      </c>
      <c r="I88" s="107">
        <v>0.221898623037882</v>
      </c>
      <c r="J88" s="107">
        <v>0.400047394300835</v>
      </c>
      <c r="K88" s="107">
        <v>0.422340644176282</v>
      </c>
      <c r="L88" s="107">
        <v>0.343799793795107</v>
      </c>
      <c r="M88" s="107">
        <v>0.466651064825649</v>
      </c>
      <c r="N88" s="107">
        <v>0.362590148841491</v>
      </c>
      <c r="O88" s="107">
        <v>0.378411559165171</v>
      </c>
      <c r="P88" s="107">
        <v>0.245951321147836</v>
      </c>
      <c r="Q88" s="107">
        <v>0.23723440712817</v>
      </c>
      <c r="R88" s="107">
        <v>0.168324735937116</v>
      </c>
      <c r="S88" s="107">
        <v>0.168955370279549</v>
      </c>
      <c r="T88" s="107">
        <v>0.196292534281361</v>
      </c>
      <c r="U88" s="107">
        <v>0.440611678204075</v>
      </c>
      <c r="V88" s="107">
        <v>0.532742866303302</v>
      </c>
      <c r="W88" s="107">
        <v>0.568701675257732</v>
      </c>
      <c r="X88" s="107">
        <v>0.606084365689195</v>
      </c>
      <c r="Y88" s="107">
        <v>0.522311952570327</v>
      </c>
    </row>
    <row r="89">
      <c r="A89" s="122">
        <f t="shared" si="1"/>
        <v>0.3278338905</v>
      </c>
      <c r="B89" s="101">
        <v>87.0</v>
      </c>
      <c r="C89" s="79">
        <v>20.0</v>
      </c>
      <c r="D89" s="78">
        <v>5.0</v>
      </c>
      <c r="E89" s="106">
        <v>0.0</v>
      </c>
      <c r="F89" s="107">
        <v>0.0</v>
      </c>
      <c r="G89" s="107">
        <v>0.403769193653677</v>
      </c>
      <c r="H89" s="107">
        <v>0.169091382206136</v>
      </c>
      <c r="I89" s="107">
        <v>0.221898623037882</v>
      </c>
      <c r="J89" s="107">
        <v>0.404806572009716</v>
      </c>
      <c r="K89" s="107">
        <v>0.423118705775272</v>
      </c>
      <c r="L89" s="107">
        <v>0.357390570812635</v>
      </c>
      <c r="M89" s="107">
        <v>0.466651064825649</v>
      </c>
      <c r="N89" s="107">
        <v>0.362590148841491</v>
      </c>
      <c r="O89" s="107">
        <v>0.378411559165171</v>
      </c>
      <c r="P89" s="107">
        <v>0.245951321147836</v>
      </c>
      <c r="Q89" s="107">
        <v>0.23723440712817</v>
      </c>
      <c r="R89" s="107">
        <v>0.168324735937116</v>
      </c>
      <c r="S89" s="107">
        <v>0.174595389897008</v>
      </c>
      <c r="T89" s="107">
        <v>0.196292534281361</v>
      </c>
      <c r="U89" s="107">
        <v>0.440611678204075</v>
      </c>
      <c r="V89" s="107">
        <v>0.532742866303302</v>
      </c>
      <c r="W89" s="107">
        <v>0.568701675257732</v>
      </c>
      <c r="X89" s="107">
        <v>0.606084365689195</v>
      </c>
      <c r="Y89" s="107">
        <v>0.526244906921707</v>
      </c>
    </row>
    <row r="90">
      <c r="A90" s="122">
        <f t="shared" si="1"/>
        <v>0.3146432757</v>
      </c>
      <c r="B90" s="79">
        <v>88.0</v>
      </c>
      <c r="C90" s="79">
        <v>20.0</v>
      </c>
      <c r="D90" s="78">
        <v>6.0</v>
      </c>
      <c r="E90" s="106">
        <v>0.0</v>
      </c>
      <c r="F90" s="107">
        <v>0.0</v>
      </c>
      <c r="G90" s="107">
        <v>0.417023812902677</v>
      </c>
      <c r="H90" s="107">
        <v>0.213990017268706</v>
      </c>
      <c r="I90" s="107">
        <v>0.18812771698396</v>
      </c>
      <c r="J90" s="107">
        <v>0.235845889531784</v>
      </c>
      <c r="K90" s="107">
        <v>0.249170556974662</v>
      </c>
      <c r="L90" s="107">
        <v>0.349236104602118</v>
      </c>
      <c r="M90" s="107">
        <v>0.397027849286216</v>
      </c>
      <c r="N90" s="107">
        <v>0.36243670400491</v>
      </c>
      <c r="O90" s="107">
        <v>0.335206346208329</v>
      </c>
      <c r="P90" s="107">
        <v>0.157638033904726</v>
      </c>
      <c r="Q90" s="107">
        <v>0.300205620287868</v>
      </c>
      <c r="R90" s="107">
        <v>0.239498894620486</v>
      </c>
      <c r="S90" s="107">
        <v>0.164786660127513</v>
      </c>
      <c r="T90" s="107">
        <v>0.313357034027425</v>
      </c>
      <c r="U90" s="107">
        <v>0.472016895459345</v>
      </c>
      <c r="V90" s="107">
        <v>0.478679063802501</v>
      </c>
      <c r="W90" s="107">
        <v>0.653914304123711</v>
      </c>
      <c r="X90" s="107">
        <v>0.654461345460248</v>
      </c>
      <c r="Y90" s="107">
        <v>0.424885939444214</v>
      </c>
    </row>
    <row r="91">
      <c r="A91" s="122">
        <f t="shared" si="1"/>
        <v>0.3162160976</v>
      </c>
      <c r="B91" s="101">
        <v>89.0</v>
      </c>
      <c r="C91" s="79">
        <v>20.0</v>
      </c>
      <c r="D91" s="78">
        <v>7.0</v>
      </c>
      <c r="E91" s="106">
        <v>0.0</v>
      </c>
      <c r="F91" s="107">
        <v>0.0</v>
      </c>
      <c r="G91" s="107">
        <v>0.403769193653677</v>
      </c>
      <c r="H91" s="107">
        <v>0.169091382206136</v>
      </c>
      <c r="I91" s="107">
        <v>0.221898623037882</v>
      </c>
      <c r="J91" s="107">
        <v>0.346511581982267</v>
      </c>
      <c r="K91" s="107">
        <v>0.407278546052438</v>
      </c>
      <c r="L91" s="107">
        <v>0.343237416815072</v>
      </c>
      <c r="M91" s="107">
        <v>0.447109758951556</v>
      </c>
      <c r="N91" s="107">
        <v>0.362590148841491</v>
      </c>
      <c r="O91" s="107">
        <v>0.378411559165171</v>
      </c>
      <c r="P91" s="107">
        <v>0.245951321147836</v>
      </c>
      <c r="Q91" s="107">
        <v>0.200137080191912</v>
      </c>
      <c r="R91" s="107">
        <v>0.159665929746991</v>
      </c>
      <c r="S91" s="107">
        <v>0.168955370279549</v>
      </c>
      <c r="T91" s="107">
        <v>0.196292534281361</v>
      </c>
      <c r="U91" s="107">
        <v>0.424811294927451</v>
      </c>
      <c r="V91" s="107">
        <v>0.517754087848669</v>
      </c>
      <c r="W91" s="107">
        <v>0.556056701030928</v>
      </c>
      <c r="X91" s="107">
        <v>0.575505723694527</v>
      </c>
      <c r="Y91" s="107">
        <v>0.515509795788909</v>
      </c>
    </row>
    <row r="92">
      <c r="A92" s="122">
        <f t="shared" si="1"/>
        <v>0.3824995465</v>
      </c>
      <c r="B92" s="79">
        <v>90.0</v>
      </c>
      <c r="C92" s="79">
        <v>20.0</v>
      </c>
      <c r="D92" s="78">
        <v>8.0</v>
      </c>
      <c r="E92" s="106">
        <v>0.0</v>
      </c>
      <c r="F92" s="107">
        <v>0.0</v>
      </c>
      <c r="G92" s="107">
        <v>0.453410155252178</v>
      </c>
      <c r="H92" s="107">
        <v>0.189458992737681</v>
      </c>
      <c r="I92" s="107">
        <v>0.248302888836542</v>
      </c>
      <c r="J92" s="107">
        <v>0.499535930804321</v>
      </c>
      <c r="K92" s="107">
        <v>0.499163216770898</v>
      </c>
      <c r="L92" s="107">
        <v>0.391601837098135</v>
      </c>
      <c r="M92" s="107">
        <v>0.522115609641938</v>
      </c>
      <c r="N92" s="107">
        <v>0.358907472763542</v>
      </c>
      <c r="O92" s="107">
        <v>0.399660024553782</v>
      </c>
      <c r="P92" s="107">
        <v>0.380054929444076</v>
      </c>
      <c r="Q92" s="107">
        <v>0.308259081562714</v>
      </c>
      <c r="R92" s="107">
        <v>0.339719970523213</v>
      </c>
      <c r="S92" s="107">
        <v>0.230014713094654</v>
      </c>
      <c r="T92" s="107">
        <v>0.346622651091925</v>
      </c>
      <c r="U92" s="107">
        <v>0.540537369470844</v>
      </c>
      <c r="V92" s="107">
        <v>0.558031420327028</v>
      </c>
      <c r="W92" s="107">
        <v>0.593911082474227</v>
      </c>
      <c r="X92" s="107">
        <v>0.605378704720088</v>
      </c>
      <c r="Y92" s="107">
        <v>0.567804425793544</v>
      </c>
    </row>
    <row r="93">
      <c r="A93" s="122">
        <f t="shared" si="1"/>
        <v>0.3971997953</v>
      </c>
      <c r="B93" s="101">
        <v>91.0</v>
      </c>
      <c r="C93" s="79">
        <v>20.0</v>
      </c>
      <c r="D93" s="78">
        <v>9.0</v>
      </c>
      <c r="E93" s="106">
        <v>0.0</v>
      </c>
      <c r="F93" s="107">
        <v>0.0</v>
      </c>
      <c r="G93" s="107">
        <v>0.45343853773451</v>
      </c>
      <c r="H93" s="107">
        <v>0.194048210441653</v>
      </c>
      <c r="I93" s="107">
        <v>0.250487183330835</v>
      </c>
      <c r="J93" s="107">
        <v>0.524654910247043</v>
      </c>
      <c r="K93" s="107">
        <v>0.526013682139816</v>
      </c>
      <c r="L93" s="107">
        <v>0.395069828475021</v>
      </c>
      <c r="M93" s="107">
        <v>0.523519775333489</v>
      </c>
      <c r="N93" s="107">
        <v>0.358907472763542</v>
      </c>
      <c r="O93" s="107">
        <v>0.399801680989706</v>
      </c>
      <c r="P93" s="107">
        <v>0.380244341320201</v>
      </c>
      <c r="Q93" s="107">
        <v>0.453221384509938</v>
      </c>
      <c r="R93" s="107">
        <v>0.347334807172685</v>
      </c>
      <c r="S93" s="107">
        <v>0.232712113781265</v>
      </c>
      <c r="T93" s="107">
        <v>0.35068562722194</v>
      </c>
      <c r="U93" s="107">
        <v>0.563064648597911</v>
      </c>
      <c r="V93" s="107">
        <v>0.580875280538634</v>
      </c>
      <c r="W93" s="107">
        <v>0.604381443298969</v>
      </c>
      <c r="X93" s="107">
        <v>0.626234906695939</v>
      </c>
      <c r="Y93" s="107">
        <v>0.576499865811111</v>
      </c>
    </row>
    <row r="94">
      <c r="A94" s="122">
        <f t="shared" si="1"/>
        <v>0.396278973</v>
      </c>
      <c r="B94" s="79">
        <v>92.0</v>
      </c>
      <c r="C94" s="79">
        <v>20.0</v>
      </c>
      <c r="D94" s="78">
        <v>10.0</v>
      </c>
      <c r="E94" s="106">
        <v>0.0</v>
      </c>
      <c r="F94" s="107">
        <v>0.0</v>
      </c>
      <c r="G94" s="107">
        <v>0.45343853773451</v>
      </c>
      <c r="H94" s="107">
        <v>0.193433160646275</v>
      </c>
      <c r="I94" s="107">
        <v>0.249973231685119</v>
      </c>
      <c r="J94" s="107">
        <v>0.523549043227552</v>
      </c>
      <c r="K94" s="107">
        <v>0.524648404239702</v>
      </c>
      <c r="L94" s="107">
        <v>0.391601837098135</v>
      </c>
      <c r="M94" s="107">
        <v>0.523519775333489</v>
      </c>
      <c r="N94" s="107">
        <v>0.358907472763542</v>
      </c>
      <c r="O94" s="107">
        <v>0.399801680989706</v>
      </c>
      <c r="P94" s="107">
        <v>0.380244341320201</v>
      </c>
      <c r="Q94" s="107">
        <v>0.445339273474983</v>
      </c>
      <c r="R94" s="107">
        <v>0.347334807172685</v>
      </c>
      <c r="S94" s="107">
        <v>0.230014713094654</v>
      </c>
      <c r="T94" s="107">
        <v>0.350431691213814</v>
      </c>
      <c r="U94" s="107">
        <v>0.562829989440338</v>
      </c>
      <c r="V94" s="107">
        <v>0.580474511061238</v>
      </c>
      <c r="W94" s="107">
        <v>0.604381443298969</v>
      </c>
      <c r="X94" s="107">
        <v>0.626234906695939</v>
      </c>
      <c r="Y94" s="107">
        <v>0.57569961207212</v>
      </c>
    </row>
    <row r="95">
      <c r="A95" s="122">
        <f t="shared" si="1"/>
        <v>0.3166419872</v>
      </c>
      <c r="B95" s="101">
        <v>93.0</v>
      </c>
      <c r="C95" s="79">
        <v>20.0</v>
      </c>
      <c r="D95" s="78">
        <v>11.0</v>
      </c>
      <c r="E95" s="106">
        <v>0.0</v>
      </c>
      <c r="F95" s="107">
        <v>0.0</v>
      </c>
      <c r="G95" s="107">
        <v>0.433343740243522</v>
      </c>
      <c r="H95" s="107">
        <v>0.166512904217822</v>
      </c>
      <c r="I95" s="107">
        <v>0.229543653767908</v>
      </c>
      <c r="J95" s="107">
        <v>0.371196113667331</v>
      </c>
      <c r="K95" s="107">
        <v>0.396679291817141</v>
      </c>
      <c r="L95" s="107">
        <v>0.319898772143594</v>
      </c>
      <c r="M95" s="107">
        <v>0.494851392464311</v>
      </c>
      <c r="N95" s="107">
        <v>0.373331287402179</v>
      </c>
      <c r="O95" s="107">
        <v>0.377325526489754</v>
      </c>
      <c r="P95" s="107">
        <v>0.263377213751302</v>
      </c>
      <c r="Q95" s="107">
        <v>0.209818368745716</v>
      </c>
      <c r="R95" s="107">
        <v>0.123004175878163</v>
      </c>
      <c r="S95" s="107">
        <v>0.14737616478666</v>
      </c>
      <c r="T95" s="107">
        <v>0.158963941086846</v>
      </c>
      <c r="U95" s="107">
        <v>0.434979858422308</v>
      </c>
      <c r="V95" s="107">
        <v>0.541399487015069</v>
      </c>
      <c r="W95" s="107">
        <v>0.552271262886598</v>
      </c>
      <c r="X95" s="107">
        <v>0.537478438137055</v>
      </c>
      <c r="Y95" s="107">
        <v>0.518130138824505</v>
      </c>
    </row>
    <row r="96">
      <c r="A96" s="122">
        <f t="shared" si="1"/>
        <v>0.3408177667</v>
      </c>
      <c r="B96" s="79">
        <v>94.0</v>
      </c>
      <c r="C96" s="79">
        <v>20.0</v>
      </c>
      <c r="D96" s="78">
        <v>12.0</v>
      </c>
      <c r="E96" s="106">
        <v>0.0</v>
      </c>
      <c r="F96" s="107">
        <v>0.0</v>
      </c>
      <c r="G96" s="107">
        <v>0.403769193653677</v>
      </c>
      <c r="H96" s="107">
        <v>0.166512904217822</v>
      </c>
      <c r="I96" s="107">
        <v>0.229543653767908</v>
      </c>
      <c r="J96" s="107">
        <v>0.499535930804321</v>
      </c>
      <c r="K96" s="107">
        <v>0.499163216770898</v>
      </c>
      <c r="L96" s="107">
        <v>0.319898772143594</v>
      </c>
      <c r="M96" s="107">
        <v>0.493798268195647</v>
      </c>
      <c r="N96" s="107">
        <v>0.368727942304741</v>
      </c>
      <c r="O96" s="107">
        <v>0.377325526489754</v>
      </c>
      <c r="P96" s="107">
        <v>0.263377213751302</v>
      </c>
      <c r="Q96" s="107">
        <v>0.308259081562714</v>
      </c>
      <c r="R96" s="107">
        <v>0.339719970523213</v>
      </c>
      <c r="S96" s="107">
        <v>0.14737616478666</v>
      </c>
      <c r="T96" s="107">
        <v>0.158963941086846</v>
      </c>
      <c r="U96" s="107">
        <v>0.434979858422308</v>
      </c>
      <c r="V96" s="107">
        <v>0.541399487015069</v>
      </c>
      <c r="W96" s="107">
        <v>0.552271262886598</v>
      </c>
      <c r="X96" s="107">
        <v>0.534420573937588</v>
      </c>
      <c r="Y96" s="107">
        <v>0.518130138824505</v>
      </c>
    </row>
    <row r="97">
      <c r="A97" s="122">
        <f t="shared" si="1"/>
        <v>0.3544699144</v>
      </c>
      <c r="B97" s="101">
        <v>95.0</v>
      </c>
      <c r="C97" s="79">
        <v>20.0</v>
      </c>
      <c r="D97" s="78">
        <v>13.0</v>
      </c>
      <c r="E97" s="106">
        <v>0.0</v>
      </c>
      <c r="F97" s="107">
        <v>0.0</v>
      </c>
      <c r="G97" s="107">
        <v>0.403769193653677</v>
      </c>
      <c r="H97" s="107">
        <v>0.167648380763135</v>
      </c>
      <c r="I97" s="107">
        <v>0.2299505321541</v>
      </c>
      <c r="J97" s="107">
        <v>0.523549043227552</v>
      </c>
      <c r="K97" s="107">
        <v>0.524648404239702</v>
      </c>
      <c r="L97" s="107">
        <v>0.320273690130284</v>
      </c>
      <c r="M97" s="107">
        <v>0.505499648958577</v>
      </c>
      <c r="N97" s="107">
        <v>0.368727942304741</v>
      </c>
      <c r="O97" s="107">
        <v>0.377372745301728</v>
      </c>
      <c r="P97" s="107">
        <v>0.263377213751302</v>
      </c>
      <c r="Q97" s="107">
        <v>0.445339273474983</v>
      </c>
      <c r="R97" s="107">
        <v>0.347334807172685</v>
      </c>
      <c r="S97" s="107">
        <v>0.14737616478666</v>
      </c>
      <c r="T97" s="107">
        <v>0.158963941086846</v>
      </c>
      <c r="U97" s="107">
        <v>0.44769056279088</v>
      </c>
      <c r="V97" s="107">
        <v>0.555185957037512</v>
      </c>
      <c r="W97" s="107">
        <v>0.56982925257732</v>
      </c>
      <c r="X97" s="107">
        <v>0.562882233024933</v>
      </c>
      <c r="Y97" s="107">
        <v>0.524449215604948</v>
      </c>
    </row>
    <row r="98">
      <c r="A98" s="122">
        <f t="shared" si="1"/>
        <v>0.3274853528</v>
      </c>
      <c r="B98" s="79">
        <v>96.0</v>
      </c>
      <c r="C98" s="110">
        <v>20.0</v>
      </c>
      <c r="D98" s="111">
        <v>14.0</v>
      </c>
      <c r="E98" s="125">
        <v>0.0</v>
      </c>
      <c r="F98" s="126">
        <v>0.0</v>
      </c>
      <c r="G98" s="126">
        <v>0.433343740243522</v>
      </c>
      <c r="H98" s="126">
        <v>0.167648380763135</v>
      </c>
      <c r="I98" s="126">
        <v>0.2299505321541</v>
      </c>
      <c r="J98" s="126">
        <v>0.416240447086238</v>
      </c>
      <c r="K98" s="126">
        <v>0.416497841980093</v>
      </c>
      <c r="L98" s="126">
        <v>0.326647295904021</v>
      </c>
      <c r="M98" s="126">
        <v>0.523168733910601</v>
      </c>
      <c r="N98" s="126">
        <v>0.373331287402179</v>
      </c>
      <c r="O98" s="126">
        <v>0.377372745301728</v>
      </c>
      <c r="P98" s="126">
        <v>0.263377213751302</v>
      </c>
      <c r="Q98" s="126">
        <v>0.230551747772447</v>
      </c>
      <c r="R98" s="126">
        <v>0.147936624907885</v>
      </c>
      <c r="S98" s="126">
        <v>0.14737616478666</v>
      </c>
      <c r="T98" s="126">
        <v>0.158963941086846</v>
      </c>
      <c r="U98" s="126">
        <v>0.447729672650475</v>
      </c>
      <c r="V98" s="126">
        <v>0.555185957037512</v>
      </c>
      <c r="W98" s="126">
        <v>0.56982925257732</v>
      </c>
      <c r="X98" s="126">
        <v>0.565312843029638</v>
      </c>
      <c r="Y98" s="126">
        <v>0.526727986922683</v>
      </c>
    </row>
    <row r="99">
      <c r="A99" s="85" t="s">
        <v>56</v>
      </c>
      <c r="B99" s="86" t="s">
        <v>26</v>
      </c>
      <c r="C99" s="87" t="s">
        <v>1</v>
      </c>
      <c r="D99" s="113" t="s">
        <v>7</v>
      </c>
      <c r="E99" s="89" t="s">
        <v>27</v>
      </c>
      <c r="F99" s="90" t="s">
        <v>28</v>
      </c>
      <c r="G99" s="90" t="s">
        <v>29</v>
      </c>
      <c r="H99" s="90" t="s">
        <v>30</v>
      </c>
      <c r="I99" s="90" t="s">
        <v>31</v>
      </c>
      <c r="J99" s="90" t="s">
        <v>32</v>
      </c>
      <c r="K99" s="90" t="s">
        <v>33</v>
      </c>
      <c r="L99" s="90" t="s">
        <v>34</v>
      </c>
      <c r="M99" s="90" t="s">
        <v>35</v>
      </c>
      <c r="N99" s="90" t="s">
        <v>36</v>
      </c>
      <c r="O99" s="90" t="s">
        <v>37</v>
      </c>
      <c r="P99" s="90" t="s">
        <v>38</v>
      </c>
      <c r="Q99" s="90" t="s">
        <v>39</v>
      </c>
      <c r="R99" s="90" t="s">
        <v>40</v>
      </c>
      <c r="S99" s="90" t="s">
        <v>41</v>
      </c>
      <c r="T99" s="90" t="s">
        <v>42</v>
      </c>
      <c r="U99" s="90" t="s">
        <v>43</v>
      </c>
      <c r="V99" s="90" t="s">
        <v>44</v>
      </c>
      <c r="W99" s="90" t="s">
        <v>45</v>
      </c>
      <c r="X99" s="90" t="s">
        <v>46</v>
      </c>
      <c r="Y99" s="91" t="s">
        <v>57</v>
      </c>
    </row>
    <row r="100" ht="30.0" customHeight="1">
      <c r="A100" s="116" t="s">
        <v>55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3"/>
    </row>
    <row r="101">
      <c r="A101" s="4"/>
      <c r="B101" s="4"/>
      <c r="C101" s="93"/>
      <c r="D101" s="9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ht="15.75" customHeight="1">
      <c r="A102" s="4" t="s">
        <v>51</v>
      </c>
      <c r="B102" s="4"/>
      <c r="C102" s="115">
        <f>AVERAGE(A3:A98)</f>
        <v>0.377895625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ht="15.75" customHeight="1">
      <c r="A103" s="4" t="s">
        <v>52</v>
      </c>
      <c r="B103" s="4"/>
      <c r="C103" s="115">
        <f>_xlfn.STDEV.S(A3:A98)</f>
        <v>0.1638746339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ht="15.75" customHeight="1">
      <c r="A104" s="4" t="s">
        <v>53</v>
      </c>
      <c r="B104" s="4"/>
      <c r="C104" s="115">
        <f>MAX(A3:A98)</f>
        <v>0.7999344071</v>
      </c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ht="15.75" customHeight="1">
      <c r="A105" s="4" t="s">
        <v>54</v>
      </c>
      <c r="B105" s="4"/>
      <c r="C105" s="115">
        <f>MIN(A4:A99)</f>
        <v>0.01784218936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4"/>
      <c r="C107" s="93"/>
      <c r="D107" s="93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4"/>
      <c r="C108" s="93"/>
      <c r="D108" s="93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 t="s">
        <v>58</v>
      </c>
      <c r="B109" s="4"/>
      <c r="C109" s="93"/>
      <c r="D109" s="93"/>
      <c r="E109" s="127">
        <f>AVERAGE(OL!$E$3:$E$98)</f>
        <v>0.05895030426</v>
      </c>
      <c r="F109" s="127">
        <f>AVERAGE(OL!$F$3:$F$98)</f>
        <v>0.01787935323</v>
      </c>
      <c r="G109" s="127">
        <f>AVERAGE(OL!$G$3:$G$98)</f>
        <v>0.4323355708</v>
      </c>
      <c r="H109" s="127">
        <f>AVERAGE(OL!$H$3:$H$98)</f>
        <v>0.3515970596</v>
      </c>
      <c r="I109" s="127">
        <f>AVERAGE(OL!$I$3:$I$98)</f>
        <v>0.3438579655</v>
      </c>
      <c r="J109" s="127">
        <f>AVERAGE(OL!$J$3:$J$98)</f>
        <v>0.3714007896</v>
      </c>
      <c r="K109" s="127">
        <f>AVERAGE(OL!$K$3:$K$98)</f>
        <v>0.3940323838</v>
      </c>
      <c r="L109" s="127">
        <f>AVERAGE(OL!$L$3:$L$98)</f>
        <v>0.3080468726</v>
      </c>
      <c r="M109" s="127">
        <f>AVERAGE(OL!$M$3:$M$98)</f>
        <v>0.4239861241</v>
      </c>
      <c r="N109" s="127">
        <f>AVERAGE(OL!$N$3:$N$98)</f>
        <v>0.3240099611</v>
      </c>
      <c r="O109" s="127">
        <f>AVERAGE(OL!$O$3:$O$98)</f>
        <v>0.5437226524</v>
      </c>
      <c r="P109" s="127">
        <f>AVERAGE(OL!$P$3:$P$98)</f>
        <v>0.5002530424</v>
      </c>
      <c r="Q109" s="127">
        <f>AVERAGE(OL!$Q$3:$Q$98)</f>
        <v>0.3058655329</v>
      </c>
      <c r="R109" s="127">
        <f>AVERAGE(OL!$R$3:$R$98)</f>
        <v>0.2586082709</v>
      </c>
      <c r="S109" s="127">
        <f>AVERAGE(OL!$S$3:$S$98)</f>
        <v>0.3997006294</v>
      </c>
      <c r="T109" s="127">
        <f>AVERAGE(OL!$T$3:$T$98)</f>
        <v>0.3318308786</v>
      </c>
      <c r="U109" s="127">
        <f>AVERAGE(OL!$U$3:$U$98)</f>
        <v>0.5091785952</v>
      </c>
      <c r="V109" s="127">
        <f>AVERAGE(OL!$V$3:$V$98)</f>
        <v>0.5246836426</v>
      </c>
      <c r="W109" s="127">
        <f>AVERAGE(OL!$W$3:$W$98)</f>
        <v>0.5087076823</v>
      </c>
      <c r="X109" s="127">
        <f>AVERAGE(OL!$X$3:$X$98)</f>
        <v>0.5065575832</v>
      </c>
      <c r="Y109" s="127">
        <f>AVERAGE(OL!$Y$3:$Y$98)</f>
        <v>0.5206032299</v>
      </c>
      <c r="Z109" s="4"/>
      <c r="AA109" s="4"/>
      <c r="AB109" s="4"/>
    </row>
    <row r="110">
      <c r="A110" s="4"/>
      <c r="B110" s="4"/>
      <c r="C110" s="93"/>
      <c r="D110" s="93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"/>
      <c r="C111" s="93"/>
      <c r="D111" s="93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4"/>
      <c r="C112" s="93"/>
      <c r="D112" s="9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4"/>
      <c r="C113" s="93"/>
      <c r="D113" s="9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4"/>
      <c r="C114" s="93"/>
      <c r="D114" s="9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4"/>
      <c r="C115" s="93"/>
      <c r="D115" s="9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"/>
      <c r="C116" s="93"/>
      <c r="D116" s="9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"/>
      <c r="C117" s="93"/>
      <c r="D117" s="9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"/>
      <c r="C118" s="93"/>
      <c r="D118" s="93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4"/>
      <c r="C119" s="93"/>
      <c r="D119" s="9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4"/>
      <c r="C120" s="93"/>
      <c r="D120" s="9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4"/>
      <c r="C121" s="93"/>
      <c r="D121" s="9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4"/>
      <c r="C122" s="93"/>
      <c r="D122" s="9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"/>
      <c r="C123" s="93"/>
      <c r="D123" s="9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"/>
      <c r="C124" s="93"/>
      <c r="D124" s="9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"/>
      <c r="C125" s="93"/>
      <c r="D125" s="9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4"/>
      <c r="C126" s="93"/>
      <c r="D126" s="9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4"/>
      <c r="C127" s="93"/>
      <c r="D127" s="9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4"/>
      <c r="C128" s="93"/>
      <c r="D128" s="9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4"/>
      <c r="C129" s="93"/>
      <c r="D129" s="9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4"/>
      <c r="C130" s="93"/>
      <c r="D130" s="9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4"/>
      <c r="C131" s="93"/>
      <c r="D131" s="93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4"/>
      <c r="C132" s="93"/>
      <c r="D132" s="9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"/>
      <c r="C133" s="93"/>
      <c r="D133" s="9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93"/>
      <c r="D134" s="9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93"/>
      <c r="D135" s="9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93"/>
      <c r="D136" s="9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4"/>
      <c r="C137" s="93"/>
      <c r="D137" s="9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4"/>
      <c r="C138" s="93"/>
      <c r="D138" s="9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4"/>
      <c r="C139" s="93"/>
      <c r="D139" s="9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4"/>
      <c r="C140" s="93"/>
      <c r="D140" s="9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"/>
      <c r="C141" s="93"/>
      <c r="D141" s="9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93"/>
      <c r="D142" s="9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93"/>
      <c r="D143" s="9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93"/>
      <c r="D144" s="93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"/>
      <c r="C145" s="93"/>
      <c r="D145" s="9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"/>
      <c r="C146" s="93"/>
      <c r="D146" s="9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"/>
      <c r="C147" s="93"/>
      <c r="D147" s="9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"/>
      <c r="C148" s="93"/>
      <c r="D148" s="9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4"/>
      <c r="C149" s="93"/>
      <c r="D149" s="9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4"/>
      <c r="C150" s="93"/>
      <c r="D150" s="9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93"/>
      <c r="D151" s="9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93"/>
      <c r="D152" s="9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93"/>
      <c r="D153" s="9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93"/>
      <c r="D154" s="9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93"/>
      <c r="D155" s="9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93"/>
      <c r="D156" s="9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93"/>
      <c r="D157" s="93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93"/>
      <c r="D158" s="93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93"/>
      <c r="D159" s="93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93"/>
      <c r="D160" s="93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93"/>
      <c r="D161" s="93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93"/>
      <c r="D162" s="93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93"/>
      <c r="D163" s="93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93"/>
      <c r="D164" s="93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93"/>
      <c r="D165" s="93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93"/>
      <c r="D166" s="93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93"/>
      <c r="D167" s="93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93"/>
      <c r="D168" s="93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93"/>
      <c r="D169" s="93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93"/>
      <c r="D170" s="93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93"/>
      <c r="D171" s="93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93"/>
      <c r="D172" s="93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93"/>
      <c r="D173" s="93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93"/>
      <c r="D174" s="93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93"/>
      <c r="D175" s="93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93"/>
      <c r="D176" s="93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93"/>
      <c r="D177" s="93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93"/>
      <c r="D178" s="93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93"/>
      <c r="D179" s="93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93"/>
      <c r="D180" s="93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93"/>
      <c r="D181" s="93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93"/>
      <c r="D182" s="93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93"/>
      <c r="D183" s="93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93"/>
      <c r="D184" s="93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93"/>
      <c r="D185" s="93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93"/>
      <c r="D186" s="93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93"/>
      <c r="D187" s="93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93"/>
      <c r="D188" s="93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93"/>
      <c r="D189" s="93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93"/>
      <c r="D190" s="93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93"/>
      <c r="D191" s="93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93"/>
      <c r="D192" s="93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93"/>
      <c r="D193" s="93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93"/>
      <c r="D194" s="93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93"/>
      <c r="D195" s="93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93"/>
      <c r="D196" s="93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93"/>
      <c r="D197" s="93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93"/>
      <c r="D198" s="93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93"/>
      <c r="D199" s="93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93"/>
      <c r="D200" s="93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93"/>
      <c r="D201" s="93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93"/>
      <c r="D202" s="93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93"/>
      <c r="D203" s="93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93"/>
      <c r="D204" s="93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93"/>
      <c r="D205" s="93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93"/>
      <c r="D206" s="93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93"/>
      <c r="D207" s="93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93"/>
      <c r="D208" s="93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93"/>
      <c r="D209" s="93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93"/>
      <c r="D210" s="93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93"/>
      <c r="D211" s="93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93"/>
      <c r="D212" s="93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93"/>
      <c r="D213" s="93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93"/>
      <c r="D214" s="93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93"/>
      <c r="D215" s="93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93"/>
      <c r="D216" s="93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93"/>
      <c r="D217" s="93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93"/>
      <c r="D218" s="93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93"/>
      <c r="D219" s="93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93"/>
      <c r="D220" s="93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93"/>
      <c r="D221" s="93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93"/>
      <c r="D222" s="93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93"/>
      <c r="D223" s="93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93"/>
      <c r="D224" s="93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93"/>
      <c r="D225" s="93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93"/>
      <c r="D226" s="93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93"/>
      <c r="D227" s="93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93"/>
      <c r="D228" s="93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93"/>
      <c r="D229" s="93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93"/>
      <c r="D230" s="93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93"/>
      <c r="D231" s="93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128"/>
      <c r="B232" s="4"/>
      <c r="C232" s="93"/>
      <c r="D232" s="94"/>
      <c r="E232" s="4"/>
      <c r="F232" s="4"/>
    </row>
    <row r="233">
      <c r="A233" s="128"/>
      <c r="B233" s="4"/>
      <c r="C233" s="93"/>
      <c r="D233" s="94"/>
      <c r="E233" s="4"/>
      <c r="F233" s="4"/>
    </row>
    <row r="234">
      <c r="A234" s="128"/>
      <c r="B234" s="4"/>
      <c r="C234" s="93"/>
      <c r="D234" s="94"/>
      <c r="E234" s="4"/>
      <c r="F234" s="4"/>
    </row>
    <row r="235">
      <c r="A235" s="128"/>
      <c r="B235" s="4"/>
      <c r="C235" s="93"/>
      <c r="D235" s="94"/>
      <c r="E235" s="4"/>
      <c r="F235" s="4"/>
    </row>
    <row r="236">
      <c r="A236" s="128"/>
      <c r="B236" s="4"/>
      <c r="C236" s="93"/>
      <c r="D236" s="94"/>
      <c r="E236" s="4"/>
      <c r="F236" s="4"/>
    </row>
    <row r="237">
      <c r="A237" s="128"/>
      <c r="B237" s="4"/>
      <c r="C237" s="93"/>
      <c r="D237" s="94"/>
      <c r="E237" s="4"/>
      <c r="F237" s="4"/>
    </row>
    <row r="238">
      <c r="A238" s="128"/>
      <c r="B238" s="4"/>
      <c r="C238" s="93"/>
      <c r="D238" s="94"/>
      <c r="E238" s="4"/>
      <c r="F238" s="4"/>
    </row>
    <row r="239">
      <c r="A239" s="128"/>
      <c r="B239" s="4"/>
      <c r="C239" s="93"/>
      <c r="D239" s="94"/>
      <c r="E239" s="4"/>
      <c r="F239" s="4"/>
    </row>
    <row r="240">
      <c r="A240" s="128"/>
      <c r="B240" s="4"/>
      <c r="C240" s="93"/>
      <c r="D240" s="94"/>
      <c r="E240" s="4"/>
      <c r="F240" s="4"/>
    </row>
    <row r="241">
      <c r="A241" s="128"/>
      <c r="B241" s="4"/>
      <c r="C241" s="93"/>
      <c r="D241" s="94"/>
      <c r="E241" s="4"/>
      <c r="F241" s="4"/>
    </row>
    <row r="242">
      <c r="A242" s="128"/>
      <c r="B242" s="4"/>
      <c r="C242" s="93"/>
      <c r="D242" s="94"/>
      <c r="E242" s="4"/>
      <c r="F242" s="4"/>
    </row>
    <row r="243">
      <c r="A243" s="128"/>
      <c r="B243" s="4"/>
      <c r="C243" s="93"/>
      <c r="D243" s="94"/>
      <c r="E243" s="4"/>
      <c r="F243" s="4"/>
    </row>
    <row r="244">
      <c r="A244" s="128"/>
      <c r="B244" s="4"/>
      <c r="C244" s="93"/>
      <c r="D244" s="94"/>
      <c r="E244" s="4"/>
      <c r="F244" s="4"/>
    </row>
    <row r="245">
      <c r="A245" s="128"/>
      <c r="B245" s="4"/>
      <c r="C245" s="93"/>
      <c r="D245" s="94"/>
      <c r="E245" s="4"/>
      <c r="F245" s="4"/>
    </row>
    <row r="246">
      <c r="A246" s="128"/>
      <c r="B246" s="4"/>
      <c r="C246" s="93"/>
      <c r="D246" s="94"/>
      <c r="E246" s="4"/>
      <c r="F246" s="4"/>
    </row>
    <row r="247">
      <c r="A247" s="128"/>
      <c r="B247" s="4"/>
      <c r="C247" s="93"/>
      <c r="D247" s="94"/>
      <c r="E247" s="4"/>
      <c r="F247" s="4"/>
    </row>
    <row r="248">
      <c r="A248" s="128"/>
      <c r="B248" s="4"/>
      <c r="C248" s="93"/>
      <c r="D248" s="94"/>
      <c r="E248" s="4"/>
      <c r="F248" s="4"/>
    </row>
    <row r="249">
      <c r="A249" s="128"/>
      <c r="B249" s="4"/>
      <c r="C249" s="93"/>
      <c r="D249" s="94"/>
      <c r="E249" s="4"/>
      <c r="F249" s="4"/>
    </row>
    <row r="250">
      <c r="A250" s="128"/>
      <c r="B250" s="4"/>
      <c r="C250" s="93"/>
      <c r="D250" s="94"/>
      <c r="E250" s="4"/>
      <c r="F250" s="4"/>
    </row>
    <row r="251">
      <c r="A251" s="128"/>
      <c r="B251" s="4"/>
      <c r="C251" s="93"/>
      <c r="D251" s="94"/>
      <c r="E251" s="4"/>
      <c r="F251" s="4"/>
    </row>
    <row r="252">
      <c r="A252" s="128"/>
      <c r="B252" s="4"/>
      <c r="C252" s="93"/>
      <c r="D252" s="94"/>
      <c r="E252" s="4"/>
      <c r="F252" s="4"/>
    </row>
    <row r="253">
      <c r="A253" s="128"/>
      <c r="B253" s="4"/>
      <c r="C253" s="93"/>
      <c r="D253" s="94"/>
      <c r="E253" s="4"/>
      <c r="F253" s="4"/>
    </row>
    <row r="254">
      <c r="A254" s="128"/>
      <c r="B254" s="4"/>
      <c r="C254" s="93"/>
      <c r="D254" s="94"/>
      <c r="E254" s="4"/>
      <c r="F254" s="4"/>
    </row>
    <row r="255">
      <c r="A255" s="128"/>
      <c r="B255" s="4"/>
      <c r="C255" s="93"/>
      <c r="D255" s="94"/>
      <c r="E255" s="4"/>
      <c r="F255" s="4"/>
    </row>
    <row r="256">
      <c r="A256" s="128"/>
      <c r="B256" s="4"/>
      <c r="C256" s="93"/>
      <c r="D256" s="94"/>
      <c r="E256" s="4"/>
      <c r="F256" s="4"/>
    </row>
    <row r="257">
      <c r="A257" s="128"/>
      <c r="B257" s="4"/>
      <c r="C257" s="93"/>
      <c r="D257" s="94"/>
      <c r="E257" s="4"/>
      <c r="F257" s="4"/>
    </row>
    <row r="258">
      <c r="A258" s="128"/>
      <c r="B258" s="4"/>
      <c r="C258" s="93"/>
      <c r="D258" s="94"/>
      <c r="E258" s="4"/>
      <c r="F258" s="4"/>
    </row>
    <row r="259">
      <c r="A259" s="128"/>
      <c r="B259" s="4"/>
      <c r="C259" s="93"/>
      <c r="D259" s="94"/>
      <c r="E259" s="4"/>
      <c r="F259" s="4"/>
    </row>
    <row r="260">
      <c r="A260" s="128"/>
      <c r="B260" s="4"/>
      <c r="C260" s="93"/>
      <c r="D260" s="94"/>
      <c r="E260" s="4"/>
      <c r="F260" s="4"/>
    </row>
    <row r="261">
      <c r="A261" s="128"/>
      <c r="B261" s="4"/>
      <c r="C261" s="93"/>
      <c r="D261" s="94"/>
      <c r="E261" s="4"/>
      <c r="F261" s="4"/>
    </row>
    <row r="262">
      <c r="A262" s="128"/>
      <c r="B262" s="4"/>
      <c r="C262" s="93"/>
      <c r="D262" s="94"/>
      <c r="E262" s="4"/>
      <c r="F262" s="4"/>
    </row>
    <row r="263">
      <c r="A263" s="128"/>
      <c r="B263" s="4"/>
      <c r="C263" s="93"/>
      <c r="D263" s="94"/>
      <c r="E263" s="4"/>
      <c r="F263" s="4"/>
    </row>
    <row r="264">
      <c r="A264" s="128"/>
      <c r="B264" s="4"/>
      <c r="C264" s="93"/>
      <c r="D264" s="94"/>
      <c r="E264" s="4"/>
      <c r="F264" s="4"/>
    </row>
    <row r="265">
      <c r="A265" s="128"/>
      <c r="B265" s="4"/>
      <c r="C265" s="93"/>
      <c r="D265" s="94"/>
      <c r="E265" s="4"/>
      <c r="F265" s="4"/>
    </row>
    <row r="266">
      <c r="A266" s="128"/>
      <c r="B266" s="4"/>
      <c r="C266" s="93"/>
      <c r="D266" s="94"/>
      <c r="E266" s="4"/>
      <c r="F266" s="4"/>
    </row>
    <row r="267">
      <c r="A267" s="128"/>
      <c r="B267" s="4"/>
      <c r="C267" s="93"/>
      <c r="D267" s="94"/>
      <c r="E267" s="4"/>
      <c r="F267" s="4"/>
    </row>
    <row r="268">
      <c r="A268" s="128"/>
      <c r="B268" s="4"/>
      <c r="C268" s="93"/>
      <c r="D268" s="94"/>
      <c r="E268" s="4"/>
      <c r="F268" s="4"/>
    </row>
    <row r="269">
      <c r="A269" s="128"/>
      <c r="B269" s="4"/>
      <c r="C269" s="93"/>
      <c r="D269" s="94"/>
      <c r="E269" s="4"/>
      <c r="F269" s="4"/>
    </row>
    <row r="270">
      <c r="A270" s="128"/>
      <c r="B270" s="4"/>
      <c r="C270" s="93"/>
      <c r="D270" s="94"/>
      <c r="E270" s="4"/>
      <c r="F270" s="4"/>
    </row>
    <row r="271">
      <c r="A271" s="128"/>
      <c r="B271" s="4"/>
      <c r="C271" s="93"/>
      <c r="D271" s="94"/>
      <c r="E271" s="4"/>
      <c r="F271" s="4"/>
    </row>
    <row r="272">
      <c r="A272" s="128"/>
      <c r="B272" s="4"/>
      <c r="C272" s="93"/>
      <c r="D272" s="94"/>
      <c r="E272" s="4"/>
      <c r="F272" s="4"/>
    </row>
    <row r="273">
      <c r="A273" s="128"/>
      <c r="B273" s="4"/>
      <c r="C273" s="93"/>
      <c r="D273" s="94"/>
      <c r="E273" s="4"/>
      <c r="F273" s="4"/>
    </row>
    <row r="274">
      <c r="A274" s="128"/>
      <c r="B274" s="4"/>
      <c r="C274" s="93"/>
      <c r="D274" s="94"/>
      <c r="E274" s="4"/>
      <c r="F274" s="4"/>
    </row>
    <row r="275">
      <c r="A275" s="128"/>
      <c r="B275" s="4"/>
      <c r="C275" s="93"/>
      <c r="D275" s="94"/>
      <c r="E275" s="4"/>
      <c r="F275" s="4"/>
    </row>
    <row r="276">
      <c r="A276" s="128"/>
      <c r="B276" s="4"/>
      <c r="C276" s="93"/>
      <c r="D276" s="94"/>
      <c r="E276" s="4"/>
      <c r="F276" s="4"/>
    </row>
    <row r="277">
      <c r="A277" s="128"/>
      <c r="B277" s="4"/>
      <c r="C277" s="93"/>
      <c r="D277" s="94"/>
      <c r="E277" s="4"/>
      <c r="F277" s="4"/>
    </row>
    <row r="278">
      <c r="A278" s="128"/>
      <c r="B278" s="4"/>
      <c r="C278" s="93"/>
      <c r="D278" s="94"/>
      <c r="E278" s="4"/>
      <c r="F278" s="4"/>
    </row>
    <row r="279">
      <c r="A279" s="128"/>
      <c r="B279" s="4"/>
      <c r="C279" s="93"/>
      <c r="D279" s="94"/>
      <c r="E279" s="4"/>
      <c r="F279" s="4"/>
    </row>
    <row r="280">
      <c r="A280" s="128"/>
      <c r="B280" s="4"/>
      <c r="C280" s="93"/>
      <c r="D280" s="94"/>
      <c r="E280" s="4"/>
      <c r="F280" s="4"/>
    </row>
    <row r="281">
      <c r="A281" s="128"/>
      <c r="B281" s="4"/>
      <c r="C281" s="93"/>
      <c r="D281" s="94"/>
      <c r="E281" s="4"/>
      <c r="F281" s="4"/>
    </row>
    <row r="282">
      <c r="A282" s="128"/>
      <c r="B282" s="4"/>
      <c r="C282" s="93"/>
      <c r="D282" s="94"/>
      <c r="E282" s="4"/>
      <c r="F282" s="4"/>
    </row>
    <row r="283">
      <c r="A283" s="128"/>
      <c r="B283" s="4"/>
      <c r="C283" s="93"/>
      <c r="D283" s="94"/>
      <c r="E283" s="4"/>
      <c r="F283" s="4"/>
    </row>
    <row r="284">
      <c r="A284" s="128"/>
      <c r="B284" s="4"/>
      <c r="C284" s="93"/>
      <c r="D284" s="94"/>
      <c r="E284" s="4"/>
      <c r="F284" s="4"/>
    </row>
    <row r="285">
      <c r="A285" s="128"/>
      <c r="B285" s="4"/>
      <c r="C285" s="93"/>
      <c r="D285" s="94"/>
      <c r="E285" s="4"/>
      <c r="F285" s="4"/>
    </row>
    <row r="286">
      <c r="A286" s="128"/>
      <c r="B286" s="4"/>
      <c r="C286" s="93"/>
      <c r="D286" s="94"/>
      <c r="E286" s="4"/>
      <c r="F286" s="4"/>
    </row>
    <row r="287">
      <c r="A287" s="128"/>
      <c r="B287" s="4"/>
      <c r="C287" s="93"/>
      <c r="D287" s="94"/>
      <c r="E287" s="4"/>
      <c r="F287" s="4"/>
    </row>
    <row r="288">
      <c r="A288" s="128"/>
      <c r="B288" s="4"/>
      <c r="C288" s="93"/>
      <c r="D288" s="94"/>
      <c r="E288" s="4"/>
      <c r="F288" s="4"/>
    </row>
    <row r="289">
      <c r="A289" s="128"/>
      <c r="B289" s="4"/>
      <c r="C289" s="93"/>
      <c r="D289" s="94"/>
      <c r="E289" s="4"/>
      <c r="F289" s="4"/>
    </row>
    <row r="290">
      <c r="A290" s="128"/>
      <c r="B290" s="4"/>
      <c r="C290" s="93"/>
      <c r="D290" s="94"/>
      <c r="E290" s="4"/>
      <c r="F290" s="4"/>
    </row>
    <row r="291">
      <c r="A291" s="128"/>
      <c r="B291" s="4"/>
      <c r="C291" s="93"/>
      <c r="D291" s="94"/>
      <c r="E291" s="4"/>
      <c r="F291" s="4"/>
    </row>
    <row r="292">
      <c r="A292" s="128"/>
      <c r="B292" s="4"/>
      <c r="C292" s="93"/>
      <c r="D292" s="94"/>
      <c r="E292" s="4"/>
      <c r="F292" s="4"/>
    </row>
    <row r="293">
      <c r="A293" s="128"/>
      <c r="B293" s="4"/>
      <c r="C293" s="93"/>
      <c r="D293" s="94"/>
      <c r="E293" s="4"/>
      <c r="F293" s="4"/>
    </row>
    <row r="294">
      <c r="A294" s="128"/>
      <c r="B294" s="4"/>
      <c r="C294" s="93"/>
      <c r="D294" s="94"/>
      <c r="E294" s="4"/>
      <c r="F294" s="4"/>
    </row>
    <row r="295">
      <c r="A295" s="128"/>
      <c r="B295" s="4"/>
      <c r="C295" s="93"/>
      <c r="D295" s="94"/>
      <c r="E295" s="4"/>
      <c r="F295" s="4"/>
    </row>
    <row r="296">
      <c r="A296" s="128"/>
      <c r="B296" s="4"/>
      <c r="C296" s="93"/>
      <c r="D296" s="94"/>
      <c r="E296" s="4"/>
      <c r="F296" s="4"/>
    </row>
    <row r="297">
      <c r="A297" s="128"/>
      <c r="B297" s="4"/>
      <c r="C297" s="93"/>
      <c r="D297" s="94"/>
      <c r="E297" s="4"/>
      <c r="F297" s="4"/>
    </row>
    <row r="298">
      <c r="A298" s="128"/>
      <c r="B298" s="4"/>
      <c r="C298" s="93"/>
      <c r="D298" s="94"/>
      <c r="E298" s="4"/>
      <c r="F298" s="4"/>
    </row>
    <row r="299">
      <c r="A299" s="128"/>
      <c r="B299" s="4"/>
      <c r="C299" s="93"/>
      <c r="D299" s="94"/>
      <c r="E299" s="4"/>
      <c r="F299" s="4"/>
    </row>
    <row r="300">
      <c r="A300" s="128"/>
      <c r="B300" s="4"/>
      <c r="C300" s="93"/>
      <c r="D300" s="94"/>
      <c r="E300" s="4"/>
      <c r="F300" s="4"/>
    </row>
    <row r="301">
      <c r="A301" s="128"/>
      <c r="B301" s="4"/>
      <c r="C301" s="93"/>
      <c r="D301" s="94"/>
      <c r="E301" s="4"/>
      <c r="F301" s="4"/>
    </row>
    <row r="302">
      <c r="A302" s="128"/>
      <c r="B302" s="4"/>
      <c r="C302" s="93"/>
      <c r="D302" s="94"/>
      <c r="E302" s="4"/>
      <c r="F302" s="4"/>
    </row>
    <row r="303">
      <c r="A303" s="128"/>
      <c r="B303" s="4"/>
      <c r="C303" s="93"/>
      <c r="D303" s="94"/>
      <c r="E303" s="4"/>
      <c r="F303" s="4"/>
    </row>
    <row r="304">
      <c r="A304" s="128"/>
      <c r="B304" s="4"/>
      <c r="C304" s="93"/>
      <c r="D304" s="94"/>
      <c r="E304" s="4"/>
      <c r="F304" s="4"/>
    </row>
    <row r="305">
      <c r="A305" s="128"/>
      <c r="B305" s="4"/>
      <c r="C305" s="93"/>
      <c r="D305" s="94"/>
      <c r="E305" s="4"/>
      <c r="F305" s="4"/>
    </row>
    <row r="306">
      <c r="A306" s="128"/>
      <c r="B306" s="4"/>
      <c r="C306" s="93"/>
      <c r="D306" s="94"/>
      <c r="E306" s="4"/>
      <c r="F306" s="4"/>
    </row>
    <row r="307">
      <c r="A307" s="128"/>
      <c r="B307" s="4"/>
      <c r="C307" s="93"/>
      <c r="D307" s="94"/>
      <c r="E307" s="4"/>
      <c r="F307" s="4"/>
    </row>
    <row r="308">
      <c r="A308" s="128"/>
      <c r="B308" s="4"/>
      <c r="C308" s="93"/>
      <c r="D308" s="94"/>
      <c r="E308" s="4"/>
      <c r="F308" s="4"/>
    </row>
    <row r="309">
      <c r="A309" s="128"/>
      <c r="B309" s="4"/>
      <c r="C309" s="93"/>
      <c r="D309" s="94"/>
      <c r="E309" s="4"/>
      <c r="F309" s="4"/>
    </row>
    <row r="310">
      <c r="A310" s="128"/>
      <c r="B310" s="4"/>
      <c r="C310" s="93"/>
      <c r="D310" s="94"/>
      <c r="E310" s="4"/>
      <c r="F310" s="4"/>
    </row>
    <row r="311">
      <c r="A311" s="128"/>
      <c r="B311" s="4"/>
      <c r="C311" s="93"/>
      <c r="D311" s="94"/>
      <c r="E311" s="4"/>
      <c r="F311" s="4"/>
    </row>
    <row r="312">
      <c r="A312" s="128"/>
      <c r="B312" s="4"/>
      <c r="C312" s="93"/>
      <c r="D312" s="94"/>
      <c r="E312" s="4"/>
      <c r="F312" s="4"/>
    </row>
    <row r="313">
      <c r="A313" s="128"/>
      <c r="B313" s="4"/>
      <c r="C313" s="93"/>
      <c r="D313" s="94"/>
      <c r="E313" s="4"/>
      <c r="F313" s="4"/>
    </row>
    <row r="314">
      <c r="A314" s="128"/>
      <c r="B314" s="4"/>
      <c r="C314" s="93"/>
      <c r="D314" s="94"/>
      <c r="E314" s="4"/>
      <c r="F314" s="4"/>
    </row>
    <row r="315">
      <c r="A315" s="128"/>
      <c r="B315" s="4"/>
      <c r="C315" s="93"/>
      <c r="D315" s="94"/>
      <c r="E315" s="4"/>
      <c r="F315" s="4"/>
    </row>
    <row r="316">
      <c r="A316" s="128"/>
      <c r="B316" s="4"/>
      <c r="C316" s="93"/>
      <c r="D316" s="94"/>
      <c r="E316" s="4"/>
      <c r="F316" s="4"/>
    </row>
    <row r="317">
      <c r="A317" s="128"/>
      <c r="B317" s="4"/>
      <c r="C317" s="93"/>
      <c r="D317" s="94"/>
      <c r="E317" s="4"/>
      <c r="F317" s="4"/>
    </row>
    <row r="318">
      <c r="A318" s="128"/>
      <c r="B318" s="4"/>
      <c r="C318" s="93"/>
      <c r="D318" s="94"/>
      <c r="E318" s="4"/>
      <c r="F318" s="4"/>
    </row>
    <row r="319">
      <c r="A319" s="128"/>
      <c r="B319" s="4"/>
      <c r="C319" s="93"/>
      <c r="D319" s="94"/>
      <c r="E319" s="4"/>
      <c r="F319" s="4"/>
    </row>
    <row r="320">
      <c r="A320" s="128"/>
      <c r="B320" s="4"/>
      <c r="C320" s="93"/>
      <c r="D320" s="94"/>
      <c r="E320" s="4"/>
      <c r="F320" s="4"/>
    </row>
    <row r="321">
      <c r="A321" s="128"/>
      <c r="B321" s="4"/>
      <c r="C321" s="93"/>
      <c r="D321" s="94"/>
      <c r="E321" s="4"/>
      <c r="F321" s="4"/>
    </row>
    <row r="322">
      <c r="A322" s="128"/>
      <c r="B322" s="4"/>
      <c r="C322" s="93"/>
      <c r="D322" s="94"/>
      <c r="E322" s="4"/>
      <c r="F322" s="4"/>
    </row>
    <row r="323">
      <c r="A323" s="128"/>
      <c r="B323" s="4"/>
      <c r="C323" s="93"/>
      <c r="D323" s="94"/>
      <c r="E323" s="4"/>
      <c r="F323" s="4"/>
    </row>
    <row r="324">
      <c r="A324" s="128"/>
      <c r="B324" s="4"/>
      <c r="C324" s="93"/>
      <c r="D324" s="94"/>
      <c r="E324" s="4"/>
      <c r="F324" s="4"/>
    </row>
    <row r="325">
      <c r="A325" s="128"/>
      <c r="B325" s="4"/>
      <c r="C325" s="93"/>
      <c r="D325" s="94"/>
      <c r="E325" s="4"/>
      <c r="F325" s="4"/>
    </row>
    <row r="326">
      <c r="A326" s="128"/>
      <c r="B326" s="4"/>
      <c r="C326" s="93"/>
      <c r="D326" s="94"/>
      <c r="E326" s="4"/>
      <c r="F326" s="4"/>
    </row>
    <row r="327">
      <c r="A327" s="128"/>
      <c r="B327" s="4"/>
      <c r="C327" s="93"/>
      <c r="D327" s="94"/>
      <c r="E327" s="4"/>
      <c r="F327" s="4"/>
    </row>
    <row r="328">
      <c r="A328" s="128"/>
      <c r="B328" s="4"/>
      <c r="C328" s="93"/>
      <c r="D328" s="94"/>
      <c r="E328" s="4"/>
      <c r="F328" s="4"/>
    </row>
    <row r="329">
      <c r="A329" s="128"/>
      <c r="B329" s="4"/>
      <c r="C329" s="93"/>
      <c r="D329" s="94"/>
      <c r="E329" s="4"/>
      <c r="F329" s="4"/>
    </row>
    <row r="330">
      <c r="A330" s="128"/>
      <c r="B330" s="4"/>
      <c r="C330" s="93"/>
      <c r="D330" s="94"/>
      <c r="E330" s="4"/>
      <c r="F330" s="4"/>
    </row>
    <row r="331">
      <c r="A331" s="128"/>
      <c r="B331" s="4"/>
      <c r="C331" s="93"/>
      <c r="D331" s="94"/>
      <c r="E331" s="4"/>
      <c r="F331" s="4"/>
    </row>
    <row r="332">
      <c r="A332" s="128"/>
      <c r="B332" s="4"/>
      <c r="C332" s="93"/>
      <c r="D332" s="94"/>
      <c r="E332" s="4"/>
      <c r="F332" s="4"/>
    </row>
    <row r="333">
      <c r="A333" s="128"/>
      <c r="B333" s="4"/>
      <c r="C333" s="93"/>
      <c r="D333" s="94"/>
      <c r="E333" s="4"/>
      <c r="F333" s="4"/>
    </row>
    <row r="334">
      <c r="A334" s="128"/>
      <c r="B334" s="4"/>
      <c r="C334" s="93"/>
      <c r="D334" s="94"/>
      <c r="E334" s="4"/>
      <c r="F334" s="4"/>
    </row>
    <row r="335">
      <c r="A335" s="128"/>
      <c r="B335" s="4"/>
      <c r="C335" s="93"/>
      <c r="D335" s="94"/>
      <c r="E335" s="4"/>
      <c r="F335" s="4"/>
    </row>
    <row r="336">
      <c r="A336" s="128"/>
      <c r="B336" s="4"/>
      <c r="C336" s="93"/>
      <c r="D336" s="94"/>
      <c r="E336" s="4"/>
      <c r="F336" s="4"/>
    </row>
    <row r="337">
      <c r="A337" s="128"/>
      <c r="B337" s="4"/>
      <c r="C337" s="93"/>
      <c r="D337" s="94"/>
      <c r="E337" s="4"/>
      <c r="F337" s="4"/>
    </row>
    <row r="338">
      <c r="A338" s="128"/>
      <c r="B338" s="4"/>
      <c r="C338" s="93"/>
      <c r="D338" s="94"/>
      <c r="E338" s="4"/>
      <c r="F338" s="4"/>
    </row>
    <row r="339">
      <c r="A339" s="128"/>
      <c r="B339" s="4"/>
      <c r="C339" s="93"/>
      <c r="D339" s="94"/>
      <c r="E339" s="4"/>
      <c r="F339" s="4"/>
    </row>
    <row r="340">
      <c r="A340" s="128"/>
      <c r="B340" s="4"/>
      <c r="C340" s="93"/>
      <c r="D340" s="94"/>
      <c r="E340" s="4"/>
      <c r="F340" s="4"/>
    </row>
    <row r="341">
      <c r="A341" s="128"/>
      <c r="B341" s="4"/>
      <c r="C341" s="93"/>
      <c r="D341" s="94"/>
      <c r="E341" s="4"/>
      <c r="F341" s="4"/>
    </row>
    <row r="342">
      <c r="A342" s="128"/>
      <c r="B342" s="4"/>
      <c r="C342" s="93"/>
      <c r="D342" s="94"/>
      <c r="E342" s="4"/>
      <c r="F342" s="4"/>
    </row>
    <row r="343">
      <c r="A343" s="128"/>
      <c r="B343" s="4"/>
      <c r="C343" s="93"/>
      <c r="D343" s="94"/>
      <c r="E343" s="4"/>
      <c r="F343" s="4"/>
    </row>
    <row r="344">
      <c r="A344" s="128"/>
      <c r="B344" s="4"/>
      <c r="C344" s="93"/>
      <c r="D344" s="94"/>
      <c r="E344" s="4"/>
      <c r="F344" s="4"/>
    </row>
    <row r="345">
      <c r="A345" s="128"/>
      <c r="B345" s="4"/>
      <c r="C345" s="93"/>
      <c r="D345" s="94"/>
      <c r="E345" s="4"/>
      <c r="F345" s="4"/>
    </row>
    <row r="346">
      <c r="A346" s="128"/>
      <c r="B346" s="4"/>
      <c r="C346" s="93"/>
      <c r="D346" s="94"/>
      <c r="E346" s="4"/>
      <c r="F346" s="4"/>
    </row>
    <row r="347">
      <c r="A347" s="128"/>
      <c r="B347" s="4"/>
      <c r="C347" s="93"/>
      <c r="D347" s="94"/>
      <c r="E347" s="4"/>
      <c r="F347" s="4"/>
    </row>
    <row r="348">
      <c r="A348" s="128"/>
      <c r="B348" s="4"/>
      <c r="C348" s="93"/>
      <c r="D348" s="94"/>
      <c r="E348" s="4"/>
      <c r="F348" s="4"/>
    </row>
    <row r="349">
      <c r="A349" s="128"/>
      <c r="B349" s="4"/>
      <c r="C349" s="93"/>
      <c r="D349" s="94"/>
      <c r="E349" s="4"/>
      <c r="F349" s="4"/>
    </row>
    <row r="350">
      <c r="A350" s="128"/>
      <c r="B350" s="4"/>
      <c r="C350" s="93"/>
      <c r="D350" s="94"/>
      <c r="E350" s="4"/>
      <c r="F350" s="4"/>
    </row>
    <row r="351">
      <c r="A351" s="128"/>
      <c r="B351" s="4"/>
      <c r="C351" s="93"/>
      <c r="D351" s="94"/>
      <c r="E351" s="4"/>
      <c r="F351" s="4"/>
    </row>
    <row r="352">
      <c r="A352" s="128"/>
      <c r="B352" s="4"/>
      <c r="C352" s="93"/>
      <c r="D352" s="94"/>
      <c r="E352" s="4"/>
      <c r="F352" s="4"/>
    </row>
    <row r="353">
      <c r="A353" s="128"/>
      <c r="B353" s="4"/>
      <c r="C353" s="93"/>
      <c r="D353" s="94"/>
      <c r="E353" s="4"/>
      <c r="F353" s="4"/>
    </row>
    <row r="354">
      <c r="A354" s="128"/>
      <c r="B354" s="4"/>
      <c r="C354" s="93"/>
      <c r="D354" s="94"/>
      <c r="E354" s="4"/>
      <c r="F354" s="4"/>
    </row>
    <row r="355">
      <c r="A355" s="128"/>
      <c r="B355" s="4"/>
      <c r="C355" s="93"/>
      <c r="D355" s="94"/>
      <c r="E355" s="4"/>
      <c r="F355" s="4"/>
    </row>
    <row r="356">
      <c r="A356" s="128"/>
      <c r="B356" s="4"/>
      <c r="C356" s="93"/>
      <c r="D356" s="94"/>
      <c r="E356" s="4"/>
      <c r="F356" s="4"/>
    </row>
    <row r="357">
      <c r="A357" s="128"/>
      <c r="B357" s="4"/>
      <c r="C357" s="93"/>
      <c r="D357" s="94"/>
      <c r="E357" s="4"/>
      <c r="F357" s="4"/>
    </row>
    <row r="358">
      <c r="A358" s="128"/>
      <c r="B358" s="4"/>
      <c r="C358" s="93"/>
      <c r="D358" s="94"/>
      <c r="E358" s="4"/>
      <c r="F358" s="4"/>
    </row>
    <row r="359">
      <c r="A359" s="128"/>
      <c r="B359" s="4"/>
      <c r="C359" s="93"/>
      <c r="D359" s="94"/>
      <c r="E359" s="4"/>
      <c r="F359" s="4"/>
    </row>
    <row r="360">
      <c r="A360" s="128"/>
      <c r="B360" s="4"/>
      <c r="C360" s="93"/>
      <c r="D360" s="94"/>
      <c r="E360" s="4"/>
      <c r="F360" s="4"/>
    </row>
    <row r="361">
      <c r="A361" s="128"/>
      <c r="B361" s="4"/>
      <c r="C361" s="93"/>
      <c r="D361" s="94"/>
      <c r="E361" s="4"/>
      <c r="F361" s="4"/>
    </row>
    <row r="362">
      <c r="A362" s="128"/>
      <c r="B362" s="4"/>
      <c r="C362" s="93"/>
      <c r="D362" s="94"/>
      <c r="E362" s="4"/>
      <c r="F362" s="4"/>
    </row>
    <row r="363">
      <c r="A363" s="128"/>
      <c r="B363" s="4"/>
      <c r="C363" s="93"/>
      <c r="D363" s="94"/>
      <c r="E363" s="4"/>
      <c r="F363" s="4"/>
    </row>
    <row r="364">
      <c r="A364" s="128"/>
      <c r="B364" s="4"/>
      <c r="C364" s="93"/>
      <c r="D364" s="94"/>
      <c r="E364" s="4"/>
      <c r="F364" s="4"/>
    </row>
    <row r="365">
      <c r="A365" s="128"/>
      <c r="B365" s="4"/>
      <c r="C365" s="93"/>
      <c r="D365" s="94"/>
      <c r="E365" s="4"/>
      <c r="F365" s="4"/>
    </row>
    <row r="366">
      <c r="A366" s="128"/>
      <c r="B366" s="4"/>
      <c r="C366" s="93"/>
      <c r="D366" s="94"/>
      <c r="E366" s="4"/>
      <c r="F366" s="4"/>
    </row>
    <row r="367">
      <c r="A367" s="128"/>
      <c r="B367" s="4"/>
      <c r="C367" s="93"/>
      <c r="D367" s="94"/>
      <c r="E367" s="4"/>
      <c r="F367" s="4"/>
    </row>
    <row r="368">
      <c r="A368" s="128"/>
      <c r="B368" s="4"/>
      <c r="C368" s="93"/>
      <c r="D368" s="94"/>
      <c r="E368" s="4"/>
      <c r="F368" s="4"/>
    </row>
    <row r="369">
      <c r="A369" s="128"/>
      <c r="B369" s="4"/>
      <c r="C369" s="93"/>
      <c r="D369" s="94"/>
      <c r="E369" s="4"/>
      <c r="F369" s="4"/>
    </row>
    <row r="370">
      <c r="A370" s="128"/>
      <c r="B370" s="4"/>
      <c r="C370" s="93"/>
      <c r="D370" s="94"/>
      <c r="E370" s="4"/>
      <c r="F370" s="4"/>
    </row>
    <row r="371">
      <c r="A371" s="128"/>
      <c r="B371" s="4"/>
      <c r="C371" s="93"/>
      <c r="D371" s="94"/>
      <c r="E371" s="4"/>
      <c r="F371" s="4"/>
    </row>
    <row r="372">
      <c r="A372" s="128"/>
      <c r="B372" s="4"/>
      <c r="C372" s="93"/>
      <c r="D372" s="94"/>
      <c r="E372" s="4"/>
      <c r="F372" s="4"/>
    </row>
    <row r="373">
      <c r="A373" s="128"/>
      <c r="B373" s="4"/>
      <c r="C373" s="93"/>
      <c r="D373" s="94"/>
      <c r="E373" s="4"/>
      <c r="F373" s="4"/>
    </row>
    <row r="374">
      <c r="A374" s="128"/>
      <c r="B374" s="4"/>
      <c r="C374" s="93"/>
      <c r="D374" s="94"/>
      <c r="E374" s="4"/>
      <c r="F374" s="4"/>
    </row>
    <row r="375">
      <c r="A375" s="128"/>
      <c r="B375" s="4"/>
      <c r="C375" s="93"/>
      <c r="D375" s="94"/>
      <c r="E375" s="4"/>
      <c r="F375" s="4"/>
    </row>
    <row r="376">
      <c r="A376" s="128"/>
      <c r="B376" s="4"/>
      <c r="C376" s="93"/>
      <c r="D376" s="94"/>
      <c r="E376" s="4"/>
      <c r="F376" s="4"/>
    </row>
    <row r="377">
      <c r="A377" s="128"/>
      <c r="B377" s="4"/>
      <c r="C377" s="93"/>
      <c r="D377" s="94"/>
      <c r="E377" s="4"/>
      <c r="F377" s="4"/>
    </row>
    <row r="378">
      <c r="A378" s="128"/>
      <c r="B378" s="4"/>
      <c r="C378" s="93"/>
      <c r="D378" s="94"/>
      <c r="E378" s="4"/>
      <c r="F378" s="4"/>
    </row>
    <row r="379">
      <c r="A379" s="128"/>
      <c r="B379" s="4"/>
      <c r="C379" s="93"/>
      <c r="D379" s="94"/>
      <c r="E379" s="4"/>
      <c r="F379" s="4"/>
    </row>
    <row r="380">
      <c r="A380" s="128"/>
      <c r="B380" s="4"/>
      <c r="C380" s="93"/>
      <c r="D380" s="94"/>
      <c r="E380" s="4"/>
      <c r="F380" s="4"/>
    </row>
    <row r="381">
      <c r="A381" s="128"/>
      <c r="B381" s="4"/>
      <c r="C381" s="93"/>
      <c r="D381" s="94"/>
      <c r="E381" s="4"/>
      <c r="F381" s="4"/>
    </row>
    <row r="382">
      <c r="A382" s="128"/>
      <c r="B382" s="4"/>
      <c r="C382" s="93"/>
      <c r="D382" s="94"/>
      <c r="E382" s="4"/>
      <c r="F382" s="4"/>
    </row>
    <row r="383">
      <c r="A383" s="128"/>
      <c r="B383" s="4"/>
      <c r="C383" s="93"/>
      <c r="D383" s="94"/>
      <c r="E383" s="4"/>
      <c r="F383" s="4"/>
    </row>
    <row r="384">
      <c r="A384" s="128"/>
      <c r="B384" s="4"/>
      <c r="C384" s="93"/>
      <c r="D384" s="94"/>
      <c r="E384" s="4"/>
      <c r="F384" s="4"/>
    </row>
    <row r="385">
      <c r="A385" s="128"/>
      <c r="B385" s="4"/>
      <c r="C385" s="93"/>
      <c r="D385" s="94"/>
      <c r="E385" s="4"/>
      <c r="F385" s="4"/>
    </row>
    <row r="386">
      <c r="A386" s="128"/>
      <c r="B386" s="4"/>
      <c r="C386" s="93"/>
      <c r="D386" s="94"/>
      <c r="E386" s="4"/>
      <c r="F386" s="4"/>
    </row>
    <row r="387">
      <c r="A387" s="128"/>
      <c r="B387" s="4"/>
      <c r="C387" s="93"/>
      <c r="D387" s="94"/>
      <c r="E387" s="4"/>
      <c r="F387" s="4"/>
    </row>
    <row r="388">
      <c r="A388" s="128"/>
      <c r="B388" s="4"/>
      <c r="C388" s="93"/>
      <c r="D388" s="94"/>
      <c r="E388" s="4"/>
      <c r="F388" s="4"/>
    </row>
    <row r="389">
      <c r="A389" s="128"/>
      <c r="B389" s="4"/>
      <c r="C389" s="93"/>
      <c r="D389" s="94"/>
      <c r="E389" s="4"/>
      <c r="F389" s="4"/>
    </row>
    <row r="390">
      <c r="A390" s="128"/>
      <c r="B390" s="4"/>
      <c r="C390" s="93"/>
      <c r="D390" s="94"/>
      <c r="E390" s="4"/>
      <c r="F390" s="4"/>
    </row>
    <row r="391">
      <c r="A391" s="128"/>
      <c r="B391" s="4"/>
      <c r="C391" s="93"/>
      <c r="D391" s="94"/>
      <c r="E391" s="4"/>
      <c r="F391" s="4"/>
    </row>
    <row r="392">
      <c r="A392" s="128"/>
      <c r="B392" s="4"/>
      <c r="C392" s="93"/>
      <c r="D392" s="94"/>
      <c r="E392" s="4"/>
      <c r="F392" s="4"/>
    </row>
    <row r="393">
      <c r="A393" s="128"/>
      <c r="B393" s="4"/>
      <c r="C393" s="93"/>
      <c r="D393" s="94"/>
      <c r="E393" s="4"/>
      <c r="F393" s="4"/>
    </row>
    <row r="394">
      <c r="A394" s="128"/>
      <c r="B394" s="4"/>
      <c r="C394" s="93"/>
      <c r="D394" s="94"/>
      <c r="E394" s="4"/>
      <c r="F394" s="4"/>
    </row>
    <row r="395">
      <c r="A395" s="128"/>
      <c r="B395" s="4"/>
      <c r="C395" s="93"/>
      <c r="D395" s="94"/>
      <c r="E395" s="4"/>
      <c r="F395" s="4"/>
    </row>
    <row r="396">
      <c r="A396" s="128"/>
      <c r="B396" s="4"/>
      <c r="C396" s="93"/>
      <c r="D396" s="94"/>
      <c r="E396" s="4"/>
      <c r="F396" s="4"/>
    </row>
    <row r="397">
      <c r="A397" s="128"/>
      <c r="B397" s="4"/>
      <c r="C397" s="93"/>
      <c r="D397" s="94"/>
      <c r="E397" s="4"/>
      <c r="F397" s="4"/>
    </row>
    <row r="398">
      <c r="A398" s="128"/>
      <c r="B398" s="4"/>
      <c r="C398" s="93"/>
      <c r="D398" s="94"/>
      <c r="E398" s="4"/>
      <c r="F398" s="4"/>
    </row>
    <row r="399">
      <c r="A399" s="128"/>
      <c r="B399" s="4"/>
      <c r="C399" s="93"/>
      <c r="D399" s="94"/>
      <c r="E399" s="4"/>
      <c r="F399" s="4"/>
    </row>
    <row r="400">
      <c r="A400" s="128"/>
      <c r="B400" s="4"/>
      <c r="C400" s="93"/>
      <c r="D400" s="94"/>
      <c r="E400" s="4"/>
      <c r="F400" s="4"/>
    </row>
    <row r="401">
      <c r="A401" s="128"/>
      <c r="B401" s="4"/>
      <c r="C401" s="93"/>
      <c r="D401" s="94"/>
      <c r="E401" s="4"/>
      <c r="F401" s="4"/>
    </row>
    <row r="402">
      <c r="A402" s="128"/>
      <c r="B402" s="4"/>
      <c r="C402" s="93"/>
      <c r="D402" s="94"/>
      <c r="E402" s="4"/>
      <c r="F402" s="4"/>
    </row>
    <row r="403">
      <c r="A403" s="128"/>
      <c r="B403" s="4"/>
      <c r="C403" s="93"/>
      <c r="D403" s="94"/>
      <c r="E403" s="4"/>
      <c r="F403" s="4"/>
    </row>
    <row r="404">
      <c r="A404" s="128"/>
      <c r="B404" s="4"/>
      <c r="C404" s="93"/>
      <c r="D404" s="94"/>
      <c r="E404" s="4"/>
      <c r="F404" s="4"/>
    </row>
    <row r="405">
      <c r="A405" s="128"/>
      <c r="B405" s="4"/>
      <c r="C405" s="93"/>
      <c r="D405" s="94"/>
      <c r="E405" s="4"/>
      <c r="F405" s="4"/>
    </row>
    <row r="406">
      <c r="A406" s="128"/>
      <c r="B406" s="4"/>
      <c r="C406" s="93"/>
      <c r="D406" s="94"/>
      <c r="E406" s="4"/>
      <c r="F406" s="4"/>
    </row>
    <row r="407">
      <c r="A407" s="128"/>
      <c r="B407" s="4"/>
      <c r="C407" s="93"/>
      <c r="D407" s="94"/>
      <c r="E407" s="4"/>
      <c r="F407" s="4"/>
    </row>
    <row r="408">
      <c r="A408" s="128"/>
      <c r="B408" s="4"/>
      <c r="C408" s="93"/>
      <c r="D408" s="94"/>
      <c r="E408" s="4"/>
      <c r="F408" s="4"/>
    </row>
    <row r="409">
      <c r="A409" s="128"/>
      <c r="B409" s="4"/>
      <c r="C409" s="93"/>
      <c r="D409" s="94"/>
      <c r="E409" s="4"/>
      <c r="F409" s="4"/>
    </row>
    <row r="410">
      <c r="A410" s="128"/>
      <c r="B410" s="4"/>
      <c r="C410" s="93"/>
      <c r="D410" s="94"/>
      <c r="E410" s="4"/>
      <c r="F410" s="4"/>
    </row>
    <row r="411">
      <c r="A411" s="128"/>
      <c r="B411" s="4"/>
      <c r="C411" s="93"/>
      <c r="D411" s="94"/>
      <c r="E411" s="4"/>
      <c r="F411" s="4"/>
    </row>
    <row r="412">
      <c r="A412" s="128"/>
      <c r="B412" s="4"/>
      <c r="C412" s="93"/>
      <c r="D412" s="94"/>
      <c r="E412" s="4"/>
      <c r="F412" s="4"/>
    </row>
    <row r="413">
      <c r="A413" s="128"/>
      <c r="B413" s="4"/>
      <c r="C413" s="93"/>
      <c r="D413" s="94"/>
      <c r="E413" s="4"/>
      <c r="F413" s="4"/>
    </row>
    <row r="414">
      <c r="A414" s="128"/>
      <c r="B414" s="4"/>
      <c r="C414" s="93"/>
      <c r="D414" s="94"/>
      <c r="E414" s="4"/>
      <c r="F414" s="4"/>
    </row>
    <row r="415">
      <c r="A415" s="128"/>
      <c r="B415" s="4"/>
      <c r="C415" s="93"/>
      <c r="D415" s="94"/>
      <c r="E415" s="4"/>
      <c r="F415" s="4"/>
    </row>
    <row r="416">
      <c r="A416" s="128"/>
      <c r="B416" s="4"/>
      <c r="C416" s="93"/>
      <c r="D416" s="94"/>
      <c r="E416" s="4"/>
      <c r="F416" s="4"/>
    </row>
    <row r="417">
      <c r="A417" s="128"/>
      <c r="B417" s="4"/>
      <c r="C417" s="93"/>
      <c r="D417" s="94"/>
      <c r="E417" s="4"/>
      <c r="F417" s="4"/>
    </row>
    <row r="418">
      <c r="A418" s="128"/>
      <c r="B418" s="4"/>
      <c r="C418" s="93"/>
      <c r="D418" s="94"/>
      <c r="E418" s="4"/>
      <c r="F418" s="4"/>
    </row>
    <row r="419">
      <c r="A419" s="128"/>
      <c r="B419" s="4"/>
      <c r="C419" s="93"/>
      <c r="D419" s="94"/>
      <c r="E419" s="4"/>
      <c r="F419" s="4"/>
    </row>
    <row r="420">
      <c r="A420" s="128"/>
      <c r="B420" s="4"/>
      <c r="C420" s="93"/>
      <c r="D420" s="94"/>
      <c r="E420" s="4"/>
      <c r="F420" s="4"/>
    </row>
    <row r="421">
      <c r="A421" s="128"/>
      <c r="B421" s="4"/>
      <c r="C421" s="93"/>
      <c r="D421" s="94"/>
      <c r="E421" s="4"/>
      <c r="F421" s="4"/>
    </row>
    <row r="422">
      <c r="A422" s="128"/>
      <c r="B422" s="4"/>
      <c r="C422" s="93"/>
      <c r="D422" s="94"/>
      <c r="E422" s="4"/>
      <c r="F422" s="4"/>
    </row>
    <row r="423">
      <c r="A423" s="128"/>
      <c r="B423" s="4"/>
      <c r="C423" s="93"/>
      <c r="D423" s="94"/>
      <c r="E423" s="4"/>
      <c r="F423" s="4"/>
    </row>
    <row r="424">
      <c r="A424" s="128"/>
      <c r="B424" s="4"/>
      <c r="C424" s="93"/>
      <c r="D424" s="94"/>
      <c r="E424" s="4"/>
      <c r="F424" s="4"/>
    </row>
    <row r="425">
      <c r="A425" s="128"/>
      <c r="B425" s="4"/>
      <c r="C425" s="93"/>
      <c r="D425" s="94"/>
      <c r="E425" s="4"/>
      <c r="F425" s="4"/>
    </row>
    <row r="426">
      <c r="A426" s="128"/>
      <c r="B426" s="4"/>
      <c r="C426" s="93"/>
      <c r="D426" s="94"/>
      <c r="E426" s="4"/>
      <c r="F426" s="4"/>
    </row>
    <row r="427">
      <c r="A427" s="128"/>
      <c r="B427" s="4"/>
      <c r="C427" s="93"/>
      <c r="D427" s="94"/>
      <c r="E427" s="4"/>
      <c r="F427" s="4"/>
    </row>
    <row r="428">
      <c r="A428" s="128"/>
      <c r="B428" s="4"/>
      <c r="C428" s="93"/>
      <c r="D428" s="94"/>
      <c r="E428" s="4"/>
      <c r="F428" s="4"/>
    </row>
    <row r="429">
      <c r="A429" s="128"/>
      <c r="B429" s="4"/>
      <c r="C429" s="93"/>
      <c r="D429" s="94"/>
      <c r="E429" s="4"/>
      <c r="F429" s="4"/>
    </row>
    <row r="430">
      <c r="A430" s="128"/>
      <c r="B430" s="4"/>
      <c r="C430" s="93"/>
      <c r="D430" s="94"/>
      <c r="E430" s="4"/>
      <c r="F430" s="4"/>
    </row>
    <row r="431">
      <c r="A431" s="128"/>
      <c r="B431" s="4"/>
      <c r="C431" s="93"/>
      <c r="D431" s="94"/>
      <c r="E431" s="4"/>
      <c r="F431" s="4"/>
    </row>
    <row r="432">
      <c r="A432" s="128"/>
      <c r="B432" s="4"/>
      <c r="C432" s="93"/>
      <c r="D432" s="94"/>
      <c r="E432" s="4"/>
      <c r="F432" s="4"/>
    </row>
    <row r="433">
      <c r="A433" s="128"/>
      <c r="B433" s="4"/>
      <c r="C433" s="93"/>
      <c r="D433" s="94"/>
      <c r="E433" s="4"/>
      <c r="F433" s="4"/>
    </row>
    <row r="434">
      <c r="A434" s="128"/>
      <c r="B434" s="4"/>
      <c r="C434" s="93"/>
      <c r="D434" s="94"/>
      <c r="E434" s="4"/>
      <c r="F434" s="4"/>
    </row>
    <row r="435">
      <c r="A435" s="128"/>
      <c r="B435" s="4"/>
      <c r="C435" s="93"/>
      <c r="D435" s="94"/>
      <c r="E435" s="4"/>
      <c r="F435" s="4"/>
    </row>
    <row r="436">
      <c r="A436" s="128"/>
      <c r="B436" s="4"/>
      <c r="C436" s="93"/>
      <c r="D436" s="94"/>
      <c r="E436" s="4"/>
      <c r="F436" s="4"/>
    </row>
    <row r="437">
      <c r="A437" s="128"/>
      <c r="B437" s="4"/>
      <c r="C437" s="93"/>
      <c r="D437" s="94"/>
      <c r="E437" s="4"/>
      <c r="F437" s="4"/>
    </row>
    <row r="438">
      <c r="A438" s="128"/>
      <c r="B438" s="4"/>
      <c r="C438" s="93"/>
      <c r="D438" s="94"/>
      <c r="E438" s="4"/>
      <c r="F438" s="4"/>
    </row>
    <row r="439">
      <c r="A439" s="128"/>
      <c r="B439" s="4"/>
      <c r="C439" s="93"/>
      <c r="D439" s="94"/>
      <c r="E439" s="4"/>
      <c r="F439" s="4"/>
    </row>
    <row r="440">
      <c r="A440" s="128"/>
      <c r="B440" s="4"/>
      <c r="C440" s="93"/>
      <c r="D440" s="94"/>
      <c r="E440" s="4"/>
      <c r="F440" s="4"/>
    </row>
    <row r="441">
      <c r="A441" s="128"/>
      <c r="B441" s="4"/>
      <c r="C441" s="93"/>
      <c r="D441" s="94"/>
      <c r="E441" s="4"/>
      <c r="F441" s="4"/>
    </row>
    <row r="442">
      <c r="A442" s="128"/>
      <c r="B442" s="4"/>
      <c r="C442" s="93"/>
      <c r="D442" s="94"/>
      <c r="E442" s="4"/>
      <c r="F442" s="4"/>
    </row>
    <row r="443">
      <c r="A443" s="128"/>
      <c r="B443" s="4"/>
      <c r="C443" s="93"/>
      <c r="D443" s="94"/>
      <c r="E443" s="4"/>
      <c r="F443" s="4"/>
    </row>
    <row r="444">
      <c r="A444" s="128"/>
      <c r="B444" s="4"/>
      <c r="C444" s="93"/>
      <c r="D444" s="94"/>
      <c r="E444" s="4"/>
      <c r="F444" s="4"/>
    </row>
    <row r="445">
      <c r="A445" s="128"/>
      <c r="B445" s="4"/>
      <c r="C445" s="93"/>
      <c r="D445" s="94"/>
      <c r="E445" s="4"/>
      <c r="F445" s="4"/>
    </row>
    <row r="446">
      <c r="A446" s="128"/>
      <c r="B446" s="4"/>
      <c r="C446" s="93"/>
      <c r="D446" s="94"/>
      <c r="E446" s="4"/>
      <c r="F446" s="4"/>
    </row>
    <row r="447">
      <c r="A447" s="128"/>
      <c r="B447" s="4"/>
      <c r="C447" s="93"/>
      <c r="D447" s="94"/>
      <c r="E447" s="4"/>
      <c r="F447" s="4"/>
    </row>
    <row r="448">
      <c r="A448" s="128"/>
      <c r="B448" s="4"/>
      <c r="C448" s="93"/>
      <c r="D448" s="94"/>
      <c r="E448" s="4"/>
      <c r="F448" s="4"/>
    </row>
    <row r="449">
      <c r="A449" s="128"/>
      <c r="B449" s="4"/>
      <c r="C449" s="93"/>
      <c r="D449" s="94"/>
      <c r="E449" s="4"/>
      <c r="F449" s="4"/>
    </row>
    <row r="450">
      <c r="A450" s="128"/>
      <c r="B450" s="4"/>
      <c r="C450" s="93"/>
      <c r="D450" s="94"/>
      <c r="E450" s="4"/>
      <c r="F450" s="4"/>
    </row>
    <row r="451">
      <c r="A451" s="128"/>
      <c r="B451" s="4"/>
      <c r="C451" s="93"/>
      <c r="D451" s="94"/>
      <c r="E451" s="4"/>
      <c r="F451" s="4"/>
    </row>
    <row r="452">
      <c r="A452" s="128"/>
      <c r="B452" s="4"/>
      <c r="C452" s="93"/>
      <c r="D452" s="94"/>
      <c r="E452" s="4"/>
      <c r="F452" s="4"/>
    </row>
    <row r="453">
      <c r="A453" s="128"/>
      <c r="B453" s="4"/>
      <c r="C453" s="93"/>
      <c r="D453" s="94"/>
      <c r="E453" s="4"/>
      <c r="F453" s="4"/>
    </row>
    <row r="454">
      <c r="A454" s="128"/>
      <c r="B454" s="4"/>
      <c r="C454" s="93"/>
      <c r="D454" s="94"/>
      <c r="E454" s="4"/>
      <c r="F454" s="4"/>
    </row>
    <row r="455">
      <c r="A455" s="128"/>
      <c r="B455" s="4"/>
      <c r="C455" s="93"/>
      <c r="D455" s="94"/>
      <c r="E455" s="4"/>
      <c r="F455" s="4"/>
    </row>
    <row r="456">
      <c r="A456" s="128"/>
      <c r="B456" s="4"/>
      <c r="C456" s="93"/>
      <c r="D456" s="94"/>
      <c r="E456" s="4"/>
      <c r="F456" s="4"/>
    </row>
    <row r="457">
      <c r="A457" s="128"/>
      <c r="B457" s="4"/>
      <c r="C457" s="93"/>
      <c r="D457" s="94"/>
      <c r="E457" s="4"/>
      <c r="F457" s="4"/>
    </row>
    <row r="458">
      <c r="A458" s="128"/>
      <c r="B458" s="4"/>
      <c r="C458" s="93"/>
      <c r="D458" s="94"/>
      <c r="E458" s="4"/>
      <c r="F458" s="4"/>
    </row>
    <row r="459">
      <c r="A459" s="128"/>
      <c r="B459" s="4"/>
      <c r="C459" s="93"/>
      <c r="D459" s="94"/>
      <c r="E459" s="4"/>
      <c r="F459" s="4"/>
    </row>
    <row r="460">
      <c r="A460" s="128"/>
      <c r="B460" s="4"/>
      <c r="C460" s="93"/>
      <c r="D460" s="94"/>
      <c r="E460" s="4"/>
      <c r="F460" s="4"/>
    </row>
    <row r="461">
      <c r="A461" s="128"/>
      <c r="B461" s="4"/>
      <c r="C461" s="93"/>
      <c r="D461" s="94"/>
      <c r="E461" s="4"/>
      <c r="F461" s="4"/>
    </row>
    <row r="462">
      <c r="A462" s="128"/>
      <c r="B462" s="4"/>
      <c r="C462" s="93"/>
      <c r="D462" s="94"/>
      <c r="E462" s="4"/>
      <c r="F462" s="4"/>
    </row>
    <row r="463">
      <c r="A463" s="128"/>
      <c r="B463" s="4"/>
      <c r="C463" s="93"/>
      <c r="D463" s="94"/>
      <c r="E463" s="4"/>
      <c r="F463" s="4"/>
    </row>
    <row r="464">
      <c r="A464" s="128"/>
      <c r="B464" s="4"/>
      <c r="C464" s="93"/>
      <c r="D464" s="94"/>
      <c r="E464" s="4"/>
      <c r="F464" s="4"/>
    </row>
    <row r="465">
      <c r="A465" s="128"/>
      <c r="B465" s="4"/>
      <c r="C465" s="93"/>
      <c r="D465" s="94"/>
      <c r="E465" s="4"/>
      <c r="F465" s="4"/>
    </row>
    <row r="466">
      <c r="A466" s="128"/>
      <c r="B466" s="4"/>
      <c r="C466" s="93"/>
      <c r="D466" s="94"/>
      <c r="E466" s="4"/>
      <c r="F466" s="4"/>
    </row>
    <row r="467">
      <c r="A467" s="128"/>
      <c r="B467" s="4"/>
      <c r="C467" s="93"/>
      <c r="D467" s="94"/>
      <c r="E467" s="4"/>
      <c r="F467" s="4"/>
    </row>
    <row r="468">
      <c r="A468" s="128"/>
      <c r="B468" s="4"/>
      <c r="C468" s="93"/>
      <c r="D468" s="94"/>
      <c r="E468" s="4"/>
      <c r="F468" s="4"/>
    </row>
    <row r="469">
      <c r="A469" s="128"/>
      <c r="B469" s="4"/>
      <c r="C469" s="93"/>
      <c r="D469" s="94"/>
      <c r="E469" s="4"/>
      <c r="F469" s="4"/>
    </row>
    <row r="470">
      <c r="A470" s="128"/>
      <c r="B470" s="4"/>
      <c r="C470" s="93"/>
      <c r="D470" s="94"/>
      <c r="E470" s="4"/>
      <c r="F470" s="4"/>
    </row>
    <row r="471">
      <c r="A471" s="128"/>
      <c r="B471" s="4"/>
      <c r="C471" s="93"/>
      <c r="D471" s="94"/>
      <c r="E471" s="4"/>
      <c r="F471" s="4"/>
    </row>
    <row r="472">
      <c r="A472" s="128"/>
      <c r="B472" s="4"/>
      <c r="C472" s="93"/>
      <c r="D472" s="94"/>
      <c r="E472" s="4"/>
      <c r="F472" s="4"/>
    </row>
    <row r="473">
      <c r="A473" s="128"/>
      <c r="B473" s="4"/>
      <c r="C473" s="93"/>
      <c r="D473" s="94"/>
      <c r="E473" s="4"/>
      <c r="F473" s="4"/>
    </row>
    <row r="474">
      <c r="A474" s="128"/>
      <c r="B474" s="4"/>
      <c r="C474" s="93"/>
      <c r="D474" s="94"/>
      <c r="E474" s="4"/>
      <c r="F474" s="4"/>
    </row>
    <row r="475">
      <c r="A475" s="128"/>
      <c r="B475" s="4"/>
      <c r="C475" s="93"/>
      <c r="D475" s="94"/>
      <c r="E475" s="4"/>
      <c r="F475" s="4"/>
    </row>
    <row r="476">
      <c r="A476" s="128"/>
      <c r="B476" s="4"/>
      <c r="C476" s="93"/>
      <c r="D476" s="94"/>
      <c r="E476" s="4"/>
      <c r="F476" s="4"/>
    </row>
    <row r="477">
      <c r="A477" s="128"/>
      <c r="B477" s="4"/>
      <c r="C477" s="93"/>
      <c r="D477" s="94"/>
      <c r="E477" s="4"/>
      <c r="F477" s="4"/>
    </row>
    <row r="478">
      <c r="A478" s="128"/>
      <c r="B478" s="4"/>
      <c r="C478" s="93"/>
      <c r="D478" s="94"/>
      <c r="E478" s="4"/>
      <c r="F478" s="4"/>
    </row>
    <row r="479">
      <c r="A479" s="128"/>
      <c r="B479" s="4"/>
      <c r="C479" s="93"/>
      <c r="D479" s="94"/>
      <c r="E479" s="4"/>
      <c r="F479" s="4"/>
    </row>
    <row r="480">
      <c r="A480" s="128"/>
      <c r="B480" s="4"/>
      <c r="C480" s="93"/>
      <c r="D480" s="94"/>
      <c r="E480" s="4"/>
      <c r="F480" s="4"/>
    </row>
    <row r="481">
      <c r="A481" s="128"/>
      <c r="B481" s="4"/>
      <c r="C481" s="93"/>
      <c r="D481" s="94"/>
      <c r="E481" s="4"/>
      <c r="F481" s="4"/>
    </row>
    <row r="482">
      <c r="A482" s="128"/>
      <c r="B482" s="4"/>
      <c r="C482" s="93"/>
      <c r="D482" s="94"/>
      <c r="E482" s="4"/>
      <c r="F482" s="4"/>
    </row>
    <row r="483">
      <c r="A483" s="128"/>
      <c r="B483" s="4"/>
      <c r="C483" s="93"/>
      <c r="D483" s="94"/>
      <c r="E483" s="4"/>
      <c r="F483" s="4"/>
    </row>
    <row r="484">
      <c r="A484" s="128"/>
      <c r="B484" s="4"/>
      <c r="C484" s="93"/>
      <c r="D484" s="94"/>
      <c r="E484" s="4"/>
      <c r="F484" s="4"/>
    </row>
    <row r="485">
      <c r="A485" s="128"/>
      <c r="B485" s="4"/>
      <c r="C485" s="93"/>
      <c r="D485" s="94"/>
      <c r="E485" s="4"/>
      <c r="F485" s="4"/>
    </row>
    <row r="486">
      <c r="A486" s="128"/>
      <c r="B486" s="4"/>
      <c r="C486" s="93"/>
      <c r="D486" s="94"/>
      <c r="E486" s="4"/>
      <c r="F486" s="4"/>
    </row>
    <row r="487">
      <c r="A487" s="128"/>
      <c r="B487" s="4"/>
      <c r="C487" s="93"/>
      <c r="D487" s="94"/>
      <c r="E487" s="4"/>
      <c r="F487" s="4"/>
    </row>
    <row r="488">
      <c r="A488" s="128"/>
      <c r="B488" s="4"/>
      <c r="C488" s="93"/>
      <c r="D488" s="94"/>
      <c r="E488" s="4"/>
      <c r="F488" s="4"/>
    </row>
    <row r="489">
      <c r="A489" s="128"/>
      <c r="B489" s="4"/>
      <c r="C489" s="93"/>
      <c r="D489" s="94"/>
      <c r="E489" s="4"/>
      <c r="F489" s="4"/>
    </row>
    <row r="490">
      <c r="A490" s="128"/>
      <c r="B490" s="4"/>
      <c r="C490" s="93"/>
      <c r="D490" s="94"/>
      <c r="E490" s="4"/>
      <c r="F490" s="4"/>
    </row>
    <row r="491">
      <c r="A491" s="128"/>
      <c r="B491" s="4"/>
      <c r="C491" s="93"/>
      <c r="D491" s="94"/>
      <c r="E491" s="4"/>
      <c r="F491" s="4"/>
    </row>
    <row r="492">
      <c r="A492" s="128"/>
      <c r="B492" s="4"/>
      <c r="C492" s="93"/>
      <c r="D492" s="94"/>
      <c r="E492" s="4"/>
      <c r="F492" s="4"/>
    </row>
    <row r="493">
      <c r="A493" s="128"/>
      <c r="B493" s="4"/>
      <c r="C493" s="93"/>
      <c r="D493" s="94"/>
      <c r="E493" s="4"/>
      <c r="F493" s="4"/>
    </row>
    <row r="494">
      <c r="A494" s="128"/>
      <c r="B494" s="4"/>
      <c r="C494" s="93"/>
      <c r="D494" s="94"/>
      <c r="E494" s="4"/>
      <c r="F494" s="4"/>
    </row>
    <row r="495">
      <c r="A495" s="128"/>
      <c r="B495" s="4"/>
      <c r="C495" s="93"/>
      <c r="D495" s="94"/>
      <c r="E495" s="4"/>
      <c r="F495" s="4"/>
    </row>
    <row r="496">
      <c r="A496" s="128"/>
      <c r="B496" s="4"/>
      <c r="C496" s="93"/>
      <c r="D496" s="94"/>
      <c r="E496" s="4"/>
      <c r="F496" s="4"/>
    </row>
    <row r="497">
      <c r="A497" s="128"/>
      <c r="B497" s="4"/>
      <c r="C497" s="93"/>
      <c r="D497" s="94"/>
      <c r="E497" s="4"/>
      <c r="F497" s="4"/>
    </row>
    <row r="498">
      <c r="A498" s="128"/>
      <c r="B498" s="4"/>
      <c r="C498" s="93"/>
      <c r="D498" s="94"/>
      <c r="E498" s="4"/>
      <c r="F498" s="4"/>
    </row>
    <row r="499">
      <c r="A499" s="128"/>
      <c r="B499" s="4"/>
      <c r="C499" s="93"/>
      <c r="D499" s="94"/>
      <c r="E499" s="4"/>
      <c r="F499" s="4"/>
    </row>
    <row r="500">
      <c r="A500" s="128"/>
      <c r="B500" s="4"/>
      <c r="C500" s="93"/>
      <c r="D500" s="94"/>
      <c r="E500" s="4"/>
      <c r="F500" s="4"/>
    </row>
    <row r="501">
      <c r="A501" s="128"/>
      <c r="B501" s="4"/>
      <c r="C501" s="93"/>
      <c r="D501" s="94"/>
      <c r="E501" s="4"/>
      <c r="F501" s="4"/>
    </row>
    <row r="502">
      <c r="A502" s="128"/>
      <c r="B502" s="4"/>
      <c r="C502" s="93"/>
      <c r="D502" s="94"/>
      <c r="E502" s="4"/>
      <c r="F502" s="4"/>
    </row>
    <row r="503">
      <c r="A503" s="128"/>
      <c r="B503" s="4"/>
      <c r="C503" s="93"/>
      <c r="D503" s="94"/>
      <c r="E503" s="4"/>
      <c r="F503" s="4"/>
    </row>
    <row r="504">
      <c r="A504" s="128"/>
      <c r="B504" s="4"/>
      <c r="C504" s="93"/>
      <c r="D504" s="94"/>
      <c r="E504" s="4"/>
      <c r="F504" s="4"/>
    </row>
    <row r="505">
      <c r="A505" s="128"/>
      <c r="B505" s="4"/>
      <c r="C505" s="93"/>
      <c r="D505" s="94"/>
      <c r="E505" s="4"/>
      <c r="F505" s="4"/>
    </row>
    <row r="506">
      <c r="A506" s="128"/>
      <c r="B506" s="4"/>
      <c r="C506" s="93"/>
      <c r="D506" s="94"/>
      <c r="E506" s="4"/>
      <c r="F506" s="4"/>
    </row>
    <row r="507">
      <c r="A507" s="128"/>
      <c r="B507" s="4"/>
      <c r="C507" s="93"/>
      <c r="D507" s="94"/>
      <c r="E507" s="4"/>
      <c r="F507" s="4"/>
    </row>
    <row r="508">
      <c r="A508" s="128"/>
      <c r="B508" s="4"/>
      <c r="C508" s="93"/>
      <c r="D508" s="94"/>
      <c r="E508" s="4"/>
      <c r="F508" s="4"/>
    </row>
    <row r="509">
      <c r="A509" s="128"/>
      <c r="B509" s="4"/>
      <c r="C509" s="93"/>
      <c r="D509" s="94"/>
      <c r="E509" s="4"/>
      <c r="F509" s="4"/>
    </row>
    <row r="510">
      <c r="A510" s="128"/>
      <c r="B510" s="4"/>
      <c r="C510" s="93"/>
      <c r="D510" s="94"/>
      <c r="E510" s="4"/>
      <c r="F510" s="4"/>
    </row>
    <row r="511">
      <c r="A511" s="128"/>
      <c r="B511" s="4"/>
      <c r="C511" s="93"/>
      <c r="D511" s="94"/>
      <c r="E511" s="4"/>
      <c r="F511" s="4"/>
    </row>
    <row r="512">
      <c r="A512" s="128"/>
      <c r="B512" s="4"/>
      <c r="C512" s="93"/>
      <c r="D512" s="94"/>
      <c r="E512" s="4"/>
      <c r="F512" s="4"/>
    </row>
    <row r="513">
      <c r="A513" s="128"/>
      <c r="B513" s="4"/>
      <c r="C513" s="93"/>
      <c r="D513" s="94"/>
      <c r="E513" s="4"/>
      <c r="F513" s="4"/>
    </row>
    <row r="514">
      <c r="A514" s="128"/>
      <c r="B514" s="4"/>
      <c r="C514" s="93"/>
      <c r="D514" s="94"/>
      <c r="E514" s="4"/>
      <c r="F514" s="4"/>
    </row>
    <row r="515">
      <c r="A515" s="128"/>
      <c r="B515" s="4"/>
      <c r="C515" s="93"/>
      <c r="D515" s="94"/>
      <c r="E515" s="4"/>
      <c r="F515" s="4"/>
    </row>
    <row r="516">
      <c r="A516" s="128"/>
      <c r="B516" s="4"/>
      <c r="C516" s="93"/>
      <c r="D516" s="94"/>
      <c r="E516" s="4"/>
      <c r="F516" s="4"/>
    </row>
    <row r="517">
      <c r="A517" s="128"/>
      <c r="B517" s="4"/>
      <c r="C517" s="93"/>
      <c r="D517" s="94"/>
      <c r="E517" s="4"/>
      <c r="F517" s="4"/>
    </row>
    <row r="518">
      <c r="A518" s="128"/>
      <c r="B518" s="4"/>
      <c r="C518" s="93"/>
      <c r="D518" s="94"/>
      <c r="E518" s="4"/>
      <c r="F518" s="4"/>
    </row>
    <row r="519">
      <c r="A519" s="128"/>
      <c r="B519" s="4"/>
      <c r="C519" s="93"/>
      <c r="D519" s="94"/>
      <c r="E519" s="4"/>
      <c r="F519" s="4"/>
    </row>
    <row r="520">
      <c r="A520" s="128"/>
      <c r="B520" s="4"/>
      <c r="C520" s="93"/>
      <c r="D520" s="94"/>
      <c r="E520" s="4"/>
      <c r="F520" s="4"/>
    </row>
    <row r="521">
      <c r="A521" s="128"/>
      <c r="B521" s="4"/>
      <c r="C521" s="93"/>
      <c r="D521" s="94"/>
      <c r="E521" s="4"/>
      <c r="F521" s="4"/>
    </row>
    <row r="522">
      <c r="A522" s="128"/>
      <c r="B522" s="4"/>
      <c r="C522" s="93"/>
      <c r="D522" s="94"/>
      <c r="E522" s="4"/>
      <c r="F522" s="4"/>
    </row>
    <row r="523">
      <c r="A523" s="128"/>
      <c r="B523" s="4"/>
      <c r="C523" s="93"/>
      <c r="D523" s="94"/>
      <c r="E523" s="4"/>
      <c r="F523" s="4"/>
    </row>
    <row r="524">
      <c r="A524" s="128"/>
      <c r="B524" s="4"/>
      <c r="C524" s="93"/>
      <c r="D524" s="94"/>
      <c r="E524" s="4"/>
      <c r="F524" s="4"/>
    </row>
    <row r="525">
      <c r="A525" s="128"/>
      <c r="B525" s="4"/>
      <c r="C525" s="93"/>
      <c r="D525" s="94"/>
      <c r="E525" s="4"/>
      <c r="F525" s="4"/>
    </row>
    <row r="526">
      <c r="A526" s="128"/>
      <c r="B526" s="4"/>
      <c r="C526" s="93"/>
      <c r="D526" s="94"/>
      <c r="E526" s="4"/>
      <c r="F526" s="4"/>
    </row>
    <row r="527">
      <c r="A527" s="128"/>
      <c r="B527" s="4"/>
      <c r="C527" s="93"/>
      <c r="D527" s="94"/>
      <c r="E527" s="4"/>
      <c r="F527" s="4"/>
    </row>
    <row r="528">
      <c r="A528" s="128"/>
      <c r="B528" s="4"/>
      <c r="C528" s="93"/>
      <c r="D528" s="94"/>
      <c r="E528" s="4"/>
      <c r="F528" s="4"/>
    </row>
    <row r="529">
      <c r="A529" s="128"/>
      <c r="B529" s="4"/>
      <c r="C529" s="93"/>
      <c r="D529" s="94"/>
      <c r="E529" s="4"/>
      <c r="F529" s="4"/>
    </row>
    <row r="530">
      <c r="A530" s="128"/>
      <c r="B530" s="4"/>
      <c r="C530" s="93"/>
      <c r="D530" s="94"/>
      <c r="E530" s="4"/>
      <c r="F530" s="4"/>
    </row>
    <row r="531">
      <c r="A531" s="128"/>
      <c r="B531" s="4"/>
      <c r="C531" s="93"/>
      <c r="D531" s="94"/>
      <c r="E531" s="4"/>
      <c r="F531" s="4"/>
    </row>
    <row r="532">
      <c r="A532" s="128"/>
      <c r="B532" s="4"/>
      <c r="C532" s="93"/>
      <c r="D532" s="94"/>
      <c r="E532" s="4"/>
      <c r="F532" s="4"/>
    </row>
    <row r="533">
      <c r="A533" s="128"/>
      <c r="B533" s="4"/>
      <c r="C533" s="93"/>
      <c r="D533" s="94"/>
      <c r="E533" s="4"/>
      <c r="F533" s="4"/>
    </row>
    <row r="534">
      <c r="A534" s="128"/>
      <c r="B534" s="4"/>
      <c r="C534" s="93"/>
      <c r="D534" s="94"/>
      <c r="E534" s="4"/>
      <c r="F534" s="4"/>
    </row>
    <row r="535">
      <c r="A535" s="128"/>
      <c r="B535" s="4"/>
      <c r="C535" s="93"/>
      <c r="D535" s="94"/>
      <c r="E535" s="4"/>
      <c r="F535" s="4"/>
    </row>
    <row r="536">
      <c r="A536" s="128"/>
      <c r="B536" s="4"/>
      <c r="C536" s="93"/>
      <c r="D536" s="94"/>
      <c r="E536" s="4"/>
      <c r="F536" s="4"/>
    </row>
    <row r="537">
      <c r="A537" s="128"/>
      <c r="B537" s="4"/>
      <c r="C537" s="93"/>
      <c r="D537" s="94"/>
      <c r="E537" s="4"/>
      <c r="F537" s="4"/>
    </row>
    <row r="538">
      <c r="A538" s="128"/>
      <c r="B538" s="4"/>
      <c r="C538" s="93"/>
      <c r="D538" s="94"/>
      <c r="E538" s="4"/>
      <c r="F538" s="4"/>
    </row>
    <row r="539">
      <c r="A539" s="128"/>
      <c r="B539" s="4"/>
      <c r="C539" s="93"/>
      <c r="D539" s="94"/>
      <c r="E539" s="4"/>
      <c r="F539" s="4"/>
    </row>
    <row r="540">
      <c r="A540" s="128"/>
      <c r="B540" s="4"/>
      <c r="C540" s="93"/>
      <c r="D540" s="94"/>
      <c r="E540" s="4"/>
      <c r="F540" s="4"/>
    </row>
    <row r="541">
      <c r="A541" s="128"/>
      <c r="B541" s="4"/>
      <c r="C541" s="93"/>
      <c r="D541" s="94"/>
      <c r="E541" s="4"/>
      <c r="F541" s="4"/>
    </row>
    <row r="542">
      <c r="A542" s="128"/>
      <c r="B542" s="4"/>
      <c r="C542" s="93"/>
      <c r="D542" s="94"/>
      <c r="E542" s="4"/>
      <c r="F542" s="4"/>
    </row>
    <row r="543">
      <c r="A543" s="128"/>
      <c r="B543" s="4"/>
      <c r="C543" s="93"/>
      <c r="D543" s="94"/>
      <c r="E543" s="4"/>
      <c r="F543" s="4"/>
    </row>
    <row r="544">
      <c r="A544" s="128"/>
      <c r="B544" s="4"/>
      <c r="C544" s="93"/>
      <c r="D544" s="94"/>
      <c r="E544" s="4"/>
      <c r="F544" s="4"/>
    </row>
    <row r="545">
      <c r="A545" s="128"/>
      <c r="B545" s="4"/>
      <c r="C545" s="93"/>
      <c r="D545" s="94"/>
      <c r="E545" s="4"/>
      <c r="F545" s="4"/>
    </row>
    <row r="546">
      <c r="A546" s="128"/>
      <c r="B546" s="4"/>
      <c r="C546" s="93"/>
      <c r="D546" s="94"/>
      <c r="E546" s="4"/>
      <c r="F546" s="4"/>
    </row>
    <row r="547">
      <c r="A547" s="128"/>
      <c r="B547" s="4"/>
      <c r="C547" s="93"/>
      <c r="D547" s="94"/>
      <c r="E547" s="4"/>
      <c r="F547" s="4"/>
    </row>
    <row r="548">
      <c r="A548" s="128"/>
      <c r="B548" s="4"/>
      <c r="C548" s="93"/>
      <c r="D548" s="94"/>
      <c r="E548" s="4"/>
      <c r="F548" s="4"/>
    </row>
    <row r="549">
      <c r="A549" s="128"/>
      <c r="B549" s="4"/>
      <c r="C549" s="93"/>
      <c r="D549" s="94"/>
      <c r="E549" s="4"/>
      <c r="F549" s="4"/>
    </row>
    <row r="550">
      <c r="A550" s="128"/>
      <c r="B550" s="4"/>
      <c r="C550" s="93"/>
      <c r="D550" s="94"/>
      <c r="E550" s="4"/>
      <c r="F550" s="4"/>
    </row>
    <row r="551">
      <c r="A551" s="128"/>
      <c r="B551" s="4"/>
      <c r="C551" s="93"/>
      <c r="D551" s="94"/>
      <c r="E551" s="4"/>
      <c r="F551" s="4"/>
    </row>
    <row r="552">
      <c r="A552" s="128"/>
      <c r="B552" s="4"/>
      <c r="C552" s="93"/>
      <c r="D552" s="94"/>
      <c r="E552" s="4"/>
      <c r="F552" s="4"/>
    </row>
    <row r="553">
      <c r="A553" s="128"/>
      <c r="B553" s="4"/>
      <c r="C553" s="93"/>
      <c r="D553" s="94"/>
      <c r="E553" s="4"/>
      <c r="F553" s="4"/>
    </row>
    <row r="554">
      <c r="A554" s="128"/>
      <c r="B554" s="4"/>
      <c r="C554" s="93"/>
      <c r="D554" s="94"/>
      <c r="E554" s="4"/>
      <c r="F554" s="4"/>
    </row>
    <row r="555">
      <c r="A555" s="128"/>
      <c r="B555" s="4"/>
      <c r="C555" s="93"/>
      <c r="D555" s="94"/>
      <c r="E555" s="4"/>
      <c r="F555" s="4"/>
    </row>
    <row r="556">
      <c r="A556" s="128"/>
      <c r="B556" s="4"/>
      <c r="C556" s="93"/>
      <c r="D556" s="94"/>
      <c r="E556" s="4"/>
      <c r="F556" s="4"/>
    </row>
    <row r="557">
      <c r="A557" s="128"/>
      <c r="B557" s="4"/>
      <c r="C557" s="93"/>
      <c r="D557" s="94"/>
      <c r="E557" s="4"/>
      <c r="F557" s="4"/>
    </row>
    <row r="558">
      <c r="A558" s="128"/>
      <c r="B558" s="4"/>
      <c r="C558" s="93"/>
      <c r="D558" s="94"/>
      <c r="E558" s="4"/>
      <c r="F558" s="4"/>
    </row>
    <row r="559">
      <c r="A559" s="128"/>
      <c r="B559" s="4"/>
      <c r="C559" s="93"/>
      <c r="D559" s="94"/>
      <c r="E559" s="4"/>
      <c r="F559" s="4"/>
    </row>
    <row r="560">
      <c r="A560" s="128"/>
      <c r="B560" s="4"/>
      <c r="C560" s="93"/>
      <c r="D560" s="94"/>
      <c r="E560" s="4"/>
      <c r="F560" s="4"/>
    </row>
    <row r="561">
      <c r="A561" s="128"/>
      <c r="B561" s="4"/>
      <c r="C561" s="93"/>
      <c r="D561" s="94"/>
      <c r="E561" s="4"/>
      <c r="F561" s="4"/>
    </row>
    <row r="562">
      <c r="A562" s="128"/>
      <c r="B562" s="4"/>
      <c r="C562" s="93"/>
      <c r="D562" s="94"/>
      <c r="E562" s="4"/>
      <c r="F562" s="4"/>
    </row>
    <row r="563">
      <c r="A563" s="128"/>
      <c r="B563" s="4"/>
      <c r="C563" s="93"/>
      <c r="D563" s="94"/>
      <c r="E563" s="4"/>
      <c r="F563" s="4"/>
    </row>
    <row r="564">
      <c r="A564" s="128"/>
      <c r="B564" s="4"/>
      <c r="C564" s="93"/>
      <c r="D564" s="94"/>
      <c r="E564" s="4"/>
      <c r="F564" s="4"/>
    </row>
    <row r="565">
      <c r="A565" s="128"/>
      <c r="B565" s="4"/>
      <c r="C565" s="93"/>
      <c r="D565" s="94"/>
      <c r="E565" s="4"/>
      <c r="F565" s="4"/>
    </row>
    <row r="566">
      <c r="A566" s="128"/>
      <c r="B566" s="4"/>
      <c r="C566" s="93"/>
      <c r="D566" s="94"/>
      <c r="E566" s="4"/>
      <c r="F566" s="4"/>
    </row>
    <row r="567">
      <c r="A567" s="128"/>
      <c r="B567" s="4"/>
      <c r="C567" s="93"/>
      <c r="D567" s="94"/>
      <c r="E567" s="4"/>
      <c r="F567" s="4"/>
    </row>
    <row r="568">
      <c r="A568" s="128"/>
      <c r="B568" s="4"/>
      <c r="C568" s="93"/>
      <c r="D568" s="94"/>
      <c r="E568" s="4"/>
      <c r="F568" s="4"/>
    </row>
    <row r="569">
      <c r="A569" s="128"/>
      <c r="B569" s="4"/>
      <c r="C569" s="93"/>
      <c r="D569" s="94"/>
      <c r="E569" s="4"/>
      <c r="F569" s="4"/>
    </row>
    <row r="570">
      <c r="A570" s="128"/>
      <c r="B570" s="4"/>
      <c r="C570" s="93"/>
      <c r="D570" s="94"/>
      <c r="E570" s="4"/>
      <c r="F570" s="4"/>
    </row>
    <row r="571">
      <c r="A571" s="128"/>
      <c r="B571" s="4"/>
      <c r="C571" s="93"/>
      <c r="D571" s="94"/>
      <c r="E571" s="4"/>
      <c r="F571" s="4"/>
    </row>
    <row r="572">
      <c r="A572" s="128"/>
      <c r="B572" s="4"/>
      <c r="C572" s="93"/>
      <c r="D572" s="94"/>
      <c r="E572" s="4"/>
      <c r="F572" s="4"/>
    </row>
    <row r="573">
      <c r="A573" s="128"/>
      <c r="B573" s="4"/>
      <c r="C573" s="93"/>
      <c r="D573" s="94"/>
      <c r="E573" s="4"/>
      <c r="F573" s="4"/>
    </row>
    <row r="574">
      <c r="A574" s="128"/>
      <c r="B574" s="4"/>
      <c r="C574" s="93"/>
      <c r="D574" s="94"/>
      <c r="E574" s="4"/>
      <c r="F574" s="4"/>
    </row>
    <row r="575">
      <c r="A575" s="128"/>
      <c r="B575" s="4"/>
      <c r="C575" s="93"/>
      <c r="D575" s="94"/>
      <c r="E575" s="4"/>
      <c r="F575" s="4"/>
    </row>
    <row r="576">
      <c r="A576" s="128"/>
      <c r="B576" s="4"/>
      <c r="C576" s="93"/>
      <c r="D576" s="94"/>
      <c r="E576" s="4"/>
      <c r="F576" s="4"/>
    </row>
    <row r="577">
      <c r="A577" s="128"/>
      <c r="B577" s="4"/>
      <c r="C577" s="93"/>
      <c r="D577" s="94"/>
      <c r="E577" s="4"/>
      <c r="F577" s="4"/>
    </row>
    <row r="578">
      <c r="A578" s="128"/>
      <c r="B578" s="4"/>
      <c r="C578" s="93"/>
      <c r="D578" s="94"/>
      <c r="E578" s="4"/>
      <c r="F578" s="4"/>
    </row>
    <row r="579">
      <c r="A579" s="128"/>
      <c r="B579" s="4"/>
      <c r="C579" s="93"/>
      <c r="D579" s="94"/>
      <c r="E579" s="4"/>
      <c r="F579" s="4"/>
    </row>
    <row r="580">
      <c r="A580" s="128"/>
      <c r="B580" s="4"/>
      <c r="C580" s="93"/>
      <c r="D580" s="94"/>
      <c r="E580" s="4"/>
      <c r="F580" s="4"/>
    </row>
    <row r="581">
      <c r="A581" s="128"/>
      <c r="B581" s="4"/>
      <c r="C581" s="93"/>
      <c r="D581" s="94"/>
      <c r="E581" s="4"/>
      <c r="F581" s="4"/>
    </row>
    <row r="582">
      <c r="A582" s="128"/>
      <c r="B582" s="4"/>
      <c r="C582" s="93"/>
      <c r="D582" s="94"/>
      <c r="E582" s="4"/>
      <c r="F582" s="4"/>
    </row>
    <row r="583">
      <c r="A583" s="128"/>
      <c r="B583" s="4"/>
      <c r="C583" s="93"/>
      <c r="D583" s="94"/>
      <c r="E583" s="4"/>
      <c r="F583" s="4"/>
    </row>
    <row r="584">
      <c r="A584" s="128"/>
      <c r="B584" s="4"/>
      <c r="C584" s="93"/>
      <c r="D584" s="94"/>
      <c r="E584" s="4"/>
      <c r="F584" s="4"/>
    </row>
    <row r="585">
      <c r="A585" s="128"/>
      <c r="B585" s="4"/>
      <c r="C585" s="93"/>
      <c r="D585" s="94"/>
      <c r="E585" s="4"/>
      <c r="F585" s="4"/>
    </row>
    <row r="586">
      <c r="A586" s="128"/>
      <c r="B586" s="4"/>
      <c r="C586" s="93"/>
      <c r="D586" s="94"/>
      <c r="E586" s="4"/>
      <c r="F586" s="4"/>
    </row>
    <row r="587">
      <c r="A587" s="128"/>
      <c r="B587" s="4"/>
      <c r="C587" s="93"/>
      <c r="D587" s="94"/>
      <c r="E587" s="4"/>
      <c r="F587" s="4"/>
    </row>
    <row r="588">
      <c r="A588" s="128"/>
      <c r="B588" s="4"/>
      <c r="C588" s="93"/>
      <c r="D588" s="94"/>
      <c r="E588" s="4"/>
      <c r="F588" s="4"/>
    </row>
    <row r="589">
      <c r="A589" s="128"/>
      <c r="B589" s="4"/>
      <c r="C589" s="93"/>
      <c r="D589" s="94"/>
      <c r="E589" s="4"/>
      <c r="F589" s="4"/>
    </row>
    <row r="590">
      <c r="A590" s="128"/>
      <c r="B590" s="4"/>
      <c r="C590" s="93"/>
      <c r="D590" s="94"/>
      <c r="E590" s="4"/>
      <c r="F590" s="4"/>
    </row>
    <row r="591">
      <c r="A591" s="128"/>
      <c r="B591" s="4"/>
      <c r="C591" s="93"/>
      <c r="D591" s="94"/>
      <c r="E591" s="4"/>
      <c r="F591" s="4"/>
    </row>
    <row r="592">
      <c r="A592" s="128"/>
      <c r="B592" s="4"/>
      <c r="C592" s="93"/>
      <c r="D592" s="94"/>
      <c r="E592" s="4"/>
      <c r="F592" s="4"/>
    </row>
    <row r="593">
      <c r="A593" s="128"/>
      <c r="B593" s="4"/>
      <c r="C593" s="93"/>
      <c r="D593" s="94"/>
      <c r="E593" s="4"/>
      <c r="F593" s="4"/>
    </row>
    <row r="594">
      <c r="A594" s="128"/>
      <c r="B594" s="4"/>
      <c r="C594" s="93"/>
      <c r="D594" s="94"/>
      <c r="E594" s="4"/>
      <c r="F594" s="4"/>
    </row>
    <row r="595">
      <c r="A595" s="128"/>
      <c r="B595" s="4"/>
      <c r="C595" s="93"/>
      <c r="D595" s="94"/>
      <c r="E595" s="4"/>
      <c r="F595" s="4"/>
    </row>
    <row r="596">
      <c r="A596" s="128"/>
      <c r="B596" s="4"/>
      <c r="C596" s="93"/>
      <c r="D596" s="94"/>
      <c r="E596" s="4"/>
      <c r="F596" s="4"/>
    </row>
    <row r="597">
      <c r="A597" s="128"/>
      <c r="B597" s="4"/>
      <c r="C597" s="93"/>
      <c r="D597" s="94"/>
      <c r="E597" s="4"/>
      <c r="F597" s="4"/>
    </row>
    <row r="598">
      <c r="A598" s="128"/>
      <c r="B598" s="4"/>
      <c r="C598" s="93"/>
      <c r="D598" s="94"/>
      <c r="E598" s="4"/>
      <c r="F598" s="4"/>
    </row>
    <row r="599">
      <c r="A599" s="128"/>
      <c r="B599" s="4"/>
      <c r="C599" s="93"/>
      <c r="D599" s="94"/>
      <c r="E599" s="4"/>
      <c r="F599" s="4"/>
    </row>
    <row r="600">
      <c r="A600" s="128"/>
      <c r="B600" s="4"/>
      <c r="C600" s="93"/>
      <c r="D600" s="94"/>
      <c r="E600" s="4"/>
      <c r="F600" s="4"/>
    </row>
    <row r="601">
      <c r="A601" s="128"/>
      <c r="B601" s="4"/>
      <c r="C601" s="93"/>
      <c r="D601" s="94"/>
      <c r="E601" s="4"/>
      <c r="F601" s="4"/>
    </row>
    <row r="602">
      <c r="A602" s="128"/>
      <c r="B602" s="4"/>
      <c r="C602" s="93"/>
      <c r="D602" s="94"/>
      <c r="E602" s="4"/>
      <c r="F602" s="4"/>
    </row>
    <row r="603">
      <c r="A603" s="128"/>
      <c r="B603" s="4"/>
      <c r="C603" s="93"/>
      <c r="D603" s="94"/>
      <c r="E603" s="4"/>
      <c r="F603" s="4"/>
    </row>
    <row r="604">
      <c r="A604" s="128"/>
      <c r="B604" s="4"/>
      <c r="C604" s="93"/>
      <c r="D604" s="94"/>
      <c r="E604" s="4"/>
      <c r="F604" s="4"/>
    </row>
    <row r="605">
      <c r="A605" s="128"/>
      <c r="B605" s="4"/>
      <c r="C605" s="93"/>
      <c r="D605" s="94"/>
      <c r="E605" s="4"/>
      <c r="F605" s="4"/>
    </row>
    <row r="606">
      <c r="A606" s="128"/>
      <c r="B606" s="4"/>
      <c r="C606" s="93"/>
      <c r="D606" s="94"/>
      <c r="E606" s="4"/>
      <c r="F606" s="4"/>
    </row>
    <row r="607">
      <c r="A607" s="128"/>
      <c r="B607" s="4"/>
      <c r="C607" s="93"/>
      <c r="D607" s="94"/>
      <c r="E607" s="4"/>
      <c r="F607" s="4"/>
    </row>
    <row r="608">
      <c r="A608" s="128"/>
      <c r="B608" s="4"/>
      <c r="C608" s="93"/>
      <c r="D608" s="94"/>
      <c r="E608" s="4"/>
      <c r="F608" s="4"/>
    </row>
    <row r="609">
      <c r="A609" s="128"/>
      <c r="B609" s="4"/>
      <c r="C609" s="93"/>
      <c r="D609" s="94"/>
      <c r="E609" s="4"/>
      <c r="F609" s="4"/>
    </row>
    <row r="610">
      <c r="A610" s="128"/>
      <c r="B610" s="4"/>
      <c r="C610" s="93"/>
      <c r="D610" s="94"/>
      <c r="E610" s="4"/>
      <c r="F610" s="4"/>
    </row>
    <row r="611">
      <c r="A611" s="128"/>
      <c r="B611" s="4"/>
      <c r="C611" s="93"/>
      <c r="D611" s="94"/>
      <c r="E611" s="4"/>
      <c r="F611" s="4"/>
    </row>
    <row r="612">
      <c r="A612" s="128"/>
      <c r="B612" s="4"/>
      <c r="C612" s="93"/>
      <c r="D612" s="94"/>
      <c r="E612" s="4"/>
      <c r="F612" s="4"/>
    </row>
    <row r="613">
      <c r="A613" s="128"/>
      <c r="B613" s="4"/>
      <c r="C613" s="93"/>
      <c r="D613" s="94"/>
      <c r="E613" s="4"/>
      <c r="F613" s="4"/>
    </row>
    <row r="614">
      <c r="A614" s="128"/>
      <c r="B614" s="4"/>
      <c r="C614" s="93"/>
      <c r="D614" s="94"/>
      <c r="E614" s="4"/>
      <c r="F614" s="4"/>
    </row>
    <row r="615">
      <c r="A615" s="128"/>
      <c r="B615" s="4"/>
      <c r="C615" s="93"/>
      <c r="D615" s="94"/>
      <c r="E615" s="4"/>
      <c r="F615" s="4"/>
    </row>
    <row r="616">
      <c r="A616" s="128"/>
      <c r="B616" s="4"/>
      <c r="C616" s="93"/>
      <c r="D616" s="94"/>
      <c r="E616" s="4"/>
      <c r="F616" s="4"/>
    </row>
    <row r="617">
      <c r="A617" s="128"/>
      <c r="B617" s="4"/>
      <c r="C617" s="93"/>
      <c r="D617" s="94"/>
      <c r="E617" s="4"/>
      <c r="F617" s="4"/>
    </row>
    <row r="618">
      <c r="A618" s="128"/>
      <c r="B618" s="4"/>
      <c r="C618" s="93"/>
      <c r="D618" s="94"/>
      <c r="E618" s="4"/>
      <c r="F618" s="4"/>
    </row>
    <row r="619">
      <c r="A619" s="128"/>
      <c r="B619" s="4"/>
      <c r="C619" s="93"/>
      <c r="D619" s="94"/>
      <c r="E619" s="4"/>
      <c r="F619" s="4"/>
    </row>
    <row r="620">
      <c r="A620" s="128"/>
      <c r="B620" s="4"/>
      <c r="C620" s="93"/>
      <c r="D620" s="94"/>
      <c r="E620" s="4"/>
      <c r="F620" s="4"/>
    </row>
    <row r="621">
      <c r="A621" s="128"/>
      <c r="B621" s="4"/>
      <c r="C621" s="93"/>
      <c r="D621" s="94"/>
      <c r="E621" s="4"/>
      <c r="F621" s="4"/>
    </row>
    <row r="622">
      <c r="A622" s="128"/>
      <c r="B622" s="4"/>
      <c r="C622" s="93"/>
      <c r="D622" s="94"/>
      <c r="E622" s="4"/>
      <c r="F622" s="4"/>
    </row>
    <row r="623">
      <c r="A623" s="128"/>
      <c r="B623" s="4"/>
      <c r="C623" s="93"/>
      <c r="D623" s="94"/>
      <c r="E623" s="4"/>
      <c r="F623" s="4"/>
    </row>
    <row r="624">
      <c r="A624" s="128"/>
      <c r="B624" s="4"/>
      <c r="C624" s="93"/>
      <c r="D624" s="94"/>
      <c r="E624" s="4"/>
      <c r="F624" s="4"/>
    </row>
    <row r="625">
      <c r="A625" s="128"/>
      <c r="B625" s="4"/>
      <c r="C625" s="93"/>
      <c r="D625" s="94"/>
      <c r="E625" s="4"/>
      <c r="F625" s="4"/>
    </row>
    <row r="626">
      <c r="A626" s="128"/>
      <c r="B626" s="4"/>
      <c r="C626" s="93"/>
      <c r="D626" s="94"/>
      <c r="E626" s="4"/>
      <c r="F626" s="4"/>
    </row>
    <row r="627">
      <c r="A627" s="128"/>
      <c r="B627" s="4"/>
      <c r="C627" s="93"/>
      <c r="D627" s="94"/>
      <c r="E627" s="4"/>
      <c r="F627" s="4"/>
    </row>
    <row r="628">
      <c r="A628" s="128"/>
      <c r="B628" s="4"/>
      <c r="C628" s="93"/>
      <c r="D628" s="94"/>
      <c r="E628" s="4"/>
      <c r="F628" s="4"/>
    </row>
    <row r="629">
      <c r="A629" s="128"/>
      <c r="B629" s="4"/>
      <c r="C629" s="93"/>
      <c r="D629" s="94"/>
      <c r="E629" s="4"/>
      <c r="F629" s="4"/>
    </row>
    <row r="630">
      <c r="A630" s="128"/>
      <c r="B630" s="4"/>
      <c r="C630" s="93"/>
      <c r="D630" s="94"/>
      <c r="E630" s="4"/>
      <c r="F630" s="4"/>
    </row>
    <row r="631">
      <c r="A631" s="128"/>
      <c r="B631" s="4"/>
      <c r="C631" s="93"/>
      <c r="D631" s="94"/>
      <c r="E631" s="4"/>
      <c r="F631" s="4"/>
    </row>
    <row r="632">
      <c r="A632" s="128"/>
      <c r="B632" s="4"/>
      <c r="C632" s="93"/>
      <c r="D632" s="94"/>
      <c r="E632" s="4"/>
      <c r="F632" s="4"/>
    </row>
    <row r="633">
      <c r="A633" s="128"/>
      <c r="B633" s="4"/>
      <c r="C633" s="93"/>
      <c r="D633" s="94"/>
      <c r="E633" s="4"/>
      <c r="F633" s="4"/>
    </row>
    <row r="634">
      <c r="A634" s="128"/>
      <c r="B634" s="4"/>
      <c r="C634" s="93"/>
      <c r="D634" s="94"/>
      <c r="E634" s="4"/>
      <c r="F634" s="4"/>
    </row>
    <row r="635">
      <c r="A635" s="128"/>
      <c r="B635" s="4"/>
      <c r="C635" s="93"/>
      <c r="D635" s="94"/>
      <c r="E635" s="4"/>
      <c r="F635" s="4"/>
    </row>
    <row r="636">
      <c r="A636" s="128"/>
      <c r="B636" s="4"/>
      <c r="C636" s="93"/>
      <c r="D636" s="94"/>
      <c r="E636" s="4"/>
      <c r="F636" s="4"/>
    </row>
    <row r="637">
      <c r="A637" s="128"/>
      <c r="B637" s="4"/>
      <c r="C637" s="93"/>
      <c r="D637" s="94"/>
      <c r="E637" s="4"/>
      <c r="F637" s="4"/>
    </row>
    <row r="638">
      <c r="A638" s="128"/>
      <c r="B638" s="4"/>
      <c r="C638" s="93"/>
      <c r="D638" s="94"/>
      <c r="E638" s="4"/>
      <c r="F638" s="4"/>
    </row>
    <row r="639">
      <c r="A639" s="128"/>
      <c r="B639" s="4"/>
      <c r="C639" s="93"/>
      <c r="D639" s="94"/>
      <c r="E639" s="4"/>
      <c r="F639" s="4"/>
    </row>
    <row r="640">
      <c r="A640" s="128"/>
      <c r="B640" s="4"/>
      <c r="C640" s="93"/>
      <c r="D640" s="94"/>
      <c r="E640" s="4"/>
      <c r="F640" s="4"/>
    </row>
    <row r="641">
      <c r="A641" s="128"/>
      <c r="B641" s="4"/>
      <c r="C641" s="93"/>
      <c r="D641" s="94"/>
      <c r="E641" s="4"/>
      <c r="F641" s="4"/>
    </row>
    <row r="642">
      <c r="A642" s="128"/>
      <c r="B642" s="4"/>
      <c r="C642" s="93"/>
      <c r="D642" s="94"/>
      <c r="E642" s="4"/>
      <c r="F642" s="4"/>
    </row>
    <row r="643">
      <c r="A643" s="128"/>
      <c r="B643" s="4"/>
      <c r="C643" s="93"/>
      <c r="D643" s="94"/>
      <c r="E643" s="4"/>
      <c r="F643" s="4"/>
    </row>
    <row r="644">
      <c r="A644" s="128"/>
      <c r="B644" s="4"/>
      <c r="C644" s="93"/>
      <c r="D644" s="94"/>
      <c r="E644" s="4"/>
      <c r="F644" s="4"/>
    </row>
    <row r="645">
      <c r="A645" s="128"/>
      <c r="B645" s="4"/>
      <c r="C645" s="93"/>
      <c r="D645" s="94"/>
      <c r="E645" s="4"/>
      <c r="F645" s="4"/>
    </row>
    <row r="646">
      <c r="A646" s="128"/>
      <c r="B646" s="4"/>
      <c r="C646" s="93"/>
      <c r="D646" s="94"/>
      <c r="E646" s="4"/>
      <c r="F646" s="4"/>
    </row>
    <row r="647">
      <c r="A647" s="128"/>
      <c r="B647" s="4"/>
      <c r="C647" s="93"/>
      <c r="D647" s="94"/>
      <c r="E647" s="4"/>
      <c r="F647" s="4"/>
    </row>
    <row r="648">
      <c r="A648" s="128"/>
      <c r="B648" s="4"/>
      <c r="C648" s="93"/>
      <c r="D648" s="94"/>
      <c r="E648" s="4"/>
      <c r="F648" s="4"/>
    </row>
    <row r="649">
      <c r="A649" s="128"/>
      <c r="B649" s="4"/>
      <c r="C649" s="93"/>
      <c r="D649" s="94"/>
      <c r="E649" s="4"/>
      <c r="F649" s="4"/>
    </row>
    <row r="650">
      <c r="A650" s="128"/>
      <c r="B650" s="4"/>
      <c r="C650" s="93"/>
      <c r="D650" s="94"/>
      <c r="E650" s="4"/>
      <c r="F650" s="4"/>
    </row>
    <row r="651">
      <c r="A651" s="128"/>
      <c r="B651" s="4"/>
      <c r="C651" s="93"/>
      <c r="D651" s="94"/>
      <c r="E651" s="4"/>
      <c r="F651" s="4"/>
    </row>
    <row r="652">
      <c r="A652" s="128"/>
      <c r="B652" s="4"/>
      <c r="C652" s="93"/>
      <c r="D652" s="94"/>
      <c r="E652" s="4"/>
      <c r="F652" s="4"/>
    </row>
    <row r="653">
      <c r="A653" s="128"/>
      <c r="B653" s="4"/>
      <c r="C653" s="93"/>
      <c r="D653" s="94"/>
      <c r="E653" s="4"/>
      <c r="F653" s="4"/>
    </row>
    <row r="654">
      <c r="A654" s="128"/>
      <c r="B654" s="4"/>
      <c r="C654" s="93"/>
      <c r="D654" s="94"/>
      <c r="E654" s="4"/>
      <c r="F654" s="4"/>
    </row>
    <row r="655">
      <c r="A655" s="128"/>
      <c r="B655" s="4"/>
      <c r="C655" s="93"/>
      <c r="D655" s="94"/>
      <c r="E655" s="4"/>
      <c r="F655" s="4"/>
    </row>
    <row r="656">
      <c r="A656" s="128"/>
      <c r="B656" s="4"/>
      <c r="C656" s="93"/>
      <c r="D656" s="94"/>
      <c r="E656" s="4"/>
      <c r="F656" s="4"/>
    </row>
    <row r="657">
      <c r="A657" s="128"/>
      <c r="B657" s="4"/>
      <c r="C657" s="93"/>
      <c r="D657" s="94"/>
      <c r="E657" s="4"/>
      <c r="F657" s="4"/>
    </row>
    <row r="658">
      <c r="A658" s="128"/>
      <c r="B658" s="4"/>
      <c r="C658" s="93"/>
      <c r="D658" s="94"/>
      <c r="E658" s="4"/>
      <c r="F658" s="4"/>
    </row>
    <row r="659">
      <c r="A659" s="128"/>
      <c r="B659" s="4"/>
      <c r="C659" s="93"/>
      <c r="D659" s="94"/>
      <c r="E659" s="4"/>
      <c r="F659" s="4"/>
    </row>
    <row r="660">
      <c r="A660" s="128"/>
      <c r="B660" s="4"/>
      <c r="C660" s="93"/>
      <c r="D660" s="94"/>
      <c r="E660" s="4"/>
      <c r="F660" s="4"/>
    </row>
    <row r="661">
      <c r="A661" s="128"/>
      <c r="B661" s="4"/>
      <c r="C661" s="93"/>
      <c r="D661" s="94"/>
      <c r="E661" s="4"/>
      <c r="F661" s="4"/>
    </row>
    <row r="662">
      <c r="A662" s="128"/>
      <c r="B662" s="4"/>
      <c r="C662" s="93"/>
      <c r="D662" s="94"/>
      <c r="E662" s="4"/>
      <c r="F662" s="4"/>
    </row>
    <row r="663">
      <c r="A663" s="128"/>
      <c r="B663" s="4"/>
      <c r="C663" s="93"/>
      <c r="D663" s="94"/>
      <c r="E663" s="4"/>
      <c r="F663" s="4"/>
    </row>
    <row r="664">
      <c r="A664" s="128"/>
      <c r="B664" s="4"/>
      <c r="C664" s="93"/>
      <c r="D664" s="94"/>
      <c r="E664" s="4"/>
      <c r="F664" s="4"/>
    </row>
    <row r="665">
      <c r="A665" s="128"/>
      <c r="B665" s="4"/>
      <c r="C665" s="93"/>
      <c r="D665" s="94"/>
      <c r="E665" s="4"/>
      <c r="F665" s="4"/>
    </row>
    <row r="666">
      <c r="A666" s="128"/>
      <c r="B666" s="4"/>
      <c r="C666" s="93"/>
      <c r="D666" s="94"/>
      <c r="E666" s="4"/>
      <c r="F666" s="4"/>
    </row>
    <row r="667">
      <c r="A667" s="128"/>
      <c r="B667" s="4"/>
      <c r="C667" s="93"/>
      <c r="D667" s="94"/>
      <c r="E667" s="4"/>
      <c r="F667" s="4"/>
    </row>
    <row r="668">
      <c r="A668" s="128"/>
      <c r="B668" s="4"/>
      <c r="C668" s="93"/>
      <c r="D668" s="94"/>
      <c r="E668" s="4"/>
      <c r="F668" s="4"/>
    </row>
    <row r="669">
      <c r="A669" s="128"/>
      <c r="B669" s="4"/>
      <c r="C669" s="93"/>
      <c r="D669" s="94"/>
      <c r="E669" s="4"/>
      <c r="F669" s="4"/>
    </row>
    <row r="670">
      <c r="A670" s="128"/>
      <c r="B670" s="4"/>
      <c r="C670" s="93"/>
      <c r="D670" s="94"/>
      <c r="E670" s="4"/>
      <c r="F670" s="4"/>
    </row>
    <row r="671">
      <c r="A671" s="128"/>
      <c r="B671" s="4"/>
      <c r="C671" s="93"/>
      <c r="D671" s="94"/>
      <c r="E671" s="4"/>
      <c r="F671" s="4"/>
    </row>
    <row r="672">
      <c r="A672" s="128"/>
      <c r="B672" s="4"/>
      <c r="C672" s="93"/>
      <c r="D672" s="94"/>
      <c r="E672" s="4"/>
      <c r="F672" s="4"/>
    </row>
    <row r="673">
      <c r="A673" s="128"/>
      <c r="B673" s="4"/>
      <c r="C673" s="93"/>
      <c r="D673" s="94"/>
      <c r="E673" s="4"/>
      <c r="F673" s="4"/>
    </row>
    <row r="674">
      <c r="A674" s="128"/>
      <c r="B674" s="4"/>
      <c r="C674" s="93"/>
      <c r="D674" s="94"/>
      <c r="E674" s="4"/>
      <c r="F674" s="4"/>
    </row>
    <row r="675">
      <c r="A675" s="128"/>
      <c r="B675" s="4"/>
      <c r="C675" s="93"/>
      <c r="D675" s="94"/>
      <c r="E675" s="4"/>
      <c r="F675" s="4"/>
    </row>
    <row r="676">
      <c r="A676" s="128"/>
      <c r="B676" s="4"/>
      <c r="C676" s="93"/>
      <c r="D676" s="94"/>
      <c r="E676" s="4"/>
      <c r="F676" s="4"/>
    </row>
    <row r="677">
      <c r="A677" s="128"/>
      <c r="B677" s="4"/>
      <c r="C677" s="93"/>
      <c r="D677" s="94"/>
      <c r="E677" s="4"/>
      <c r="F677" s="4"/>
    </row>
    <row r="678">
      <c r="A678" s="128"/>
      <c r="B678" s="4"/>
      <c r="C678" s="93"/>
      <c r="D678" s="94"/>
      <c r="E678" s="4"/>
      <c r="F678" s="4"/>
    </row>
    <row r="679">
      <c r="A679" s="128"/>
      <c r="B679" s="4"/>
      <c r="C679" s="93"/>
      <c r="D679" s="94"/>
      <c r="E679" s="4"/>
      <c r="F679" s="4"/>
    </row>
    <row r="680">
      <c r="A680" s="128"/>
      <c r="B680" s="4"/>
      <c r="C680" s="93"/>
      <c r="D680" s="94"/>
      <c r="E680" s="4"/>
      <c r="F680" s="4"/>
    </row>
    <row r="681">
      <c r="A681" s="128"/>
      <c r="B681" s="4"/>
      <c r="C681" s="93"/>
      <c r="D681" s="94"/>
      <c r="E681" s="4"/>
      <c r="F681" s="4"/>
    </row>
    <row r="682">
      <c r="A682" s="128"/>
      <c r="B682" s="4"/>
      <c r="C682" s="93"/>
      <c r="D682" s="94"/>
      <c r="E682" s="4"/>
      <c r="F682" s="4"/>
    </row>
    <row r="683">
      <c r="A683" s="128"/>
      <c r="B683" s="4"/>
      <c r="C683" s="93"/>
      <c r="D683" s="94"/>
      <c r="E683" s="4"/>
      <c r="F683" s="4"/>
    </row>
    <row r="684">
      <c r="A684" s="128"/>
      <c r="B684" s="4"/>
      <c r="C684" s="93"/>
      <c r="D684" s="94"/>
      <c r="E684" s="4"/>
      <c r="F684" s="4"/>
    </row>
    <row r="685">
      <c r="A685" s="128"/>
      <c r="B685" s="4"/>
      <c r="C685" s="93"/>
      <c r="D685" s="94"/>
      <c r="E685" s="4"/>
      <c r="F685" s="4"/>
    </row>
    <row r="686">
      <c r="A686" s="128"/>
      <c r="B686" s="4"/>
      <c r="C686" s="93"/>
      <c r="D686" s="94"/>
      <c r="E686" s="4"/>
      <c r="F686" s="4"/>
    </row>
    <row r="687">
      <c r="A687" s="128"/>
      <c r="B687" s="4"/>
      <c r="C687" s="93"/>
      <c r="D687" s="94"/>
      <c r="E687" s="4"/>
      <c r="F687" s="4"/>
    </row>
    <row r="688">
      <c r="A688" s="128"/>
      <c r="B688" s="4"/>
      <c r="C688" s="93"/>
      <c r="D688" s="94"/>
      <c r="E688" s="4"/>
      <c r="F688" s="4"/>
    </row>
    <row r="689">
      <c r="A689" s="128"/>
      <c r="B689" s="4"/>
      <c r="C689" s="93"/>
      <c r="D689" s="94"/>
      <c r="E689" s="4"/>
      <c r="F689" s="4"/>
    </row>
    <row r="690">
      <c r="A690" s="128"/>
      <c r="B690" s="4"/>
      <c r="C690" s="93"/>
      <c r="D690" s="94"/>
      <c r="E690" s="4"/>
      <c r="F690" s="4"/>
    </row>
    <row r="691">
      <c r="A691" s="128"/>
      <c r="B691" s="4"/>
      <c r="C691" s="93"/>
      <c r="D691" s="94"/>
      <c r="E691" s="4"/>
      <c r="F691" s="4"/>
    </row>
    <row r="692">
      <c r="A692" s="128"/>
      <c r="B692" s="4"/>
      <c r="C692" s="93"/>
      <c r="D692" s="94"/>
      <c r="E692" s="4"/>
      <c r="F692" s="4"/>
    </row>
    <row r="693">
      <c r="A693" s="128"/>
      <c r="B693" s="4"/>
      <c r="C693" s="93"/>
      <c r="D693" s="94"/>
      <c r="E693" s="4"/>
      <c r="F693" s="4"/>
    </row>
    <row r="694">
      <c r="A694" s="128"/>
      <c r="B694" s="4"/>
      <c r="C694" s="93"/>
      <c r="D694" s="94"/>
      <c r="E694" s="4"/>
      <c r="F694" s="4"/>
    </row>
    <row r="695">
      <c r="A695" s="128"/>
      <c r="B695" s="4"/>
      <c r="C695" s="93"/>
      <c r="D695" s="94"/>
      <c r="E695" s="4"/>
      <c r="F695" s="4"/>
    </row>
    <row r="696">
      <c r="A696" s="128"/>
      <c r="B696" s="4"/>
      <c r="C696" s="93"/>
      <c r="D696" s="94"/>
      <c r="E696" s="4"/>
      <c r="F696" s="4"/>
    </row>
    <row r="697">
      <c r="A697" s="128"/>
      <c r="B697" s="4"/>
      <c r="C697" s="93"/>
      <c r="D697" s="94"/>
      <c r="E697" s="4"/>
      <c r="F697" s="4"/>
    </row>
    <row r="698">
      <c r="A698" s="128"/>
      <c r="B698" s="4"/>
      <c r="C698" s="93"/>
      <c r="D698" s="94"/>
      <c r="E698" s="4"/>
      <c r="F698" s="4"/>
    </row>
    <row r="699">
      <c r="A699" s="128"/>
      <c r="B699" s="4"/>
      <c r="C699" s="93"/>
      <c r="D699" s="94"/>
      <c r="E699" s="4"/>
      <c r="F699" s="4"/>
    </row>
    <row r="700">
      <c r="A700" s="128"/>
      <c r="B700" s="4"/>
      <c r="C700" s="93"/>
      <c r="D700" s="94"/>
      <c r="E700" s="4"/>
      <c r="F700" s="4"/>
    </row>
    <row r="701">
      <c r="A701" s="128"/>
      <c r="B701" s="4"/>
      <c r="C701" s="93"/>
      <c r="D701" s="94"/>
      <c r="E701" s="4"/>
      <c r="F701" s="4"/>
    </row>
    <row r="702">
      <c r="A702" s="128"/>
      <c r="B702" s="4"/>
      <c r="C702" s="93"/>
      <c r="D702" s="94"/>
      <c r="E702" s="4"/>
      <c r="F702" s="4"/>
    </row>
    <row r="703">
      <c r="A703" s="128"/>
      <c r="B703" s="4"/>
      <c r="C703" s="93"/>
      <c r="D703" s="94"/>
      <c r="E703" s="4"/>
      <c r="F703" s="4"/>
    </row>
    <row r="704">
      <c r="A704" s="128"/>
      <c r="B704" s="4"/>
      <c r="C704" s="93"/>
      <c r="D704" s="94"/>
      <c r="E704" s="4"/>
      <c r="F704" s="4"/>
    </row>
    <row r="705">
      <c r="A705" s="128"/>
      <c r="B705" s="4"/>
      <c r="C705" s="93"/>
      <c r="D705" s="94"/>
      <c r="E705" s="4"/>
      <c r="F705" s="4"/>
    </row>
    <row r="706">
      <c r="A706" s="128"/>
      <c r="B706" s="4"/>
      <c r="C706" s="93"/>
      <c r="D706" s="94"/>
      <c r="E706" s="4"/>
      <c r="F706" s="4"/>
    </row>
    <row r="707">
      <c r="A707" s="128"/>
      <c r="B707" s="4"/>
      <c r="C707" s="93"/>
      <c r="D707" s="94"/>
      <c r="E707" s="4"/>
      <c r="F707" s="4"/>
    </row>
    <row r="708">
      <c r="A708" s="128"/>
      <c r="B708" s="4"/>
      <c r="C708" s="93"/>
      <c r="D708" s="94"/>
      <c r="E708" s="4"/>
      <c r="F708" s="4"/>
    </row>
    <row r="709">
      <c r="A709" s="128"/>
      <c r="B709" s="4"/>
      <c r="C709" s="93"/>
      <c r="D709" s="94"/>
      <c r="E709" s="4"/>
      <c r="F709" s="4"/>
    </row>
    <row r="710">
      <c r="A710" s="128"/>
      <c r="B710" s="4"/>
      <c r="C710" s="93"/>
      <c r="D710" s="94"/>
      <c r="E710" s="4"/>
      <c r="F710" s="4"/>
    </row>
    <row r="711">
      <c r="A711" s="128"/>
      <c r="B711" s="4"/>
      <c r="C711" s="93"/>
      <c r="D711" s="94"/>
      <c r="E711" s="4"/>
      <c r="F711" s="4"/>
    </row>
    <row r="712">
      <c r="A712" s="128"/>
      <c r="B712" s="4"/>
      <c r="C712" s="93"/>
      <c r="D712" s="94"/>
      <c r="E712" s="4"/>
      <c r="F712" s="4"/>
    </row>
    <row r="713">
      <c r="A713" s="128"/>
      <c r="B713" s="4"/>
      <c r="C713" s="93"/>
      <c r="D713" s="94"/>
      <c r="E713" s="4"/>
      <c r="F713" s="4"/>
    </row>
    <row r="714">
      <c r="A714" s="128"/>
      <c r="B714" s="4"/>
      <c r="C714" s="93"/>
      <c r="D714" s="94"/>
      <c r="E714" s="4"/>
      <c r="F714" s="4"/>
    </row>
    <row r="715">
      <c r="A715" s="128"/>
      <c r="B715" s="4"/>
      <c r="C715" s="93"/>
      <c r="D715" s="94"/>
      <c r="E715" s="4"/>
      <c r="F715" s="4"/>
    </row>
    <row r="716">
      <c r="A716" s="128"/>
      <c r="B716" s="4"/>
      <c r="C716" s="93"/>
      <c r="D716" s="94"/>
      <c r="E716" s="4"/>
      <c r="F716" s="4"/>
    </row>
    <row r="717">
      <c r="A717" s="128"/>
      <c r="B717" s="4"/>
      <c r="C717" s="93"/>
      <c r="D717" s="94"/>
      <c r="E717" s="4"/>
      <c r="F717" s="4"/>
    </row>
    <row r="718">
      <c r="A718" s="128"/>
      <c r="B718" s="4"/>
      <c r="C718" s="93"/>
      <c r="D718" s="94"/>
      <c r="E718" s="4"/>
      <c r="F718" s="4"/>
    </row>
    <row r="719">
      <c r="A719" s="128"/>
      <c r="B719" s="4"/>
      <c r="C719" s="93"/>
      <c r="D719" s="94"/>
      <c r="E719" s="4"/>
      <c r="F719" s="4"/>
    </row>
    <row r="720">
      <c r="A720" s="128"/>
      <c r="B720" s="4"/>
      <c r="C720" s="93"/>
      <c r="D720" s="94"/>
      <c r="E720" s="4"/>
      <c r="F720" s="4"/>
    </row>
    <row r="721">
      <c r="A721" s="128"/>
      <c r="B721" s="4"/>
      <c r="C721" s="93"/>
      <c r="D721" s="94"/>
      <c r="E721" s="4"/>
      <c r="F721" s="4"/>
    </row>
    <row r="722">
      <c r="A722" s="128"/>
      <c r="B722" s="4"/>
      <c r="C722" s="93"/>
      <c r="D722" s="94"/>
      <c r="E722" s="4"/>
      <c r="F722" s="4"/>
    </row>
    <row r="723">
      <c r="A723" s="128"/>
      <c r="B723" s="4"/>
      <c r="C723" s="93"/>
      <c r="D723" s="94"/>
      <c r="E723" s="4"/>
      <c r="F723" s="4"/>
    </row>
    <row r="724">
      <c r="A724" s="128"/>
      <c r="B724" s="4"/>
      <c r="C724" s="93"/>
      <c r="D724" s="94"/>
      <c r="E724" s="4"/>
      <c r="F724" s="4"/>
    </row>
    <row r="725">
      <c r="A725" s="128"/>
      <c r="B725" s="4"/>
      <c r="C725" s="93"/>
      <c r="D725" s="94"/>
      <c r="E725" s="4"/>
      <c r="F725" s="4"/>
    </row>
    <row r="726">
      <c r="A726" s="128"/>
      <c r="B726" s="4"/>
      <c r="C726" s="93"/>
      <c r="D726" s="94"/>
      <c r="E726" s="4"/>
      <c r="F726" s="4"/>
    </row>
    <row r="727">
      <c r="A727" s="128"/>
      <c r="B727" s="4"/>
      <c r="C727" s="93"/>
      <c r="D727" s="94"/>
      <c r="E727" s="4"/>
      <c r="F727" s="4"/>
    </row>
    <row r="728">
      <c r="A728" s="128"/>
      <c r="B728" s="4"/>
      <c r="C728" s="93"/>
      <c r="D728" s="94"/>
      <c r="E728" s="4"/>
      <c r="F728" s="4"/>
    </row>
    <row r="729">
      <c r="A729" s="128"/>
      <c r="B729" s="4"/>
      <c r="C729" s="93"/>
      <c r="D729" s="94"/>
      <c r="E729" s="4"/>
      <c r="F729" s="4"/>
    </row>
    <row r="730">
      <c r="A730" s="128"/>
      <c r="B730" s="4"/>
      <c r="C730" s="93"/>
      <c r="D730" s="94"/>
      <c r="E730" s="4"/>
      <c r="F730" s="4"/>
    </row>
    <row r="731">
      <c r="A731" s="128"/>
      <c r="B731" s="4"/>
      <c r="C731" s="93"/>
      <c r="D731" s="94"/>
      <c r="E731" s="4"/>
      <c r="F731" s="4"/>
    </row>
    <row r="732">
      <c r="A732" s="128"/>
      <c r="B732" s="4"/>
      <c r="C732" s="93"/>
      <c r="D732" s="94"/>
      <c r="E732" s="4"/>
      <c r="F732" s="4"/>
    </row>
    <row r="733">
      <c r="A733" s="128"/>
      <c r="B733" s="4"/>
      <c r="C733" s="93"/>
      <c r="D733" s="94"/>
      <c r="E733" s="4"/>
      <c r="F733" s="4"/>
    </row>
    <row r="734">
      <c r="A734" s="128"/>
      <c r="B734" s="4"/>
      <c r="C734" s="93"/>
      <c r="D734" s="94"/>
      <c r="E734" s="4"/>
      <c r="F734" s="4"/>
    </row>
    <row r="735">
      <c r="A735" s="128"/>
      <c r="B735" s="4"/>
      <c r="C735" s="93"/>
      <c r="D735" s="94"/>
      <c r="E735" s="4"/>
      <c r="F735" s="4"/>
    </row>
    <row r="736">
      <c r="A736" s="128"/>
      <c r="B736" s="4"/>
      <c r="C736" s="93"/>
      <c r="D736" s="94"/>
      <c r="E736" s="4"/>
      <c r="F736" s="4"/>
    </row>
    <row r="737">
      <c r="A737" s="128"/>
      <c r="B737" s="4"/>
      <c r="C737" s="93"/>
      <c r="D737" s="94"/>
      <c r="E737" s="4"/>
      <c r="F737" s="4"/>
    </row>
    <row r="738">
      <c r="A738" s="128"/>
      <c r="B738" s="4"/>
      <c r="C738" s="93"/>
      <c r="D738" s="94"/>
      <c r="E738" s="4"/>
      <c r="F738" s="4"/>
    </row>
    <row r="739">
      <c r="A739" s="128"/>
      <c r="B739" s="4"/>
      <c r="C739" s="93"/>
      <c r="D739" s="94"/>
      <c r="E739" s="4"/>
      <c r="F739" s="4"/>
    </row>
    <row r="740">
      <c r="A740" s="128"/>
      <c r="B740" s="4"/>
      <c r="C740" s="93"/>
      <c r="D740" s="94"/>
      <c r="E740" s="4"/>
      <c r="F740" s="4"/>
    </row>
    <row r="741">
      <c r="A741" s="128"/>
      <c r="B741" s="4"/>
      <c r="C741" s="93"/>
      <c r="D741" s="94"/>
      <c r="E741" s="4"/>
      <c r="F741" s="4"/>
    </row>
    <row r="742">
      <c r="A742" s="128"/>
      <c r="B742" s="4"/>
      <c r="C742" s="93"/>
      <c r="D742" s="94"/>
      <c r="E742" s="4"/>
      <c r="F742" s="4"/>
    </row>
    <row r="743">
      <c r="A743" s="128"/>
      <c r="B743" s="4"/>
      <c r="C743" s="93"/>
      <c r="D743" s="94"/>
      <c r="E743" s="4"/>
      <c r="F743" s="4"/>
    </row>
    <row r="744">
      <c r="A744" s="128"/>
      <c r="B744" s="4"/>
      <c r="C744" s="93"/>
      <c r="D744" s="94"/>
      <c r="E744" s="4"/>
      <c r="F744" s="4"/>
    </row>
    <row r="745">
      <c r="A745" s="128"/>
      <c r="B745" s="4"/>
      <c r="C745" s="93"/>
      <c r="D745" s="94"/>
      <c r="E745" s="4"/>
      <c r="F745" s="4"/>
    </row>
    <row r="746">
      <c r="A746" s="128"/>
      <c r="B746" s="4"/>
      <c r="C746" s="93"/>
      <c r="D746" s="94"/>
      <c r="E746" s="4"/>
      <c r="F746" s="4"/>
    </row>
    <row r="747">
      <c r="A747" s="128"/>
      <c r="B747" s="4"/>
      <c r="C747" s="93"/>
      <c r="D747" s="94"/>
      <c r="E747" s="4"/>
      <c r="F747" s="4"/>
    </row>
    <row r="748">
      <c r="A748" s="128"/>
      <c r="B748" s="4"/>
      <c r="C748" s="93"/>
      <c r="D748" s="94"/>
      <c r="E748" s="4"/>
      <c r="F748" s="4"/>
    </row>
    <row r="749">
      <c r="A749" s="128"/>
      <c r="B749" s="4"/>
      <c r="C749" s="93"/>
      <c r="D749" s="94"/>
      <c r="E749" s="4"/>
      <c r="F749" s="4"/>
    </row>
    <row r="750">
      <c r="A750" s="128"/>
      <c r="B750" s="4"/>
      <c r="C750" s="93"/>
      <c r="D750" s="94"/>
      <c r="E750" s="4"/>
      <c r="F750" s="4"/>
    </row>
    <row r="751">
      <c r="A751" s="128"/>
      <c r="B751" s="4"/>
      <c r="C751" s="93"/>
      <c r="D751" s="94"/>
      <c r="E751" s="4"/>
      <c r="F751" s="4"/>
    </row>
    <row r="752">
      <c r="A752" s="128"/>
      <c r="B752" s="4"/>
      <c r="C752" s="93"/>
      <c r="D752" s="94"/>
      <c r="E752" s="4"/>
      <c r="F752" s="4"/>
    </row>
    <row r="753">
      <c r="A753" s="128"/>
      <c r="B753" s="4"/>
      <c r="C753" s="93"/>
      <c r="D753" s="94"/>
      <c r="E753" s="4"/>
      <c r="F753" s="4"/>
    </row>
    <row r="754">
      <c r="A754" s="128"/>
      <c r="B754" s="4"/>
      <c r="C754" s="93"/>
      <c r="D754" s="94"/>
      <c r="E754" s="4"/>
      <c r="F754" s="4"/>
    </row>
    <row r="755">
      <c r="A755" s="128"/>
      <c r="B755" s="4"/>
      <c r="C755" s="93"/>
      <c r="D755" s="94"/>
      <c r="E755" s="4"/>
      <c r="F755" s="4"/>
    </row>
    <row r="756">
      <c r="A756" s="128"/>
      <c r="B756" s="4"/>
      <c r="C756" s="93"/>
      <c r="D756" s="94"/>
      <c r="E756" s="4"/>
      <c r="F756" s="4"/>
    </row>
    <row r="757">
      <c r="A757" s="128"/>
      <c r="B757" s="4"/>
      <c r="C757" s="93"/>
      <c r="D757" s="94"/>
      <c r="E757" s="4"/>
      <c r="F757" s="4"/>
    </row>
    <row r="758">
      <c r="A758" s="128"/>
      <c r="B758" s="4"/>
      <c r="C758" s="93"/>
      <c r="D758" s="94"/>
      <c r="E758" s="4"/>
      <c r="F758" s="4"/>
    </row>
    <row r="759">
      <c r="A759" s="128"/>
      <c r="B759" s="4"/>
      <c r="C759" s="93"/>
      <c r="D759" s="94"/>
      <c r="E759" s="4"/>
      <c r="F759" s="4"/>
    </row>
    <row r="760">
      <c r="A760" s="128"/>
      <c r="B760" s="4"/>
      <c r="C760" s="93"/>
      <c r="D760" s="94"/>
      <c r="E760" s="4"/>
      <c r="F760" s="4"/>
    </row>
    <row r="761">
      <c r="A761" s="128"/>
      <c r="B761" s="4"/>
      <c r="C761" s="93"/>
      <c r="D761" s="94"/>
      <c r="E761" s="4"/>
      <c r="F761" s="4"/>
    </row>
    <row r="762">
      <c r="A762" s="128"/>
      <c r="B762" s="4"/>
      <c r="C762" s="93"/>
      <c r="D762" s="94"/>
      <c r="E762" s="4"/>
      <c r="F762" s="4"/>
    </row>
    <row r="763">
      <c r="A763" s="128"/>
      <c r="B763" s="4"/>
      <c r="C763" s="93"/>
      <c r="D763" s="94"/>
      <c r="E763" s="4"/>
      <c r="F763" s="4"/>
    </row>
    <row r="764">
      <c r="A764" s="128"/>
      <c r="B764" s="4"/>
      <c r="C764" s="93"/>
      <c r="D764" s="94"/>
      <c r="E764" s="4"/>
      <c r="F764" s="4"/>
    </row>
    <row r="765">
      <c r="A765" s="128"/>
      <c r="B765" s="4"/>
      <c r="C765" s="93"/>
      <c r="D765" s="94"/>
      <c r="E765" s="4"/>
      <c r="F765" s="4"/>
    </row>
    <row r="766">
      <c r="A766" s="128"/>
      <c r="B766" s="4"/>
      <c r="C766" s="93"/>
      <c r="D766" s="94"/>
      <c r="E766" s="4"/>
      <c r="F766" s="4"/>
    </row>
    <row r="767">
      <c r="A767" s="128"/>
      <c r="B767" s="4"/>
      <c r="C767" s="93"/>
      <c r="D767" s="94"/>
      <c r="E767" s="4"/>
      <c r="F767" s="4"/>
    </row>
    <row r="768">
      <c r="A768" s="128"/>
      <c r="B768" s="4"/>
      <c r="C768" s="93"/>
      <c r="D768" s="94"/>
      <c r="E768" s="4"/>
      <c r="F768" s="4"/>
    </row>
    <row r="769">
      <c r="A769" s="128"/>
      <c r="B769" s="4"/>
      <c r="C769" s="93"/>
      <c r="D769" s="94"/>
      <c r="E769" s="4"/>
      <c r="F769" s="4"/>
    </row>
    <row r="770">
      <c r="A770" s="128"/>
      <c r="B770" s="4"/>
      <c r="C770" s="93"/>
      <c r="D770" s="94"/>
      <c r="E770" s="4"/>
      <c r="F770" s="4"/>
    </row>
    <row r="771">
      <c r="A771" s="128"/>
      <c r="B771" s="4"/>
      <c r="C771" s="93"/>
      <c r="D771" s="94"/>
      <c r="E771" s="4"/>
      <c r="F771" s="4"/>
    </row>
    <row r="772">
      <c r="A772" s="128"/>
      <c r="B772" s="4"/>
      <c r="C772" s="93"/>
      <c r="D772" s="94"/>
      <c r="E772" s="4"/>
      <c r="F772" s="4"/>
    </row>
    <row r="773">
      <c r="A773" s="128"/>
      <c r="B773" s="4"/>
      <c r="C773" s="93"/>
      <c r="D773" s="94"/>
      <c r="E773" s="4"/>
      <c r="F773" s="4"/>
    </row>
    <row r="774">
      <c r="A774" s="128"/>
      <c r="B774" s="4"/>
      <c r="C774" s="93"/>
      <c r="D774" s="94"/>
      <c r="E774" s="4"/>
      <c r="F774" s="4"/>
    </row>
    <row r="775">
      <c r="A775" s="128"/>
      <c r="B775" s="4"/>
      <c r="C775" s="93"/>
      <c r="D775" s="94"/>
      <c r="E775" s="4"/>
      <c r="F775" s="4"/>
    </row>
    <row r="776">
      <c r="A776" s="128"/>
      <c r="B776" s="4"/>
      <c r="C776" s="93"/>
      <c r="D776" s="94"/>
      <c r="E776" s="4"/>
      <c r="F776" s="4"/>
    </row>
    <row r="777">
      <c r="A777" s="128"/>
      <c r="B777" s="4"/>
      <c r="C777" s="93"/>
      <c r="D777" s="94"/>
      <c r="E777" s="4"/>
      <c r="F777" s="4"/>
    </row>
    <row r="778">
      <c r="A778" s="128"/>
      <c r="B778" s="4"/>
      <c r="C778" s="93"/>
      <c r="D778" s="94"/>
      <c r="E778" s="4"/>
      <c r="F778" s="4"/>
    </row>
    <row r="779">
      <c r="A779" s="128"/>
      <c r="B779" s="4"/>
      <c r="C779" s="93"/>
      <c r="D779" s="94"/>
      <c r="E779" s="4"/>
      <c r="F779" s="4"/>
    </row>
    <row r="780">
      <c r="A780" s="128"/>
      <c r="B780" s="4"/>
      <c r="C780" s="93"/>
      <c r="D780" s="94"/>
      <c r="E780" s="4"/>
      <c r="F780" s="4"/>
    </row>
    <row r="781">
      <c r="A781" s="128"/>
      <c r="B781" s="4"/>
      <c r="C781" s="93"/>
      <c r="D781" s="94"/>
      <c r="E781" s="4"/>
      <c r="F781" s="4"/>
    </row>
    <row r="782">
      <c r="A782" s="128"/>
      <c r="B782" s="4"/>
      <c r="C782" s="93"/>
      <c r="D782" s="94"/>
      <c r="E782" s="4"/>
      <c r="F782" s="4"/>
    </row>
    <row r="783">
      <c r="A783" s="128"/>
      <c r="B783" s="4"/>
      <c r="C783" s="93"/>
      <c r="D783" s="94"/>
      <c r="E783" s="4"/>
      <c r="F783" s="4"/>
    </row>
    <row r="784">
      <c r="A784" s="128"/>
      <c r="B784" s="4"/>
      <c r="C784" s="93"/>
      <c r="D784" s="94"/>
      <c r="E784" s="4"/>
      <c r="F784" s="4"/>
    </row>
    <row r="785">
      <c r="A785" s="128"/>
      <c r="B785" s="4"/>
      <c r="C785" s="93"/>
      <c r="D785" s="94"/>
      <c r="E785" s="4"/>
      <c r="F785" s="4"/>
    </row>
    <row r="786">
      <c r="A786" s="128"/>
      <c r="B786" s="4"/>
      <c r="C786" s="93"/>
      <c r="D786" s="94"/>
      <c r="E786" s="4"/>
      <c r="F786" s="4"/>
    </row>
    <row r="787">
      <c r="A787" s="128"/>
      <c r="B787" s="4"/>
      <c r="C787" s="93"/>
      <c r="D787" s="94"/>
      <c r="E787" s="4"/>
      <c r="F787" s="4"/>
    </row>
    <row r="788">
      <c r="A788" s="128"/>
      <c r="B788" s="4"/>
      <c r="C788" s="93"/>
      <c r="D788" s="94"/>
      <c r="E788" s="4"/>
      <c r="F788" s="4"/>
    </row>
    <row r="789">
      <c r="A789" s="128"/>
      <c r="B789" s="4"/>
      <c r="C789" s="93"/>
      <c r="D789" s="94"/>
      <c r="E789" s="4"/>
      <c r="F789" s="4"/>
    </row>
    <row r="790">
      <c r="A790" s="128"/>
      <c r="B790" s="4"/>
      <c r="C790" s="93"/>
      <c r="D790" s="94"/>
      <c r="E790" s="4"/>
      <c r="F790" s="4"/>
    </row>
    <row r="791">
      <c r="A791" s="128"/>
      <c r="B791" s="4"/>
      <c r="C791" s="93"/>
      <c r="D791" s="94"/>
      <c r="E791" s="4"/>
      <c r="F791" s="4"/>
    </row>
    <row r="792">
      <c r="A792" s="128"/>
      <c r="B792" s="4"/>
      <c r="C792" s="93"/>
      <c r="D792" s="94"/>
      <c r="E792" s="4"/>
      <c r="F792" s="4"/>
    </row>
    <row r="793">
      <c r="A793" s="128"/>
      <c r="B793" s="4"/>
      <c r="C793" s="93"/>
      <c r="D793" s="94"/>
      <c r="E793" s="4"/>
      <c r="F793" s="4"/>
    </row>
    <row r="794">
      <c r="A794" s="128"/>
      <c r="B794" s="4"/>
      <c r="C794" s="93"/>
      <c r="D794" s="94"/>
      <c r="E794" s="4"/>
      <c r="F794" s="4"/>
    </row>
    <row r="795">
      <c r="A795" s="128"/>
      <c r="B795" s="4"/>
      <c r="C795" s="93"/>
      <c r="D795" s="94"/>
      <c r="E795" s="4"/>
      <c r="F795" s="4"/>
    </row>
    <row r="796">
      <c r="A796" s="128"/>
      <c r="B796" s="4"/>
      <c r="C796" s="93"/>
      <c r="D796" s="94"/>
      <c r="E796" s="4"/>
      <c r="F796" s="4"/>
    </row>
    <row r="797">
      <c r="A797" s="128"/>
      <c r="B797" s="4"/>
      <c r="C797" s="93"/>
      <c r="D797" s="94"/>
      <c r="E797" s="4"/>
      <c r="F797" s="4"/>
    </row>
    <row r="798">
      <c r="A798" s="128"/>
      <c r="B798" s="4"/>
      <c r="C798" s="93"/>
      <c r="D798" s="94"/>
      <c r="E798" s="4"/>
      <c r="F798" s="4"/>
    </row>
    <row r="799">
      <c r="A799" s="128"/>
      <c r="B799" s="4"/>
      <c r="C799" s="93"/>
      <c r="D799" s="94"/>
      <c r="E799" s="4"/>
      <c r="F799" s="4"/>
    </row>
    <row r="800">
      <c r="A800" s="128"/>
      <c r="B800" s="4"/>
      <c r="C800" s="93"/>
      <c r="D800" s="94"/>
      <c r="E800" s="4"/>
      <c r="F800" s="4"/>
    </row>
    <row r="801">
      <c r="A801" s="128"/>
      <c r="B801" s="4"/>
      <c r="C801" s="93"/>
      <c r="D801" s="94"/>
      <c r="E801" s="4"/>
      <c r="F801" s="4"/>
    </row>
    <row r="802">
      <c r="A802" s="128"/>
      <c r="B802" s="4"/>
      <c r="C802" s="93"/>
      <c r="D802" s="94"/>
      <c r="E802" s="4"/>
      <c r="F802" s="4"/>
    </row>
    <row r="803">
      <c r="A803" s="128"/>
      <c r="B803" s="4"/>
      <c r="C803" s="93"/>
      <c r="D803" s="94"/>
      <c r="E803" s="4"/>
      <c r="F803" s="4"/>
    </row>
    <row r="804">
      <c r="A804" s="128"/>
      <c r="B804" s="4"/>
      <c r="C804" s="93"/>
      <c r="D804" s="94"/>
      <c r="E804" s="4"/>
      <c r="F804" s="4"/>
    </row>
    <row r="805">
      <c r="A805" s="128"/>
      <c r="B805" s="4"/>
      <c r="C805" s="93"/>
      <c r="D805" s="94"/>
      <c r="E805" s="4"/>
      <c r="F805" s="4"/>
    </row>
    <row r="806">
      <c r="A806" s="128"/>
      <c r="B806" s="4"/>
      <c r="C806" s="93"/>
      <c r="D806" s="94"/>
      <c r="E806" s="4"/>
      <c r="F806" s="4"/>
    </row>
    <row r="807">
      <c r="A807" s="128"/>
      <c r="B807" s="4"/>
      <c r="C807" s="93"/>
      <c r="D807" s="94"/>
      <c r="E807" s="4"/>
      <c r="F807" s="4"/>
    </row>
    <row r="808">
      <c r="A808" s="128"/>
      <c r="B808" s="4"/>
      <c r="C808" s="93"/>
      <c r="D808" s="94"/>
      <c r="E808" s="4"/>
      <c r="F808" s="4"/>
    </row>
    <row r="809">
      <c r="A809" s="128"/>
      <c r="B809" s="4"/>
      <c r="C809" s="93"/>
      <c r="D809" s="94"/>
      <c r="E809" s="4"/>
      <c r="F809" s="4"/>
    </row>
    <row r="810">
      <c r="A810" s="128"/>
      <c r="B810" s="4"/>
      <c r="C810" s="93"/>
      <c r="D810" s="94"/>
      <c r="E810" s="4"/>
      <c r="F810" s="4"/>
    </row>
    <row r="811">
      <c r="A811" s="128"/>
      <c r="B811" s="4"/>
      <c r="C811" s="93"/>
      <c r="D811" s="94"/>
      <c r="E811" s="4"/>
      <c r="F811" s="4"/>
    </row>
    <row r="812">
      <c r="A812" s="128"/>
      <c r="B812" s="4"/>
      <c r="C812" s="93"/>
      <c r="D812" s="94"/>
      <c r="E812" s="4"/>
      <c r="F812" s="4"/>
    </row>
    <row r="813">
      <c r="A813" s="128"/>
      <c r="B813" s="4"/>
      <c r="C813" s="93"/>
      <c r="D813" s="94"/>
      <c r="E813" s="4"/>
      <c r="F813" s="4"/>
    </row>
    <row r="814">
      <c r="A814" s="128"/>
      <c r="B814" s="4"/>
      <c r="C814" s="93"/>
      <c r="D814" s="94"/>
      <c r="E814" s="4"/>
      <c r="F814" s="4"/>
    </row>
    <row r="815">
      <c r="A815" s="128"/>
      <c r="B815" s="4"/>
      <c r="C815" s="93"/>
      <c r="D815" s="94"/>
      <c r="E815" s="4"/>
      <c r="F815" s="4"/>
    </row>
    <row r="816">
      <c r="A816" s="128"/>
      <c r="B816" s="4"/>
      <c r="C816" s="93"/>
      <c r="D816" s="94"/>
      <c r="E816" s="4"/>
      <c r="F816" s="4"/>
    </row>
    <row r="817">
      <c r="A817" s="128"/>
      <c r="B817" s="4"/>
      <c r="C817" s="93"/>
      <c r="D817" s="94"/>
      <c r="E817" s="4"/>
      <c r="F817" s="4"/>
    </row>
    <row r="818">
      <c r="A818" s="128"/>
      <c r="B818" s="4"/>
      <c r="C818" s="93"/>
      <c r="D818" s="94"/>
      <c r="E818" s="4"/>
      <c r="F818" s="4"/>
    </row>
    <row r="819">
      <c r="A819" s="128"/>
      <c r="B819" s="4"/>
      <c r="C819" s="93"/>
      <c r="D819" s="94"/>
      <c r="E819" s="4"/>
      <c r="F819" s="4"/>
    </row>
    <row r="820">
      <c r="A820" s="128"/>
      <c r="B820" s="4"/>
      <c r="C820" s="93"/>
      <c r="D820" s="94"/>
      <c r="E820" s="4"/>
      <c r="F820" s="4"/>
    </row>
    <row r="821">
      <c r="A821" s="128"/>
      <c r="B821" s="4"/>
      <c r="C821" s="93"/>
      <c r="D821" s="94"/>
      <c r="E821" s="4"/>
      <c r="F821" s="4"/>
    </row>
    <row r="822">
      <c r="A822" s="128"/>
      <c r="B822" s="4"/>
      <c r="C822" s="93"/>
      <c r="D822" s="94"/>
      <c r="E822" s="4"/>
      <c r="F822" s="4"/>
    </row>
    <row r="823">
      <c r="A823" s="128"/>
      <c r="B823" s="4"/>
      <c r="C823" s="93"/>
      <c r="D823" s="94"/>
      <c r="E823" s="4"/>
      <c r="F823" s="4"/>
    </row>
    <row r="824">
      <c r="A824" s="128"/>
      <c r="B824" s="4"/>
      <c r="C824" s="93"/>
      <c r="D824" s="94"/>
      <c r="E824" s="4"/>
      <c r="F824" s="4"/>
    </row>
    <row r="825">
      <c r="A825" s="128"/>
      <c r="B825" s="4"/>
      <c r="C825" s="93"/>
      <c r="D825" s="94"/>
      <c r="E825" s="4"/>
      <c r="F825" s="4"/>
    </row>
    <row r="826">
      <c r="A826" s="128"/>
      <c r="B826" s="4"/>
      <c r="C826" s="93"/>
      <c r="D826" s="94"/>
      <c r="E826" s="4"/>
      <c r="F826" s="4"/>
    </row>
    <row r="827">
      <c r="A827" s="128"/>
      <c r="B827" s="4"/>
      <c r="C827" s="93"/>
      <c r="D827" s="94"/>
      <c r="E827" s="4"/>
      <c r="F827" s="4"/>
    </row>
    <row r="828">
      <c r="A828" s="128"/>
      <c r="B828" s="4"/>
      <c r="C828" s="93"/>
      <c r="D828" s="94"/>
      <c r="E828" s="4"/>
      <c r="F828" s="4"/>
    </row>
    <row r="829">
      <c r="A829" s="128"/>
      <c r="B829" s="4"/>
      <c r="C829" s="93"/>
      <c r="D829" s="94"/>
      <c r="E829" s="4"/>
      <c r="F829" s="4"/>
    </row>
    <row r="830">
      <c r="A830" s="128"/>
      <c r="B830" s="4"/>
      <c r="C830" s="93"/>
      <c r="D830" s="94"/>
      <c r="E830" s="4"/>
      <c r="F830" s="4"/>
    </row>
    <row r="831">
      <c r="A831" s="128"/>
      <c r="B831" s="4"/>
      <c r="C831" s="93"/>
      <c r="D831" s="94"/>
      <c r="E831" s="4"/>
      <c r="F831" s="4"/>
    </row>
    <row r="832">
      <c r="A832" s="128"/>
      <c r="B832" s="4"/>
      <c r="C832" s="93"/>
      <c r="D832" s="94"/>
      <c r="E832" s="4"/>
      <c r="F832" s="4"/>
    </row>
    <row r="833">
      <c r="A833" s="128"/>
      <c r="B833" s="4"/>
      <c r="C833" s="93"/>
      <c r="D833" s="94"/>
      <c r="E833" s="4"/>
      <c r="F833" s="4"/>
    </row>
    <row r="834">
      <c r="A834" s="128"/>
      <c r="B834" s="4"/>
      <c r="C834" s="93"/>
      <c r="D834" s="94"/>
      <c r="E834" s="4"/>
      <c r="F834" s="4"/>
    </row>
    <row r="835">
      <c r="A835" s="128"/>
      <c r="B835" s="4"/>
      <c r="C835" s="93"/>
      <c r="D835" s="94"/>
      <c r="E835" s="4"/>
      <c r="F835" s="4"/>
    </row>
    <row r="836">
      <c r="A836" s="128"/>
      <c r="B836" s="4"/>
      <c r="C836" s="93"/>
      <c r="D836" s="94"/>
      <c r="E836" s="4"/>
      <c r="F836" s="4"/>
    </row>
    <row r="837">
      <c r="A837" s="128"/>
      <c r="B837" s="4"/>
      <c r="C837" s="93"/>
      <c r="D837" s="94"/>
      <c r="E837" s="4"/>
      <c r="F837" s="4"/>
    </row>
    <row r="838">
      <c r="A838" s="128"/>
      <c r="B838" s="4"/>
      <c r="C838" s="93"/>
      <c r="D838" s="94"/>
      <c r="E838" s="4"/>
      <c r="F838" s="4"/>
    </row>
    <row r="839">
      <c r="A839" s="128"/>
      <c r="B839" s="4"/>
      <c r="C839" s="93"/>
      <c r="D839" s="94"/>
      <c r="E839" s="4"/>
      <c r="F839" s="4"/>
    </row>
    <row r="840">
      <c r="A840" s="128"/>
      <c r="B840" s="4"/>
      <c r="C840" s="93"/>
      <c r="D840" s="94"/>
      <c r="E840" s="4"/>
      <c r="F840" s="4"/>
    </row>
    <row r="841">
      <c r="A841" s="128"/>
      <c r="B841" s="4"/>
      <c r="C841" s="93"/>
      <c r="D841" s="94"/>
      <c r="E841" s="4"/>
      <c r="F841" s="4"/>
    </row>
    <row r="842">
      <c r="A842" s="128"/>
      <c r="B842" s="4"/>
      <c r="C842" s="93"/>
      <c r="D842" s="94"/>
      <c r="E842" s="4"/>
      <c r="F842" s="4"/>
    </row>
    <row r="843">
      <c r="A843" s="128"/>
      <c r="B843" s="4"/>
      <c r="C843" s="93"/>
      <c r="D843" s="94"/>
      <c r="E843" s="4"/>
      <c r="F843" s="4"/>
    </row>
    <row r="844">
      <c r="A844" s="128"/>
      <c r="B844" s="4"/>
      <c r="C844" s="93"/>
      <c r="D844" s="94"/>
      <c r="E844" s="4"/>
      <c r="F844" s="4"/>
    </row>
    <row r="845">
      <c r="A845" s="128"/>
      <c r="B845" s="4"/>
      <c r="C845" s="93"/>
      <c r="D845" s="94"/>
      <c r="E845" s="4"/>
      <c r="F845" s="4"/>
    </row>
    <row r="846">
      <c r="A846" s="128"/>
      <c r="B846" s="4"/>
      <c r="C846" s="93"/>
      <c r="D846" s="94"/>
      <c r="E846" s="4"/>
      <c r="F846" s="4"/>
    </row>
    <row r="847">
      <c r="A847" s="128"/>
      <c r="B847" s="4"/>
      <c r="C847" s="93"/>
      <c r="D847" s="94"/>
      <c r="E847" s="4"/>
      <c r="F847" s="4"/>
    </row>
    <row r="848">
      <c r="A848" s="128"/>
      <c r="B848" s="4"/>
      <c r="C848" s="93"/>
      <c r="D848" s="94"/>
      <c r="E848" s="4"/>
      <c r="F848" s="4"/>
    </row>
    <row r="849">
      <c r="A849" s="128"/>
      <c r="B849" s="4"/>
      <c r="C849" s="93"/>
      <c r="D849" s="94"/>
      <c r="E849" s="4"/>
      <c r="F849" s="4"/>
    </row>
    <row r="850">
      <c r="A850" s="128"/>
      <c r="B850" s="4"/>
      <c r="C850" s="93"/>
      <c r="D850" s="94"/>
      <c r="E850" s="4"/>
      <c r="F850" s="4"/>
    </row>
    <row r="851">
      <c r="A851" s="128"/>
      <c r="B851" s="4"/>
      <c r="C851" s="93"/>
      <c r="D851" s="94"/>
      <c r="E851" s="4"/>
      <c r="F851" s="4"/>
    </row>
    <row r="852">
      <c r="A852" s="128"/>
      <c r="B852" s="4"/>
      <c r="C852" s="93"/>
      <c r="D852" s="94"/>
      <c r="E852" s="4"/>
      <c r="F852" s="4"/>
    </row>
    <row r="853">
      <c r="A853" s="128"/>
      <c r="B853" s="4"/>
      <c r="C853" s="93"/>
      <c r="D853" s="94"/>
      <c r="E853" s="4"/>
      <c r="F853" s="4"/>
    </row>
    <row r="854">
      <c r="A854" s="128"/>
      <c r="B854" s="4"/>
      <c r="C854" s="93"/>
      <c r="D854" s="94"/>
      <c r="E854" s="4"/>
      <c r="F854" s="4"/>
    </row>
    <row r="855">
      <c r="A855" s="128"/>
      <c r="B855" s="4"/>
      <c r="C855" s="93"/>
      <c r="D855" s="94"/>
      <c r="E855" s="4"/>
      <c r="F855" s="4"/>
    </row>
    <row r="856">
      <c r="A856" s="128"/>
      <c r="B856" s="4"/>
      <c r="C856" s="93"/>
      <c r="D856" s="94"/>
      <c r="E856" s="4"/>
      <c r="F856" s="4"/>
    </row>
    <row r="857">
      <c r="A857" s="128"/>
      <c r="B857" s="4"/>
      <c r="C857" s="93"/>
      <c r="D857" s="94"/>
      <c r="E857" s="4"/>
      <c r="F857" s="4"/>
    </row>
    <row r="858">
      <c r="A858" s="128"/>
      <c r="B858" s="4"/>
      <c r="C858" s="93"/>
      <c r="D858" s="94"/>
      <c r="E858" s="4"/>
      <c r="F858" s="4"/>
    </row>
    <row r="859">
      <c r="A859" s="128"/>
      <c r="B859" s="4"/>
      <c r="C859" s="93"/>
      <c r="D859" s="94"/>
      <c r="E859" s="4"/>
      <c r="F859" s="4"/>
    </row>
    <row r="860">
      <c r="A860" s="128"/>
      <c r="B860" s="4"/>
      <c r="C860" s="93"/>
      <c r="D860" s="94"/>
      <c r="E860" s="4"/>
      <c r="F860" s="4"/>
    </row>
    <row r="861">
      <c r="A861" s="128"/>
      <c r="B861" s="4"/>
      <c r="C861" s="93"/>
      <c r="D861" s="94"/>
      <c r="E861" s="4"/>
      <c r="F861" s="4"/>
    </row>
    <row r="862">
      <c r="A862" s="128"/>
      <c r="B862" s="4"/>
      <c r="C862" s="93"/>
      <c r="D862" s="94"/>
      <c r="E862" s="4"/>
      <c r="F862" s="4"/>
    </row>
    <row r="863">
      <c r="A863" s="128"/>
      <c r="B863" s="4"/>
      <c r="C863" s="93"/>
      <c r="D863" s="94"/>
      <c r="E863" s="4"/>
      <c r="F863" s="4"/>
    </row>
    <row r="864">
      <c r="A864" s="128"/>
      <c r="B864" s="4"/>
      <c r="C864" s="93"/>
      <c r="D864" s="94"/>
      <c r="E864" s="4"/>
      <c r="F864" s="4"/>
    </row>
    <row r="865">
      <c r="A865" s="128"/>
      <c r="B865" s="4"/>
      <c r="C865" s="93"/>
      <c r="D865" s="94"/>
      <c r="E865" s="4"/>
      <c r="F865" s="4"/>
    </row>
    <row r="866">
      <c r="A866" s="128"/>
      <c r="B866" s="4"/>
      <c r="C866" s="93"/>
      <c r="D866" s="94"/>
      <c r="E866" s="4"/>
      <c r="F866" s="4"/>
    </row>
    <row r="867">
      <c r="A867" s="128"/>
      <c r="B867" s="4"/>
      <c r="C867" s="93"/>
      <c r="D867" s="94"/>
      <c r="E867" s="4"/>
      <c r="F867" s="4"/>
    </row>
    <row r="868">
      <c r="A868" s="128"/>
      <c r="B868" s="4"/>
      <c r="C868" s="93"/>
      <c r="D868" s="94"/>
      <c r="E868" s="4"/>
      <c r="F868" s="4"/>
    </row>
    <row r="869">
      <c r="A869" s="128"/>
      <c r="B869" s="4"/>
      <c r="C869" s="93"/>
      <c r="D869" s="94"/>
      <c r="E869" s="4"/>
      <c r="F869" s="4"/>
    </row>
    <row r="870">
      <c r="A870" s="128"/>
      <c r="B870" s="4"/>
      <c r="C870" s="93"/>
      <c r="D870" s="94"/>
      <c r="E870" s="4"/>
      <c r="F870" s="4"/>
    </row>
    <row r="871">
      <c r="A871" s="128"/>
      <c r="B871" s="4"/>
      <c r="C871" s="93"/>
      <c r="D871" s="94"/>
      <c r="E871" s="4"/>
      <c r="F871" s="4"/>
    </row>
    <row r="872">
      <c r="A872" s="128"/>
      <c r="B872" s="4"/>
      <c r="C872" s="93"/>
      <c r="D872" s="94"/>
      <c r="E872" s="4"/>
      <c r="F872" s="4"/>
    </row>
    <row r="873">
      <c r="A873" s="128"/>
      <c r="B873" s="4"/>
      <c r="C873" s="93"/>
      <c r="D873" s="94"/>
      <c r="E873" s="4"/>
      <c r="F873" s="4"/>
    </row>
    <row r="874">
      <c r="A874" s="128"/>
      <c r="B874" s="4"/>
      <c r="C874" s="93"/>
      <c r="D874" s="94"/>
      <c r="E874" s="4"/>
      <c r="F874" s="4"/>
    </row>
    <row r="875">
      <c r="A875" s="128"/>
      <c r="B875" s="4"/>
      <c r="C875" s="93"/>
      <c r="D875" s="94"/>
      <c r="E875" s="4"/>
      <c r="F875" s="4"/>
    </row>
    <row r="876">
      <c r="A876" s="128"/>
      <c r="B876" s="4"/>
      <c r="C876" s="93"/>
      <c r="D876" s="94"/>
      <c r="E876" s="4"/>
      <c r="F876" s="4"/>
    </row>
    <row r="877">
      <c r="A877" s="128"/>
      <c r="B877" s="4"/>
      <c r="C877" s="93"/>
      <c r="D877" s="94"/>
      <c r="E877" s="4"/>
      <c r="F877" s="4"/>
    </row>
    <row r="878">
      <c r="A878" s="128"/>
      <c r="B878" s="4"/>
      <c r="C878" s="93"/>
      <c r="D878" s="94"/>
      <c r="E878" s="4"/>
      <c r="F878" s="4"/>
    </row>
    <row r="879">
      <c r="A879" s="128"/>
      <c r="B879" s="4"/>
      <c r="C879" s="93"/>
      <c r="D879" s="94"/>
      <c r="E879" s="4"/>
      <c r="F879" s="4"/>
    </row>
    <row r="880">
      <c r="A880" s="128"/>
      <c r="B880" s="4"/>
      <c r="C880" s="93"/>
      <c r="D880" s="94"/>
      <c r="E880" s="4"/>
      <c r="F880" s="4"/>
    </row>
    <row r="881">
      <c r="A881" s="128"/>
      <c r="B881" s="4"/>
      <c r="C881" s="93"/>
      <c r="D881" s="94"/>
      <c r="E881" s="4"/>
      <c r="F881" s="4"/>
    </row>
    <row r="882">
      <c r="A882" s="128"/>
      <c r="B882" s="4"/>
      <c r="C882" s="93"/>
      <c r="D882" s="94"/>
      <c r="E882" s="4"/>
      <c r="F882" s="4"/>
    </row>
    <row r="883">
      <c r="A883" s="128"/>
      <c r="B883" s="4"/>
      <c r="C883" s="93"/>
      <c r="D883" s="94"/>
      <c r="E883" s="4"/>
      <c r="F883" s="4"/>
    </row>
    <row r="884">
      <c r="A884" s="128"/>
      <c r="B884" s="4"/>
      <c r="C884" s="93"/>
      <c r="D884" s="94"/>
      <c r="E884" s="4"/>
      <c r="F884" s="4"/>
    </row>
    <row r="885">
      <c r="A885" s="128"/>
      <c r="B885" s="4"/>
      <c r="C885" s="93"/>
      <c r="D885" s="94"/>
      <c r="E885" s="4"/>
      <c r="F885" s="4"/>
    </row>
    <row r="886">
      <c r="A886" s="128"/>
      <c r="B886" s="4"/>
      <c r="C886" s="93"/>
      <c r="D886" s="94"/>
      <c r="E886" s="4"/>
      <c r="F886" s="4"/>
    </row>
    <row r="887">
      <c r="A887" s="128"/>
      <c r="B887" s="4"/>
      <c r="C887" s="93"/>
      <c r="D887" s="94"/>
      <c r="E887" s="4"/>
      <c r="F887" s="4"/>
    </row>
    <row r="888">
      <c r="A888" s="128"/>
      <c r="B888" s="4"/>
      <c r="C888" s="93"/>
      <c r="D888" s="94"/>
      <c r="E888" s="4"/>
      <c r="F888" s="4"/>
    </row>
    <row r="889">
      <c r="A889" s="128"/>
      <c r="B889" s="4"/>
      <c r="C889" s="93"/>
      <c r="D889" s="94"/>
      <c r="E889" s="4"/>
      <c r="F889" s="4"/>
    </row>
    <row r="890">
      <c r="A890" s="128"/>
      <c r="B890" s="4"/>
      <c r="C890" s="93"/>
      <c r="D890" s="94"/>
      <c r="E890" s="4"/>
      <c r="F890" s="4"/>
    </row>
    <row r="891">
      <c r="A891" s="128"/>
      <c r="B891" s="4"/>
      <c r="C891" s="93"/>
      <c r="D891" s="94"/>
      <c r="E891" s="4"/>
      <c r="F891" s="4"/>
    </row>
    <row r="892">
      <c r="A892" s="128"/>
      <c r="B892" s="4"/>
      <c r="C892" s="93"/>
      <c r="D892" s="94"/>
      <c r="E892" s="4"/>
      <c r="F892" s="4"/>
    </row>
    <row r="893">
      <c r="A893" s="128"/>
      <c r="B893" s="4"/>
      <c r="C893" s="93"/>
      <c r="D893" s="94"/>
      <c r="E893" s="4"/>
      <c r="F893" s="4"/>
    </row>
    <row r="894">
      <c r="A894" s="128"/>
      <c r="B894" s="4"/>
      <c r="C894" s="93"/>
      <c r="D894" s="94"/>
      <c r="E894" s="4"/>
      <c r="F894" s="4"/>
    </row>
    <row r="895">
      <c r="A895" s="128"/>
      <c r="B895" s="4"/>
      <c r="C895" s="93"/>
      <c r="D895" s="94"/>
      <c r="E895" s="4"/>
      <c r="F895" s="4"/>
    </row>
    <row r="896">
      <c r="A896" s="128"/>
      <c r="B896" s="4"/>
      <c r="C896" s="93"/>
      <c r="D896" s="94"/>
      <c r="E896" s="4"/>
      <c r="F896" s="4"/>
    </row>
    <row r="897">
      <c r="A897" s="128"/>
      <c r="B897" s="4"/>
      <c r="C897" s="93"/>
      <c r="D897" s="94"/>
      <c r="E897" s="4"/>
      <c r="F897" s="4"/>
    </row>
    <row r="898">
      <c r="A898" s="128"/>
      <c r="B898" s="4"/>
      <c r="C898" s="93"/>
      <c r="D898" s="94"/>
      <c r="E898" s="4"/>
      <c r="F898" s="4"/>
    </row>
    <row r="899">
      <c r="A899" s="128"/>
      <c r="B899" s="4"/>
      <c r="C899" s="93"/>
      <c r="D899" s="94"/>
      <c r="E899" s="4"/>
      <c r="F899" s="4"/>
    </row>
    <row r="900">
      <c r="A900" s="128"/>
      <c r="B900" s="4"/>
      <c r="C900" s="93"/>
      <c r="D900" s="94"/>
      <c r="E900" s="4"/>
      <c r="F900" s="4"/>
    </row>
    <row r="901">
      <c r="A901" s="128"/>
      <c r="B901" s="4"/>
      <c r="C901" s="93"/>
      <c r="D901" s="94"/>
      <c r="E901" s="4"/>
      <c r="F901" s="4"/>
    </row>
    <row r="902">
      <c r="A902" s="128"/>
      <c r="B902" s="4"/>
      <c r="C902" s="93"/>
      <c r="D902" s="94"/>
      <c r="E902" s="4"/>
      <c r="F902" s="4"/>
    </row>
    <row r="903">
      <c r="A903" s="128"/>
      <c r="B903" s="4"/>
      <c r="C903" s="93"/>
      <c r="D903" s="94"/>
      <c r="E903" s="4"/>
      <c r="F903" s="4"/>
    </row>
    <row r="904">
      <c r="A904" s="128"/>
      <c r="B904" s="4"/>
      <c r="C904" s="93"/>
      <c r="D904" s="94"/>
      <c r="E904" s="4"/>
      <c r="F904" s="4"/>
    </row>
    <row r="905">
      <c r="A905" s="128"/>
      <c r="B905" s="4"/>
      <c r="C905" s="93"/>
      <c r="D905" s="94"/>
      <c r="E905" s="4"/>
      <c r="F905" s="4"/>
    </row>
    <row r="906">
      <c r="A906" s="128"/>
      <c r="B906" s="4"/>
      <c r="C906" s="93"/>
      <c r="D906" s="94"/>
      <c r="E906" s="4"/>
      <c r="F906" s="4"/>
    </row>
    <row r="907">
      <c r="A907" s="128"/>
      <c r="B907" s="4"/>
      <c r="C907" s="93"/>
      <c r="D907" s="94"/>
      <c r="E907" s="4"/>
      <c r="F907" s="4"/>
    </row>
    <row r="908">
      <c r="A908" s="128"/>
      <c r="B908" s="4"/>
      <c r="C908" s="93"/>
      <c r="D908" s="94"/>
      <c r="E908" s="4"/>
      <c r="F908" s="4"/>
    </row>
    <row r="909">
      <c r="A909" s="128"/>
      <c r="B909" s="4"/>
      <c r="C909" s="93"/>
      <c r="D909" s="94"/>
      <c r="E909" s="4"/>
      <c r="F909" s="4"/>
    </row>
    <row r="910">
      <c r="A910" s="128"/>
      <c r="B910" s="4"/>
      <c r="C910" s="93"/>
      <c r="D910" s="94"/>
      <c r="E910" s="4"/>
      <c r="F910" s="4"/>
    </row>
    <row r="911">
      <c r="A911" s="128"/>
      <c r="B911" s="4"/>
      <c r="C911" s="93"/>
      <c r="D911" s="94"/>
      <c r="E911" s="4"/>
      <c r="F911" s="4"/>
    </row>
    <row r="912">
      <c r="A912" s="128"/>
      <c r="B912" s="4"/>
      <c r="C912" s="93"/>
      <c r="D912" s="94"/>
      <c r="E912" s="4"/>
      <c r="F912" s="4"/>
    </row>
    <row r="913">
      <c r="A913" s="128"/>
      <c r="B913" s="4"/>
      <c r="C913" s="93"/>
      <c r="D913" s="94"/>
      <c r="E913" s="4"/>
      <c r="F913" s="4"/>
    </row>
    <row r="914">
      <c r="A914" s="128"/>
      <c r="B914" s="4"/>
      <c r="C914" s="93"/>
      <c r="D914" s="94"/>
      <c r="E914" s="4"/>
      <c r="F914" s="4"/>
    </row>
    <row r="915">
      <c r="A915" s="128"/>
      <c r="B915" s="4"/>
      <c r="C915" s="93"/>
      <c r="D915" s="94"/>
      <c r="E915" s="4"/>
      <c r="F915" s="4"/>
    </row>
    <row r="916">
      <c r="A916" s="128"/>
      <c r="B916" s="4"/>
      <c r="C916" s="93"/>
      <c r="D916" s="94"/>
      <c r="E916" s="4"/>
      <c r="F916" s="4"/>
    </row>
    <row r="917">
      <c r="A917" s="128"/>
      <c r="B917" s="4"/>
      <c r="C917" s="93"/>
      <c r="D917" s="94"/>
      <c r="E917" s="4"/>
      <c r="F917" s="4"/>
    </row>
    <row r="918">
      <c r="A918" s="128"/>
      <c r="B918" s="4"/>
      <c r="C918" s="93"/>
      <c r="D918" s="94"/>
      <c r="E918" s="4"/>
      <c r="F918" s="4"/>
    </row>
    <row r="919">
      <c r="A919" s="128"/>
      <c r="B919" s="4"/>
      <c r="C919" s="93"/>
      <c r="D919" s="94"/>
      <c r="E919" s="4"/>
      <c r="F919" s="4"/>
    </row>
    <row r="920">
      <c r="A920" s="128"/>
      <c r="B920" s="4"/>
      <c r="C920" s="93"/>
      <c r="D920" s="94"/>
      <c r="E920" s="4"/>
      <c r="F920" s="4"/>
    </row>
    <row r="921">
      <c r="A921" s="128"/>
      <c r="B921" s="4"/>
      <c r="C921" s="93"/>
      <c r="D921" s="94"/>
      <c r="E921" s="4"/>
      <c r="F921" s="4"/>
    </row>
    <row r="922">
      <c r="A922" s="128"/>
      <c r="B922" s="4"/>
      <c r="C922" s="93"/>
      <c r="D922" s="94"/>
      <c r="E922" s="4"/>
      <c r="F922" s="4"/>
    </row>
    <row r="923">
      <c r="A923" s="128"/>
      <c r="B923" s="4"/>
      <c r="C923" s="93"/>
      <c r="D923" s="94"/>
      <c r="E923" s="4"/>
      <c r="F923" s="4"/>
    </row>
    <row r="924">
      <c r="A924" s="128"/>
      <c r="B924" s="4"/>
      <c r="C924" s="93"/>
      <c r="D924" s="94"/>
      <c r="E924" s="4"/>
      <c r="F924" s="4"/>
    </row>
    <row r="925">
      <c r="A925" s="128"/>
      <c r="B925" s="4"/>
      <c r="C925" s="93"/>
      <c r="D925" s="94"/>
      <c r="E925" s="4"/>
      <c r="F925" s="4"/>
    </row>
    <row r="926">
      <c r="A926" s="128"/>
      <c r="B926" s="4"/>
      <c r="C926" s="93"/>
      <c r="D926" s="94"/>
      <c r="E926" s="4"/>
      <c r="F926" s="4"/>
    </row>
    <row r="927">
      <c r="A927" s="128"/>
      <c r="B927" s="4"/>
      <c r="C927" s="93"/>
      <c r="D927" s="94"/>
      <c r="E927" s="4"/>
      <c r="F927" s="4"/>
    </row>
    <row r="928">
      <c r="A928" s="128"/>
      <c r="B928" s="4"/>
      <c r="C928" s="93"/>
      <c r="D928" s="94"/>
      <c r="E928" s="4"/>
      <c r="F928" s="4"/>
    </row>
    <row r="929">
      <c r="A929" s="128"/>
      <c r="B929" s="4"/>
      <c r="C929" s="93"/>
      <c r="D929" s="94"/>
      <c r="E929" s="4"/>
      <c r="F929" s="4"/>
    </row>
    <row r="930">
      <c r="A930" s="128"/>
      <c r="B930" s="4"/>
      <c r="C930" s="93"/>
      <c r="D930" s="94"/>
      <c r="E930" s="4"/>
      <c r="F930" s="4"/>
    </row>
    <row r="931">
      <c r="A931" s="128"/>
      <c r="B931" s="4"/>
      <c r="C931" s="93"/>
      <c r="D931" s="94"/>
      <c r="E931" s="4"/>
      <c r="F931" s="4"/>
    </row>
    <row r="932">
      <c r="A932" s="128"/>
      <c r="B932" s="4"/>
      <c r="C932" s="93"/>
      <c r="D932" s="94"/>
      <c r="E932" s="4"/>
      <c r="F932" s="4"/>
    </row>
    <row r="933">
      <c r="A933" s="128"/>
      <c r="B933" s="4"/>
      <c r="C933" s="93"/>
      <c r="D933" s="94"/>
      <c r="E933" s="4"/>
      <c r="F933" s="4"/>
    </row>
    <row r="934">
      <c r="A934" s="128"/>
      <c r="B934" s="4"/>
      <c r="C934" s="93"/>
      <c r="D934" s="94"/>
      <c r="E934" s="4"/>
      <c r="F934" s="4"/>
    </row>
    <row r="935">
      <c r="A935" s="128"/>
      <c r="B935" s="4"/>
      <c r="C935" s="93"/>
      <c r="D935" s="94"/>
      <c r="E935" s="4"/>
      <c r="F935" s="4"/>
    </row>
    <row r="936">
      <c r="A936" s="128"/>
      <c r="B936" s="4"/>
      <c r="C936" s="93"/>
      <c r="D936" s="94"/>
      <c r="E936" s="4"/>
      <c r="F936" s="4"/>
    </row>
    <row r="937">
      <c r="A937" s="128"/>
      <c r="B937" s="4"/>
      <c r="C937" s="93"/>
      <c r="D937" s="94"/>
      <c r="E937" s="4"/>
      <c r="F937" s="4"/>
    </row>
    <row r="938">
      <c r="A938" s="128"/>
      <c r="B938" s="4"/>
      <c r="C938" s="93"/>
      <c r="D938" s="94"/>
      <c r="E938" s="4"/>
      <c r="F938" s="4"/>
    </row>
    <row r="939">
      <c r="A939" s="128"/>
      <c r="B939" s="4"/>
      <c r="C939" s="93"/>
      <c r="D939" s="94"/>
      <c r="E939" s="4"/>
      <c r="F939" s="4"/>
    </row>
    <row r="940">
      <c r="A940" s="128"/>
      <c r="B940" s="4"/>
      <c r="C940" s="93"/>
      <c r="D940" s="94"/>
      <c r="E940" s="4"/>
      <c r="F940" s="4"/>
    </row>
    <row r="941">
      <c r="A941" s="128"/>
      <c r="B941" s="4"/>
      <c r="C941" s="93"/>
      <c r="D941" s="94"/>
      <c r="E941" s="4"/>
      <c r="F941" s="4"/>
    </row>
    <row r="942">
      <c r="A942" s="128"/>
      <c r="B942" s="4"/>
      <c r="C942" s="93"/>
      <c r="D942" s="94"/>
      <c r="E942" s="4"/>
      <c r="F942" s="4"/>
    </row>
    <row r="943">
      <c r="A943" s="128"/>
      <c r="B943" s="4"/>
      <c r="C943" s="93"/>
      <c r="D943" s="94"/>
      <c r="E943" s="4"/>
      <c r="F943" s="4"/>
    </row>
    <row r="944">
      <c r="A944" s="128"/>
      <c r="B944" s="4"/>
      <c r="C944" s="93"/>
      <c r="D944" s="94"/>
      <c r="E944" s="4"/>
      <c r="F944" s="4"/>
    </row>
    <row r="945">
      <c r="A945" s="128"/>
      <c r="B945" s="4"/>
      <c r="C945" s="93"/>
      <c r="D945" s="94"/>
      <c r="E945" s="4"/>
      <c r="F945" s="4"/>
    </row>
    <row r="946">
      <c r="A946" s="128"/>
      <c r="B946" s="4"/>
      <c r="C946" s="93"/>
      <c r="D946" s="94"/>
      <c r="E946" s="4"/>
      <c r="F946" s="4"/>
    </row>
    <row r="947">
      <c r="A947" s="128"/>
      <c r="B947" s="4"/>
      <c r="C947" s="93"/>
      <c r="D947" s="94"/>
      <c r="E947" s="4"/>
      <c r="F947" s="4"/>
    </row>
    <row r="948">
      <c r="A948" s="128"/>
      <c r="B948" s="4"/>
      <c r="C948" s="93"/>
      <c r="D948" s="94"/>
      <c r="E948" s="4"/>
      <c r="F948" s="4"/>
    </row>
    <row r="949">
      <c r="A949" s="128"/>
      <c r="B949" s="4"/>
      <c r="C949" s="93"/>
      <c r="D949" s="94"/>
      <c r="E949" s="4"/>
      <c r="F949" s="4"/>
    </row>
    <row r="950">
      <c r="A950" s="128"/>
      <c r="B950" s="4"/>
      <c r="C950" s="93"/>
      <c r="D950" s="94"/>
      <c r="E950" s="4"/>
      <c r="F950" s="4"/>
    </row>
    <row r="951">
      <c r="A951" s="128"/>
      <c r="B951" s="4"/>
      <c r="C951" s="93"/>
      <c r="D951" s="94"/>
      <c r="E951" s="4"/>
      <c r="F951" s="4"/>
    </row>
    <row r="952">
      <c r="A952" s="128"/>
      <c r="B952" s="4"/>
      <c r="C952" s="93"/>
      <c r="D952" s="94"/>
      <c r="E952" s="4"/>
      <c r="F952" s="4"/>
    </row>
    <row r="953">
      <c r="A953" s="128"/>
      <c r="B953" s="4"/>
      <c r="C953" s="93"/>
      <c r="D953" s="94"/>
      <c r="E953" s="4"/>
      <c r="F953" s="4"/>
    </row>
    <row r="954">
      <c r="A954" s="128"/>
      <c r="B954" s="4"/>
      <c r="C954" s="93"/>
      <c r="D954" s="94"/>
      <c r="E954" s="4"/>
      <c r="F954" s="4"/>
    </row>
    <row r="955">
      <c r="A955" s="128"/>
      <c r="B955" s="4"/>
      <c r="C955" s="93"/>
      <c r="D955" s="94"/>
      <c r="E955" s="4"/>
      <c r="F955" s="4"/>
    </row>
    <row r="956">
      <c r="A956" s="128"/>
      <c r="B956" s="4"/>
      <c r="C956" s="93"/>
      <c r="D956" s="94"/>
      <c r="E956" s="4"/>
      <c r="F956" s="4"/>
    </row>
    <row r="957">
      <c r="A957" s="128"/>
      <c r="B957" s="4"/>
      <c r="C957" s="93"/>
      <c r="D957" s="94"/>
      <c r="E957" s="4"/>
      <c r="F957" s="4"/>
    </row>
    <row r="958">
      <c r="A958" s="128"/>
      <c r="B958" s="4"/>
      <c r="C958" s="93"/>
      <c r="D958" s="94"/>
      <c r="E958" s="4"/>
      <c r="F958" s="4"/>
    </row>
    <row r="959">
      <c r="A959" s="128"/>
      <c r="B959" s="4"/>
      <c r="C959" s="93"/>
      <c r="D959" s="94"/>
      <c r="E959" s="4"/>
      <c r="F959" s="4"/>
    </row>
    <row r="960">
      <c r="A960" s="128"/>
      <c r="B960" s="4"/>
      <c r="C960" s="93"/>
      <c r="D960" s="94"/>
      <c r="E960" s="4"/>
      <c r="F960" s="4"/>
    </row>
    <row r="961">
      <c r="A961" s="128"/>
      <c r="B961" s="4"/>
      <c r="C961" s="93"/>
      <c r="D961" s="94"/>
      <c r="E961" s="4"/>
      <c r="F961" s="4"/>
    </row>
    <row r="962">
      <c r="A962" s="128"/>
      <c r="B962" s="4"/>
      <c r="C962" s="93"/>
      <c r="D962" s="94"/>
      <c r="E962" s="4"/>
      <c r="F962" s="4"/>
    </row>
    <row r="963">
      <c r="A963" s="128"/>
      <c r="B963" s="4"/>
      <c r="C963" s="93"/>
      <c r="D963" s="94"/>
      <c r="E963" s="4"/>
      <c r="F963" s="4"/>
    </row>
    <row r="964">
      <c r="A964" s="128"/>
      <c r="B964" s="4"/>
      <c r="C964" s="93"/>
      <c r="D964" s="94"/>
      <c r="E964" s="4"/>
      <c r="F964" s="4"/>
    </row>
    <row r="965">
      <c r="A965" s="128"/>
      <c r="B965" s="4"/>
      <c r="C965" s="93"/>
      <c r="D965" s="94"/>
      <c r="E965" s="4"/>
      <c r="F965" s="4"/>
    </row>
    <row r="966">
      <c r="A966" s="128"/>
      <c r="B966" s="4"/>
      <c r="C966" s="93"/>
      <c r="D966" s="94"/>
      <c r="E966" s="4"/>
      <c r="F966" s="4"/>
    </row>
    <row r="967">
      <c r="A967" s="128"/>
      <c r="B967" s="4"/>
      <c r="C967" s="93"/>
      <c r="D967" s="94"/>
      <c r="E967" s="4"/>
      <c r="F967" s="4"/>
    </row>
    <row r="968">
      <c r="A968" s="128"/>
      <c r="B968" s="4"/>
      <c r="C968" s="93"/>
      <c r="D968" s="94"/>
      <c r="E968" s="4"/>
      <c r="F968" s="4"/>
    </row>
    <row r="969">
      <c r="A969" s="128"/>
      <c r="B969" s="4"/>
      <c r="C969" s="93"/>
      <c r="D969" s="94"/>
      <c r="E969" s="4"/>
      <c r="F969" s="4"/>
    </row>
    <row r="970">
      <c r="A970" s="128"/>
      <c r="B970" s="4"/>
      <c r="C970" s="93"/>
      <c r="D970" s="94"/>
      <c r="E970" s="4"/>
      <c r="F970" s="4"/>
    </row>
    <row r="971">
      <c r="A971" s="128"/>
      <c r="B971" s="4"/>
      <c r="C971" s="93"/>
      <c r="D971" s="94"/>
      <c r="E971" s="4"/>
      <c r="F971" s="4"/>
    </row>
    <row r="972">
      <c r="A972" s="128"/>
      <c r="B972" s="4"/>
      <c r="C972" s="93"/>
      <c r="D972" s="94"/>
      <c r="E972" s="4"/>
      <c r="F972" s="4"/>
    </row>
    <row r="973">
      <c r="A973" s="128"/>
      <c r="B973" s="4"/>
      <c r="C973" s="93"/>
      <c r="D973" s="94"/>
      <c r="E973" s="4"/>
      <c r="F973" s="4"/>
    </row>
    <row r="974">
      <c r="A974" s="128"/>
      <c r="B974" s="4"/>
      <c r="C974" s="93"/>
      <c r="D974" s="94"/>
      <c r="E974" s="4"/>
      <c r="F974" s="4"/>
    </row>
    <row r="975">
      <c r="A975" s="128"/>
      <c r="B975" s="4"/>
      <c r="C975" s="93"/>
      <c r="D975" s="94"/>
      <c r="E975" s="4"/>
      <c r="F975" s="4"/>
    </row>
    <row r="976">
      <c r="A976" s="128"/>
      <c r="B976" s="4"/>
      <c r="C976" s="93"/>
      <c r="D976" s="94"/>
      <c r="E976" s="4"/>
      <c r="F976" s="4"/>
    </row>
    <row r="977">
      <c r="A977" s="128"/>
      <c r="B977" s="4"/>
      <c r="C977" s="93"/>
      <c r="D977" s="94"/>
      <c r="E977" s="4"/>
      <c r="F977" s="4"/>
    </row>
    <row r="978">
      <c r="A978" s="128"/>
      <c r="B978" s="4"/>
      <c r="C978" s="93"/>
      <c r="D978" s="94"/>
      <c r="E978" s="4"/>
      <c r="F978" s="4"/>
    </row>
    <row r="979">
      <c r="A979" s="128"/>
      <c r="B979" s="4"/>
      <c r="C979" s="93"/>
      <c r="D979" s="94"/>
      <c r="E979" s="4"/>
      <c r="F979" s="4"/>
    </row>
    <row r="980">
      <c r="A980" s="128"/>
      <c r="B980" s="4"/>
      <c r="C980" s="93"/>
      <c r="D980" s="94"/>
      <c r="E980" s="4"/>
      <c r="F980" s="4"/>
    </row>
    <row r="981">
      <c r="A981" s="128"/>
      <c r="B981" s="4"/>
      <c r="C981" s="93"/>
      <c r="D981" s="94"/>
      <c r="E981" s="4"/>
      <c r="F981" s="4"/>
    </row>
    <row r="982">
      <c r="A982" s="128"/>
      <c r="B982" s="4"/>
      <c r="C982" s="93"/>
      <c r="D982" s="94"/>
      <c r="E982" s="4"/>
      <c r="F982" s="4"/>
    </row>
    <row r="983">
      <c r="A983" s="128"/>
      <c r="B983" s="4"/>
      <c r="C983" s="93"/>
      <c r="D983" s="94"/>
      <c r="E983" s="4"/>
      <c r="F983" s="4"/>
    </row>
    <row r="984">
      <c r="A984" s="128"/>
      <c r="B984" s="4"/>
      <c r="C984" s="93"/>
      <c r="D984" s="94"/>
      <c r="E984" s="4"/>
      <c r="F984" s="4"/>
    </row>
    <row r="985">
      <c r="A985" s="128"/>
      <c r="B985" s="4"/>
      <c r="C985" s="93"/>
      <c r="D985" s="94"/>
      <c r="E985" s="4"/>
      <c r="F985" s="4"/>
    </row>
    <row r="986">
      <c r="A986" s="128"/>
      <c r="B986" s="4"/>
      <c r="C986" s="93"/>
      <c r="D986" s="94"/>
      <c r="E986" s="4"/>
      <c r="F986" s="4"/>
    </row>
    <row r="987">
      <c r="A987" s="128"/>
      <c r="B987" s="4"/>
      <c r="C987" s="93"/>
      <c r="D987" s="94"/>
      <c r="E987" s="4"/>
      <c r="F987" s="4"/>
    </row>
    <row r="988">
      <c r="A988" s="128"/>
      <c r="B988" s="4"/>
      <c r="C988" s="93"/>
      <c r="D988" s="94"/>
      <c r="E988" s="4"/>
      <c r="F988" s="4"/>
    </row>
    <row r="989">
      <c r="A989" s="128"/>
      <c r="B989" s="4"/>
      <c r="C989" s="93"/>
      <c r="D989" s="94"/>
      <c r="E989" s="4"/>
      <c r="F989" s="4"/>
    </row>
    <row r="990">
      <c r="A990" s="128"/>
      <c r="B990" s="4"/>
      <c r="C990" s="93"/>
      <c r="D990" s="94"/>
      <c r="E990" s="4"/>
      <c r="F990" s="4"/>
    </row>
    <row r="991">
      <c r="A991" s="128"/>
      <c r="B991" s="4"/>
      <c r="C991" s="93"/>
      <c r="D991" s="94"/>
      <c r="E991" s="4"/>
      <c r="F991" s="4"/>
    </row>
    <row r="992">
      <c r="A992" s="128"/>
      <c r="B992" s="4"/>
      <c r="C992" s="93"/>
      <c r="D992" s="94"/>
      <c r="E992" s="4"/>
      <c r="F992" s="4"/>
    </row>
    <row r="993">
      <c r="A993" s="128"/>
      <c r="B993" s="4"/>
      <c r="C993" s="93"/>
      <c r="D993" s="94"/>
      <c r="E993" s="4"/>
      <c r="F993" s="4"/>
    </row>
    <row r="994">
      <c r="A994" s="128"/>
      <c r="B994" s="4"/>
      <c r="C994" s="93"/>
      <c r="D994" s="94"/>
      <c r="E994" s="4"/>
      <c r="F994" s="4"/>
    </row>
    <row r="995">
      <c r="A995" s="128"/>
      <c r="B995" s="4"/>
      <c r="C995" s="93"/>
      <c r="D995" s="94"/>
      <c r="E995" s="4"/>
      <c r="F995" s="4"/>
    </row>
    <row r="996">
      <c r="A996" s="128"/>
      <c r="B996" s="4"/>
      <c r="C996" s="93"/>
      <c r="D996" s="94"/>
      <c r="E996" s="4"/>
      <c r="F996" s="4"/>
    </row>
    <row r="997">
      <c r="A997" s="128"/>
      <c r="B997" s="4"/>
      <c r="C997" s="93"/>
      <c r="D997" s="94"/>
      <c r="E997" s="4"/>
      <c r="F997" s="4"/>
    </row>
    <row r="998">
      <c r="A998" s="128"/>
      <c r="B998" s="4"/>
      <c r="C998" s="93"/>
      <c r="D998" s="94"/>
      <c r="E998" s="4"/>
      <c r="F998" s="4"/>
    </row>
    <row r="999">
      <c r="A999" s="128"/>
      <c r="B999" s="4"/>
      <c r="C999" s="93"/>
      <c r="D999" s="94"/>
      <c r="E999" s="4"/>
      <c r="F999" s="4"/>
    </row>
    <row r="1000">
      <c r="A1000" s="128"/>
      <c r="B1000" s="4"/>
      <c r="C1000" s="93"/>
      <c r="D1000" s="94"/>
      <c r="E1000" s="4"/>
      <c r="F1000" s="4"/>
    </row>
    <row r="1001">
      <c r="A1001" s="128"/>
      <c r="B1001" s="4"/>
      <c r="C1001" s="93"/>
      <c r="D1001" s="94"/>
      <c r="E1001" s="4"/>
      <c r="F1001" s="4"/>
    </row>
    <row r="1002" ht="15.75" customHeight="1">
      <c r="A1002" s="128"/>
      <c r="B1002" s="4"/>
      <c r="C1002" s="93"/>
      <c r="D1002" s="94"/>
    </row>
  </sheetData>
  <mergeCells count="2">
    <mergeCell ref="A1:Y1"/>
    <mergeCell ref="A100:Y100"/>
  </mergeCells>
  <conditionalFormatting sqref="A3:A9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/>
  <pageMargins bottom="0.75" footer="0.0" header="0.0" left="0.25" right="0.25" top="0.75"/>
  <pageSetup fitToHeight="0"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7.57"/>
    <col customWidth="1" min="2" max="2" width="7.86"/>
    <col customWidth="1" min="3" max="3" width="7.43"/>
    <col customWidth="1" min="4" max="7" width="6.71"/>
    <col customWidth="1" min="8" max="8" width="9.0"/>
    <col customWidth="1" min="9" max="9" width="10.0"/>
    <col customWidth="1" min="10" max="10" width="8.14"/>
    <col customWidth="1" min="11" max="11" width="9.14"/>
    <col customWidth="1" min="12" max="12" width="9.0"/>
    <col customWidth="1" min="13" max="13" width="10.0"/>
    <col customWidth="1" min="14" max="14" width="8.0"/>
    <col customWidth="1" min="15" max="15" width="8.71"/>
    <col customWidth="1" min="16" max="16" width="9.71"/>
    <col customWidth="1" min="17" max="17" width="8.43"/>
    <col customWidth="1" min="18" max="18" width="9.43"/>
    <col customWidth="1" min="19" max="19" width="8.43"/>
    <col customWidth="1" min="20" max="20" width="8.57"/>
    <col customWidth="1" min="21" max="21" width="9.57"/>
    <col customWidth="1" min="22" max="22" width="10.43"/>
    <col customWidth="1" min="23" max="23" width="11.43"/>
    <col customWidth="1" min="24" max="24" width="9.14"/>
    <col customWidth="1" min="25" max="25" width="10.14"/>
  </cols>
  <sheetData>
    <row r="1" ht="30.0" customHeight="1">
      <c r="A1" s="116" t="s">
        <v>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ht="29.25" customHeight="1">
      <c r="A2" s="117" t="s">
        <v>56</v>
      </c>
      <c r="B2" s="96" t="s">
        <v>26</v>
      </c>
      <c r="C2" s="118" t="s">
        <v>1</v>
      </c>
      <c r="D2" s="119" t="s">
        <v>7</v>
      </c>
      <c r="E2" s="120" t="s">
        <v>27</v>
      </c>
      <c r="F2" s="121" t="s">
        <v>28</v>
      </c>
      <c r="G2" s="121" t="s">
        <v>29</v>
      </c>
      <c r="H2" s="121" t="s">
        <v>30</v>
      </c>
      <c r="I2" s="121" t="s">
        <v>31</v>
      </c>
      <c r="J2" s="121" t="s">
        <v>32</v>
      </c>
      <c r="K2" s="121" t="s">
        <v>33</v>
      </c>
      <c r="L2" s="121" t="s">
        <v>34</v>
      </c>
      <c r="M2" s="121" t="s">
        <v>35</v>
      </c>
      <c r="N2" s="121" t="s">
        <v>36</v>
      </c>
      <c r="O2" s="121" t="s">
        <v>37</v>
      </c>
      <c r="P2" s="121" t="s">
        <v>38</v>
      </c>
      <c r="Q2" s="121" t="s">
        <v>39</v>
      </c>
      <c r="R2" s="121" t="s">
        <v>40</v>
      </c>
      <c r="S2" s="121" t="s">
        <v>41</v>
      </c>
      <c r="T2" s="121" t="s">
        <v>42</v>
      </c>
      <c r="U2" s="121" t="s">
        <v>43</v>
      </c>
      <c r="V2" s="121" t="s">
        <v>44</v>
      </c>
      <c r="W2" s="121" t="s">
        <v>45</v>
      </c>
      <c r="X2" s="121" t="s">
        <v>46</v>
      </c>
      <c r="Y2" s="121" t="s">
        <v>57</v>
      </c>
    </row>
    <row r="3">
      <c r="A3" s="122">
        <f t="shared" ref="A3:A98" si="1">AVERAGE(E3:Z3)</f>
        <v>0.291405451</v>
      </c>
      <c r="B3" s="101">
        <v>1.0</v>
      </c>
      <c r="C3" s="102">
        <v>1.0</v>
      </c>
      <c r="D3" s="103">
        <v>0.0</v>
      </c>
      <c r="E3" s="129">
        <v>0.0</v>
      </c>
      <c r="F3" s="130">
        <v>0.0889303482587064</v>
      </c>
      <c r="G3" s="130">
        <v>0.145431839468679</v>
      </c>
      <c r="H3" s="130">
        <v>0.263217656660279</v>
      </c>
      <c r="I3" s="130">
        <v>0.215517056770242</v>
      </c>
      <c r="J3" s="130">
        <v>0.117123165939295</v>
      </c>
      <c r="K3" s="130">
        <v>0.113464869784785</v>
      </c>
      <c r="L3" s="130">
        <v>0.191489361702127</v>
      </c>
      <c r="M3" s="130">
        <v>0.54668850924409</v>
      </c>
      <c r="N3" s="130">
        <v>0.424581862820316</v>
      </c>
      <c r="O3" s="130">
        <v>0.500283312871848</v>
      </c>
      <c r="P3" s="130">
        <v>0.555402973766455</v>
      </c>
      <c r="Q3" s="130">
        <v>0.0603152844413982</v>
      </c>
      <c r="R3" s="130">
        <v>0.0371530336526651</v>
      </c>
      <c r="S3" s="130">
        <v>0.432564982834722</v>
      </c>
      <c r="T3" s="130">
        <v>0.293803961401726</v>
      </c>
      <c r="U3" s="130">
        <v>0.539755172278931</v>
      </c>
      <c r="V3" s="130">
        <v>0.519517473549214</v>
      </c>
      <c r="W3" s="130">
        <v>0.444587628865979</v>
      </c>
      <c r="X3" s="130">
        <v>0.412968480476713</v>
      </c>
      <c r="Y3" s="131">
        <v>0.216717495791348</v>
      </c>
    </row>
    <row r="4">
      <c r="A4" s="122">
        <f t="shared" si="1"/>
        <v>0.2795878787</v>
      </c>
      <c r="B4" s="79">
        <v>2.0</v>
      </c>
      <c r="C4" s="79">
        <v>1.0</v>
      </c>
      <c r="D4" s="78">
        <v>1.0</v>
      </c>
      <c r="E4" s="132">
        <v>0.0</v>
      </c>
      <c r="F4" s="133">
        <v>0.0298507462686567</v>
      </c>
      <c r="G4" s="133">
        <v>0.203076661084778</v>
      </c>
      <c r="H4" s="133">
        <v>0.225321126960471</v>
      </c>
      <c r="I4" s="133">
        <v>0.191061524294922</v>
      </c>
      <c r="J4" s="133">
        <v>0.138806058571456</v>
      </c>
      <c r="K4" s="133">
        <v>0.126001937813793</v>
      </c>
      <c r="L4" s="133">
        <v>0.23985378198519</v>
      </c>
      <c r="M4" s="133">
        <v>0.393166393634448</v>
      </c>
      <c r="N4" s="133">
        <v>0.268221574344023</v>
      </c>
      <c r="O4" s="133">
        <v>0.533714231749929</v>
      </c>
      <c r="P4" s="133">
        <v>0.544464437920257</v>
      </c>
      <c r="Q4" s="133">
        <v>0.0682830705962988</v>
      </c>
      <c r="R4" s="133">
        <v>0.0580938344387128</v>
      </c>
      <c r="S4" s="133">
        <v>0.484551250613045</v>
      </c>
      <c r="T4" s="133">
        <v>0.262315896394108</v>
      </c>
      <c r="U4" s="133">
        <v>0.517618991747819</v>
      </c>
      <c r="V4" s="133">
        <v>0.491062840654055</v>
      </c>
      <c r="W4" s="133">
        <v>0.432586984536082</v>
      </c>
      <c r="X4" s="133">
        <v>0.43304061470911</v>
      </c>
      <c r="Y4" s="134">
        <v>0.230253495010613</v>
      </c>
    </row>
    <row r="5">
      <c r="A5" s="122">
        <f t="shared" si="1"/>
        <v>0.288566787</v>
      </c>
      <c r="B5" s="101">
        <v>3.0</v>
      </c>
      <c r="C5" s="79">
        <v>1.0</v>
      </c>
      <c r="D5" s="78">
        <v>2.0</v>
      </c>
      <c r="E5" s="132">
        <v>0.0</v>
      </c>
      <c r="F5" s="133">
        <v>0.0</v>
      </c>
      <c r="G5" s="133">
        <v>0.216019073028127</v>
      </c>
      <c r="H5" s="133">
        <v>0.234854398788825</v>
      </c>
      <c r="I5" s="133">
        <v>0.20540934107116</v>
      </c>
      <c r="J5" s="133">
        <v>0.144572365173087</v>
      </c>
      <c r="K5" s="133">
        <v>0.132813646906838</v>
      </c>
      <c r="L5" s="133">
        <v>0.260942918736526</v>
      </c>
      <c r="M5" s="133">
        <v>0.416686168967938</v>
      </c>
      <c r="N5" s="133">
        <v>0.248887524934785</v>
      </c>
      <c r="O5" s="133">
        <v>0.54117480404193</v>
      </c>
      <c r="P5" s="133">
        <v>0.580689459229093</v>
      </c>
      <c r="Q5" s="133">
        <v>0.0833618917066483</v>
      </c>
      <c r="R5" s="133">
        <v>0.058216654384672</v>
      </c>
      <c r="S5" s="133">
        <v>0.470819028935752</v>
      </c>
      <c r="T5" s="133">
        <v>0.280091416962925</v>
      </c>
      <c r="U5" s="133">
        <v>0.541084907505182</v>
      </c>
      <c r="V5" s="133">
        <v>0.490181147803783</v>
      </c>
      <c r="W5" s="133">
        <v>0.449178479381443</v>
      </c>
      <c r="X5" s="133">
        <v>0.468010036067116</v>
      </c>
      <c r="Y5" s="134">
        <v>0.236909263912948</v>
      </c>
    </row>
    <row r="6">
      <c r="A6" s="122">
        <f t="shared" si="1"/>
        <v>0.3214774453</v>
      </c>
      <c r="B6" s="79">
        <v>4.0</v>
      </c>
      <c r="C6" s="79">
        <v>1.0</v>
      </c>
      <c r="D6" s="78">
        <v>3.0</v>
      </c>
      <c r="E6" s="132">
        <v>0.0</v>
      </c>
      <c r="F6" s="133">
        <v>0.042910447761194</v>
      </c>
      <c r="G6" s="133">
        <v>0.22933045724179</v>
      </c>
      <c r="H6" s="133">
        <v>0.236888794265843</v>
      </c>
      <c r="I6" s="133">
        <v>0.203760412874488</v>
      </c>
      <c r="J6" s="133">
        <v>0.15093110053516</v>
      </c>
      <c r="K6" s="133">
        <v>0.135558883114595</v>
      </c>
      <c r="L6" s="133">
        <v>0.345674383728559</v>
      </c>
      <c r="M6" s="133">
        <v>0.456704891177158</v>
      </c>
      <c r="N6" s="133">
        <v>0.403406475372103</v>
      </c>
      <c r="O6" s="133">
        <v>0.596231938804419</v>
      </c>
      <c r="P6" s="133">
        <v>0.610569182687754</v>
      </c>
      <c r="Q6" s="133">
        <v>0.0904729266620973</v>
      </c>
      <c r="R6" s="133">
        <v>0.0620854826823876</v>
      </c>
      <c r="S6" s="133">
        <v>0.465179009318293</v>
      </c>
      <c r="T6" s="133">
        <v>0.261808024377856</v>
      </c>
      <c r="U6" s="133">
        <v>0.570691071219054</v>
      </c>
      <c r="V6" s="133">
        <v>0.564483808913113</v>
      </c>
      <c r="W6" s="133">
        <v>0.574903350515463</v>
      </c>
      <c r="X6" s="133">
        <v>0.47945742512153</v>
      </c>
      <c r="Y6" s="134">
        <v>0.269978285797936</v>
      </c>
    </row>
    <row r="7">
      <c r="A7" s="122">
        <f t="shared" si="1"/>
        <v>0.07026044083</v>
      </c>
      <c r="B7" s="101">
        <v>5.0</v>
      </c>
      <c r="C7" s="79">
        <v>1.0</v>
      </c>
      <c r="D7" s="78">
        <v>4.0</v>
      </c>
      <c r="E7" s="132">
        <v>0.0</v>
      </c>
      <c r="F7" s="133">
        <v>0.0</v>
      </c>
      <c r="G7" s="133">
        <v>0.0215423040899157</v>
      </c>
      <c r="H7" s="133">
        <v>0.0471695881531947</v>
      </c>
      <c r="I7" s="133">
        <v>0.0317793434267726</v>
      </c>
      <c r="J7" s="133">
        <v>0.0328995438298544</v>
      </c>
      <c r="K7" s="133">
        <v>0.0270266302592559</v>
      </c>
      <c r="L7" s="133">
        <v>0.0269940950417096</v>
      </c>
      <c r="M7" s="133">
        <v>0.244207816522349</v>
      </c>
      <c r="N7" s="133">
        <v>0.239373945066748</v>
      </c>
      <c r="O7" s="133">
        <v>0.126782510152044</v>
      </c>
      <c r="P7" s="133">
        <v>0.161426271427218</v>
      </c>
      <c r="Q7" s="133">
        <v>0.0399246058944482</v>
      </c>
      <c r="R7" s="133">
        <v>0.0350036845983787</v>
      </c>
      <c r="S7" s="133">
        <v>0.0387444825895046</v>
      </c>
      <c r="T7" s="133">
        <v>0.0545962417470797</v>
      </c>
      <c r="U7" s="133">
        <v>0.124056474637256</v>
      </c>
      <c r="V7" s="133">
        <v>0.081837127284386</v>
      </c>
      <c r="W7" s="133">
        <v>0.0385792525773195</v>
      </c>
      <c r="X7" s="133">
        <v>0.0562176572055825</v>
      </c>
      <c r="Y7" s="134">
        <v>0.047307682923854</v>
      </c>
    </row>
    <row r="8">
      <c r="A8" s="122">
        <f t="shared" si="1"/>
        <v>0.2773115352</v>
      </c>
      <c r="B8" s="79">
        <v>6.0</v>
      </c>
      <c r="C8" s="79">
        <v>2.0</v>
      </c>
      <c r="D8" s="78">
        <v>0.0</v>
      </c>
      <c r="E8" s="132">
        <v>0.0</v>
      </c>
      <c r="F8" s="133">
        <v>0.0</v>
      </c>
      <c r="G8" s="133">
        <v>0.185649816932988</v>
      </c>
      <c r="H8" s="133">
        <v>0.208147044212617</v>
      </c>
      <c r="I8" s="133">
        <v>0.112598239715613</v>
      </c>
      <c r="J8" s="133">
        <v>0.240190367108355</v>
      </c>
      <c r="K8" s="133">
        <v>0.170865263219707</v>
      </c>
      <c r="L8" s="133">
        <v>0.165338832130471</v>
      </c>
      <c r="M8" s="133">
        <v>0.289960215305406</v>
      </c>
      <c r="N8" s="133">
        <v>0.273285253951204</v>
      </c>
      <c r="O8" s="133">
        <v>0.44796486920389</v>
      </c>
      <c r="P8" s="133">
        <v>0.776351927265839</v>
      </c>
      <c r="Q8" s="133">
        <v>0.0569739547635366</v>
      </c>
      <c r="R8" s="133">
        <v>0.0741218373863915</v>
      </c>
      <c r="S8" s="133">
        <v>0.210397253555664</v>
      </c>
      <c r="T8" s="133">
        <v>0.452513966480446</v>
      </c>
      <c r="U8" s="133">
        <v>0.449098517736321</v>
      </c>
      <c r="V8" s="133">
        <v>0.649206476434754</v>
      </c>
      <c r="W8" s="133">
        <v>0.412612757731958</v>
      </c>
      <c r="X8" s="133">
        <v>0.340206993884271</v>
      </c>
      <c r="Y8" s="134">
        <v>0.308058652743553</v>
      </c>
    </row>
    <row r="9">
      <c r="A9" s="122">
        <f t="shared" si="1"/>
        <v>0.5505597569</v>
      </c>
      <c r="B9" s="101">
        <v>7.0</v>
      </c>
      <c r="C9" s="79">
        <v>3.0</v>
      </c>
      <c r="D9" s="78">
        <v>0.0</v>
      </c>
      <c r="E9" s="132">
        <v>0.0</v>
      </c>
      <c r="F9" s="133">
        <v>0.0</v>
      </c>
      <c r="G9" s="133">
        <v>0.418442937019271</v>
      </c>
      <c r="H9" s="133">
        <v>0.37361909493057</v>
      </c>
      <c r="I9" s="133">
        <v>0.148789001434781</v>
      </c>
      <c r="J9" s="133">
        <v>0.486917198206915</v>
      </c>
      <c r="K9" s="133">
        <v>0.393302798085674</v>
      </c>
      <c r="L9" s="133">
        <v>0.548411285031399</v>
      </c>
      <c r="M9" s="133">
        <v>0.0</v>
      </c>
      <c r="N9" s="133">
        <v>0.0</v>
      </c>
      <c r="O9" s="133">
        <v>1.14703938048918</v>
      </c>
      <c r="P9" s="133">
        <v>1.33246519556776</v>
      </c>
      <c r="Q9" s="133">
        <v>0.128341329677861</v>
      </c>
      <c r="R9" s="133">
        <v>0.205846229427659</v>
      </c>
      <c r="S9" s="133">
        <v>0.951692005885237</v>
      </c>
      <c r="T9" s="133">
        <v>0.776282376841036</v>
      </c>
      <c r="U9" s="133">
        <v>0.95052602761156</v>
      </c>
      <c r="V9" s="133">
        <v>1.02007855081756</v>
      </c>
      <c r="W9" s="133">
        <v>1.16285438144329</v>
      </c>
      <c r="X9" s="133">
        <v>0.981103967382781</v>
      </c>
      <c r="Y9" s="134">
        <v>0.53604313562837</v>
      </c>
    </row>
    <row r="10">
      <c r="A10" s="122">
        <f t="shared" si="1"/>
        <v>0.2154718229</v>
      </c>
      <c r="B10" s="79">
        <v>8.0</v>
      </c>
      <c r="C10" s="79">
        <v>3.0</v>
      </c>
      <c r="D10" s="78">
        <v>1.0</v>
      </c>
      <c r="E10" s="132">
        <v>0.0</v>
      </c>
      <c r="F10" s="133">
        <v>0.0</v>
      </c>
      <c r="G10" s="133">
        <v>0.204666080095365</v>
      </c>
      <c r="H10" s="133">
        <v>0.224469519551486</v>
      </c>
      <c r="I10" s="133">
        <v>0.131378889436152</v>
      </c>
      <c r="J10" s="133">
        <v>0.121921838898872</v>
      </c>
      <c r="K10" s="133">
        <v>0.207977333450776</v>
      </c>
      <c r="L10" s="133">
        <v>0.226356734464335</v>
      </c>
      <c r="M10" s="133">
        <v>0.0</v>
      </c>
      <c r="N10" s="133">
        <v>0.0</v>
      </c>
      <c r="O10" s="133">
        <v>0.433138162243837</v>
      </c>
      <c r="P10" s="133">
        <v>0.627663604508002</v>
      </c>
      <c r="Q10" s="133">
        <v>0.00471213159698423</v>
      </c>
      <c r="R10" s="133">
        <v>0.0636207320068779</v>
      </c>
      <c r="S10" s="133">
        <v>0.304806277587052</v>
      </c>
      <c r="T10" s="133">
        <v>0.1868969019807</v>
      </c>
      <c r="U10" s="133">
        <v>0.492314912589463</v>
      </c>
      <c r="V10" s="133">
        <v>0.391832318050657</v>
      </c>
      <c r="W10" s="133">
        <v>0.353414948453608</v>
      </c>
      <c r="X10" s="133">
        <v>0.202681511682609</v>
      </c>
      <c r="Y10" s="134">
        <v>0.347056383731427</v>
      </c>
    </row>
    <row r="11">
      <c r="A11" s="122">
        <f t="shared" si="1"/>
        <v>0.2060395227</v>
      </c>
      <c r="B11" s="101">
        <v>9.0</v>
      </c>
      <c r="C11" s="79">
        <v>3.0</v>
      </c>
      <c r="D11" s="78">
        <v>2.0</v>
      </c>
      <c r="E11" s="132">
        <v>0.0</v>
      </c>
      <c r="F11" s="133">
        <v>0.0</v>
      </c>
      <c r="G11" s="133">
        <v>0.20608520421196</v>
      </c>
      <c r="H11" s="133">
        <v>0.212594327348425</v>
      </c>
      <c r="I11" s="133">
        <v>0.145812364820009</v>
      </c>
      <c r="J11" s="133">
        <v>0.158849898299729</v>
      </c>
      <c r="K11" s="133">
        <v>0.123887959129745</v>
      </c>
      <c r="L11" s="133">
        <v>0.294498078545318</v>
      </c>
      <c r="M11" s="133">
        <v>0.0</v>
      </c>
      <c r="N11" s="133">
        <v>0.0</v>
      </c>
      <c r="O11" s="133">
        <v>0.396260270091604</v>
      </c>
      <c r="P11" s="133">
        <v>0.476086750639265</v>
      </c>
      <c r="Q11" s="133">
        <v>0.0</v>
      </c>
      <c r="R11" s="133">
        <v>0.0485138786538933</v>
      </c>
      <c r="S11" s="133">
        <v>0.156204021579205</v>
      </c>
      <c r="T11" s="133">
        <v>0.34941594718131</v>
      </c>
      <c r="U11" s="133">
        <v>0.437834878172787</v>
      </c>
      <c r="V11" s="133">
        <v>0.413634177621032</v>
      </c>
      <c r="W11" s="133">
        <v>0.281008376288659</v>
      </c>
      <c r="X11" s="133">
        <v>0.28563587893994</v>
      </c>
      <c r="Y11" s="134">
        <v>0.34050796594042</v>
      </c>
    </row>
    <row r="12">
      <c r="A12" s="122">
        <f t="shared" si="1"/>
        <v>0.3467228902</v>
      </c>
      <c r="B12" s="79">
        <v>10.0</v>
      </c>
      <c r="C12" s="79">
        <v>3.0</v>
      </c>
      <c r="D12" s="78">
        <v>3.0</v>
      </c>
      <c r="E12" s="132">
        <v>0.0</v>
      </c>
      <c r="F12" s="133">
        <v>0.0</v>
      </c>
      <c r="G12" s="133">
        <v>0.256691170209746</v>
      </c>
      <c r="H12" s="133">
        <v>0.236652236652236</v>
      </c>
      <c r="I12" s="133">
        <v>0.182452834229179</v>
      </c>
      <c r="J12" s="133">
        <v>0.450186615059539</v>
      </c>
      <c r="K12" s="133">
        <v>0.278546052438415</v>
      </c>
      <c r="L12" s="133">
        <v>0.29459180804199</v>
      </c>
      <c r="M12" s="133">
        <v>0.0</v>
      </c>
      <c r="N12" s="133">
        <v>0.0</v>
      </c>
      <c r="O12" s="133">
        <v>0.542544149589196</v>
      </c>
      <c r="P12" s="133">
        <v>0.459797329292546</v>
      </c>
      <c r="Q12" s="133">
        <v>0.18154557916381</v>
      </c>
      <c r="R12" s="133">
        <v>0.305391795627609</v>
      </c>
      <c r="S12" s="133">
        <v>0.390387444825895</v>
      </c>
      <c r="T12" s="133">
        <v>0.411376333164042</v>
      </c>
      <c r="U12" s="133">
        <v>0.717353044702569</v>
      </c>
      <c r="V12" s="133">
        <v>0.758816928502725</v>
      </c>
      <c r="W12" s="133">
        <v>0.798807989690721</v>
      </c>
      <c r="X12" s="133">
        <v>0.651011447389054</v>
      </c>
      <c r="Y12" s="134">
        <v>0.365027935686925</v>
      </c>
    </row>
    <row r="13">
      <c r="A13" s="122">
        <f t="shared" si="1"/>
        <v>0.3177467903</v>
      </c>
      <c r="B13" s="101">
        <v>11.0</v>
      </c>
      <c r="C13" s="79">
        <v>3.0</v>
      </c>
      <c r="D13" s="78">
        <v>4.0</v>
      </c>
      <c r="E13" s="132">
        <v>1.21230561189993</v>
      </c>
      <c r="F13" s="133">
        <v>0.0</v>
      </c>
      <c r="G13" s="133">
        <v>0.0955638180115232</v>
      </c>
      <c r="H13" s="133">
        <v>0.0822983937738036</v>
      </c>
      <c r="I13" s="133">
        <v>0.142728654945713</v>
      </c>
      <c r="J13" s="133">
        <v>0.306818855032682</v>
      </c>
      <c r="K13" s="133">
        <v>0.23992190023195</v>
      </c>
      <c r="L13" s="133">
        <v>0.200487393382697</v>
      </c>
      <c r="M13" s="133">
        <v>0.0186051954130587</v>
      </c>
      <c r="N13" s="133">
        <v>0.0</v>
      </c>
      <c r="O13" s="133">
        <v>0.37468127301917</v>
      </c>
      <c r="P13" s="133">
        <v>0.604886826404015</v>
      </c>
      <c r="Q13" s="133">
        <v>0.395305003427004</v>
      </c>
      <c r="R13" s="133">
        <v>0.482313927781871</v>
      </c>
      <c r="S13" s="133">
        <v>0.22854340362923</v>
      </c>
      <c r="T13" s="133">
        <v>0.251396648044692</v>
      </c>
      <c r="U13" s="133">
        <v>0.322030583910203</v>
      </c>
      <c r="V13" s="133">
        <v>0.249318691888425</v>
      </c>
      <c r="W13" s="133">
        <v>0.727367912371134</v>
      </c>
      <c r="X13" s="133">
        <v>0.430845225027442</v>
      </c>
      <c r="Y13" s="134">
        <v>0.307263278600532</v>
      </c>
    </row>
    <row r="14">
      <c r="A14" s="122">
        <f t="shared" si="1"/>
        <v>0.1215872209</v>
      </c>
      <c r="B14" s="79">
        <v>12.0</v>
      </c>
      <c r="C14" s="79">
        <v>4.0</v>
      </c>
      <c r="D14" s="78">
        <v>0.0</v>
      </c>
      <c r="E14" s="132">
        <v>0.0</v>
      </c>
      <c r="F14" s="133">
        <v>0.0</v>
      </c>
      <c r="G14" s="133">
        <v>0.049158459398859</v>
      </c>
      <c r="H14" s="133">
        <v>0.111631537861046</v>
      </c>
      <c r="I14" s="133">
        <v>0.0487611623873053</v>
      </c>
      <c r="J14" s="133">
        <v>0.0594995951736803</v>
      </c>
      <c r="K14" s="133">
        <v>0.0339851434275815</v>
      </c>
      <c r="L14" s="133">
        <v>0.0558627800168713</v>
      </c>
      <c r="M14" s="133">
        <v>0.217879709805757</v>
      </c>
      <c r="N14" s="133">
        <v>0.159429185207917</v>
      </c>
      <c r="O14" s="133">
        <v>0.214042874681273</v>
      </c>
      <c r="P14" s="133">
        <v>0.263566625627426</v>
      </c>
      <c r="Q14" s="133">
        <v>0.105294722412611</v>
      </c>
      <c r="R14" s="133">
        <v>0.0</v>
      </c>
      <c r="S14" s="133">
        <v>0.177538008827856</v>
      </c>
      <c r="T14" s="133">
        <v>0.165312341289994</v>
      </c>
      <c r="U14" s="133">
        <v>0.187101568305369</v>
      </c>
      <c r="V14" s="133">
        <v>0.237896761782622</v>
      </c>
      <c r="W14" s="133">
        <v>0.114046391752577</v>
      </c>
      <c r="X14" s="133">
        <v>0.206288223302493</v>
      </c>
      <c r="Y14" s="134">
        <v>0.146036548173811</v>
      </c>
    </row>
    <row r="15">
      <c r="A15" s="122">
        <f t="shared" si="1"/>
        <v>0.02402623849</v>
      </c>
      <c r="B15" s="101">
        <v>13.0</v>
      </c>
      <c r="C15" s="79">
        <v>5.0</v>
      </c>
      <c r="D15" s="78">
        <v>0.0</v>
      </c>
      <c r="E15" s="132">
        <v>0.0</v>
      </c>
      <c r="F15" s="133">
        <v>0.0</v>
      </c>
      <c r="G15" s="133">
        <v>0.0</v>
      </c>
      <c r="H15" s="133">
        <v>0.00551179239703829</v>
      </c>
      <c r="I15" s="133">
        <v>0.00751654281859648</v>
      </c>
      <c r="J15" s="133">
        <v>0.0</v>
      </c>
      <c r="K15" s="133">
        <v>0.0</v>
      </c>
      <c r="L15" s="133">
        <v>0.0</v>
      </c>
      <c r="M15" s="133">
        <v>0.316171308214369</v>
      </c>
      <c r="N15" s="133">
        <v>0.125210986650299</v>
      </c>
      <c r="O15" s="133">
        <v>0.0</v>
      </c>
      <c r="P15" s="133">
        <v>0.0</v>
      </c>
      <c r="Q15" s="133">
        <v>0.0</v>
      </c>
      <c r="R15" s="133">
        <v>0.0</v>
      </c>
      <c r="S15" s="133">
        <v>0.0</v>
      </c>
      <c r="T15" s="133">
        <v>0.0</v>
      </c>
      <c r="U15" s="133">
        <v>0.0191247213422503</v>
      </c>
      <c r="V15" s="133">
        <v>0.0055306187880731</v>
      </c>
      <c r="W15" s="133">
        <v>0.00193298969072164</v>
      </c>
      <c r="X15" s="133">
        <v>0.00188176258428728</v>
      </c>
      <c r="Y15" s="134">
        <v>0.021670285700344</v>
      </c>
    </row>
    <row r="16">
      <c r="A16" s="122">
        <f t="shared" si="1"/>
        <v>0.04366909741</v>
      </c>
      <c r="B16" s="79">
        <v>14.0</v>
      </c>
      <c r="C16" s="79">
        <v>5.0</v>
      </c>
      <c r="D16" s="78">
        <v>1.0</v>
      </c>
      <c r="E16" s="132">
        <v>0.0</v>
      </c>
      <c r="F16" s="133">
        <v>0.0</v>
      </c>
      <c r="G16" s="133">
        <v>0.00737944540629523</v>
      </c>
      <c r="H16" s="133">
        <v>0.0202020202020202</v>
      </c>
      <c r="I16" s="133">
        <v>0.0189519669357774</v>
      </c>
      <c r="J16" s="133">
        <v>0.0</v>
      </c>
      <c r="K16" s="133">
        <v>0.0</v>
      </c>
      <c r="L16" s="133">
        <v>0.0</v>
      </c>
      <c r="M16" s="133">
        <v>0.470044465246899</v>
      </c>
      <c r="N16" s="133">
        <v>0.0840877704465244</v>
      </c>
      <c r="O16" s="133">
        <v>0.0</v>
      </c>
      <c r="P16" s="133">
        <v>0.0</v>
      </c>
      <c r="Q16" s="133">
        <v>0.0</v>
      </c>
      <c r="R16" s="133">
        <v>0.0</v>
      </c>
      <c r="S16" s="133">
        <v>0.0</v>
      </c>
      <c r="T16" s="133">
        <v>0.0</v>
      </c>
      <c r="U16" s="133">
        <v>0.089092260158786</v>
      </c>
      <c r="V16" s="133">
        <v>0.0779897403013786</v>
      </c>
      <c r="W16" s="133">
        <v>0.0</v>
      </c>
      <c r="X16" s="133">
        <v>0.0556688097851654</v>
      </c>
      <c r="Y16" s="134">
        <v>0.093634567057848</v>
      </c>
    </row>
    <row r="17">
      <c r="A17" s="122">
        <f t="shared" si="1"/>
        <v>0.4243508646</v>
      </c>
      <c r="B17" s="101">
        <v>15.0</v>
      </c>
      <c r="C17" s="79">
        <v>6.0</v>
      </c>
      <c r="D17" s="78">
        <v>0.0</v>
      </c>
      <c r="E17" s="132">
        <v>0.0</v>
      </c>
      <c r="F17" s="133">
        <v>0.112562189054726</v>
      </c>
      <c r="G17" s="133">
        <v>0.200039735475264</v>
      </c>
      <c r="H17" s="133">
        <v>0.350247202706219</v>
      </c>
      <c r="I17" s="133">
        <v>0.280681842516649</v>
      </c>
      <c r="J17" s="133">
        <v>0.210963881593238</v>
      </c>
      <c r="K17" s="133">
        <v>0.215434980475058</v>
      </c>
      <c r="L17" s="133">
        <v>0.408566875995875</v>
      </c>
      <c r="M17" s="133">
        <v>0.486075356892113</v>
      </c>
      <c r="N17" s="133">
        <v>0.471996317323922</v>
      </c>
      <c r="O17" s="133">
        <v>0.715742751912361</v>
      </c>
      <c r="P17" s="133">
        <v>0.930817312245477</v>
      </c>
      <c r="Q17" s="133">
        <v>0.123629198080877</v>
      </c>
      <c r="R17" s="133">
        <v>0.110230901498403</v>
      </c>
      <c r="S17" s="133">
        <v>0.869053457577243</v>
      </c>
      <c r="T17" s="133">
        <v>0.299136617572371</v>
      </c>
      <c r="U17" s="133">
        <v>0.794595017403887</v>
      </c>
      <c r="V17" s="133">
        <v>0.787111253606925</v>
      </c>
      <c r="W17" s="133">
        <v>0.492106958762886</v>
      </c>
      <c r="X17" s="133">
        <v>0.636898228006899</v>
      </c>
      <c r="Y17" s="134">
        <v>0.415478078415107</v>
      </c>
    </row>
    <row r="18">
      <c r="A18" s="122">
        <f t="shared" si="1"/>
        <v>0.3055237711</v>
      </c>
      <c r="B18" s="79">
        <v>16.0</v>
      </c>
      <c r="C18" s="79">
        <v>6.0</v>
      </c>
      <c r="D18" s="78">
        <v>1.0</v>
      </c>
      <c r="E18" s="132">
        <v>0.0</v>
      </c>
      <c r="F18" s="133">
        <v>0.0366915422885572</v>
      </c>
      <c r="G18" s="133">
        <v>0.154202026509238</v>
      </c>
      <c r="H18" s="133">
        <v>0.258699406240389</v>
      </c>
      <c r="I18" s="133">
        <v>0.203203631924963</v>
      </c>
      <c r="J18" s="133">
        <v>0.161436837220324</v>
      </c>
      <c r="K18" s="133">
        <v>0.147229807099445</v>
      </c>
      <c r="L18" s="133">
        <v>0.264129721623394</v>
      </c>
      <c r="M18" s="133">
        <v>0.365200093611046</v>
      </c>
      <c r="N18" s="133">
        <v>0.297836427804204</v>
      </c>
      <c r="O18" s="133">
        <v>0.585324393238266</v>
      </c>
      <c r="P18" s="133">
        <v>0.667771569277393</v>
      </c>
      <c r="Q18" s="133">
        <v>0.139222069910897</v>
      </c>
      <c r="R18" s="133">
        <v>0.114713829525915</v>
      </c>
      <c r="S18" s="133">
        <v>0.459538989700833</v>
      </c>
      <c r="T18" s="133">
        <v>0.28288471305231</v>
      </c>
      <c r="U18" s="133">
        <v>0.575736243106887</v>
      </c>
      <c r="V18" s="133">
        <v>0.537952869509458</v>
      </c>
      <c r="W18" s="133">
        <v>0.387886597938144</v>
      </c>
      <c r="X18" s="133">
        <v>0.503920338717265</v>
      </c>
      <c r="Y18" s="134">
        <v>0.272418083782663</v>
      </c>
    </row>
    <row r="19">
      <c r="A19" s="122">
        <f t="shared" si="1"/>
        <v>0.1107737813</v>
      </c>
      <c r="B19" s="101">
        <v>17.0</v>
      </c>
      <c r="C19" s="79">
        <v>6.0</v>
      </c>
      <c r="D19" s="78">
        <v>2.0</v>
      </c>
      <c r="E19" s="132">
        <v>0.0</v>
      </c>
      <c r="F19" s="133">
        <v>0.0</v>
      </c>
      <c r="G19" s="133">
        <v>0.0814861067748985</v>
      </c>
      <c r="H19" s="133">
        <v>0.0817069997397866</v>
      </c>
      <c r="I19" s="133">
        <v>0.0608176114097265</v>
      </c>
      <c r="J19" s="133">
        <v>0.134876281127194</v>
      </c>
      <c r="K19" s="133">
        <v>0.100751636865439</v>
      </c>
      <c r="L19" s="133">
        <v>0.0758271628081357</v>
      </c>
      <c r="M19" s="133">
        <v>0.201848818160542</v>
      </c>
      <c r="N19" s="133">
        <v>0.195028387294767</v>
      </c>
      <c r="O19" s="133">
        <v>0.172631976579469</v>
      </c>
      <c r="P19" s="133">
        <v>0.287716639833317</v>
      </c>
      <c r="Q19" s="133">
        <v>0.100239890335846</v>
      </c>
      <c r="R19" s="133">
        <v>0.0579710144927536</v>
      </c>
      <c r="S19" s="133">
        <v>0.0863168219715546</v>
      </c>
      <c r="T19" s="133">
        <v>0.0898933468765871</v>
      </c>
      <c r="U19" s="133">
        <v>0.195001759943681</v>
      </c>
      <c r="V19" s="133">
        <v>0.145519397242706</v>
      </c>
      <c r="W19" s="133">
        <v>0.0543653350515463</v>
      </c>
      <c r="X19" s="133">
        <v>0.0941665359887094</v>
      </c>
      <c r="Y19" s="134">
        <v>0.110083685070876</v>
      </c>
    </row>
    <row r="20">
      <c r="A20" s="122">
        <f t="shared" si="1"/>
        <v>0.338251738</v>
      </c>
      <c r="B20" s="79">
        <v>18.0</v>
      </c>
      <c r="C20" s="79">
        <v>6.0</v>
      </c>
      <c r="D20" s="78">
        <v>3.0</v>
      </c>
      <c r="E20" s="132">
        <v>0.0</v>
      </c>
      <c r="F20" s="133">
        <v>0.0752487562189054</v>
      </c>
      <c r="G20" s="133">
        <v>0.160105582834274</v>
      </c>
      <c r="H20" s="133">
        <v>0.300522792326071</v>
      </c>
      <c r="I20" s="133">
        <v>0.235818146776024</v>
      </c>
      <c r="J20" s="133">
        <v>0.170560240131124</v>
      </c>
      <c r="K20" s="133">
        <v>0.160662379987668</v>
      </c>
      <c r="L20" s="133">
        <v>0.28268816196457</v>
      </c>
      <c r="M20" s="133">
        <v>0.430610812075824</v>
      </c>
      <c r="N20" s="133">
        <v>0.393279116157741</v>
      </c>
      <c r="O20" s="133">
        <v>0.619510813107942</v>
      </c>
      <c r="P20" s="133">
        <v>0.688417463774978</v>
      </c>
      <c r="Q20" s="133">
        <v>0.139050719671007</v>
      </c>
      <c r="R20" s="133">
        <v>0.11379267993122</v>
      </c>
      <c r="S20" s="133">
        <v>0.498038254046101</v>
      </c>
      <c r="T20" s="133">
        <v>0.326053834433722</v>
      </c>
      <c r="U20" s="133">
        <v>0.681450193593805</v>
      </c>
      <c r="V20" s="133">
        <v>0.602356524527092</v>
      </c>
      <c r="W20" s="133">
        <v>0.391269329896907</v>
      </c>
      <c r="X20" s="133">
        <v>0.539830641367414</v>
      </c>
      <c r="Y20" s="134">
        <v>0.294020055139435</v>
      </c>
    </row>
    <row r="21">
      <c r="A21" s="122">
        <f t="shared" si="1"/>
        <v>0.08609719538</v>
      </c>
      <c r="B21" s="101">
        <v>19.0</v>
      </c>
      <c r="C21" s="79">
        <v>6.0</v>
      </c>
      <c r="D21" s="78">
        <v>4.0</v>
      </c>
      <c r="E21" s="132">
        <v>0.0</v>
      </c>
      <c r="F21" s="133">
        <v>0.0</v>
      </c>
      <c r="G21" s="133">
        <v>0.0206908296199585</v>
      </c>
      <c r="H21" s="133">
        <v>0.0497007546187874</v>
      </c>
      <c r="I21" s="133">
        <v>0.0528727755530333</v>
      </c>
      <c r="J21" s="133">
        <v>0.0583344852781453</v>
      </c>
      <c r="K21" s="133">
        <v>0.04263190346164</v>
      </c>
      <c r="L21" s="133">
        <v>0.0985097010029056</v>
      </c>
      <c r="M21" s="133">
        <v>0.132810671659255</v>
      </c>
      <c r="N21" s="133">
        <v>0.11431640325303</v>
      </c>
      <c r="O21" s="133">
        <v>0.175276230050051</v>
      </c>
      <c r="P21" s="133">
        <v>0.226347191968936</v>
      </c>
      <c r="Q21" s="133">
        <v>0.0968985606579849</v>
      </c>
      <c r="R21" s="133">
        <v>0.0372144436256448</v>
      </c>
      <c r="S21" s="133">
        <v>0.102256007846983</v>
      </c>
      <c r="T21" s="133">
        <v>0.0873539867953275</v>
      </c>
      <c r="U21" s="133">
        <v>0.133129962063436</v>
      </c>
      <c r="V21" s="133">
        <v>0.118387303622956</v>
      </c>
      <c r="W21" s="133">
        <v>0.0724065721649484</v>
      </c>
      <c r="X21" s="133">
        <v>0.123882703465579</v>
      </c>
      <c r="Y21" s="134">
        <v>0.065020616292971</v>
      </c>
    </row>
    <row r="22" ht="15.75" customHeight="1">
      <c r="A22" s="122">
        <f t="shared" si="1"/>
        <v>0.5344600899</v>
      </c>
      <c r="B22" s="79">
        <v>20.0</v>
      </c>
      <c r="C22" s="79">
        <v>7.0</v>
      </c>
      <c r="D22" s="78">
        <v>0.0</v>
      </c>
      <c r="E22" s="132">
        <v>0.0</v>
      </c>
      <c r="F22" s="133">
        <v>0.0</v>
      </c>
      <c r="G22" s="133">
        <v>1.54057275849345</v>
      </c>
      <c r="H22" s="133">
        <v>0.266127315307643</v>
      </c>
      <c r="I22" s="133">
        <v>0.0810758721116988</v>
      </c>
      <c r="J22" s="133">
        <v>0.406011177155947</v>
      </c>
      <c r="K22" s="133">
        <v>0.486494025074136</v>
      </c>
      <c r="L22" s="133">
        <v>0.119036460774205</v>
      </c>
      <c r="M22" s="133">
        <v>0.373859115375614</v>
      </c>
      <c r="N22" s="133">
        <v>0.0115083627435936</v>
      </c>
      <c r="O22" s="133">
        <v>0.853763339314382</v>
      </c>
      <c r="P22" s="133">
        <v>1.12022918837011</v>
      </c>
      <c r="Q22" s="133">
        <v>0.0</v>
      </c>
      <c r="R22" s="133">
        <v>0.0</v>
      </c>
      <c r="S22" s="133">
        <v>0.0</v>
      </c>
      <c r="T22" s="133">
        <v>0.0</v>
      </c>
      <c r="U22" s="133">
        <v>1.75873127615471</v>
      </c>
      <c r="V22" s="133">
        <v>1.84834882975312</v>
      </c>
      <c r="W22" s="133">
        <v>0.983005798969072</v>
      </c>
      <c r="X22" s="133">
        <v>0.614003449898071</v>
      </c>
      <c r="Y22" s="134">
        <v>0.760894917900798</v>
      </c>
    </row>
    <row r="23" ht="15.75" customHeight="1">
      <c r="A23" s="122">
        <f t="shared" si="1"/>
        <v>0.3999662879</v>
      </c>
      <c r="B23" s="101">
        <v>21.0</v>
      </c>
      <c r="C23" s="79">
        <v>7.0</v>
      </c>
      <c r="D23" s="78">
        <v>1.0</v>
      </c>
      <c r="E23" s="132">
        <v>0.0</v>
      </c>
      <c r="F23" s="133">
        <v>0.0</v>
      </c>
      <c r="G23" s="133">
        <v>1.10405018022876</v>
      </c>
      <c r="H23" s="133">
        <v>0.207082534951387</v>
      </c>
      <c r="I23" s="133">
        <v>0.0487825770392102</v>
      </c>
      <c r="J23" s="133">
        <v>0.32052370702423</v>
      </c>
      <c r="K23" s="133">
        <v>0.345018937725711</v>
      </c>
      <c r="L23" s="133">
        <v>0.0</v>
      </c>
      <c r="M23" s="133">
        <v>0.549379826819564</v>
      </c>
      <c r="N23" s="133">
        <v>0.0</v>
      </c>
      <c r="O23" s="133">
        <v>0.374161866087449</v>
      </c>
      <c r="P23" s="133">
        <v>0.92480348517852</v>
      </c>
      <c r="Q23" s="133">
        <v>0.0</v>
      </c>
      <c r="R23" s="133">
        <v>0.0</v>
      </c>
      <c r="S23" s="133">
        <v>0.0</v>
      </c>
      <c r="T23" s="133">
        <v>0.0</v>
      </c>
      <c r="U23" s="133">
        <v>1.48828659705111</v>
      </c>
      <c r="V23" s="133">
        <v>1.34682590573901</v>
      </c>
      <c r="W23" s="133">
        <v>0.572245489690721</v>
      </c>
      <c r="X23" s="133">
        <v>0.406617531754743</v>
      </c>
      <c r="Y23" s="134">
        <v>0.711513406689926</v>
      </c>
    </row>
    <row r="24" ht="15.75" customHeight="1">
      <c r="A24" s="122">
        <f t="shared" si="1"/>
        <v>0.1053186719</v>
      </c>
      <c r="B24" s="79">
        <v>22.0</v>
      </c>
      <c r="C24" s="79">
        <v>7.0</v>
      </c>
      <c r="D24" s="78">
        <v>2.0</v>
      </c>
      <c r="E24" s="132">
        <v>0.0</v>
      </c>
      <c r="F24" s="133">
        <v>0.0</v>
      </c>
      <c r="G24" s="133">
        <v>0.302784321516759</v>
      </c>
      <c r="H24" s="133">
        <v>0.0420126321765666</v>
      </c>
      <c r="I24" s="133">
        <v>0.00910122705955414</v>
      </c>
      <c r="J24" s="133">
        <v>0.0565571989968206</v>
      </c>
      <c r="K24" s="133">
        <v>0.0830617457940632</v>
      </c>
      <c r="L24" s="133">
        <v>0.0</v>
      </c>
      <c r="M24" s="133">
        <v>0.0883454247601217</v>
      </c>
      <c r="N24" s="133">
        <v>0.0125824765996624</v>
      </c>
      <c r="O24" s="133">
        <v>0.0958069694966474</v>
      </c>
      <c r="P24" s="133">
        <v>0.305095179467752</v>
      </c>
      <c r="Q24" s="133">
        <v>0.0</v>
      </c>
      <c r="R24" s="133">
        <v>0.0</v>
      </c>
      <c r="S24" s="133">
        <v>0.0</v>
      </c>
      <c r="T24" s="133">
        <v>0.0</v>
      </c>
      <c r="U24" s="133">
        <v>0.392936759357033</v>
      </c>
      <c r="V24" s="133">
        <v>0.409305867265149</v>
      </c>
      <c r="W24" s="133">
        <v>0.128382731958762</v>
      </c>
      <c r="X24" s="133">
        <v>0.0711149443311902</v>
      </c>
      <c r="Y24" s="134">
        <v>0.214604630736575</v>
      </c>
    </row>
    <row r="25" ht="15.75" customHeight="1">
      <c r="A25" s="122">
        <f t="shared" si="1"/>
        <v>0.137537612</v>
      </c>
      <c r="B25" s="101">
        <v>23.0</v>
      </c>
      <c r="C25" s="79">
        <v>7.0</v>
      </c>
      <c r="D25" s="78">
        <v>3.0</v>
      </c>
      <c r="E25" s="132">
        <v>0.0</v>
      </c>
      <c r="F25" s="133">
        <v>0.0</v>
      </c>
      <c r="G25" s="133">
        <v>0.456447080861692</v>
      </c>
      <c r="H25" s="133">
        <v>0.0531308400160859</v>
      </c>
      <c r="I25" s="133">
        <v>0.0114996680728954</v>
      </c>
      <c r="J25" s="133">
        <v>0.0954600209324828</v>
      </c>
      <c r="K25" s="133">
        <v>0.124196247687835</v>
      </c>
      <c r="L25" s="133">
        <v>0.0620489267972631</v>
      </c>
      <c r="M25" s="133">
        <v>0.0435291364380997</v>
      </c>
      <c r="N25" s="133">
        <v>0.0176461562068436</v>
      </c>
      <c r="O25" s="133">
        <v>0.202993672679195</v>
      </c>
      <c r="P25" s="133">
        <v>0.321431953783502</v>
      </c>
      <c r="Q25" s="133">
        <v>0.0</v>
      </c>
      <c r="R25" s="133">
        <v>0.0</v>
      </c>
      <c r="S25" s="133">
        <v>0.0</v>
      </c>
      <c r="T25" s="133">
        <v>0.0</v>
      </c>
      <c r="U25" s="133">
        <v>0.523720129844733</v>
      </c>
      <c r="V25" s="133">
        <v>0.440325424815646</v>
      </c>
      <c r="W25" s="133">
        <v>0.195070876288659</v>
      </c>
      <c r="X25" s="133">
        <v>0.122549788301709</v>
      </c>
      <c r="Y25" s="134">
        <v>0.218239929733818</v>
      </c>
    </row>
    <row r="26" ht="15.75" customHeight="1">
      <c r="A26" s="122">
        <f t="shared" si="1"/>
        <v>0.1937644611</v>
      </c>
      <c r="B26" s="79">
        <v>24.0</v>
      </c>
      <c r="C26" s="79">
        <v>8.0</v>
      </c>
      <c r="D26" s="78">
        <v>0.0</v>
      </c>
      <c r="E26" s="132">
        <v>0.0</v>
      </c>
      <c r="F26" s="133">
        <v>0.0</v>
      </c>
      <c r="G26" s="133">
        <v>0.207759770669542</v>
      </c>
      <c r="H26" s="133">
        <v>0.0600619780947649</v>
      </c>
      <c r="I26" s="133">
        <v>0.0647579073602158</v>
      </c>
      <c r="J26" s="133">
        <v>0.0712691798811192</v>
      </c>
      <c r="K26" s="133">
        <v>0.0221233741448662</v>
      </c>
      <c r="L26" s="133">
        <v>0.0453650763895397</v>
      </c>
      <c r="M26" s="133">
        <v>0.387783758483501</v>
      </c>
      <c r="N26" s="133">
        <v>0.217738223108792</v>
      </c>
      <c r="O26" s="133">
        <v>0.39923505524601</v>
      </c>
      <c r="P26" s="133">
        <v>0.541197083057107</v>
      </c>
      <c r="Q26" s="133">
        <v>0.401130911583276</v>
      </c>
      <c r="R26" s="133">
        <v>0.0997912060918693</v>
      </c>
      <c r="S26" s="133">
        <v>0.241785188818048</v>
      </c>
      <c r="T26" s="133">
        <v>0.127729812087353</v>
      </c>
      <c r="U26" s="133">
        <v>0.338652274238335</v>
      </c>
      <c r="V26" s="133">
        <v>0.324983969220904</v>
      </c>
      <c r="W26" s="133">
        <v>0.161807345360824</v>
      </c>
      <c r="X26" s="133">
        <v>0.192410224243374</v>
      </c>
      <c r="Y26" s="134">
        <v>0.163471344572669</v>
      </c>
    </row>
    <row r="27" ht="15.75" customHeight="1">
      <c r="A27" s="122">
        <f t="shared" si="1"/>
        <v>0.6079485239</v>
      </c>
      <c r="B27" s="101">
        <v>25.0</v>
      </c>
      <c r="C27" s="79">
        <v>9.0</v>
      </c>
      <c r="D27" s="78">
        <v>0.0</v>
      </c>
      <c r="E27" s="132">
        <v>0.122379986477349</v>
      </c>
      <c r="F27" s="133">
        <v>0.1318407960199</v>
      </c>
      <c r="G27" s="133">
        <v>0.597224193227939</v>
      </c>
      <c r="H27" s="133">
        <v>0.357935325148439</v>
      </c>
      <c r="I27" s="133">
        <v>0.394265156219885</v>
      </c>
      <c r="J27" s="133">
        <v>0.53897193862438</v>
      </c>
      <c r="K27" s="133">
        <v>0.464576176634663</v>
      </c>
      <c r="L27" s="133">
        <v>0.298059799418877</v>
      </c>
      <c r="M27" s="133">
        <v>0.94476948279897</v>
      </c>
      <c r="N27" s="133">
        <v>0.330827067669172</v>
      </c>
      <c r="O27" s="133">
        <v>1.05973179714798</v>
      </c>
      <c r="P27" s="133">
        <v>1.23979543517378</v>
      </c>
      <c r="Q27" s="133">
        <v>0.648303632625085</v>
      </c>
      <c r="R27" s="133">
        <v>0.610906411201179</v>
      </c>
      <c r="S27" s="133">
        <v>0.754046101029916</v>
      </c>
      <c r="T27" s="133">
        <v>0.424834941594718</v>
      </c>
      <c r="U27" s="133">
        <v>0.940670342993468</v>
      </c>
      <c r="V27" s="133">
        <v>1.04789195254889</v>
      </c>
      <c r="W27" s="133">
        <v>0.527545103092783</v>
      </c>
      <c r="X27" s="133">
        <v>0.655323819978046</v>
      </c>
      <c r="Y27" s="134">
        <v>0.677019542781858</v>
      </c>
    </row>
    <row r="28" ht="15.75" customHeight="1">
      <c r="A28" s="122">
        <f t="shared" si="1"/>
        <v>1.611074461</v>
      </c>
      <c r="B28" s="79">
        <v>26.0</v>
      </c>
      <c r="C28" s="79">
        <v>9.0</v>
      </c>
      <c r="D28" s="78">
        <v>1.0</v>
      </c>
      <c r="E28" s="132">
        <v>0.118999323867478</v>
      </c>
      <c r="F28" s="133">
        <v>0.202114427860696</v>
      </c>
      <c r="G28" s="133">
        <v>1.17673771748077</v>
      </c>
      <c r="H28" s="133">
        <v>1.31767321931256</v>
      </c>
      <c r="I28" s="133">
        <v>1.25260723386941</v>
      </c>
      <c r="J28" s="133">
        <v>1.57078536306009</v>
      </c>
      <c r="K28" s="133">
        <v>1.33773745559176</v>
      </c>
      <c r="L28" s="133">
        <v>1.34014434342487</v>
      </c>
      <c r="M28" s="133">
        <v>2.3634448864966</v>
      </c>
      <c r="N28" s="133">
        <v>1.56329599508976</v>
      </c>
      <c r="O28" s="133">
        <v>1.92270280479743</v>
      </c>
      <c r="P28" s="133">
        <v>2.7436310256653</v>
      </c>
      <c r="Q28" s="133">
        <v>1.71375942426319</v>
      </c>
      <c r="R28" s="133">
        <v>1.39050601817735</v>
      </c>
      <c r="S28" s="133">
        <v>2.02525747915644</v>
      </c>
      <c r="T28" s="133">
        <v>1.74987303199593</v>
      </c>
      <c r="U28" s="133">
        <v>2.8130939809926</v>
      </c>
      <c r="V28" s="133">
        <v>2.66231163834562</v>
      </c>
      <c r="W28" s="133">
        <v>1.33344072164948</v>
      </c>
      <c r="X28" s="133">
        <v>1.73882703465579</v>
      </c>
      <c r="Y28" s="134">
        <v>1.49562056261742</v>
      </c>
    </row>
    <row r="29" ht="15.75" customHeight="1">
      <c r="A29" s="122">
        <f t="shared" si="1"/>
        <v>1.404965637</v>
      </c>
      <c r="B29" s="101">
        <v>27.0</v>
      </c>
      <c r="C29" s="79">
        <v>9.0</v>
      </c>
      <c r="D29" s="78">
        <v>2.0</v>
      </c>
      <c r="E29" s="132">
        <v>0.115618661257606</v>
      </c>
      <c r="F29" s="133">
        <v>0.157338308457711</v>
      </c>
      <c r="G29" s="133">
        <v>1.05233729742003</v>
      </c>
      <c r="H29" s="133">
        <v>1.07025761124121</v>
      </c>
      <c r="I29" s="133">
        <v>1.02833158447009</v>
      </c>
      <c r="J29" s="133">
        <v>1.41394972254586</v>
      </c>
      <c r="K29" s="133">
        <v>1.18895152529434</v>
      </c>
      <c r="L29" s="133">
        <v>1.13075264785828</v>
      </c>
      <c r="M29" s="133">
        <v>1.99894687573133</v>
      </c>
      <c r="N29" s="133">
        <v>1.15145005370569</v>
      </c>
      <c r="O29" s="133">
        <v>1.83643403531967</v>
      </c>
      <c r="P29" s="133">
        <v>2.58930769959276</v>
      </c>
      <c r="Q29" s="133">
        <v>1.54892049348869</v>
      </c>
      <c r="R29" s="133">
        <v>1.20744288872512</v>
      </c>
      <c r="S29" s="133">
        <v>1.69911721432074</v>
      </c>
      <c r="T29" s="133">
        <v>1.57465718638903</v>
      </c>
      <c r="U29" s="133">
        <v>2.48230278853298</v>
      </c>
      <c r="V29" s="133">
        <v>2.3439804424495</v>
      </c>
      <c r="W29" s="133">
        <v>1.13595360824742</v>
      </c>
      <c r="X29" s="133">
        <v>1.44213580053316</v>
      </c>
      <c r="Y29" s="134">
        <v>1.33609193158806</v>
      </c>
    </row>
    <row r="30" ht="15.75" customHeight="1">
      <c r="A30" s="122">
        <f t="shared" si="1"/>
        <v>0.6170147011</v>
      </c>
      <c r="B30" s="79">
        <v>28.0</v>
      </c>
      <c r="C30" s="79">
        <v>9.0</v>
      </c>
      <c r="D30" s="78">
        <v>3.0</v>
      </c>
      <c r="E30" s="132">
        <v>0.117647058823529</v>
      </c>
      <c r="F30" s="133">
        <v>0.0366915422885572</v>
      </c>
      <c r="G30" s="133">
        <v>0.629636988050974</v>
      </c>
      <c r="H30" s="133">
        <v>0.403614600335911</v>
      </c>
      <c r="I30" s="133">
        <v>0.446816711994346</v>
      </c>
      <c r="J30" s="133">
        <v>0.54424455459231</v>
      </c>
      <c r="K30" s="133">
        <v>0.487771220529081</v>
      </c>
      <c r="L30" s="133">
        <v>0.292529759115193</v>
      </c>
      <c r="M30" s="133">
        <v>1.08132459630236</v>
      </c>
      <c r="N30" s="133">
        <v>0.269602577873254</v>
      </c>
      <c r="O30" s="133">
        <v>1.00665785248843</v>
      </c>
      <c r="P30" s="133">
        <v>1.26375603750355</v>
      </c>
      <c r="Q30" s="133">
        <v>0.614461960246744</v>
      </c>
      <c r="R30" s="133">
        <v>0.610783591255219</v>
      </c>
      <c r="S30" s="133">
        <v>0.747915644923982</v>
      </c>
      <c r="T30" s="133">
        <v>0.369222955815134</v>
      </c>
      <c r="U30" s="133">
        <v>0.985020923774883</v>
      </c>
      <c r="V30" s="133">
        <v>1.09197659506252</v>
      </c>
      <c r="W30" s="133">
        <v>0.568379510309278</v>
      </c>
      <c r="X30" s="133">
        <v>0.680570801317233</v>
      </c>
      <c r="Y30" s="134">
        <v>0.708683241027643</v>
      </c>
    </row>
    <row r="31" ht="15.75" customHeight="1">
      <c r="A31" s="122">
        <f t="shared" si="1"/>
        <v>0.5926384981</v>
      </c>
      <c r="B31" s="101">
        <v>29.0</v>
      </c>
      <c r="C31" s="79">
        <v>9.0</v>
      </c>
      <c r="D31" s="78">
        <v>4.0</v>
      </c>
      <c r="E31" s="132">
        <v>0.123732251521298</v>
      </c>
      <c r="F31" s="133">
        <v>0.132462686567164</v>
      </c>
      <c r="G31" s="133">
        <v>0.596713308545965</v>
      </c>
      <c r="H31" s="133">
        <v>0.363447117545478</v>
      </c>
      <c r="I31" s="133">
        <v>0.39357988735893</v>
      </c>
      <c r="J31" s="133">
        <v>0.518177689132881</v>
      </c>
      <c r="K31" s="133">
        <v>0.456046859860829</v>
      </c>
      <c r="L31" s="133">
        <v>0.28774955478489</v>
      </c>
      <c r="M31" s="133">
        <v>0.947343786566814</v>
      </c>
      <c r="N31" s="133">
        <v>0.235230934479054</v>
      </c>
      <c r="O31" s="133">
        <v>1.0184625554821</v>
      </c>
      <c r="P31" s="133">
        <v>1.22289042522966</v>
      </c>
      <c r="Q31" s="133">
        <v>0.600411240575736</v>
      </c>
      <c r="R31" s="133">
        <v>0.599852616064849</v>
      </c>
      <c r="S31" s="133">
        <v>0.703776360961255</v>
      </c>
      <c r="T31" s="133">
        <v>0.405027932960893</v>
      </c>
      <c r="U31" s="133">
        <v>0.924478861120888</v>
      </c>
      <c r="V31" s="133">
        <v>1.04496633536389</v>
      </c>
      <c r="W31" s="133">
        <v>0.535599226804123</v>
      </c>
      <c r="X31" s="133">
        <v>0.665046259996863</v>
      </c>
      <c r="Y31" s="134">
        <v>0.670412569839217</v>
      </c>
    </row>
    <row r="32" ht="15.75" customHeight="1">
      <c r="A32" s="122">
        <f t="shared" si="1"/>
        <v>0.04439377694</v>
      </c>
      <c r="B32" s="79">
        <v>30.0</v>
      </c>
      <c r="C32" s="79">
        <v>10.0</v>
      </c>
      <c r="D32" s="78">
        <v>0.0</v>
      </c>
      <c r="E32" s="132">
        <v>0.0</v>
      </c>
      <c r="F32" s="133">
        <v>0.0</v>
      </c>
      <c r="G32" s="133">
        <v>0.0400760650526495</v>
      </c>
      <c r="H32" s="133">
        <v>0.046554538357817</v>
      </c>
      <c r="I32" s="133">
        <v>0.0251836306400839</v>
      </c>
      <c r="J32" s="133">
        <v>0.0</v>
      </c>
      <c r="K32" s="133">
        <v>0.0</v>
      </c>
      <c r="L32" s="133">
        <v>0.0149967194676164</v>
      </c>
      <c r="M32" s="133">
        <v>0.0</v>
      </c>
      <c r="N32" s="133">
        <v>0.0</v>
      </c>
      <c r="O32" s="133">
        <v>0.131740485409387</v>
      </c>
      <c r="P32" s="133">
        <v>0.140354200208353</v>
      </c>
      <c r="Q32" s="133">
        <v>0.0404386566141192</v>
      </c>
      <c r="R32" s="133">
        <v>0.0536723163841807</v>
      </c>
      <c r="S32" s="133">
        <v>0.011280039234919</v>
      </c>
      <c r="T32" s="133">
        <v>0.00380904012188928</v>
      </c>
      <c r="U32" s="133">
        <v>0.12081035629082</v>
      </c>
      <c r="V32" s="133">
        <v>0.100512984931067</v>
      </c>
      <c r="W32" s="133">
        <v>0.0827963917525773</v>
      </c>
      <c r="X32" s="133">
        <v>0.057628979143798</v>
      </c>
      <c r="Y32" s="134">
        <v>0.062414912045283</v>
      </c>
    </row>
    <row r="33" ht="15.75" customHeight="1">
      <c r="A33" s="122">
        <f t="shared" si="1"/>
        <v>0.07190026633</v>
      </c>
      <c r="B33" s="101">
        <v>31.0</v>
      </c>
      <c r="C33" s="79">
        <v>10.0</v>
      </c>
      <c r="D33" s="78">
        <v>1.0</v>
      </c>
      <c r="E33" s="132">
        <v>0.0</v>
      </c>
      <c r="F33" s="133">
        <v>0.0</v>
      </c>
      <c r="G33" s="133">
        <v>0.0288649845315471</v>
      </c>
      <c r="H33" s="133">
        <v>0.0989993612944432</v>
      </c>
      <c r="I33" s="133">
        <v>0.0261044606719917</v>
      </c>
      <c r="J33" s="133">
        <v>0.0430695708841011</v>
      </c>
      <c r="K33" s="133">
        <v>0.0487242725858069</v>
      </c>
      <c r="L33" s="133">
        <v>0.0583934764270315</v>
      </c>
      <c r="M33" s="133">
        <v>0.0779311958811139</v>
      </c>
      <c r="N33" s="133">
        <v>0.075801749271137</v>
      </c>
      <c r="O33" s="133">
        <v>0.139201057701388</v>
      </c>
      <c r="P33" s="133">
        <v>0.126479780282223</v>
      </c>
      <c r="Q33" s="133">
        <v>0.0483207676490747</v>
      </c>
      <c r="R33" s="133">
        <v>0.0977646769835421</v>
      </c>
      <c r="S33" s="133">
        <v>0.0534575772437469</v>
      </c>
      <c r="T33" s="133">
        <v>0.0655154900964956</v>
      </c>
      <c r="U33" s="133">
        <v>0.130392271891743</v>
      </c>
      <c r="V33" s="133">
        <v>0.135900929785187</v>
      </c>
      <c r="W33" s="133">
        <v>0.0728092783505154</v>
      </c>
      <c r="X33" s="133">
        <v>0.0757409440175631</v>
      </c>
      <c r="Y33" s="134">
        <v>0.106433747285725</v>
      </c>
    </row>
    <row r="34" ht="15.75" customHeight="1">
      <c r="A34" s="122">
        <f t="shared" si="1"/>
        <v>0.3471865475</v>
      </c>
      <c r="B34" s="79">
        <v>32.0</v>
      </c>
      <c r="C34" s="79">
        <v>10.0</v>
      </c>
      <c r="D34" s="78">
        <v>2.0</v>
      </c>
      <c r="E34" s="132">
        <v>0.436781609195402</v>
      </c>
      <c r="F34" s="133">
        <v>0.031094527363184</v>
      </c>
      <c r="G34" s="133">
        <v>0.2609201600772</v>
      </c>
      <c r="H34" s="133">
        <v>0.345634329240886</v>
      </c>
      <c r="I34" s="133">
        <v>0.26770456346232</v>
      </c>
      <c r="J34" s="133">
        <v>0.154110468216197</v>
      </c>
      <c r="K34" s="133">
        <v>0.156008690801256</v>
      </c>
      <c r="L34" s="133">
        <v>0.321679632580373</v>
      </c>
      <c r="M34" s="133">
        <v>0.297800140416569</v>
      </c>
      <c r="N34" s="133">
        <v>0.232468927420592</v>
      </c>
      <c r="O34" s="133">
        <v>0.614080649730852</v>
      </c>
      <c r="P34" s="133">
        <v>0.590349464911449</v>
      </c>
      <c r="Q34" s="133">
        <v>0.0681973954763536</v>
      </c>
      <c r="R34" s="133">
        <v>0.0700073691967575</v>
      </c>
      <c r="S34" s="133">
        <v>0.578715056400196</v>
      </c>
      <c r="T34" s="133">
        <v>0.399441340782122</v>
      </c>
      <c r="U34" s="133">
        <v>0.573154992373577</v>
      </c>
      <c r="V34" s="133">
        <v>0.553342417441487</v>
      </c>
      <c r="W34" s="133">
        <v>0.51256443298969</v>
      </c>
      <c r="X34" s="133">
        <v>0.586482672102869</v>
      </c>
      <c r="Y34" s="134">
        <v>0.24037865664723</v>
      </c>
    </row>
    <row r="35" ht="15.75" customHeight="1">
      <c r="A35" s="122">
        <f t="shared" si="1"/>
        <v>0.2629635069</v>
      </c>
      <c r="B35" s="101">
        <v>33.0</v>
      </c>
      <c r="C35" s="79">
        <v>10.0</v>
      </c>
      <c r="D35" s="78">
        <v>3.0</v>
      </c>
      <c r="E35" s="132">
        <v>0.221095334685598</v>
      </c>
      <c r="F35" s="133">
        <v>0.0279850746268656</v>
      </c>
      <c r="G35" s="133">
        <v>0.149632446853801</v>
      </c>
      <c r="H35" s="133">
        <v>0.252336006434367</v>
      </c>
      <c r="I35" s="133">
        <v>0.125768250637085</v>
      </c>
      <c r="J35" s="133">
        <v>0.127174707241454</v>
      </c>
      <c r="K35" s="133">
        <v>0.114008044863325</v>
      </c>
      <c r="L35" s="133">
        <v>0.228137594901115</v>
      </c>
      <c r="M35" s="133">
        <v>0.245494968406271</v>
      </c>
      <c r="N35" s="133">
        <v>0.137333128740217</v>
      </c>
      <c r="O35" s="133">
        <v>0.388894135423552</v>
      </c>
      <c r="P35" s="133">
        <v>0.505682356283739</v>
      </c>
      <c r="Q35" s="133">
        <v>0.143334475668265</v>
      </c>
      <c r="R35" s="133">
        <v>0.15972733971997</v>
      </c>
      <c r="S35" s="133">
        <v>0.518881804806277</v>
      </c>
      <c r="T35" s="133">
        <v>0.297613001523616</v>
      </c>
      <c r="U35" s="133">
        <v>0.354765536391724</v>
      </c>
      <c r="V35" s="133">
        <v>0.472266752164155</v>
      </c>
      <c r="W35" s="133">
        <v>0.365818298969072</v>
      </c>
      <c r="X35" s="133">
        <v>0.409518582405519</v>
      </c>
      <c r="Y35" s="134">
        <v>0.276765803791446</v>
      </c>
    </row>
    <row r="36" ht="15.75" customHeight="1">
      <c r="A36" s="122">
        <f t="shared" si="1"/>
        <v>0.03880000328</v>
      </c>
      <c r="B36" s="79">
        <v>34.0</v>
      </c>
      <c r="C36" s="79">
        <v>10.0</v>
      </c>
      <c r="D36" s="78">
        <v>4.0</v>
      </c>
      <c r="E36" s="132">
        <v>0.0</v>
      </c>
      <c r="F36" s="133">
        <v>0.0</v>
      </c>
      <c r="G36" s="133">
        <v>0.0319870575880566</v>
      </c>
      <c r="H36" s="133">
        <v>0.0409008113926146</v>
      </c>
      <c r="I36" s="133">
        <v>0.0197443090562562</v>
      </c>
      <c r="J36" s="133">
        <v>0.0</v>
      </c>
      <c r="K36" s="133">
        <v>0.0</v>
      </c>
      <c r="L36" s="133">
        <v>0.00918549067391508</v>
      </c>
      <c r="M36" s="133">
        <v>0.0</v>
      </c>
      <c r="N36" s="133">
        <v>0.0</v>
      </c>
      <c r="O36" s="133">
        <v>0.124043819057512</v>
      </c>
      <c r="P36" s="133">
        <v>0.142816554597973</v>
      </c>
      <c r="Q36" s="133">
        <v>0.023989033584647</v>
      </c>
      <c r="R36" s="133">
        <v>0.0453205600589535</v>
      </c>
      <c r="S36" s="133">
        <v>0.00294261893084845</v>
      </c>
      <c r="T36" s="133">
        <v>0.0</v>
      </c>
      <c r="U36" s="133">
        <v>0.101607415229379</v>
      </c>
      <c r="V36" s="133">
        <v>0.0920567489579993</v>
      </c>
      <c r="W36" s="133">
        <v>0.0751449742268041</v>
      </c>
      <c r="X36" s="133">
        <v>0.0454759291202759</v>
      </c>
      <c r="Y36" s="134">
        <v>0.059584746383</v>
      </c>
    </row>
    <row r="37" ht="15.75" customHeight="1">
      <c r="A37" s="122">
        <f t="shared" si="1"/>
        <v>0.1625235605</v>
      </c>
      <c r="B37" s="101">
        <v>35.0</v>
      </c>
      <c r="C37" s="79">
        <v>10.0</v>
      </c>
      <c r="D37" s="78">
        <v>5.0</v>
      </c>
      <c r="E37" s="132">
        <v>0.175118323191345</v>
      </c>
      <c r="F37" s="133">
        <v>0.0</v>
      </c>
      <c r="G37" s="133">
        <v>0.144835807339709</v>
      </c>
      <c r="H37" s="133">
        <v>0.16644193693374</v>
      </c>
      <c r="I37" s="133">
        <v>0.124333468959462</v>
      </c>
      <c r="J37" s="133">
        <v>0.0</v>
      </c>
      <c r="K37" s="133">
        <v>0.0</v>
      </c>
      <c r="L37" s="133">
        <v>0.193176492642234</v>
      </c>
      <c r="M37" s="133">
        <v>0.0</v>
      </c>
      <c r="N37" s="133">
        <v>0.0</v>
      </c>
      <c r="O37" s="133">
        <v>0.46406648408726</v>
      </c>
      <c r="P37" s="133">
        <v>0.463585566815039</v>
      </c>
      <c r="Q37" s="133">
        <v>0.112834132967786</v>
      </c>
      <c r="R37" s="133">
        <v>0.106546303119626</v>
      </c>
      <c r="S37" s="133">
        <v>0.0551741049534085</v>
      </c>
      <c r="T37" s="133">
        <v>0.0149822244794311</v>
      </c>
      <c r="U37" s="133">
        <v>0.227189174390863</v>
      </c>
      <c r="V37" s="133">
        <v>0.260620391151009</v>
      </c>
      <c r="W37" s="133">
        <v>0.398195876288659</v>
      </c>
      <c r="X37" s="133">
        <v>0.393209973341696</v>
      </c>
      <c r="Y37" s="134">
        <v>0.112684509722595</v>
      </c>
    </row>
    <row r="38" ht="15.75" customHeight="1">
      <c r="A38" s="122">
        <f t="shared" si="1"/>
        <v>0.4045518082</v>
      </c>
      <c r="B38" s="79">
        <v>36.0</v>
      </c>
      <c r="C38" s="79">
        <v>10.0</v>
      </c>
      <c r="D38" s="78">
        <v>6.0</v>
      </c>
      <c r="E38" s="132">
        <v>0.367816091954023</v>
      </c>
      <c r="F38" s="133">
        <v>0.0</v>
      </c>
      <c r="G38" s="133">
        <v>0.37178213606562</v>
      </c>
      <c r="H38" s="133">
        <v>0.412769379982494</v>
      </c>
      <c r="I38" s="133">
        <v>0.295607854894318</v>
      </c>
      <c r="J38" s="133">
        <v>0.161022137088015</v>
      </c>
      <c r="K38" s="133">
        <v>0.16064769958014</v>
      </c>
      <c r="L38" s="133">
        <v>0.352985284469022</v>
      </c>
      <c r="M38" s="133">
        <v>0.400070208284577</v>
      </c>
      <c r="N38" s="133">
        <v>0.250575418137179</v>
      </c>
      <c r="O38" s="133">
        <v>0.661629993389366</v>
      </c>
      <c r="P38" s="133">
        <v>0.619708305710768</v>
      </c>
      <c r="Q38" s="133">
        <v>0.243403015764222</v>
      </c>
      <c r="R38" s="133">
        <v>0.174957013018914</v>
      </c>
      <c r="S38" s="133">
        <v>0.702550269740068</v>
      </c>
      <c r="T38" s="133">
        <v>0.390553580497714</v>
      </c>
      <c r="U38" s="133">
        <v>0.68051155696351</v>
      </c>
      <c r="V38" s="133">
        <v>0.690405578711125</v>
      </c>
      <c r="W38" s="133">
        <v>0.588112113402061</v>
      </c>
      <c r="X38" s="133">
        <v>0.629606397992786</v>
      </c>
      <c r="Y38" s="134">
        <v>0.340873935638129</v>
      </c>
    </row>
    <row r="39" ht="15.75" customHeight="1">
      <c r="A39" s="122">
        <f t="shared" si="1"/>
        <v>0.3784360734</v>
      </c>
      <c r="B39" s="101">
        <v>37.0</v>
      </c>
      <c r="C39" s="79">
        <v>10.0</v>
      </c>
      <c r="D39" s="78">
        <v>7.0</v>
      </c>
      <c r="E39" s="132">
        <v>0.683569979716024</v>
      </c>
      <c r="F39" s="133">
        <v>0.0</v>
      </c>
      <c r="G39" s="133">
        <v>0.30502653762098</v>
      </c>
      <c r="H39" s="133">
        <v>0.376907245759704</v>
      </c>
      <c r="I39" s="133">
        <v>0.286292481315716</v>
      </c>
      <c r="J39" s="133">
        <v>0.158395702916724</v>
      </c>
      <c r="K39" s="133">
        <v>0.161220235473736</v>
      </c>
      <c r="L39" s="133">
        <v>0.305276970662667</v>
      </c>
      <c r="M39" s="133">
        <v>0.334659489819798</v>
      </c>
      <c r="N39" s="133">
        <v>0.241215283105723</v>
      </c>
      <c r="O39" s="133">
        <v>0.670412692416658</v>
      </c>
      <c r="P39" s="133">
        <v>0.635429491429112</v>
      </c>
      <c r="Q39" s="133">
        <v>0.09184372858122</v>
      </c>
      <c r="R39" s="133">
        <v>0.0563129452223041</v>
      </c>
      <c r="S39" s="133">
        <v>0.626042177538008</v>
      </c>
      <c r="T39" s="133">
        <v>0.438293550025393</v>
      </c>
      <c r="U39" s="133">
        <v>0.597090226446087</v>
      </c>
      <c r="V39" s="133">
        <v>0.587007053542802</v>
      </c>
      <c r="W39" s="133">
        <v>0.529719716494845</v>
      </c>
      <c r="X39" s="133">
        <v>0.605692331817469</v>
      </c>
      <c r="Y39" s="134">
        <v>0.256749701124747</v>
      </c>
    </row>
    <row r="40" ht="15.75" customHeight="1">
      <c r="A40" s="122">
        <f t="shared" si="1"/>
        <v>0.372173325</v>
      </c>
      <c r="B40" s="79">
        <v>38.0</v>
      </c>
      <c r="C40" s="79">
        <v>10.0</v>
      </c>
      <c r="D40" s="78">
        <v>8.0</v>
      </c>
      <c r="E40" s="132">
        <v>0.580121703853955</v>
      </c>
      <c r="F40" s="133">
        <v>0.0</v>
      </c>
      <c r="G40" s="133">
        <v>0.290977208866687</v>
      </c>
      <c r="H40" s="133">
        <v>0.37189222435124</v>
      </c>
      <c r="I40" s="133">
        <v>0.280895989035698</v>
      </c>
      <c r="J40" s="133">
        <v>0.169770335117202</v>
      </c>
      <c r="K40" s="133">
        <v>0.165301388766552</v>
      </c>
      <c r="L40" s="133">
        <v>0.297684881432186</v>
      </c>
      <c r="M40" s="133">
        <v>0.332436227474842</v>
      </c>
      <c r="N40" s="133">
        <v>0.263311339573423</v>
      </c>
      <c r="O40" s="133">
        <v>0.659505146850505</v>
      </c>
      <c r="P40" s="133">
        <v>0.64636802727531</v>
      </c>
      <c r="Q40" s="133">
        <v>0.0807059629883481</v>
      </c>
      <c r="R40" s="133">
        <v>0.0681650700073692</v>
      </c>
      <c r="S40" s="133">
        <v>0.641981363413437</v>
      </c>
      <c r="T40" s="133">
        <v>0.37201625190452</v>
      </c>
      <c r="U40" s="133">
        <v>0.590558879893621</v>
      </c>
      <c r="V40" s="133">
        <v>0.582237896761782</v>
      </c>
      <c r="W40" s="133">
        <v>0.551224226804123</v>
      </c>
      <c r="X40" s="133">
        <v>0.619962364748314</v>
      </c>
      <c r="Y40" s="134">
        <v>0.250523336667724</v>
      </c>
    </row>
    <row r="41" ht="15.75" customHeight="1">
      <c r="A41" s="122">
        <f t="shared" si="1"/>
        <v>0.1666868486</v>
      </c>
      <c r="B41" s="101">
        <v>39.0</v>
      </c>
      <c r="C41" s="79">
        <v>10.0</v>
      </c>
      <c r="D41" s="78">
        <v>9.0</v>
      </c>
      <c r="E41" s="132">
        <v>0.186612576064908</v>
      </c>
      <c r="F41" s="133">
        <v>0.0404228855721393</v>
      </c>
      <c r="G41" s="133">
        <v>0.130474271279766</v>
      </c>
      <c r="H41" s="133">
        <v>0.175573060818962</v>
      </c>
      <c r="I41" s="133">
        <v>0.123948005225175</v>
      </c>
      <c r="J41" s="133">
        <v>0.0</v>
      </c>
      <c r="K41" s="133">
        <v>0.0</v>
      </c>
      <c r="L41" s="133">
        <v>0.179117068141344</v>
      </c>
      <c r="M41" s="133">
        <v>0.0195413058740931</v>
      </c>
      <c r="N41" s="133">
        <v>0.0</v>
      </c>
      <c r="O41" s="133">
        <v>0.437576730569458</v>
      </c>
      <c r="P41" s="133">
        <v>0.468320863718155</v>
      </c>
      <c r="Q41" s="133">
        <v>0.133396161754626</v>
      </c>
      <c r="R41" s="133">
        <v>0.107713092606239</v>
      </c>
      <c r="S41" s="133">
        <v>0.0568906326630701</v>
      </c>
      <c r="T41" s="133">
        <v>0.0248857287963433</v>
      </c>
      <c r="U41" s="133">
        <v>0.207712464312253</v>
      </c>
      <c r="V41" s="133">
        <v>0.280458480282141</v>
      </c>
      <c r="W41" s="133">
        <v>0.391269329896907</v>
      </c>
      <c r="X41" s="133">
        <v>0.423553395013329</v>
      </c>
      <c r="Y41" s="134">
        <v>0.112957767096884</v>
      </c>
    </row>
    <row r="42" ht="15.75" customHeight="1">
      <c r="A42" s="122">
        <f t="shared" si="1"/>
        <v>0.3954015441</v>
      </c>
      <c r="B42" s="79">
        <v>40.0</v>
      </c>
      <c r="C42" s="79">
        <v>10.0</v>
      </c>
      <c r="D42" s="78">
        <v>10.0</v>
      </c>
      <c r="E42" s="132">
        <v>0.387423935091277</v>
      </c>
      <c r="F42" s="133">
        <v>0.044776119402985</v>
      </c>
      <c r="G42" s="133">
        <v>0.367411233786507</v>
      </c>
      <c r="H42" s="133">
        <v>0.401343647245286</v>
      </c>
      <c r="I42" s="133">
        <v>0.284622138467139</v>
      </c>
      <c r="J42" s="133">
        <v>0.169414877860937</v>
      </c>
      <c r="K42" s="133">
        <v>0.147024281394051</v>
      </c>
      <c r="L42" s="133">
        <v>0.31689942825007</v>
      </c>
      <c r="M42" s="133">
        <v>0.346828925813246</v>
      </c>
      <c r="N42" s="133">
        <v>0.253644314868804</v>
      </c>
      <c r="O42" s="133">
        <v>0.643403531967135</v>
      </c>
      <c r="P42" s="133">
        <v>0.594658585093285</v>
      </c>
      <c r="Q42" s="133">
        <v>0.241089787525702</v>
      </c>
      <c r="R42" s="133">
        <v>0.178395971505772</v>
      </c>
      <c r="S42" s="133">
        <v>0.668464933791074</v>
      </c>
      <c r="T42" s="133">
        <v>0.378618588115794</v>
      </c>
      <c r="U42" s="133">
        <v>0.64038484101842</v>
      </c>
      <c r="V42" s="133">
        <v>0.711285668483488</v>
      </c>
      <c r="W42" s="133">
        <v>0.558875644329896</v>
      </c>
      <c r="X42" s="133">
        <v>0.630939313156656</v>
      </c>
      <c r="Y42" s="134">
        <v>0.337926659672579</v>
      </c>
    </row>
    <row r="43" ht="15.75" customHeight="1">
      <c r="A43" s="122">
        <f t="shared" si="1"/>
        <v>0.4102317933</v>
      </c>
      <c r="B43" s="101">
        <v>41.0</v>
      </c>
      <c r="C43" s="79">
        <v>10.0</v>
      </c>
      <c r="D43" s="78">
        <v>11.0</v>
      </c>
      <c r="E43" s="132">
        <v>0.386071670047329</v>
      </c>
      <c r="F43" s="133">
        <v>0.0</v>
      </c>
      <c r="G43" s="133">
        <v>0.372775522947237</v>
      </c>
      <c r="H43" s="133">
        <v>0.41750053225463</v>
      </c>
      <c r="I43" s="133">
        <v>0.302674690022913</v>
      </c>
      <c r="J43" s="133">
        <v>0.168072039337269</v>
      </c>
      <c r="K43" s="133">
        <v>0.166270295663407</v>
      </c>
      <c r="L43" s="133">
        <v>0.29890336488893</v>
      </c>
      <c r="M43" s="133">
        <v>0.384975427100397</v>
      </c>
      <c r="N43" s="133">
        <v>0.304281110940616</v>
      </c>
      <c r="O43" s="133">
        <v>0.716262158844083</v>
      </c>
      <c r="P43" s="133">
        <v>0.637702433942608</v>
      </c>
      <c r="Q43" s="133">
        <v>0.210332419465387</v>
      </c>
      <c r="R43" s="133">
        <v>0.159481699828052</v>
      </c>
      <c r="S43" s="133">
        <v>0.7126042177538</v>
      </c>
      <c r="T43" s="133">
        <v>0.407059421025901</v>
      </c>
      <c r="U43" s="133">
        <v>0.686886464077594</v>
      </c>
      <c r="V43" s="133">
        <v>0.713489900609169</v>
      </c>
      <c r="W43" s="133">
        <v>0.57482280927835</v>
      </c>
      <c r="X43" s="133">
        <v>0.653442057393758</v>
      </c>
      <c r="Y43" s="134">
        <v>0.341259423719716</v>
      </c>
    </row>
    <row r="44" ht="15.75" customHeight="1">
      <c r="A44" s="122">
        <f t="shared" si="1"/>
        <v>0.3982102171</v>
      </c>
      <c r="B44" s="79">
        <v>42.0</v>
      </c>
      <c r="C44" s="79">
        <v>10.0</v>
      </c>
      <c r="D44" s="78">
        <v>12.0</v>
      </c>
      <c r="E44" s="132">
        <v>0.410412440838404</v>
      </c>
      <c r="F44" s="133">
        <v>0.0404228855721393</v>
      </c>
      <c r="G44" s="133">
        <v>0.356938097806034</v>
      </c>
      <c r="H44" s="133">
        <v>0.407352210630899</v>
      </c>
      <c r="I44" s="133">
        <v>0.28772726299334</v>
      </c>
      <c r="J44" s="133">
        <v>0.170303521001599</v>
      </c>
      <c r="K44" s="133">
        <v>0.149696115564168</v>
      </c>
      <c r="L44" s="133">
        <v>0.313150248383166</v>
      </c>
      <c r="M44" s="133">
        <v>0.361572665574537</v>
      </c>
      <c r="N44" s="133">
        <v>0.257940770293079</v>
      </c>
      <c r="O44" s="133">
        <v>0.641373123052224</v>
      </c>
      <c r="P44" s="133">
        <v>0.60261388389052</v>
      </c>
      <c r="Q44" s="133">
        <v>0.24237491432488</v>
      </c>
      <c r="R44" s="133">
        <v>0.180668140506018</v>
      </c>
      <c r="S44" s="133">
        <v>0.666257969592937</v>
      </c>
      <c r="T44" s="133">
        <v>0.406043676993397</v>
      </c>
      <c r="U44" s="133">
        <v>0.652587117212249</v>
      </c>
      <c r="V44" s="133">
        <v>0.698260660468098</v>
      </c>
      <c r="W44" s="133">
        <v>0.557586984536082</v>
      </c>
      <c r="X44" s="133">
        <v>0.618472636035753</v>
      </c>
      <c r="Y44" s="134">
        <v>0.340659233415473</v>
      </c>
    </row>
    <row r="45" ht="15.75" customHeight="1">
      <c r="A45" s="122">
        <f t="shared" si="1"/>
        <v>0.4096938055</v>
      </c>
      <c r="B45" s="101">
        <v>43.0</v>
      </c>
      <c r="C45" s="79">
        <v>10.0</v>
      </c>
      <c r="D45" s="78">
        <v>13.0</v>
      </c>
      <c r="E45" s="132">
        <v>0.441514536849222</v>
      </c>
      <c r="F45" s="133">
        <v>0.0</v>
      </c>
      <c r="G45" s="133">
        <v>0.382084977152101</v>
      </c>
      <c r="H45" s="133">
        <v>0.410947886357722</v>
      </c>
      <c r="I45" s="133">
        <v>0.297513758913848</v>
      </c>
      <c r="J45" s="133">
        <v>0.162878413870732</v>
      </c>
      <c r="K45" s="133">
        <v>0.158519040488563</v>
      </c>
      <c r="L45" s="133">
        <v>0.345861842721904</v>
      </c>
      <c r="M45" s="133">
        <v>0.404048677743973</v>
      </c>
      <c r="N45" s="133">
        <v>0.272364584931717</v>
      </c>
      <c r="O45" s="133">
        <v>0.655774860704504</v>
      </c>
      <c r="P45" s="133">
        <v>0.611989771758689</v>
      </c>
      <c r="Q45" s="133">
        <v>0.231408498971898</v>
      </c>
      <c r="R45" s="133">
        <v>0.163534758044706</v>
      </c>
      <c r="S45" s="133">
        <v>0.708680725846003</v>
      </c>
      <c r="T45" s="133">
        <v>0.401980700863382</v>
      </c>
      <c r="U45" s="133">
        <v>0.674175759709022</v>
      </c>
      <c r="V45" s="133">
        <v>0.69810035267714</v>
      </c>
      <c r="W45" s="133">
        <v>0.602126288659793</v>
      </c>
      <c r="X45" s="133">
        <v>0.638936804139877</v>
      </c>
      <c r="Y45" s="134">
        <v>0.341127674628541</v>
      </c>
    </row>
    <row r="46" ht="15.75" customHeight="1">
      <c r="A46" s="122">
        <f t="shared" si="1"/>
        <v>0.04498829971</v>
      </c>
      <c r="B46" s="79">
        <v>44.0</v>
      </c>
      <c r="C46" s="79">
        <v>10.0</v>
      </c>
      <c r="D46" s="78">
        <v>14.0</v>
      </c>
      <c r="E46" s="132">
        <v>0.0</v>
      </c>
      <c r="F46" s="133">
        <v>0.0</v>
      </c>
      <c r="G46" s="133">
        <v>0.0387420883830499</v>
      </c>
      <c r="H46" s="133">
        <v>0.0477609821872117</v>
      </c>
      <c r="I46" s="133">
        <v>0.0268325588367561</v>
      </c>
      <c r="J46" s="133">
        <v>0.0</v>
      </c>
      <c r="K46" s="133">
        <v>0.0</v>
      </c>
      <c r="L46" s="133">
        <v>0.0107788921173493</v>
      </c>
      <c r="M46" s="133">
        <v>0.0</v>
      </c>
      <c r="N46" s="133">
        <v>0.0</v>
      </c>
      <c r="O46" s="133">
        <v>0.135140239871564</v>
      </c>
      <c r="P46" s="133">
        <v>0.140164788332228</v>
      </c>
      <c r="Q46" s="133">
        <v>0.0435229609321453</v>
      </c>
      <c r="R46" s="133">
        <v>0.0551461557356914</v>
      </c>
      <c r="S46" s="133">
        <v>0.00980872976949485</v>
      </c>
      <c r="T46" s="133">
        <v>0.00152361604875571</v>
      </c>
      <c r="U46" s="133">
        <v>0.122726739411005</v>
      </c>
      <c r="V46" s="133">
        <v>0.108728759217697</v>
      </c>
      <c r="W46" s="133">
        <v>0.0844877577319587</v>
      </c>
      <c r="X46" s="133">
        <v>0.057628979143798</v>
      </c>
      <c r="Y46" s="134">
        <v>0.061761046185376</v>
      </c>
    </row>
    <row r="47" ht="15.75" customHeight="1">
      <c r="A47" s="122">
        <f t="shared" si="1"/>
        <v>0.4197945563</v>
      </c>
      <c r="B47" s="101">
        <v>45.0</v>
      </c>
      <c r="C47" s="79">
        <v>10.0</v>
      </c>
      <c r="D47" s="78">
        <v>15.0</v>
      </c>
      <c r="E47" s="132">
        <v>0.396213657876943</v>
      </c>
      <c r="F47" s="133">
        <v>0.0</v>
      </c>
      <c r="G47" s="133">
        <v>0.37118610393665</v>
      </c>
      <c r="H47" s="133">
        <v>0.419203747072599</v>
      </c>
      <c r="I47" s="133">
        <v>0.307985523695312</v>
      </c>
      <c r="J47" s="133">
        <v>0.17221904066036</v>
      </c>
      <c r="K47" s="133">
        <v>0.164831615725652</v>
      </c>
      <c r="L47" s="133">
        <v>0.347174055675321</v>
      </c>
      <c r="M47" s="133">
        <v>0.437397612918324</v>
      </c>
      <c r="N47" s="133">
        <v>0.301519103882154</v>
      </c>
      <c r="O47" s="133">
        <v>0.736755123241099</v>
      </c>
      <c r="P47" s="133">
        <v>0.64063831802254</v>
      </c>
      <c r="Q47" s="133">
        <v>0.233636052090472</v>
      </c>
      <c r="R47" s="133">
        <v>0.158806190125276</v>
      </c>
      <c r="S47" s="133">
        <v>0.686120647376164</v>
      </c>
      <c r="T47" s="133">
        <v>0.435246317927882</v>
      </c>
      <c r="U47" s="133">
        <v>0.677773866791818</v>
      </c>
      <c r="V47" s="133">
        <v>0.743347226675216</v>
      </c>
      <c r="W47" s="133">
        <v>0.583440721649484</v>
      </c>
      <c r="X47" s="133">
        <v>0.650933040614709</v>
      </c>
      <c r="Y47" s="134">
        <v>0.351257715861127</v>
      </c>
    </row>
    <row r="48" ht="15.75" customHeight="1">
      <c r="A48" s="122">
        <f t="shared" si="1"/>
        <v>0.3448888396</v>
      </c>
      <c r="B48" s="79">
        <v>46.0</v>
      </c>
      <c r="C48" s="79">
        <v>10.0</v>
      </c>
      <c r="D48" s="78">
        <v>16.0</v>
      </c>
      <c r="E48" s="132">
        <v>0.409060175794455</v>
      </c>
      <c r="F48" s="133">
        <v>0.135572139303482</v>
      </c>
      <c r="G48" s="133">
        <v>0.268186075554167</v>
      </c>
      <c r="H48" s="133">
        <v>0.338537600832682</v>
      </c>
      <c r="I48" s="133">
        <v>0.263528706340878</v>
      </c>
      <c r="J48" s="133">
        <v>0.159936017693872</v>
      </c>
      <c r="K48" s="133">
        <v>0.156551865879796</v>
      </c>
      <c r="L48" s="133">
        <v>0.312306682913112</v>
      </c>
      <c r="M48" s="133">
        <v>0.291832436227474</v>
      </c>
      <c r="N48" s="133">
        <v>0.236458493171704</v>
      </c>
      <c r="O48" s="133">
        <v>0.612758522995561</v>
      </c>
      <c r="P48" s="133">
        <v>0.607585945638791</v>
      </c>
      <c r="Q48" s="133">
        <v>0.0723098012337217</v>
      </c>
      <c r="R48" s="133">
        <v>0.0679194301154507</v>
      </c>
      <c r="S48" s="133">
        <v>0.496812162824914</v>
      </c>
      <c r="T48" s="133">
        <v>0.344083291010665</v>
      </c>
      <c r="U48" s="133">
        <v>0.576831319175564</v>
      </c>
      <c r="V48" s="133">
        <v>0.555706957358127</v>
      </c>
      <c r="W48" s="133">
        <v>0.522309922680412</v>
      </c>
      <c r="X48" s="133">
        <v>0.583895248549474</v>
      </c>
      <c r="Y48" s="134">
        <v>0.230482836021177</v>
      </c>
    </row>
    <row r="49" ht="15.75" customHeight="1">
      <c r="A49" s="122">
        <f t="shared" si="1"/>
        <v>0.03829347583</v>
      </c>
      <c r="B49" s="101">
        <v>47.0</v>
      </c>
      <c r="C49" s="79">
        <v>10.0</v>
      </c>
      <c r="D49" s="78">
        <v>17.0</v>
      </c>
      <c r="E49" s="132">
        <v>0.0</v>
      </c>
      <c r="F49" s="133">
        <v>0.0</v>
      </c>
      <c r="G49" s="133">
        <v>0.030085431271819</v>
      </c>
      <c r="H49" s="133">
        <v>0.044709388971684</v>
      </c>
      <c r="I49" s="133">
        <v>0.0213075786453091</v>
      </c>
      <c r="J49" s="133">
        <v>0.0</v>
      </c>
      <c r="K49" s="133">
        <v>0.0</v>
      </c>
      <c r="L49" s="133">
        <v>0.0110600806073671</v>
      </c>
      <c r="M49" s="133">
        <v>0.0</v>
      </c>
      <c r="N49" s="133">
        <v>0.0</v>
      </c>
      <c r="O49" s="133">
        <v>0.124752101237132</v>
      </c>
      <c r="P49" s="133">
        <v>0.136139785964579</v>
      </c>
      <c r="Q49" s="133">
        <v>0.0207333790267306</v>
      </c>
      <c r="R49" s="133">
        <v>0.0409604519774011</v>
      </c>
      <c r="S49" s="133">
        <v>0.00318783717508582</v>
      </c>
      <c r="T49" s="133">
        <v>0.0</v>
      </c>
      <c r="U49" s="133">
        <v>0.101802964527357</v>
      </c>
      <c r="V49" s="133">
        <v>0.0929785187560115</v>
      </c>
      <c r="W49" s="133">
        <v>0.0712789948453608</v>
      </c>
      <c r="X49" s="133">
        <v>0.046259996863729</v>
      </c>
      <c r="Y49" s="134">
        <v>0.058906482543246</v>
      </c>
    </row>
    <row r="50" ht="15.75" customHeight="1">
      <c r="A50" s="122">
        <f t="shared" si="1"/>
        <v>0.1661168919</v>
      </c>
      <c r="B50" s="79">
        <v>48.0</v>
      </c>
      <c r="C50" s="79">
        <v>10.0</v>
      </c>
      <c r="D50" s="78">
        <v>18.0</v>
      </c>
      <c r="E50" s="132">
        <v>0.10682893847194</v>
      </c>
      <c r="F50" s="133">
        <v>0.0</v>
      </c>
      <c r="G50" s="133">
        <v>0.155933357931484</v>
      </c>
      <c r="H50" s="133">
        <v>0.175431126250798</v>
      </c>
      <c r="I50" s="133">
        <v>0.127310105574233</v>
      </c>
      <c r="J50" s="133">
        <v>0.0</v>
      </c>
      <c r="K50" s="133">
        <v>0.0</v>
      </c>
      <c r="L50" s="133">
        <v>0.197113131502483</v>
      </c>
      <c r="M50" s="133">
        <v>0.00912707699508542</v>
      </c>
      <c r="N50" s="133">
        <v>0.0</v>
      </c>
      <c r="O50" s="133">
        <v>0.506185664368684</v>
      </c>
      <c r="P50" s="133">
        <v>0.512453830855194</v>
      </c>
      <c r="Q50" s="133">
        <v>0.129540781357093</v>
      </c>
      <c r="R50" s="133">
        <v>0.0984401866863178</v>
      </c>
      <c r="S50" s="133">
        <v>0.0593428151054438</v>
      </c>
      <c r="T50" s="133">
        <v>0.026155408836973</v>
      </c>
      <c r="U50" s="133">
        <v>0.179905354139778</v>
      </c>
      <c r="V50" s="133">
        <v>0.294244950304584</v>
      </c>
      <c r="W50" s="133">
        <v>0.395457474226804</v>
      </c>
      <c r="X50" s="133">
        <v>0.396503057864199</v>
      </c>
      <c r="Y50" s="134">
        <v>0.118481469734306</v>
      </c>
    </row>
    <row r="51" ht="15.75" customHeight="1">
      <c r="A51" s="122">
        <f t="shared" si="1"/>
        <v>0.1581361076</v>
      </c>
      <c r="B51" s="101">
        <v>49.0</v>
      </c>
      <c r="C51" s="79">
        <v>10.0</v>
      </c>
      <c r="D51" s="78">
        <v>19.0</v>
      </c>
      <c r="E51" s="132">
        <v>0.0622041920216362</v>
      </c>
      <c r="F51" s="133">
        <v>0.0</v>
      </c>
      <c r="G51" s="133">
        <v>0.139528283143643</v>
      </c>
      <c r="H51" s="133">
        <v>0.16019681593452</v>
      </c>
      <c r="I51" s="133">
        <v>0.123648200098507</v>
      </c>
      <c r="J51" s="133">
        <v>0.0</v>
      </c>
      <c r="K51" s="133">
        <v>0.0</v>
      </c>
      <c r="L51" s="133">
        <v>0.169369200487393</v>
      </c>
      <c r="M51" s="133">
        <v>0.010531242686637</v>
      </c>
      <c r="N51" s="133">
        <v>0.0</v>
      </c>
      <c r="O51" s="133">
        <v>0.49003683067334</v>
      </c>
      <c r="P51" s="133">
        <v>0.503456766739274</v>
      </c>
      <c r="Q51" s="133">
        <v>0.115832762165867</v>
      </c>
      <c r="R51" s="133">
        <v>0.0972119872267256</v>
      </c>
      <c r="S51" s="133">
        <v>0.0340853359489946</v>
      </c>
      <c r="T51" s="133">
        <v>0.0284408329101066</v>
      </c>
      <c r="U51" s="133">
        <v>0.181626187961985</v>
      </c>
      <c r="V51" s="133">
        <v>0.288033023404937</v>
      </c>
      <c r="W51" s="133">
        <v>0.385470360824742</v>
      </c>
      <c r="X51" s="133">
        <v>0.414066175317547</v>
      </c>
      <c r="Y51" s="134">
        <v>0.117120062458828</v>
      </c>
    </row>
    <row r="52" ht="15.75" customHeight="1">
      <c r="A52" s="122">
        <f t="shared" si="1"/>
        <v>0.9313410693</v>
      </c>
      <c r="B52" s="79">
        <v>50.0</v>
      </c>
      <c r="C52" s="79">
        <v>11.0</v>
      </c>
      <c r="D52" s="78">
        <v>0.0</v>
      </c>
      <c r="E52" s="132">
        <v>0.0</v>
      </c>
      <c r="F52" s="133">
        <v>0.0</v>
      </c>
      <c r="G52" s="133">
        <v>0.609059688360344</v>
      </c>
      <c r="H52" s="133">
        <v>0.635157192534241</v>
      </c>
      <c r="I52" s="133">
        <v>0.616013876694434</v>
      </c>
      <c r="J52" s="133">
        <v>0.910108809415667</v>
      </c>
      <c r="K52" s="133">
        <v>0.709239848498194</v>
      </c>
      <c r="L52" s="133">
        <v>0.719936263942262</v>
      </c>
      <c r="M52" s="133">
        <v>1.83793587643341</v>
      </c>
      <c r="N52" s="133">
        <v>1.73101120147307</v>
      </c>
      <c r="O52" s="133">
        <v>1.11252242893568</v>
      </c>
      <c r="P52" s="133">
        <v>1.5085235344256</v>
      </c>
      <c r="Q52" s="133">
        <v>1.01919122686771</v>
      </c>
      <c r="R52" s="133">
        <v>0.655735691476295</v>
      </c>
      <c r="S52" s="133">
        <v>1.36463952918097</v>
      </c>
      <c r="T52" s="133">
        <v>0.991112239715591</v>
      </c>
      <c r="U52" s="133">
        <v>1.51300402831553</v>
      </c>
      <c r="V52" s="133">
        <v>1.18074703430586</v>
      </c>
      <c r="W52" s="133">
        <v>0.739368556701031</v>
      </c>
      <c r="X52" s="133">
        <v>0.823819978046103</v>
      </c>
      <c r="Y52" s="134">
        <v>0.881035450264718</v>
      </c>
    </row>
    <row r="53" ht="15.75" customHeight="1">
      <c r="A53" s="122">
        <f t="shared" si="1"/>
        <v>0.2116877025</v>
      </c>
      <c r="B53" s="101">
        <v>51.0</v>
      </c>
      <c r="C53" s="79">
        <v>11.0</v>
      </c>
      <c r="D53" s="78">
        <v>1.0</v>
      </c>
      <c r="E53" s="132">
        <v>0.0</v>
      </c>
      <c r="F53" s="133">
        <v>0.0</v>
      </c>
      <c r="G53" s="133">
        <v>0.11489228847955</v>
      </c>
      <c r="H53" s="133">
        <v>0.134530314858183</v>
      </c>
      <c r="I53" s="133">
        <v>0.0961089577488917</v>
      </c>
      <c r="J53" s="133">
        <v>0.287643910819723</v>
      </c>
      <c r="K53" s="133">
        <v>0.175959364631962</v>
      </c>
      <c r="L53" s="133">
        <v>0.247070953228981</v>
      </c>
      <c r="M53" s="133">
        <v>0.440908027147203</v>
      </c>
      <c r="N53" s="133">
        <v>0.170016878932023</v>
      </c>
      <c r="O53" s="133">
        <v>0.199593918217017</v>
      </c>
      <c r="P53" s="133">
        <v>0.432474666161568</v>
      </c>
      <c r="Q53" s="133">
        <v>0.344156956819739</v>
      </c>
      <c r="R53" s="133">
        <v>0.190063866371898</v>
      </c>
      <c r="S53" s="133">
        <v>0.285679254536537</v>
      </c>
      <c r="T53" s="133">
        <v>0.1800406297613</v>
      </c>
      <c r="U53" s="133">
        <v>0.227971371582776</v>
      </c>
      <c r="V53" s="133">
        <v>0.2947659506252</v>
      </c>
      <c r="W53" s="133">
        <v>0.147471005154639</v>
      </c>
      <c r="X53" s="133">
        <v>0.276932726987611</v>
      </c>
      <c r="Y53" s="134">
        <v>0.199160709493254</v>
      </c>
    </row>
    <row r="54" ht="15.75" customHeight="1">
      <c r="A54" s="122">
        <f t="shared" si="1"/>
        <v>0.2274196016</v>
      </c>
      <c r="B54" s="79">
        <v>52.0</v>
      </c>
      <c r="C54" s="79">
        <v>12.0</v>
      </c>
      <c r="D54" s="78">
        <v>0.0</v>
      </c>
      <c r="E54" s="132">
        <v>0.0</v>
      </c>
      <c r="F54" s="133">
        <v>0.0</v>
      </c>
      <c r="G54" s="133">
        <v>0.180030085431271</v>
      </c>
      <c r="H54" s="133">
        <v>0.110093913372601</v>
      </c>
      <c r="I54" s="133">
        <v>0.125447030858513</v>
      </c>
      <c r="J54" s="133">
        <v>0.224392266829913</v>
      </c>
      <c r="K54" s="133">
        <v>0.160750462432837</v>
      </c>
      <c r="L54" s="133">
        <v>0.228043865404442</v>
      </c>
      <c r="M54" s="133">
        <v>0.351626491926047</v>
      </c>
      <c r="N54" s="133">
        <v>0.261009667024704</v>
      </c>
      <c r="O54" s="133">
        <v>0.272122013410142</v>
      </c>
      <c r="P54" s="133">
        <v>0.561274741926318</v>
      </c>
      <c r="Q54" s="133">
        <v>0.214787525702535</v>
      </c>
      <c r="R54" s="133">
        <v>0.0762097764676983</v>
      </c>
      <c r="S54" s="133">
        <v>0.511034820990681</v>
      </c>
      <c r="T54" s="133">
        <v>0.312087353986795</v>
      </c>
      <c r="U54" s="133">
        <v>0.309632758418397</v>
      </c>
      <c r="V54" s="133">
        <v>0.342898364860532</v>
      </c>
      <c r="W54" s="133">
        <v>0.149242912371134</v>
      </c>
      <c r="X54" s="133">
        <v>0.198761172965344</v>
      </c>
      <c r="Y54" s="134">
        <v>0.186366408861346</v>
      </c>
    </row>
    <row r="55" ht="15.75" customHeight="1">
      <c r="A55" s="122">
        <f t="shared" si="1"/>
        <v>0.2111297766</v>
      </c>
      <c r="B55" s="101">
        <v>53.0</v>
      </c>
      <c r="C55" s="79">
        <v>12.0</v>
      </c>
      <c r="D55" s="78">
        <v>1.0</v>
      </c>
      <c r="E55" s="132">
        <v>0.0</v>
      </c>
      <c r="F55" s="133">
        <v>0.0</v>
      </c>
      <c r="G55" s="133">
        <v>0.178100076632702</v>
      </c>
      <c r="H55" s="133">
        <v>0.10063160882833</v>
      </c>
      <c r="I55" s="133">
        <v>0.110692335696083</v>
      </c>
      <c r="J55" s="133">
        <v>0.208831138055648</v>
      </c>
      <c r="K55" s="133">
        <v>0.148037229513491</v>
      </c>
      <c r="L55" s="133">
        <v>0.227012840941044</v>
      </c>
      <c r="M55" s="133">
        <v>0.370114673531476</v>
      </c>
      <c r="N55" s="133">
        <v>0.168942765075955</v>
      </c>
      <c r="O55" s="133">
        <v>0.27471904806875</v>
      </c>
      <c r="P55" s="133">
        <v>0.571739748082204</v>
      </c>
      <c r="Q55" s="133">
        <v>0.215644276901987</v>
      </c>
      <c r="R55" s="133">
        <v>0.0619626627364284</v>
      </c>
      <c r="S55" s="133">
        <v>0.497547817557626</v>
      </c>
      <c r="T55" s="133">
        <v>0.214068054850177</v>
      </c>
      <c r="U55" s="133">
        <v>0.29234620047714</v>
      </c>
      <c r="V55" s="133">
        <v>0.329793202949663</v>
      </c>
      <c r="W55" s="133">
        <v>0.116623711340206</v>
      </c>
      <c r="X55" s="133">
        <v>0.168339344519366</v>
      </c>
      <c r="Y55" s="134">
        <v>0.178578573694098</v>
      </c>
    </row>
    <row r="56" ht="15.75" customHeight="1">
      <c r="A56" s="122">
        <f t="shared" si="1"/>
        <v>0.7548086651</v>
      </c>
      <c r="B56" s="79">
        <v>54.0</v>
      </c>
      <c r="C56" s="79">
        <v>12.0</v>
      </c>
      <c r="D56" s="78">
        <v>2.0</v>
      </c>
      <c r="E56" s="132">
        <v>0.0</v>
      </c>
      <c r="F56" s="133">
        <v>0.0</v>
      </c>
      <c r="G56" s="133">
        <v>0.4337694774785</v>
      </c>
      <c r="H56" s="133">
        <v>0.409907032857852</v>
      </c>
      <c r="I56" s="133">
        <v>0.370773283080283</v>
      </c>
      <c r="J56" s="133">
        <v>0.788285708643535</v>
      </c>
      <c r="K56" s="133">
        <v>0.560028186382454</v>
      </c>
      <c r="L56" s="133">
        <v>0.900178086043678</v>
      </c>
      <c r="M56" s="133">
        <v>1.57535689211326</v>
      </c>
      <c r="N56" s="133">
        <v>1.63572195795611</v>
      </c>
      <c r="O56" s="133">
        <v>0.819860232316554</v>
      </c>
      <c r="P56" s="133">
        <v>1.07467563216213</v>
      </c>
      <c r="Q56" s="133">
        <v>0.68651473612063</v>
      </c>
      <c r="R56" s="133">
        <v>0.337693441414885</v>
      </c>
      <c r="S56" s="133">
        <v>1.57503678273663</v>
      </c>
      <c r="T56" s="133">
        <v>0.949720670391061</v>
      </c>
      <c r="U56" s="133">
        <v>1.01466619734835</v>
      </c>
      <c r="V56" s="133">
        <v>0.93034626482847</v>
      </c>
      <c r="W56" s="133">
        <v>0.55492912371134</v>
      </c>
      <c r="X56" s="133">
        <v>0.65908734514662</v>
      </c>
      <c r="Y56" s="134">
        <v>0.574430917120062</v>
      </c>
    </row>
    <row r="57" ht="15.75" customHeight="1">
      <c r="A57" s="122">
        <f t="shared" si="1"/>
        <v>0.7414584491</v>
      </c>
      <c r="B57" s="101">
        <v>55.0</v>
      </c>
      <c r="C57" s="79">
        <v>12.0</v>
      </c>
      <c r="D57" s="78">
        <v>3.0</v>
      </c>
      <c r="E57" s="132">
        <v>0.0</v>
      </c>
      <c r="F57" s="133">
        <v>0.0</v>
      </c>
      <c r="G57" s="133">
        <v>0.420685153123492</v>
      </c>
      <c r="H57" s="133">
        <v>0.411302722778132</v>
      </c>
      <c r="I57" s="133">
        <v>0.376362507227445</v>
      </c>
      <c r="J57" s="133">
        <v>0.763759157961255</v>
      </c>
      <c r="K57" s="133">
        <v>0.562553216477289</v>
      </c>
      <c r="L57" s="133">
        <v>0.873840097478676</v>
      </c>
      <c r="M57" s="133">
        <v>1.58928153522115</v>
      </c>
      <c r="N57" s="133">
        <v>1.62068436397115</v>
      </c>
      <c r="O57" s="133">
        <v>0.827415242232505</v>
      </c>
      <c r="P57" s="133">
        <v>1.05587650345676</v>
      </c>
      <c r="Q57" s="133">
        <v>0.719242631939684</v>
      </c>
      <c r="R57" s="133">
        <v>0.338614591009579</v>
      </c>
      <c r="S57" s="133">
        <v>1.48479646885728</v>
      </c>
      <c r="T57" s="133">
        <v>0.813864906043677</v>
      </c>
      <c r="U57" s="133">
        <v>1.03347803981383</v>
      </c>
      <c r="V57" s="133">
        <v>0.92333279897403</v>
      </c>
      <c r="W57" s="133">
        <v>0.53125</v>
      </c>
      <c r="X57" s="133">
        <v>0.657127175787988</v>
      </c>
      <c r="Y57" s="134">
        <v>0.567160319125576</v>
      </c>
    </row>
    <row r="58" ht="15.75" customHeight="1">
      <c r="A58" s="122">
        <f t="shared" si="1"/>
        <v>0.6282474439</v>
      </c>
      <c r="B58" s="79">
        <v>56.0</v>
      </c>
      <c r="C58" s="79">
        <v>13.0</v>
      </c>
      <c r="D58" s="78">
        <v>0.0</v>
      </c>
      <c r="E58" s="132">
        <v>0.0818120351588911</v>
      </c>
      <c r="F58" s="133">
        <v>0.562189054726368</v>
      </c>
      <c r="G58" s="133">
        <v>0.240087418045582</v>
      </c>
      <c r="H58" s="133">
        <v>0.252525252525252</v>
      </c>
      <c r="I58" s="133">
        <v>0.240593614150801</v>
      </c>
      <c r="J58" s="133">
        <v>0.166729200813602</v>
      </c>
      <c r="K58" s="133">
        <v>0.235532458381044</v>
      </c>
      <c r="L58" s="133">
        <v>0.594619926890992</v>
      </c>
      <c r="M58" s="133">
        <v>1.31301193540837</v>
      </c>
      <c r="N58" s="133">
        <v>1.62943071965628</v>
      </c>
      <c r="O58" s="133">
        <v>0.4464538672207</v>
      </c>
      <c r="P58" s="133">
        <v>0.60057770622218</v>
      </c>
      <c r="Q58" s="133">
        <v>0.487662782727895</v>
      </c>
      <c r="R58" s="133">
        <v>0.373741095553917</v>
      </c>
      <c r="S58" s="133">
        <v>1.93035801863658</v>
      </c>
      <c r="T58" s="133">
        <v>1.86262061960385</v>
      </c>
      <c r="U58" s="133">
        <v>0.436583362665728</v>
      </c>
      <c r="V58" s="133">
        <v>0.396240782302019</v>
      </c>
      <c r="W58" s="133">
        <v>0.39513530927835</v>
      </c>
      <c r="X58" s="133">
        <v>0.59714599341383</v>
      </c>
      <c r="Y58" s="134">
        <v>0.350145167980091</v>
      </c>
    </row>
    <row r="59" ht="15.75" customHeight="1">
      <c r="A59" s="122">
        <f t="shared" si="1"/>
        <v>0.5957633497</v>
      </c>
      <c r="B59" s="101">
        <v>57.0</v>
      </c>
      <c r="C59" s="79">
        <v>13.0</v>
      </c>
      <c r="D59" s="78">
        <v>1.0</v>
      </c>
      <c r="E59" s="132">
        <v>0.0818120351588911</v>
      </c>
      <c r="F59" s="133">
        <v>0.468905472636815</v>
      </c>
      <c r="G59" s="133">
        <v>0.274345074220191</v>
      </c>
      <c r="H59" s="133">
        <v>0.397061954439003</v>
      </c>
      <c r="I59" s="133">
        <v>0.303274300276249</v>
      </c>
      <c r="J59" s="133">
        <v>0.473330831967455</v>
      </c>
      <c r="K59" s="133">
        <v>0.40601603100502</v>
      </c>
      <c r="L59" s="133">
        <v>0.436217077514293</v>
      </c>
      <c r="M59" s="133">
        <v>1.30318277556751</v>
      </c>
      <c r="N59" s="133">
        <v>1.47030842412152</v>
      </c>
      <c r="O59" s="133">
        <v>0.310605345169515</v>
      </c>
      <c r="P59" s="133">
        <v>0.443413202007765</v>
      </c>
      <c r="Q59" s="133">
        <v>0.0</v>
      </c>
      <c r="R59" s="133">
        <v>0.0</v>
      </c>
      <c r="S59" s="133">
        <v>2.06988719960765</v>
      </c>
      <c r="T59" s="133">
        <v>1.81919756221432</v>
      </c>
      <c r="U59" s="133">
        <v>0.369509953459267</v>
      </c>
      <c r="V59" s="133">
        <v>0.447619429304264</v>
      </c>
      <c r="W59" s="133">
        <v>0.518524484536082</v>
      </c>
      <c r="X59" s="133">
        <v>0.502038576132977</v>
      </c>
      <c r="Y59" s="134">
        <v>0.415780613365213</v>
      </c>
    </row>
    <row r="60" ht="15.75" customHeight="1">
      <c r="A60" s="122">
        <f t="shared" si="1"/>
        <v>0.6515771848</v>
      </c>
      <c r="B60" s="79">
        <v>58.0</v>
      </c>
      <c r="C60" s="79">
        <v>13.0</v>
      </c>
      <c r="D60" s="78">
        <v>2.0</v>
      </c>
      <c r="E60" s="132">
        <v>0.0818120351588911</v>
      </c>
      <c r="F60" s="133">
        <v>0.516169154228855</v>
      </c>
      <c r="G60" s="133">
        <v>0.248204807992507</v>
      </c>
      <c r="H60" s="133">
        <v>0.265512265512265</v>
      </c>
      <c r="I60" s="133">
        <v>0.22920101933743</v>
      </c>
      <c r="J60" s="133">
        <v>0.169908568494638</v>
      </c>
      <c r="K60" s="133">
        <v>0.241889074840717</v>
      </c>
      <c r="L60" s="133">
        <v>0.654231886774768</v>
      </c>
      <c r="M60" s="133">
        <v>1.35747718230751</v>
      </c>
      <c r="N60" s="133">
        <v>1.84087770446524</v>
      </c>
      <c r="O60" s="133">
        <v>0.456086504863537</v>
      </c>
      <c r="P60" s="133">
        <v>0.610663888625816</v>
      </c>
      <c r="Q60" s="133">
        <v>0.499914324880054</v>
      </c>
      <c r="R60" s="133">
        <v>0.388847948906902</v>
      </c>
      <c r="S60" s="133">
        <v>2.01814615007356</v>
      </c>
      <c r="T60" s="133">
        <v>1.87658710005078</v>
      </c>
      <c r="U60" s="133">
        <v>0.455590754429191</v>
      </c>
      <c r="V60" s="133">
        <v>0.40910548252645</v>
      </c>
      <c r="W60" s="133">
        <v>0.400692654639175</v>
      </c>
      <c r="X60" s="133">
        <v>0.604986670848361</v>
      </c>
      <c r="Y60" s="134">
        <v>0.35721570253983</v>
      </c>
    </row>
    <row r="61" ht="15.75" customHeight="1">
      <c r="A61" s="122">
        <f t="shared" si="1"/>
        <v>0.1807863083</v>
      </c>
      <c r="B61" s="101">
        <v>59.0</v>
      </c>
      <c r="C61" s="79">
        <v>13.0</v>
      </c>
      <c r="D61" s="78">
        <v>3.0</v>
      </c>
      <c r="E61" s="132">
        <v>0.0</v>
      </c>
      <c r="F61" s="133">
        <v>0.478233830845771</v>
      </c>
      <c r="G61" s="133">
        <v>0.0181080237277552</v>
      </c>
      <c r="H61" s="133">
        <v>1.65590329524755E-4</v>
      </c>
      <c r="I61" s="133">
        <v>0.00783776259716898</v>
      </c>
      <c r="J61" s="133">
        <v>0.0381326645470882</v>
      </c>
      <c r="K61" s="133">
        <v>0.0386681934290495</v>
      </c>
      <c r="L61" s="133">
        <v>0.480082481957071</v>
      </c>
      <c r="M61" s="133">
        <v>0.647437397612918</v>
      </c>
      <c r="N61" s="133">
        <v>0.00352923124136872</v>
      </c>
      <c r="O61" s="133">
        <v>0.0</v>
      </c>
      <c r="P61" s="133">
        <v>0.0</v>
      </c>
      <c r="Q61" s="133">
        <v>0.0</v>
      </c>
      <c r="R61" s="133">
        <v>0.0</v>
      </c>
      <c r="S61" s="133">
        <v>0.689798921039725</v>
      </c>
      <c r="T61" s="133">
        <v>0.93473844591163</v>
      </c>
      <c r="U61" s="133">
        <v>0.0</v>
      </c>
      <c r="V61" s="133">
        <v>0.0</v>
      </c>
      <c r="W61" s="133">
        <v>0.0</v>
      </c>
      <c r="X61" s="133">
        <v>0.0</v>
      </c>
      <c r="Y61" s="134">
        <v>0.459779930221778</v>
      </c>
    </row>
    <row r="62" ht="15.75" customHeight="1">
      <c r="A62" s="122">
        <f t="shared" si="1"/>
        <v>1.014283054</v>
      </c>
      <c r="B62" s="79">
        <v>60.0</v>
      </c>
      <c r="C62" s="79">
        <v>14.0</v>
      </c>
      <c r="D62" s="78">
        <v>0.0</v>
      </c>
      <c r="E62" s="132">
        <v>0.0486815415821501</v>
      </c>
      <c r="F62" s="133">
        <v>0.0</v>
      </c>
      <c r="G62" s="133">
        <v>0.524423126046604</v>
      </c>
      <c r="H62" s="133">
        <v>0.66505807489414</v>
      </c>
      <c r="I62" s="133">
        <v>0.544403280724671</v>
      </c>
      <c r="J62" s="133">
        <v>0.605343707419182</v>
      </c>
      <c r="K62" s="133">
        <v>0.589095393288117</v>
      </c>
      <c r="L62" s="133">
        <v>0.294966726028681</v>
      </c>
      <c r="M62" s="133">
        <v>1.77521647554411</v>
      </c>
      <c r="N62" s="133">
        <v>1.97422126745435</v>
      </c>
      <c r="O62" s="133">
        <v>1.91089810180375</v>
      </c>
      <c r="P62" s="133">
        <v>2.0202197177763</v>
      </c>
      <c r="Q62" s="133">
        <v>0.322652501713502</v>
      </c>
      <c r="R62" s="133">
        <v>0.46511913534758</v>
      </c>
      <c r="S62" s="133">
        <v>1.34673859735164</v>
      </c>
      <c r="T62" s="133">
        <v>0.587861858811579</v>
      </c>
      <c r="U62" s="133">
        <v>1.9305799992178</v>
      </c>
      <c r="V62" s="133">
        <v>1.76899647322859</v>
      </c>
      <c r="W62" s="133">
        <v>1.74347615979381</v>
      </c>
      <c r="X62" s="133">
        <v>1.44033244472322</v>
      </c>
      <c r="Y62" s="134">
        <v>0.741659550589211</v>
      </c>
    </row>
    <row r="63" ht="15.75" customHeight="1">
      <c r="A63" s="122">
        <f t="shared" si="1"/>
        <v>0.2389036534</v>
      </c>
      <c r="B63" s="101">
        <v>61.0</v>
      </c>
      <c r="C63" s="79">
        <v>14.0</v>
      </c>
      <c r="D63" s="78">
        <v>1.0</v>
      </c>
      <c r="E63" s="132">
        <v>0.0</v>
      </c>
      <c r="F63" s="133">
        <v>0.0</v>
      </c>
      <c r="G63" s="133">
        <v>0.0821956688331961</v>
      </c>
      <c r="H63" s="133">
        <v>0.261963901308163</v>
      </c>
      <c r="I63" s="133">
        <v>0.0993425701865216</v>
      </c>
      <c r="J63" s="133">
        <v>0.100811627401804</v>
      </c>
      <c r="K63" s="133">
        <v>0.108957984673654</v>
      </c>
      <c r="L63" s="133">
        <v>0.11706814134408</v>
      </c>
      <c r="M63" s="133">
        <v>0.4564708635619</v>
      </c>
      <c r="N63" s="133">
        <v>0.564676998618996</v>
      </c>
      <c r="O63" s="133">
        <v>0.41665879686467</v>
      </c>
      <c r="P63" s="133">
        <v>0.40804053414149</v>
      </c>
      <c r="Q63" s="133">
        <v>0.0769362577107607</v>
      </c>
      <c r="R63" s="133">
        <v>0.195160894129206</v>
      </c>
      <c r="S63" s="133">
        <v>0.272437469347719</v>
      </c>
      <c r="T63" s="133">
        <v>0.123920771965464</v>
      </c>
      <c r="U63" s="133">
        <v>0.432046618952637</v>
      </c>
      <c r="V63" s="133">
        <v>0.365862455915357</v>
      </c>
      <c r="W63" s="133">
        <v>0.413418170103092</v>
      </c>
      <c r="X63" s="133">
        <v>0.35541790810726</v>
      </c>
      <c r="Y63" s="134">
        <v>0.165589089223412</v>
      </c>
    </row>
    <row r="64" ht="15.75" customHeight="1">
      <c r="A64" s="122">
        <f t="shared" si="1"/>
        <v>0.5102561581</v>
      </c>
      <c r="B64" s="79">
        <v>62.0</v>
      </c>
      <c r="C64" s="79">
        <v>14.0</v>
      </c>
      <c r="D64" s="78">
        <v>2.0</v>
      </c>
      <c r="E64" s="132">
        <v>0.0</v>
      </c>
      <c r="F64" s="133">
        <v>0.0</v>
      </c>
      <c r="G64" s="133">
        <v>0.377231572673346</v>
      </c>
      <c r="H64" s="133">
        <v>0.344948312161426</v>
      </c>
      <c r="I64" s="133">
        <v>0.236053707946977</v>
      </c>
      <c r="J64" s="133">
        <v>0.244199135054009</v>
      </c>
      <c r="K64" s="133">
        <v>0.229748377814968</v>
      </c>
      <c r="L64" s="133">
        <v>0.165057643640453</v>
      </c>
      <c r="M64" s="133">
        <v>0.884624385677509</v>
      </c>
      <c r="N64" s="133">
        <v>0.842565597667638</v>
      </c>
      <c r="O64" s="133">
        <v>0.892813296817452</v>
      </c>
      <c r="P64" s="133">
        <v>0.96770527512075</v>
      </c>
      <c r="Q64" s="133">
        <v>0.079592186429061</v>
      </c>
      <c r="R64" s="133">
        <v>0.386330140014738</v>
      </c>
      <c r="S64" s="133">
        <v>0.626532614026483</v>
      </c>
      <c r="T64" s="133">
        <v>0.235906551549009</v>
      </c>
      <c r="U64" s="133">
        <v>1.13305174234424</v>
      </c>
      <c r="V64" s="133">
        <v>1.04580795126643</v>
      </c>
      <c r="W64" s="133">
        <v>0.989288015463917</v>
      </c>
      <c r="X64" s="133">
        <v>0.738199780461031</v>
      </c>
      <c r="Y64" s="134">
        <v>0.295723034132774</v>
      </c>
    </row>
    <row r="65" ht="15.75" customHeight="1">
      <c r="A65" s="122">
        <f t="shared" si="1"/>
        <v>0.04060489358</v>
      </c>
      <c r="B65" s="101">
        <v>63.0</v>
      </c>
      <c r="C65" s="79">
        <v>15.0</v>
      </c>
      <c r="D65" s="78">
        <v>0.0</v>
      </c>
      <c r="E65" s="132">
        <v>0.0</v>
      </c>
      <c r="F65" s="133">
        <v>0.0</v>
      </c>
      <c r="G65" s="133">
        <v>0.0141060937189566</v>
      </c>
      <c r="H65" s="133">
        <v>0.015565490975327</v>
      </c>
      <c r="I65" s="133">
        <v>0.0120564490224211</v>
      </c>
      <c r="J65" s="133">
        <v>0.0219791070123817</v>
      </c>
      <c r="K65" s="133">
        <v>0.0155612319797997</v>
      </c>
      <c r="L65" s="133">
        <v>0.0225888086980972</v>
      </c>
      <c r="M65" s="133">
        <v>0.149660659957875</v>
      </c>
      <c r="N65" s="133">
        <v>0.232622372257173</v>
      </c>
      <c r="O65" s="133">
        <v>0.0398054584946642</v>
      </c>
      <c r="P65" s="133">
        <v>0.0852353442560848</v>
      </c>
      <c r="Q65" s="133">
        <v>0.0352981494174091</v>
      </c>
      <c r="R65" s="133">
        <v>0.0122819945959223</v>
      </c>
      <c r="S65" s="133">
        <v>0.0127513487003433</v>
      </c>
      <c r="T65" s="133">
        <v>0.0111731843575419</v>
      </c>
      <c r="U65" s="133">
        <v>0.0644530486135554</v>
      </c>
      <c r="V65" s="133">
        <v>0.0424815646040397</v>
      </c>
      <c r="W65" s="133">
        <v>0.0112757731958762</v>
      </c>
      <c r="X65" s="133">
        <v>0.0228163713344833</v>
      </c>
      <c r="Y65" s="134">
        <v>0.030990314002001</v>
      </c>
    </row>
    <row r="66" ht="15.75" customHeight="1">
      <c r="A66" s="122">
        <f t="shared" si="1"/>
        <v>0.28241243</v>
      </c>
      <c r="B66" s="79">
        <v>64.0</v>
      </c>
      <c r="C66" s="79">
        <v>16.0</v>
      </c>
      <c r="D66" s="78">
        <v>0.0</v>
      </c>
      <c r="E66" s="132">
        <v>0.0</v>
      </c>
      <c r="F66" s="133">
        <v>0.0</v>
      </c>
      <c r="G66" s="133">
        <v>0.198563846394005</v>
      </c>
      <c r="H66" s="133">
        <v>0.235516760106924</v>
      </c>
      <c r="I66" s="133">
        <v>0.182260102362036</v>
      </c>
      <c r="J66" s="133">
        <v>0.123481901301368</v>
      </c>
      <c r="K66" s="133">
        <v>0.117795590005578</v>
      </c>
      <c r="L66" s="133">
        <v>0.0410535195426</v>
      </c>
      <c r="M66" s="133">
        <v>0.482096887432717</v>
      </c>
      <c r="N66" s="133">
        <v>0.214055547030842</v>
      </c>
      <c r="O66" s="133">
        <v>0.518604211918028</v>
      </c>
      <c r="P66" s="133">
        <v>0.703807178710105</v>
      </c>
      <c r="Q66" s="133">
        <v>0.286840301576422</v>
      </c>
      <c r="R66" s="133">
        <v>0.224023581429624</v>
      </c>
      <c r="S66" s="133">
        <v>0.468857282981853</v>
      </c>
      <c r="T66" s="133">
        <v>0.21203656678517</v>
      </c>
      <c r="U66" s="133">
        <v>0.549962845633384</v>
      </c>
      <c r="V66" s="133">
        <v>0.446377043924334</v>
      </c>
      <c r="W66" s="133">
        <v>0.335776417525773</v>
      </c>
      <c r="X66" s="133">
        <v>0.289007370236788</v>
      </c>
      <c r="Y66" s="134">
        <v>0.300544074950594</v>
      </c>
    </row>
    <row r="67" ht="15.75" customHeight="1">
      <c r="A67" s="122">
        <f t="shared" si="1"/>
        <v>0.1287924482</v>
      </c>
      <c r="B67" s="101">
        <v>65.0</v>
      </c>
      <c r="C67" s="79">
        <v>16.0</v>
      </c>
      <c r="D67" s="78">
        <v>1.0</v>
      </c>
      <c r="E67" s="132">
        <v>0.0</v>
      </c>
      <c r="F67" s="133">
        <v>0.0</v>
      </c>
      <c r="G67" s="133">
        <v>0.120455255016603</v>
      </c>
      <c r="H67" s="133">
        <v>0.140491566721074</v>
      </c>
      <c r="I67" s="133">
        <v>0.119022635287063</v>
      </c>
      <c r="J67" s="133">
        <v>0.055174865222457</v>
      </c>
      <c r="K67" s="133">
        <v>0.0530990340291846</v>
      </c>
      <c r="L67" s="133">
        <v>0.0343049957821726</v>
      </c>
      <c r="M67" s="133">
        <v>0.191668616896793</v>
      </c>
      <c r="N67" s="133">
        <v>0.0391284333282185</v>
      </c>
      <c r="O67" s="133">
        <v>0.28156577580508</v>
      </c>
      <c r="P67" s="133">
        <v>0.399801117530069</v>
      </c>
      <c r="Q67" s="133">
        <v>0.111206305688827</v>
      </c>
      <c r="R67" s="133">
        <v>0.0580324244657332</v>
      </c>
      <c r="S67" s="133">
        <v>0.133398724865129</v>
      </c>
      <c r="T67" s="133">
        <v>0.0464702894870492</v>
      </c>
      <c r="U67" s="133">
        <v>0.295396769525597</v>
      </c>
      <c r="V67" s="133">
        <v>0.208360051298493</v>
      </c>
      <c r="W67" s="133">
        <v>0.112193943298969</v>
      </c>
      <c r="X67" s="133">
        <v>0.112121687313783</v>
      </c>
      <c r="Y67" s="134">
        <v>0.192748920389392</v>
      </c>
    </row>
    <row r="68" ht="15.75" customHeight="1">
      <c r="A68" s="122">
        <f t="shared" si="1"/>
        <v>0.1674316763</v>
      </c>
      <c r="B68" s="79">
        <v>66.0</v>
      </c>
      <c r="C68" s="79">
        <v>16.0</v>
      </c>
      <c r="D68" s="78">
        <v>2.0</v>
      </c>
      <c r="E68" s="132">
        <v>0.0</v>
      </c>
      <c r="F68" s="133">
        <v>0.0</v>
      </c>
      <c r="G68" s="133">
        <v>0.149121562171827</v>
      </c>
      <c r="H68" s="133">
        <v>0.162444113263785</v>
      </c>
      <c r="I68" s="133">
        <v>0.13225689016425</v>
      </c>
      <c r="J68" s="133">
        <v>0.0942159205355556</v>
      </c>
      <c r="K68" s="133">
        <v>0.073813089051352</v>
      </c>
      <c r="L68" s="133">
        <v>0.0361795857156247</v>
      </c>
      <c r="M68" s="133">
        <v>0.293470629534285</v>
      </c>
      <c r="N68" s="133">
        <v>0.0836274359367807</v>
      </c>
      <c r="O68" s="133">
        <v>0.307016715459439</v>
      </c>
      <c r="P68" s="133">
        <v>0.491144994791173</v>
      </c>
      <c r="Q68" s="133">
        <v>0.159784098697738</v>
      </c>
      <c r="R68" s="133">
        <v>0.107406042741341</v>
      </c>
      <c r="S68" s="133">
        <v>0.270230505149583</v>
      </c>
      <c r="T68" s="133">
        <v>0.0878618588115794</v>
      </c>
      <c r="U68" s="133">
        <v>0.333841761508076</v>
      </c>
      <c r="V68" s="133">
        <v>0.242705995511381</v>
      </c>
      <c r="W68" s="133">
        <v>0.14940399484536</v>
      </c>
      <c r="X68" s="133">
        <v>0.130312058961894</v>
      </c>
      <c r="Y68" s="134">
        <v>0.211227950325713</v>
      </c>
    </row>
    <row r="69" ht="15.75" customHeight="1">
      <c r="A69" s="122">
        <f t="shared" si="1"/>
        <v>0.1498538091</v>
      </c>
      <c r="B69" s="101">
        <v>67.0</v>
      </c>
      <c r="C69" s="79">
        <v>16.0</v>
      </c>
      <c r="D69" s="78">
        <v>3.0</v>
      </c>
      <c r="E69" s="132">
        <v>0.0</v>
      </c>
      <c r="F69" s="133">
        <v>0.0</v>
      </c>
      <c r="G69" s="133">
        <v>0.136094002781483</v>
      </c>
      <c r="H69" s="133">
        <v>0.149078608095001</v>
      </c>
      <c r="I69" s="133">
        <v>0.125275713643274</v>
      </c>
      <c r="J69" s="133">
        <v>0.0805110685440075</v>
      </c>
      <c r="K69" s="133">
        <v>0.0636248862268416</v>
      </c>
      <c r="L69" s="133">
        <v>0.0361795857156247</v>
      </c>
      <c r="M69" s="133">
        <v>0.20734846711912</v>
      </c>
      <c r="N69" s="133">
        <v>0.0498695718889059</v>
      </c>
      <c r="O69" s="133">
        <v>0.301019926338653</v>
      </c>
      <c r="P69" s="133">
        <v>0.452883795813997</v>
      </c>
      <c r="Q69" s="133">
        <v>0.143848526387936</v>
      </c>
      <c r="R69" s="133">
        <v>0.0724023581429624</v>
      </c>
      <c r="S69" s="133">
        <v>0.239087788131436</v>
      </c>
      <c r="T69" s="133">
        <v>0.079481970543423</v>
      </c>
      <c r="U69" s="133">
        <v>0.310766944346669</v>
      </c>
      <c r="V69" s="133">
        <v>0.230803142032702</v>
      </c>
      <c r="W69" s="133">
        <v>0.138772551546391</v>
      </c>
      <c r="X69" s="133">
        <v>0.127646228634153</v>
      </c>
      <c r="Y69" s="134">
        <v>0.20223485495401</v>
      </c>
    </row>
    <row r="70" ht="15.75" customHeight="1">
      <c r="A70" s="122">
        <f t="shared" si="1"/>
        <v>0.2421448603</v>
      </c>
      <c r="B70" s="79">
        <v>68.0</v>
      </c>
      <c r="C70" s="79">
        <v>16.0</v>
      </c>
      <c r="D70" s="78">
        <v>4.0</v>
      </c>
      <c r="E70" s="132">
        <v>0.0</v>
      </c>
      <c r="F70" s="133">
        <v>0.0</v>
      </c>
      <c r="G70" s="133">
        <v>0.17866772627934</v>
      </c>
      <c r="H70" s="133">
        <v>0.21555129751851</v>
      </c>
      <c r="I70" s="133">
        <v>0.174143949290104</v>
      </c>
      <c r="J70" s="133">
        <v>0.0990145934951322</v>
      </c>
      <c r="K70" s="133">
        <v>0.0984174520684694</v>
      </c>
      <c r="L70" s="133">
        <v>0.0410535195426</v>
      </c>
      <c r="M70" s="133">
        <v>0.326936578516264</v>
      </c>
      <c r="N70" s="133">
        <v>0.127972993708761</v>
      </c>
      <c r="O70" s="133">
        <v>0.485881575219567</v>
      </c>
      <c r="P70" s="133">
        <v>0.630457429680841</v>
      </c>
      <c r="Q70" s="133">
        <v>0.244088416723783</v>
      </c>
      <c r="R70" s="133">
        <v>0.148489314664701</v>
      </c>
      <c r="S70" s="133">
        <v>0.408043158410985</v>
      </c>
      <c r="T70" s="133">
        <v>0.156678517013712</v>
      </c>
      <c r="U70" s="133">
        <v>0.476749188470413</v>
      </c>
      <c r="V70" s="133">
        <v>0.411710484129528</v>
      </c>
      <c r="W70" s="133">
        <v>0.299774484536082</v>
      </c>
      <c r="X70" s="133">
        <v>0.275364591500705</v>
      </c>
      <c r="Y70" s="134">
        <v>0.286046795325347</v>
      </c>
    </row>
    <row r="71" ht="15.75" customHeight="1">
      <c r="A71" s="122">
        <f t="shared" si="1"/>
        <v>0.2511595497</v>
      </c>
      <c r="B71" s="101">
        <v>69.0</v>
      </c>
      <c r="C71" s="79">
        <v>17.0</v>
      </c>
      <c r="D71" s="78">
        <v>0.0</v>
      </c>
      <c r="E71" s="132">
        <v>0.0</v>
      </c>
      <c r="F71" s="133">
        <v>0.0</v>
      </c>
      <c r="G71" s="133">
        <v>0.198478698947009</v>
      </c>
      <c r="H71" s="133">
        <v>0.17793863695503</v>
      </c>
      <c r="I71" s="133">
        <v>0.14063001905904</v>
      </c>
      <c r="J71" s="133">
        <v>0.130235589170402</v>
      </c>
      <c r="K71" s="133">
        <v>0.111629818843771</v>
      </c>
      <c r="L71" s="133">
        <v>0.060174336863811</v>
      </c>
      <c r="M71" s="133">
        <v>0.489351743505733</v>
      </c>
      <c r="N71" s="133">
        <v>0.233082706766917</v>
      </c>
      <c r="O71" s="133">
        <v>0.42591368401171</v>
      </c>
      <c r="P71" s="133">
        <v>0.59854152855384</v>
      </c>
      <c r="Q71" s="133">
        <v>0.257368060315284</v>
      </c>
      <c r="R71" s="133">
        <v>0.167464996315401</v>
      </c>
      <c r="S71" s="133">
        <v>0.400931829328102</v>
      </c>
      <c r="T71" s="133">
        <v>0.138649060436769</v>
      </c>
      <c r="U71" s="133">
        <v>0.467636591184637</v>
      </c>
      <c r="V71" s="133">
        <v>0.399487015068932</v>
      </c>
      <c r="W71" s="133">
        <v>0.333038015463917</v>
      </c>
      <c r="X71" s="133">
        <v>0.251764152422769</v>
      </c>
      <c r="Y71" s="134">
        <v>0.292034059579867</v>
      </c>
    </row>
    <row r="72" ht="15.75" customHeight="1">
      <c r="A72" s="122">
        <f t="shared" si="1"/>
        <v>0.1541859401</v>
      </c>
      <c r="B72" s="79">
        <v>70.0</v>
      </c>
      <c r="C72" s="79">
        <v>17.0</v>
      </c>
      <c r="D72" s="78">
        <v>1.0</v>
      </c>
      <c r="E72" s="132">
        <v>0.0</v>
      </c>
      <c r="F72" s="133">
        <v>0.0</v>
      </c>
      <c r="G72" s="133">
        <v>0.136037237816819</v>
      </c>
      <c r="H72" s="133">
        <v>0.0919972559316821</v>
      </c>
      <c r="I72" s="133">
        <v>0.0883782684112469</v>
      </c>
      <c r="J72" s="133">
        <v>0.0696696222279271</v>
      </c>
      <c r="K72" s="133">
        <v>0.0595290525264981</v>
      </c>
      <c r="L72" s="133">
        <v>0.09794732402287</v>
      </c>
      <c r="M72" s="133">
        <v>0.319564708635619</v>
      </c>
      <c r="N72" s="133">
        <v>0.0669019487494245</v>
      </c>
      <c r="O72" s="133">
        <v>0.254414958919633</v>
      </c>
      <c r="P72" s="133">
        <v>0.423335543138554</v>
      </c>
      <c r="Q72" s="133">
        <v>0.105637422892392</v>
      </c>
      <c r="R72" s="133">
        <v>0.0593834438712847</v>
      </c>
      <c r="S72" s="133">
        <v>0.347719470328592</v>
      </c>
      <c r="T72" s="133">
        <v>0.0807516505840528</v>
      </c>
      <c r="U72" s="133">
        <v>0.218037467245492</v>
      </c>
      <c r="V72" s="133">
        <v>0.194172811798653</v>
      </c>
      <c r="W72" s="133">
        <v>0.187822164948453</v>
      </c>
      <c r="X72" s="133">
        <v>0.224478594950603</v>
      </c>
      <c r="Y72" s="134">
        <v>0.212125795984092</v>
      </c>
    </row>
    <row r="73" ht="15.75" customHeight="1">
      <c r="A73" s="122">
        <f t="shared" si="1"/>
        <v>0.1408200979</v>
      </c>
      <c r="B73" s="101">
        <v>71.0</v>
      </c>
      <c r="C73" s="79">
        <v>17.0</v>
      </c>
      <c r="D73" s="78">
        <v>2.0</v>
      </c>
      <c r="E73" s="132">
        <v>0.0</v>
      </c>
      <c r="F73" s="133">
        <v>0.0</v>
      </c>
      <c r="G73" s="133">
        <v>0.133397666959952</v>
      </c>
      <c r="H73" s="133">
        <v>0.153786104605776</v>
      </c>
      <c r="I73" s="133">
        <v>0.126753324624708</v>
      </c>
      <c r="J73" s="133">
        <v>0.0583344852781453</v>
      </c>
      <c r="K73" s="133">
        <v>0.0551249302680642</v>
      </c>
      <c r="L73" s="133">
        <v>0.0343049957821726</v>
      </c>
      <c r="M73" s="133">
        <v>0.241867540369763</v>
      </c>
      <c r="N73" s="133">
        <v>0.0572349240448058</v>
      </c>
      <c r="O73" s="133">
        <v>0.286854282746246</v>
      </c>
      <c r="P73" s="133">
        <v>0.429444076143574</v>
      </c>
      <c r="Q73" s="133">
        <v>0.11523303632625</v>
      </c>
      <c r="R73" s="133">
        <v>0.0823507737656595</v>
      </c>
      <c r="S73" s="133">
        <v>0.155468366846493</v>
      </c>
      <c r="T73" s="133">
        <v>0.0591670898933468</v>
      </c>
      <c r="U73" s="133">
        <v>0.32277367124252</v>
      </c>
      <c r="V73" s="133">
        <v>0.219381211926899</v>
      </c>
      <c r="W73" s="133">
        <v>0.112838273195876</v>
      </c>
      <c r="X73" s="133">
        <v>0.112121687313783</v>
      </c>
      <c r="Y73" s="134">
        <v>0.200785614951082</v>
      </c>
    </row>
    <row r="74" ht="15.75" customHeight="1">
      <c r="A74" s="122">
        <f t="shared" si="1"/>
        <v>0.1605155528</v>
      </c>
      <c r="B74" s="79">
        <v>72.0</v>
      </c>
      <c r="C74" s="79">
        <v>17.0</v>
      </c>
      <c r="D74" s="78">
        <v>3.0</v>
      </c>
      <c r="E74" s="132">
        <v>0.0</v>
      </c>
      <c r="F74" s="133">
        <v>0.0</v>
      </c>
      <c r="G74" s="133">
        <v>0.128402350069537</v>
      </c>
      <c r="H74" s="133">
        <v>0.0964208833061292</v>
      </c>
      <c r="I74" s="133">
        <v>0.0789772362250251</v>
      </c>
      <c r="J74" s="133">
        <v>0.0822291119492881</v>
      </c>
      <c r="K74" s="133">
        <v>0.07328459438034</v>
      </c>
      <c r="L74" s="133">
        <v>0.0565188864935795</v>
      </c>
      <c r="M74" s="133">
        <v>0.240229347062953</v>
      </c>
      <c r="N74" s="133">
        <v>0.0837808807733619</v>
      </c>
      <c r="O74" s="133">
        <v>0.270280479743129</v>
      </c>
      <c r="P74" s="133">
        <v>0.398806705180414</v>
      </c>
      <c r="Q74" s="133">
        <v>0.165010281014393</v>
      </c>
      <c r="R74" s="133">
        <v>0.0681650700073692</v>
      </c>
      <c r="S74" s="133">
        <v>0.340362923001471</v>
      </c>
      <c r="T74" s="133">
        <v>0.209243270695784</v>
      </c>
      <c r="U74" s="133">
        <v>0.241581602722046</v>
      </c>
      <c r="V74" s="133">
        <v>0.217978518756011</v>
      </c>
      <c r="W74" s="133">
        <v>0.216736469072164</v>
      </c>
      <c r="X74" s="133">
        <v>0.198055511996236</v>
      </c>
      <c r="Y74" s="134">
        <v>0.204762485666187</v>
      </c>
    </row>
    <row r="75" ht="15.75" customHeight="1">
      <c r="A75" s="122">
        <f t="shared" si="1"/>
        <v>0.1462139342</v>
      </c>
      <c r="B75" s="101">
        <v>73.0</v>
      </c>
      <c r="C75" s="79">
        <v>17.0</v>
      </c>
      <c r="D75" s="78">
        <v>4.0</v>
      </c>
      <c r="E75" s="132">
        <v>0.0</v>
      </c>
      <c r="F75" s="133">
        <v>0.0</v>
      </c>
      <c r="G75" s="133">
        <v>0.136690034910453</v>
      </c>
      <c r="H75" s="133">
        <v>0.0869822345232181</v>
      </c>
      <c r="I75" s="133">
        <v>0.0852303145812364</v>
      </c>
      <c r="J75" s="133">
        <v>0.0608029384466517</v>
      </c>
      <c r="K75" s="133">
        <v>0.0546551572271646</v>
      </c>
      <c r="L75" s="133">
        <v>0.108445027650201</v>
      </c>
      <c r="M75" s="133">
        <v>0.313479990638895</v>
      </c>
      <c r="N75" s="133">
        <v>0.068436397115237</v>
      </c>
      <c r="O75" s="133">
        <v>0.260789498536216</v>
      </c>
      <c r="P75" s="133">
        <v>0.37858698740411</v>
      </c>
      <c r="Q75" s="133">
        <v>0.113091158327621</v>
      </c>
      <c r="R75" s="133">
        <v>0.0550847457627118</v>
      </c>
      <c r="S75" s="133">
        <v>0.263854830799411</v>
      </c>
      <c r="T75" s="133">
        <v>0.0733875063484002</v>
      </c>
      <c r="U75" s="133">
        <v>0.241698932300833</v>
      </c>
      <c r="V75" s="133">
        <v>0.184754729079833</v>
      </c>
      <c r="W75" s="133">
        <v>0.174210695876288</v>
      </c>
      <c r="X75" s="133">
        <v>0.204563274266896</v>
      </c>
      <c r="Y75" s="134">
        <v>0.205748164052016</v>
      </c>
    </row>
    <row r="76" ht="15.75" customHeight="1">
      <c r="A76" s="122">
        <f t="shared" si="1"/>
        <v>0.2323713819</v>
      </c>
      <c r="B76" s="79">
        <v>74.0</v>
      </c>
      <c r="C76" s="79">
        <v>18.0</v>
      </c>
      <c r="D76" s="78">
        <v>0.0</v>
      </c>
      <c r="E76" s="132">
        <v>0.0</v>
      </c>
      <c r="F76" s="133">
        <v>0.0</v>
      </c>
      <c r="G76" s="133">
        <v>0.0829619958561575</v>
      </c>
      <c r="H76" s="133">
        <v>0.259030586899439</v>
      </c>
      <c r="I76" s="133">
        <v>0.187656594642054</v>
      </c>
      <c r="J76" s="133">
        <v>0.371926775805209</v>
      </c>
      <c r="K76" s="133">
        <v>0.177779735165448</v>
      </c>
      <c r="L76" s="133">
        <v>0.0242759396382041</v>
      </c>
      <c r="M76" s="133">
        <v>0.555347531008659</v>
      </c>
      <c r="N76" s="133">
        <v>0.204235077489642</v>
      </c>
      <c r="O76" s="133">
        <v>0.331759372934176</v>
      </c>
      <c r="P76" s="133">
        <v>0.476939104081825</v>
      </c>
      <c r="Q76" s="133">
        <v>0.355980123372172</v>
      </c>
      <c r="R76" s="133">
        <v>0.236981085728322</v>
      </c>
      <c r="S76" s="133">
        <v>0.201078960274644</v>
      </c>
      <c r="T76" s="133">
        <v>0.155916708989334</v>
      </c>
      <c r="U76" s="133">
        <v>0.475223903946184</v>
      </c>
      <c r="V76" s="133">
        <v>0.384217697980121</v>
      </c>
      <c r="W76" s="133">
        <v>0.116704252577319</v>
      </c>
      <c r="X76" s="133">
        <v>0.0795828759604829</v>
      </c>
      <c r="Y76" s="134">
        <v>0.202200697782224</v>
      </c>
    </row>
    <row r="77" ht="15.75" customHeight="1">
      <c r="A77" s="122">
        <f t="shared" si="1"/>
        <v>0.2197373237</v>
      </c>
      <c r="B77" s="101">
        <v>75.0</v>
      </c>
      <c r="C77" s="79">
        <v>18.0</v>
      </c>
      <c r="D77" s="78">
        <v>1.0</v>
      </c>
      <c r="E77" s="132">
        <v>0.0</v>
      </c>
      <c r="F77" s="133">
        <v>0.0236318407960199</v>
      </c>
      <c r="G77" s="133">
        <v>0.0713535605824085</v>
      </c>
      <c r="H77" s="133">
        <v>0.241336077401651</v>
      </c>
      <c r="I77" s="133">
        <v>0.128637813992333</v>
      </c>
      <c r="J77" s="133">
        <v>0.286044353166531</v>
      </c>
      <c r="K77" s="133">
        <v>0.128659091576382</v>
      </c>
      <c r="L77" s="133">
        <v>0.0368356921923329</v>
      </c>
      <c r="M77" s="133">
        <v>0.468757313362976</v>
      </c>
      <c r="N77" s="133">
        <v>0.245051404020254</v>
      </c>
      <c r="O77" s="133">
        <v>0.342289168004533</v>
      </c>
      <c r="P77" s="133">
        <v>0.500568235628373</v>
      </c>
      <c r="Q77" s="133">
        <v>0.348783413296778</v>
      </c>
      <c r="R77" s="133">
        <v>0.201424711373127</v>
      </c>
      <c r="S77" s="133">
        <v>0.182197155468366</v>
      </c>
      <c r="T77" s="133">
        <v>0.134078212290502</v>
      </c>
      <c r="U77" s="133">
        <v>0.472838202510853</v>
      </c>
      <c r="V77" s="133">
        <v>0.372835844822058</v>
      </c>
      <c r="W77" s="133">
        <v>0.133376288659793</v>
      </c>
      <c r="X77" s="133">
        <v>0.105378704720087</v>
      </c>
      <c r="Y77" s="134">
        <v>0.190406714324054</v>
      </c>
    </row>
    <row r="78" ht="15.75" customHeight="1">
      <c r="A78" s="122">
        <f t="shared" si="1"/>
        <v>0.2345545833</v>
      </c>
      <c r="B78" s="79">
        <v>76.0</v>
      </c>
      <c r="C78" s="79">
        <v>18.0</v>
      </c>
      <c r="D78" s="78">
        <v>2.0</v>
      </c>
      <c r="E78" s="132">
        <v>0.0</v>
      </c>
      <c r="F78" s="133">
        <v>0.0</v>
      </c>
      <c r="G78" s="133">
        <v>0.0916186529673885</v>
      </c>
      <c r="H78" s="133">
        <v>0.305135665791403</v>
      </c>
      <c r="I78" s="133">
        <v>0.193695526479217</v>
      </c>
      <c r="J78" s="133">
        <v>0.379727087817689</v>
      </c>
      <c r="K78" s="133">
        <v>0.16555095569453</v>
      </c>
      <c r="L78" s="133">
        <v>0.0358983972256069</v>
      </c>
      <c r="M78" s="133">
        <v>0.646033231921366</v>
      </c>
      <c r="N78" s="133">
        <v>0.359214362436704</v>
      </c>
      <c r="O78" s="133">
        <v>0.325809802625365</v>
      </c>
      <c r="P78" s="133">
        <v>0.429822899895823</v>
      </c>
      <c r="Q78" s="133">
        <v>0.307145305003427</v>
      </c>
      <c r="R78" s="133">
        <v>0.202223041021861</v>
      </c>
      <c r="S78" s="133">
        <v>0.161108386463952</v>
      </c>
      <c r="T78" s="133">
        <v>0.0751650584052818</v>
      </c>
      <c r="U78" s="133">
        <v>0.467832140482615</v>
      </c>
      <c r="V78" s="133">
        <v>0.380731003526771</v>
      </c>
      <c r="W78" s="133">
        <v>0.101159793814432</v>
      </c>
      <c r="X78" s="133">
        <v>0.0694684020699388</v>
      </c>
      <c r="Y78" s="134">
        <v>0.228306536218801</v>
      </c>
    </row>
    <row r="79" ht="15.75" customHeight="1">
      <c r="A79" s="122">
        <f t="shared" si="1"/>
        <v>0.05314906259</v>
      </c>
      <c r="B79" s="101">
        <v>77.0</v>
      </c>
      <c r="C79" s="79">
        <v>18.0</v>
      </c>
      <c r="D79" s="78">
        <v>3.0</v>
      </c>
      <c r="E79" s="132">
        <v>0.0</v>
      </c>
      <c r="F79" s="133">
        <v>0.0</v>
      </c>
      <c r="G79" s="133">
        <v>0.0180228762807595</v>
      </c>
      <c r="H79" s="133">
        <v>0.0854209542734132</v>
      </c>
      <c r="I79" s="133">
        <v>0.033642418142493</v>
      </c>
      <c r="J79" s="133">
        <v>0.0600327810580777</v>
      </c>
      <c r="K79" s="133">
        <v>0.0151208197539563</v>
      </c>
      <c r="L79" s="133">
        <v>0.00374917986690411</v>
      </c>
      <c r="M79" s="133">
        <v>0.23566580856541</v>
      </c>
      <c r="N79" s="133">
        <v>0.0177996010434248</v>
      </c>
      <c r="O79" s="133">
        <v>0.142270280479743</v>
      </c>
      <c r="P79" s="133">
        <v>0.0896865233450137</v>
      </c>
      <c r="Q79" s="133">
        <v>0.0257882111034955</v>
      </c>
      <c r="R79" s="133">
        <v>0.0380741832473593</v>
      </c>
      <c r="S79" s="133">
        <v>0.00956351152525747</v>
      </c>
      <c r="T79" s="133">
        <v>0.0175215845606907</v>
      </c>
      <c r="U79" s="133">
        <v>0.14083460440377</v>
      </c>
      <c r="V79" s="133">
        <v>0.126563000961846</v>
      </c>
      <c r="W79" s="133">
        <v>0.00708762886597938</v>
      </c>
      <c r="X79" s="133">
        <v>0.0143484397051905</v>
      </c>
      <c r="Y79" s="134">
        <v>0.034937907141289</v>
      </c>
    </row>
    <row r="80" ht="15.75" customHeight="1">
      <c r="A80" s="122">
        <f t="shared" si="1"/>
        <v>0.2629801823</v>
      </c>
      <c r="B80" s="79">
        <v>78.0</v>
      </c>
      <c r="C80" s="79">
        <v>18.0</v>
      </c>
      <c r="D80" s="78">
        <v>4.0</v>
      </c>
      <c r="E80" s="132">
        <v>0.0</v>
      </c>
      <c r="F80" s="133">
        <v>0.0</v>
      </c>
      <c r="G80" s="133">
        <v>0.113416399398291</v>
      </c>
      <c r="H80" s="133">
        <v>0.319139876516925</v>
      </c>
      <c r="I80" s="133">
        <v>0.195665674454461</v>
      </c>
      <c r="J80" s="133">
        <v>0.344398586070025</v>
      </c>
      <c r="K80" s="133">
        <v>0.142326550985055</v>
      </c>
      <c r="L80" s="133">
        <v>0.0633611397506795</v>
      </c>
      <c r="M80" s="133">
        <v>0.666861689679382</v>
      </c>
      <c r="N80" s="133">
        <v>0.38330520177996</v>
      </c>
      <c r="O80" s="133">
        <v>0.369770516573803</v>
      </c>
      <c r="P80" s="133">
        <v>0.521592953878208</v>
      </c>
      <c r="Q80" s="133">
        <v>0.37517135023989</v>
      </c>
      <c r="R80" s="133">
        <v>0.245087202161631</v>
      </c>
      <c r="S80" s="133">
        <v>0.200833742030407</v>
      </c>
      <c r="T80" s="133">
        <v>0.113763331640426</v>
      </c>
      <c r="U80" s="133">
        <v>0.527474676365911</v>
      </c>
      <c r="V80" s="133">
        <v>0.439443731965373</v>
      </c>
      <c r="W80" s="133">
        <v>0.150773195876288</v>
      </c>
      <c r="X80" s="133">
        <v>0.104281009879253</v>
      </c>
      <c r="Y80" s="134">
        <v>0.24591699807256</v>
      </c>
    </row>
    <row r="81" ht="15.75" customHeight="1">
      <c r="A81" s="122">
        <f t="shared" si="1"/>
        <v>0.1009600959</v>
      </c>
      <c r="B81" s="101">
        <v>79.0</v>
      </c>
      <c r="C81" s="79">
        <v>19.0</v>
      </c>
      <c r="D81" s="78">
        <v>0.0</v>
      </c>
      <c r="E81" s="132">
        <v>0.0</v>
      </c>
      <c r="F81" s="133">
        <v>0.0</v>
      </c>
      <c r="G81" s="133">
        <v>2.83824823319047E-5</v>
      </c>
      <c r="H81" s="133">
        <v>0.0772124050812575</v>
      </c>
      <c r="I81" s="133">
        <v>0.0382251536501274</v>
      </c>
      <c r="J81" s="133">
        <v>0.0235391694148778</v>
      </c>
      <c r="K81" s="133">
        <v>0.0221820957749787</v>
      </c>
      <c r="L81" s="133">
        <v>0.0</v>
      </c>
      <c r="M81" s="133">
        <v>0.752632810671659</v>
      </c>
      <c r="N81" s="133">
        <v>0.436243670400491</v>
      </c>
      <c r="O81" s="133">
        <v>0.140523184436679</v>
      </c>
      <c r="P81" s="133">
        <v>0.18193010701771</v>
      </c>
      <c r="Q81" s="133">
        <v>0.0940712816997943</v>
      </c>
      <c r="R81" s="133">
        <v>0.0202652910832719</v>
      </c>
      <c r="S81" s="133">
        <v>0.0</v>
      </c>
      <c r="T81" s="133">
        <v>0.0177755205688166</v>
      </c>
      <c r="U81" s="133">
        <v>0.0348468848996832</v>
      </c>
      <c r="V81" s="133">
        <v>0.0854039756332157</v>
      </c>
      <c r="W81" s="133">
        <v>0.0960051546391752</v>
      </c>
      <c r="X81" s="133">
        <v>0.0635094872196957</v>
      </c>
      <c r="Y81" s="134">
        <v>0.035767438456096</v>
      </c>
    </row>
    <row r="82" ht="15.75" customHeight="1">
      <c r="A82" s="122">
        <f t="shared" si="1"/>
        <v>0.05597566757</v>
      </c>
      <c r="B82" s="79">
        <v>80.0</v>
      </c>
      <c r="C82" s="79">
        <v>19.0</v>
      </c>
      <c r="D82" s="78">
        <v>1.0</v>
      </c>
      <c r="E82" s="132">
        <v>0.0</v>
      </c>
      <c r="F82" s="133">
        <v>0.0</v>
      </c>
      <c r="G82" s="133">
        <v>0.00105015184628047</v>
      </c>
      <c r="H82" s="133">
        <v>0.0497007546187874</v>
      </c>
      <c r="I82" s="133">
        <v>0.0168319163971989</v>
      </c>
      <c r="J82" s="133">
        <v>0.00811627401804932</v>
      </c>
      <c r="K82" s="133">
        <v>0.0076925335447312</v>
      </c>
      <c r="L82" s="133">
        <v>0.0</v>
      </c>
      <c r="M82" s="133">
        <v>0.434940322958109</v>
      </c>
      <c r="N82" s="133">
        <v>0.154518950437317</v>
      </c>
      <c r="O82" s="133">
        <v>0.0804608556048729</v>
      </c>
      <c r="P82" s="133">
        <v>0.101761530447959</v>
      </c>
      <c r="Q82" s="133">
        <v>0.0760795065113091</v>
      </c>
      <c r="R82" s="133">
        <v>0.0151682633259641</v>
      </c>
      <c r="S82" s="133">
        <v>0.0321235899950956</v>
      </c>
      <c r="T82" s="133">
        <v>0.0457084814626714</v>
      </c>
      <c r="U82" s="133">
        <v>0.0305839102037623</v>
      </c>
      <c r="V82" s="133">
        <v>0.0338249438922731</v>
      </c>
      <c r="W82" s="133">
        <v>0.0333440721649484</v>
      </c>
      <c r="X82" s="133">
        <v>0.0333228790967539</v>
      </c>
      <c r="Y82" s="134">
        <v>0.020260082465172</v>
      </c>
    </row>
    <row r="83" ht="15.75" customHeight="1">
      <c r="A83" s="122">
        <f t="shared" si="1"/>
        <v>0.08291469841</v>
      </c>
      <c r="B83" s="101">
        <v>81.0</v>
      </c>
      <c r="C83" s="79">
        <v>19.0</v>
      </c>
      <c r="D83" s="78">
        <v>2.0</v>
      </c>
      <c r="E83" s="132">
        <v>0.0</v>
      </c>
      <c r="F83" s="133">
        <v>0.0</v>
      </c>
      <c r="G83" s="133">
        <v>3.97354752646666E-4</v>
      </c>
      <c r="H83" s="133">
        <v>0.0445437986421593</v>
      </c>
      <c r="I83" s="133">
        <v>0.0305801229201019</v>
      </c>
      <c r="J83" s="133">
        <v>0.0112363988230415</v>
      </c>
      <c r="K83" s="133">
        <v>0.0198185501629525</v>
      </c>
      <c r="L83" s="133">
        <v>0.0</v>
      </c>
      <c r="M83" s="133">
        <v>0.622747484203136</v>
      </c>
      <c r="N83" s="133">
        <v>0.423968083473991</v>
      </c>
      <c r="O83" s="133">
        <v>0.110303144772877</v>
      </c>
      <c r="P83" s="133">
        <v>0.146320674306279</v>
      </c>
      <c r="Q83" s="133">
        <v>0.0885880740233036</v>
      </c>
      <c r="R83" s="133">
        <v>0.0100098255956767</v>
      </c>
      <c r="S83" s="133">
        <v>0.0</v>
      </c>
      <c r="T83" s="133">
        <v>0.0487557135601828</v>
      </c>
      <c r="U83" s="133">
        <v>0.0202980171301185</v>
      </c>
      <c r="V83" s="133">
        <v>0.046689644116704</v>
      </c>
      <c r="W83" s="133">
        <v>0.0650773195876288</v>
      </c>
      <c r="X83" s="133">
        <v>0.0205425748784695</v>
      </c>
      <c r="Y83" s="134">
        <v>0.031331885719862</v>
      </c>
    </row>
    <row r="84" ht="15.75" customHeight="1">
      <c r="A84" s="122">
        <f t="shared" si="1"/>
        <v>0.1539138193</v>
      </c>
      <c r="B84" s="79">
        <v>82.0</v>
      </c>
      <c r="C84" s="79">
        <v>20.0</v>
      </c>
      <c r="D84" s="78">
        <v>0.0</v>
      </c>
      <c r="E84" s="132">
        <v>0.0</v>
      </c>
      <c r="F84" s="133">
        <v>0.0</v>
      </c>
      <c r="G84" s="133">
        <v>0.134987085970539</v>
      </c>
      <c r="H84" s="133">
        <v>0.0309653916211293</v>
      </c>
      <c r="I84" s="133">
        <v>0.0540077521039895</v>
      </c>
      <c r="J84" s="133">
        <v>0.180157586050277</v>
      </c>
      <c r="K84" s="133">
        <v>0.113024457558941</v>
      </c>
      <c r="L84" s="133">
        <v>0.267129065516918</v>
      </c>
      <c r="M84" s="133">
        <v>0.359232389421951</v>
      </c>
      <c r="N84" s="133">
        <v>0.119993862206536</v>
      </c>
      <c r="O84" s="133">
        <v>0.150816885447162</v>
      </c>
      <c r="P84" s="133">
        <v>0.223837484610285</v>
      </c>
      <c r="Q84" s="133">
        <v>0.150102810143934</v>
      </c>
      <c r="R84" s="133">
        <v>0.0650945713583886</v>
      </c>
      <c r="S84" s="133">
        <v>0.310691515448749</v>
      </c>
      <c r="T84" s="133">
        <v>0.150837988826815</v>
      </c>
      <c r="U84" s="133">
        <v>0.174977511830732</v>
      </c>
      <c r="V84" s="133">
        <v>0.219220904135941</v>
      </c>
      <c r="W84" s="133">
        <v>0.169861469072164</v>
      </c>
      <c r="X84" s="133">
        <v>0.202446291359573</v>
      </c>
      <c r="Y84" s="134">
        <v>0.15480518213092</v>
      </c>
    </row>
    <row r="85" ht="15.75" customHeight="1">
      <c r="A85" s="122">
        <f t="shared" si="1"/>
        <v>0.1122468913</v>
      </c>
      <c r="B85" s="101">
        <v>83.0</v>
      </c>
      <c r="C85" s="79">
        <v>20.0</v>
      </c>
      <c r="D85" s="78">
        <v>1.0</v>
      </c>
      <c r="E85" s="132">
        <v>0.0</v>
      </c>
      <c r="F85" s="133">
        <v>0.0</v>
      </c>
      <c r="G85" s="133">
        <v>0.110095648965458</v>
      </c>
      <c r="H85" s="133">
        <v>0.0454900290965864</v>
      </c>
      <c r="I85" s="133">
        <v>0.0457845257725335</v>
      </c>
      <c r="J85" s="133">
        <v>0.0578210470190959</v>
      </c>
      <c r="K85" s="133">
        <v>0.0487829942159194</v>
      </c>
      <c r="L85" s="133">
        <v>0.130846377354953</v>
      </c>
      <c r="M85" s="133">
        <v>0.207933536157266</v>
      </c>
      <c r="N85" s="133">
        <v>0.0610710449593371</v>
      </c>
      <c r="O85" s="133">
        <v>0.129568420058551</v>
      </c>
      <c r="P85" s="133">
        <v>0.0810209300123117</v>
      </c>
      <c r="Q85" s="133">
        <v>0.0968128855380397</v>
      </c>
      <c r="R85" s="133">
        <v>0.0429869810857283</v>
      </c>
      <c r="S85" s="133">
        <v>0.188327611574301</v>
      </c>
      <c r="T85" s="133">
        <v>0.223971559167089</v>
      </c>
      <c r="U85" s="133">
        <v>0.26680746216121</v>
      </c>
      <c r="V85" s="133">
        <v>0.183432189804424</v>
      </c>
      <c r="W85" s="133">
        <v>0.173646907216494</v>
      </c>
      <c r="X85" s="133">
        <v>0.18111964873765</v>
      </c>
      <c r="Y85" s="134">
        <v>0.081664918144778</v>
      </c>
    </row>
    <row r="86" ht="15.75" customHeight="1">
      <c r="A86" s="122">
        <f t="shared" si="1"/>
        <v>0.1127490594</v>
      </c>
      <c r="B86" s="79">
        <v>84.0</v>
      </c>
      <c r="C86" s="79">
        <v>20.0</v>
      </c>
      <c r="D86" s="78">
        <v>2.0</v>
      </c>
      <c r="E86" s="132">
        <v>0.0</v>
      </c>
      <c r="F86" s="133">
        <v>0.0</v>
      </c>
      <c r="G86" s="133">
        <v>0.110095648965458</v>
      </c>
      <c r="H86" s="133">
        <v>0.0458448655169966</v>
      </c>
      <c r="I86" s="133">
        <v>0.0458273550763432</v>
      </c>
      <c r="J86" s="133">
        <v>0.0585319615316258</v>
      </c>
      <c r="K86" s="133">
        <v>0.0488710766610881</v>
      </c>
      <c r="L86" s="133">
        <v>0.139188302558815</v>
      </c>
      <c r="M86" s="133">
        <v>0.207933536157266</v>
      </c>
      <c r="N86" s="133">
        <v>0.0610710449593371</v>
      </c>
      <c r="O86" s="133">
        <v>0.129568420058551</v>
      </c>
      <c r="P86" s="133">
        <v>0.0810209300123117</v>
      </c>
      <c r="Q86" s="133">
        <v>0.0970699108978752</v>
      </c>
      <c r="R86" s="133">
        <v>0.0429869810857283</v>
      </c>
      <c r="S86" s="133">
        <v>0.188327611574301</v>
      </c>
      <c r="T86" s="133">
        <v>0.223971559167089</v>
      </c>
      <c r="U86" s="133">
        <v>0.266924791739997</v>
      </c>
      <c r="V86" s="133">
        <v>0.183552420647643</v>
      </c>
      <c r="W86" s="133">
        <v>0.173646907216494</v>
      </c>
      <c r="X86" s="133">
        <v>0.18111964873765</v>
      </c>
      <c r="Y86" s="134">
        <v>0.08217727572157</v>
      </c>
    </row>
    <row r="87" ht="15.75" customHeight="1">
      <c r="A87" s="122">
        <f t="shared" si="1"/>
        <v>0.14363011</v>
      </c>
      <c r="B87" s="101">
        <v>85.0</v>
      </c>
      <c r="C87" s="79">
        <v>20.0</v>
      </c>
      <c r="D87" s="78">
        <v>3.0</v>
      </c>
      <c r="E87" s="132">
        <v>0.0</v>
      </c>
      <c r="F87" s="133">
        <v>0.0</v>
      </c>
      <c r="G87" s="133">
        <v>0.146510373797292</v>
      </c>
      <c r="H87" s="133">
        <v>0.0309653916211293</v>
      </c>
      <c r="I87" s="133">
        <v>0.0540077521039895</v>
      </c>
      <c r="J87" s="133">
        <v>0.108414463160804</v>
      </c>
      <c r="K87" s="133">
        <v>0.1024545641387</v>
      </c>
      <c r="L87" s="133">
        <v>0.260755459743181</v>
      </c>
      <c r="M87" s="133">
        <v>0.338989000702082</v>
      </c>
      <c r="N87" s="133">
        <v>0.132269449133036</v>
      </c>
      <c r="O87" s="133">
        <v>0.150816885447162</v>
      </c>
      <c r="P87" s="133">
        <v>0.223837484610285</v>
      </c>
      <c r="Q87" s="133">
        <v>0.0472069910897875</v>
      </c>
      <c r="R87" s="133">
        <v>0.034328174895603</v>
      </c>
      <c r="S87" s="133">
        <v>0.310446297204512</v>
      </c>
      <c r="T87" s="133">
        <v>0.150837988826815</v>
      </c>
      <c r="U87" s="133">
        <v>0.174977511830732</v>
      </c>
      <c r="V87" s="133">
        <v>0.219180827188201</v>
      </c>
      <c r="W87" s="133">
        <v>0.169861469072164</v>
      </c>
      <c r="X87" s="133">
        <v>0.206523443625529</v>
      </c>
      <c r="Y87" s="134">
        <v>0.153848781320907</v>
      </c>
    </row>
    <row r="88" ht="15.75" customHeight="1">
      <c r="A88" s="122">
        <f t="shared" si="1"/>
        <v>0.1393347685</v>
      </c>
      <c r="B88" s="79">
        <v>86.0</v>
      </c>
      <c r="C88" s="79">
        <v>20.0</v>
      </c>
      <c r="D88" s="78">
        <v>4.0</v>
      </c>
      <c r="E88" s="132">
        <v>0.0</v>
      </c>
      <c r="F88" s="133">
        <v>0.0</v>
      </c>
      <c r="G88" s="133">
        <v>0.134987085970539</v>
      </c>
      <c r="H88" s="133">
        <v>0.0324557045868521</v>
      </c>
      <c r="I88" s="133">
        <v>0.0536651176735122</v>
      </c>
      <c r="J88" s="133">
        <v>0.100475917770888</v>
      </c>
      <c r="K88" s="133">
        <v>0.0979476790275698</v>
      </c>
      <c r="L88" s="133">
        <v>0.291873652638485</v>
      </c>
      <c r="M88" s="133">
        <v>0.276269599812777</v>
      </c>
      <c r="N88" s="133">
        <v>0.104189044038668</v>
      </c>
      <c r="O88" s="133">
        <v>0.16781565775805</v>
      </c>
      <c r="P88" s="133">
        <v>0.160668623922719</v>
      </c>
      <c r="Q88" s="133">
        <v>0.0587731322823852</v>
      </c>
      <c r="R88" s="133">
        <v>0.0261606484893146</v>
      </c>
      <c r="S88" s="133">
        <v>0.3320255026974</v>
      </c>
      <c r="T88" s="133">
        <v>0.189944134078212</v>
      </c>
      <c r="U88" s="133">
        <v>0.173882435762055</v>
      </c>
      <c r="V88" s="133">
        <v>0.203390509778775</v>
      </c>
      <c r="W88" s="133">
        <v>0.174291237113402</v>
      </c>
      <c r="X88" s="133">
        <v>0.199074800062725</v>
      </c>
      <c r="Y88" s="134">
        <v>0.148139654036646</v>
      </c>
    </row>
    <row r="89" ht="15.75" customHeight="1">
      <c r="A89" s="122">
        <f t="shared" si="1"/>
        <v>0.1406252699</v>
      </c>
      <c r="B89" s="101">
        <v>87.0</v>
      </c>
      <c r="C89" s="79">
        <v>20.0</v>
      </c>
      <c r="D89" s="78">
        <v>5.0</v>
      </c>
      <c r="E89" s="132">
        <v>0.0</v>
      </c>
      <c r="F89" s="133">
        <v>0.0</v>
      </c>
      <c r="G89" s="133">
        <v>0.134987085970539</v>
      </c>
      <c r="H89" s="133">
        <v>0.0324557045868521</v>
      </c>
      <c r="I89" s="133">
        <v>0.0536651176735122</v>
      </c>
      <c r="J89" s="133">
        <v>0.101483046663638</v>
      </c>
      <c r="K89" s="133">
        <v>0.0980064006576822</v>
      </c>
      <c r="L89" s="133">
        <v>0.306495454119411</v>
      </c>
      <c r="M89" s="133">
        <v>0.276269599812777</v>
      </c>
      <c r="N89" s="133">
        <v>0.104189044038668</v>
      </c>
      <c r="O89" s="133">
        <v>0.16781565775805</v>
      </c>
      <c r="P89" s="133">
        <v>0.160668623922719</v>
      </c>
      <c r="Q89" s="133">
        <v>0.0587731322823852</v>
      </c>
      <c r="R89" s="133">
        <v>0.0261606484893146</v>
      </c>
      <c r="S89" s="133">
        <v>0.341589014222658</v>
      </c>
      <c r="T89" s="133">
        <v>0.189944134078212</v>
      </c>
      <c r="U89" s="133">
        <v>0.173882435762055</v>
      </c>
      <c r="V89" s="133">
        <v>0.203390509778775</v>
      </c>
      <c r="W89" s="133">
        <v>0.174291237113402</v>
      </c>
      <c r="X89" s="133">
        <v>0.199074800062725</v>
      </c>
      <c r="Y89" s="134">
        <v>0.149989020909069</v>
      </c>
    </row>
    <row r="90" ht="15.75" customHeight="1">
      <c r="A90" s="122">
        <f t="shared" si="1"/>
        <v>0.1087617799</v>
      </c>
      <c r="B90" s="79">
        <v>88.0</v>
      </c>
      <c r="C90" s="79">
        <v>20.0</v>
      </c>
      <c r="D90" s="78">
        <v>6.0</v>
      </c>
      <c r="E90" s="132">
        <v>0.0</v>
      </c>
      <c r="F90" s="133">
        <v>0.0</v>
      </c>
      <c r="G90" s="133">
        <v>0.110095648965458</v>
      </c>
      <c r="H90" s="133">
        <v>0.0454900290965864</v>
      </c>
      <c r="I90" s="133">
        <v>0.0457845257725335</v>
      </c>
      <c r="J90" s="133">
        <v>0.0559845178617271</v>
      </c>
      <c r="K90" s="133">
        <v>0.047432396723333</v>
      </c>
      <c r="L90" s="133">
        <v>0.130846377354953</v>
      </c>
      <c r="M90" s="133">
        <v>0.171308214369295</v>
      </c>
      <c r="N90" s="133">
        <v>0.0610710449593371</v>
      </c>
      <c r="O90" s="133">
        <v>0.129473982434601</v>
      </c>
      <c r="P90" s="133">
        <v>0.0810209300123117</v>
      </c>
      <c r="Q90" s="133">
        <v>0.0866175462645647</v>
      </c>
      <c r="R90" s="133">
        <v>0.0429255711127487</v>
      </c>
      <c r="S90" s="133">
        <v>0.188327611574301</v>
      </c>
      <c r="T90" s="133">
        <v>0.223971559167089</v>
      </c>
      <c r="U90" s="133">
        <v>0.256521569087566</v>
      </c>
      <c r="V90" s="133">
        <v>0.174134337928823</v>
      </c>
      <c r="W90" s="133">
        <v>0.172519329896907</v>
      </c>
      <c r="X90" s="133">
        <v>0.180100360671162</v>
      </c>
      <c r="Y90" s="134">
        <v>0.080371825212872</v>
      </c>
    </row>
    <row r="91" ht="15.75" customHeight="1">
      <c r="A91" s="122">
        <f t="shared" si="1"/>
        <v>0.1343926527</v>
      </c>
      <c r="B91" s="101">
        <v>89.0</v>
      </c>
      <c r="C91" s="79">
        <v>20.0</v>
      </c>
      <c r="D91" s="78">
        <v>7.0</v>
      </c>
      <c r="E91" s="132">
        <v>0.0</v>
      </c>
      <c r="F91" s="133">
        <v>0.0</v>
      </c>
      <c r="G91" s="133">
        <v>0.134987085970539</v>
      </c>
      <c r="H91" s="133">
        <v>0.0324557045868521</v>
      </c>
      <c r="I91" s="133">
        <v>0.0536651176735122</v>
      </c>
      <c r="J91" s="133">
        <v>0.0903453859673374</v>
      </c>
      <c r="K91" s="133">
        <v>0.0945418244810475</v>
      </c>
      <c r="L91" s="133">
        <v>0.290936357671759</v>
      </c>
      <c r="M91" s="133">
        <v>0.243505733676573</v>
      </c>
      <c r="N91" s="133">
        <v>0.104189044038668</v>
      </c>
      <c r="O91" s="133">
        <v>0.16781565775805</v>
      </c>
      <c r="P91" s="133">
        <v>0.160668623922719</v>
      </c>
      <c r="Q91" s="133">
        <v>0.0497772446881425</v>
      </c>
      <c r="R91" s="133">
        <v>0.0226602800294767</v>
      </c>
      <c r="S91" s="133">
        <v>0.3320255026974</v>
      </c>
      <c r="T91" s="133">
        <v>0.189944134078212</v>
      </c>
      <c r="U91" s="133">
        <v>0.162462356760139</v>
      </c>
      <c r="V91" s="133">
        <v>0.190365501763385</v>
      </c>
      <c r="W91" s="133">
        <v>0.170747422680412</v>
      </c>
      <c r="X91" s="133">
        <v>0.185745648424023</v>
      </c>
      <c r="Y91" s="134">
        <v>0.145407080293752</v>
      </c>
    </row>
    <row r="92" ht="15.75" customHeight="1">
      <c r="A92" s="122">
        <f t="shared" si="1"/>
        <v>0.1594722679</v>
      </c>
      <c r="B92" s="79">
        <v>90.0</v>
      </c>
      <c r="C92" s="79">
        <v>20.0</v>
      </c>
      <c r="D92" s="78">
        <v>8.0</v>
      </c>
      <c r="E92" s="132">
        <v>0.0</v>
      </c>
      <c r="F92" s="133">
        <v>0.0</v>
      </c>
      <c r="G92" s="133">
        <v>0.143274770811455</v>
      </c>
      <c r="H92" s="133">
        <v>0.0455373406193078</v>
      </c>
      <c r="I92" s="133">
        <v>0.0627663447330663</v>
      </c>
      <c r="J92" s="133">
        <v>0.16846699184423</v>
      </c>
      <c r="K92" s="133">
        <v>0.106124666020728</v>
      </c>
      <c r="L92" s="133">
        <v>0.228887430874496</v>
      </c>
      <c r="M92" s="133">
        <v>0.329627896091738</v>
      </c>
      <c r="N92" s="133">
        <v>0.0959030228632806</v>
      </c>
      <c r="O92" s="133">
        <v>0.166965719142506</v>
      </c>
      <c r="P92" s="133">
        <v>0.234491902642295</v>
      </c>
      <c r="Q92" s="133">
        <v>0.073509252912954</v>
      </c>
      <c r="R92" s="133">
        <v>0.0600589535740604</v>
      </c>
      <c r="S92" s="133">
        <v>0.254046101029916</v>
      </c>
      <c r="T92" s="133">
        <v>0.395378364652107</v>
      </c>
      <c r="U92" s="133">
        <v>0.261136532519848</v>
      </c>
      <c r="V92" s="133">
        <v>0.212808592497595</v>
      </c>
      <c r="W92" s="133">
        <v>0.194426546391752</v>
      </c>
      <c r="X92" s="133">
        <v>0.170456327426689</v>
      </c>
      <c r="Y92" s="134">
        <v>0.145050869787982</v>
      </c>
    </row>
    <row r="93" ht="15.75" customHeight="1">
      <c r="A93" s="122">
        <f t="shared" si="1"/>
        <v>0.1685965124</v>
      </c>
      <c r="B93" s="101">
        <v>91.0</v>
      </c>
      <c r="C93" s="79">
        <v>20.0</v>
      </c>
      <c r="D93" s="78">
        <v>9.0</v>
      </c>
      <c r="E93" s="132">
        <v>0.0</v>
      </c>
      <c r="F93" s="133">
        <v>0.0</v>
      </c>
      <c r="G93" s="133">
        <v>0.143274770811455</v>
      </c>
      <c r="H93" s="133">
        <v>0.0461997019374068</v>
      </c>
      <c r="I93" s="133">
        <v>0.0637514187206887</v>
      </c>
      <c r="J93" s="133">
        <v>0.180157586050277</v>
      </c>
      <c r="K93" s="133">
        <v>0.113024457558941</v>
      </c>
      <c r="L93" s="133">
        <v>0.232355422251382</v>
      </c>
      <c r="M93" s="133">
        <v>0.339223028317341</v>
      </c>
      <c r="N93" s="133">
        <v>0.0959030228632806</v>
      </c>
      <c r="O93" s="133">
        <v>0.166965719142506</v>
      </c>
      <c r="P93" s="133">
        <v>0.234491902642295</v>
      </c>
      <c r="Q93" s="133">
        <v>0.150102810143934</v>
      </c>
      <c r="R93" s="133">
        <v>0.0650945713583886</v>
      </c>
      <c r="S93" s="133">
        <v>0.264345267287886</v>
      </c>
      <c r="T93" s="133">
        <v>0.403758252920264</v>
      </c>
      <c r="U93" s="133">
        <v>0.279479056670186</v>
      </c>
      <c r="V93" s="133">
        <v>0.233207758897082</v>
      </c>
      <c r="W93" s="133">
        <v>0.196601159793814</v>
      </c>
      <c r="X93" s="133">
        <v>0.181982123255449</v>
      </c>
      <c r="Y93" s="134">
        <v>0.150608729597189</v>
      </c>
    </row>
    <row r="94" ht="15.75" customHeight="1">
      <c r="A94" s="122">
        <f t="shared" si="1"/>
        <v>0.1673286721</v>
      </c>
      <c r="B94" s="79">
        <v>92.0</v>
      </c>
      <c r="C94" s="79">
        <v>20.0</v>
      </c>
      <c r="D94" s="78">
        <v>10.0</v>
      </c>
      <c r="E94" s="132">
        <v>0.0</v>
      </c>
      <c r="F94" s="133">
        <v>0.0</v>
      </c>
      <c r="G94" s="133">
        <v>0.143274770811455</v>
      </c>
      <c r="H94" s="133">
        <v>0.0460341116078821</v>
      </c>
      <c r="I94" s="133">
        <v>0.0636871747649742</v>
      </c>
      <c r="J94" s="133">
        <v>0.179584904915183</v>
      </c>
      <c r="K94" s="133">
        <v>0.112686808185795</v>
      </c>
      <c r="L94" s="133">
        <v>0.228887430874496</v>
      </c>
      <c r="M94" s="133">
        <v>0.339223028317341</v>
      </c>
      <c r="N94" s="133">
        <v>0.0959030228632806</v>
      </c>
      <c r="O94" s="133">
        <v>0.166965719142506</v>
      </c>
      <c r="P94" s="133">
        <v>0.234491902642295</v>
      </c>
      <c r="Q94" s="133">
        <v>0.142991775188485</v>
      </c>
      <c r="R94" s="133">
        <v>0.0650945713583886</v>
      </c>
      <c r="S94" s="133">
        <v>0.254046101029916</v>
      </c>
      <c r="T94" s="133">
        <v>0.401980700863382</v>
      </c>
      <c r="U94" s="133">
        <v>0.279048848214634</v>
      </c>
      <c r="V94" s="133">
        <v>0.232165758255851</v>
      </c>
      <c r="W94" s="133">
        <v>0.196601159793814</v>
      </c>
      <c r="X94" s="133">
        <v>0.181982123255449</v>
      </c>
      <c r="Y94" s="134">
        <v>0.149252201917681</v>
      </c>
    </row>
    <row r="95" ht="15.75" customHeight="1">
      <c r="A95" s="122">
        <f t="shared" si="1"/>
        <v>0.1389305289</v>
      </c>
      <c r="B95" s="101">
        <v>93.0</v>
      </c>
      <c r="C95" s="79">
        <v>20.0</v>
      </c>
      <c r="D95" s="78">
        <v>11.0</v>
      </c>
      <c r="E95" s="132">
        <v>0.0</v>
      </c>
      <c r="F95" s="133">
        <v>0.0</v>
      </c>
      <c r="G95" s="133">
        <v>0.146510373797292</v>
      </c>
      <c r="H95" s="133">
        <v>0.0309653916211293</v>
      </c>
      <c r="I95" s="133">
        <v>0.0540077521039895</v>
      </c>
      <c r="J95" s="133">
        <v>0.10065364639902</v>
      </c>
      <c r="K95" s="133">
        <v>0.098373410845885</v>
      </c>
      <c r="L95" s="133">
        <v>0.260286812259818</v>
      </c>
      <c r="M95" s="133">
        <v>0.319564708635619</v>
      </c>
      <c r="N95" s="133">
        <v>0.132269449133036</v>
      </c>
      <c r="O95" s="133">
        <v>0.150816885447162</v>
      </c>
      <c r="P95" s="133">
        <v>0.223837484610285</v>
      </c>
      <c r="Q95" s="133">
        <v>0.0327278958190541</v>
      </c>
      <c r="R95" s="133">
        <v>0.0281871775976418</v>
      </c>
      <c r="S95" s="133">
        <v>0.310446297204512</v>
      </c>
      <c r="T95" s="133">
        <v>0.150837988826815</v>
      </c>
      <c r="U95" s="133">
        <v>0.163440103250029</v>
      </c>
      <c r="V95" s="133">
        <v>0.209281821096505</v>
      </c>
      <c r="W95" s="133">
        <v>0.164143041237113</v>
      </c>
      <c r="X95" s="133">
        <v>0.190528461659087</v>
      </c>
      <c r="Y95" s="134">
        <v>0.150662405152853</v>
      </c>
    </row>
    <row r="96" ht="15.75" customHeight="1">
      <c r="A96" s="122">
        <f t="shared" si="1"/>
        <v>0.145827434</v>
      </c>
      <c r="B96" s="79">
        <v>94.0</v>
      </c>
      <c r="C96" s="79">
        <v>20.0</v>
      </c>
      <c r="D96" s="78">
        <v>12.0</v>
      </c>
      <c r="E96" s="132">
        <v>0.0</v>
      </c>
      <c r="F96" s="133">
        <v>0.0</v>
      </c>
      <c r="G96" s="133">
        <v>0.134987085970539</v>
      </c>
      <c r="H96" s="133">
        <v>0.0309653916211293</v>
      </c>
      <c r="I96" s="133">
        <v>0.0540077521039895</v>
      </c>
      <c r="J96" s="133">
        <v>0.16846699184423</v>
      </c>
      <c r="K96" s="133">
        <v>0.106124666020728</v>
      </c>
      <c r="L96" s="133">
        <v>0.260286812259818</v>
      </c>
      <c r="M96" s="133">
        <v>0.34437163585303</v>
      </c>
      <c r="N96" s="133">
        <v>0.119993862206536</v>
      </c>
      <c r="O96" s="133">
        <v>0.150816885447162</v>
      </c>
      <c r="P96" s="133">
        <v>0.223837484610285</v>
      </c>
      <c r="Q96" s="133">
        <v>0.073509252912954</v>
      </c>
      <c r="R96" s="133">
        <v>0.0600589535740604</v>
      </c>
      <c r="S96" s="133">
        <v>0.310446297204512</v>
      </c>
      <c r="T96" s="133">
        <v>0.150837988826815</v>
      </c>
      <c r="U96" s="133">
        <v>0.163440103250029</v>
      </c>
      <c r="V96" s="133">
        <v>0.209281821096505</v>
      </c>
      <c r="W96" s="133">
        <v>0.164143041237113</v>
      </c>
      <c r="X96" s="133">
        <v>0.18613768229575</v>
      </c>
      <c r="Y96" s="134">
        <v>0.150662405152853</v>
      </c>
    </row>
    <row r="97" ht="15.75" customHeight="1">
      <c r="A97" s="122">
        <f t="shared" si="1"/>
        <v>0.1531692161</v>
      </c>
      <c r="B97" s="101">
        <v>95.0</v>
      </c>
      <c r="C97" s="79">
        <v>20.0</v>
      </c>
      <c r="D97" s="78">
        <v>13.0</v>
      </c>
      <c r="E97" s="132">
        <v>0.0</v>
      </c>
      <c r="F97" s="133">
        <v>0.0</v>
      </c>
      <c r="G97" s="133">
        <v>0.134987085970539</v>
      </c>
      <c r="H97" s="133">
        <v>0.0309653916211293</v>
      </c>
      <c r="I97" s="133">
        <v>0.0540077521039895</v>
      </c>
      <c r="J97" s="133">
        <v>0.179584904915183</v>
      </c>
      <c r="K97" s="133">
        <v>0.112686808185795</v>
      </c>
      <c r="L97" s="133">
        <v>0.260755459743181</v>
      </c>
      <c r="M97" s="133">
        <v>0.359232389421951</v>
      </c>
      <c r="N97" s="133">
        <v>0.119993862206536</v>
      </c>
      <c r="O97" s="133">
        <v>0.150816885447162</v>
      </c>
      <c r="P97" s="133">
        <v>0.223837484610285</v>
      </c>
      <c r="Q97" s="133">
        <v>0.142991775188485</v>
      </c>
      <c r="R97" s="133">
        <v>0.0650945713583886</v>
      </c>
      <c r="S97" s="133">
        <v>0.310446297204512</v>
      </c>
      <c r="T97" s="133">
        <v>0.150837988826815</v>
      </c>
      <c r="U97" s="133">
        <v>0.174977511830732</v>
      </c>
      <c r="V97" s="133">
        <v>0.219180827188201</v>
      </c>
      <c r="W97" s="133">
        <v>0.169861469072164</v>
      </c>
      <c r="X97" s="133">
        <v>0.202446291359573</v>
      </c>
      <c r="Y97" s="134">
        <v>0.153848781320907</v>
      </c>
    </row>
    <row r="98" ht="15.75" customHeight="1">
      <c r="A98" s="122">
        <f t="shared" si="1"/>
        <v>0.1440338284</v>
      </c>
      <c r="B98" s="79">
        <v>96.0</v>
      </c>
      <c r="C98" s="110">
        <v>20.0</v>
      </c>
      <c r="D98" s="111">
        <v>14.0</v>
      </c>
      <c r="E98" s="135">
        <v>0.0</v>
      </c>
      <c r="F98" s="136">
        <v>0.0</v>
      </c>
      <c r="G98" s="136">
        <v>0.146510373797292</v>
      </c>
      <c r="H98" s="136">
        <v>0.0309653916211293</v>
      </c>
      <c r="I98" s="136">
        <v>0.0540077521039895</v>
      </c>
      <c r="J98" s="136">
        <v>0.109145125298682</v>
      </c>
      <c r="K98" s="136">
        <v>0.102586687806453</v>
      </c>
      <c r="L98" s="136">
        <v>0.267129065516918</v>
      </c>
      <c r="M98" s="136">
        <v>0.338989000702082</v>
      </c>
      <c r="N98" s="136">
        <v>0.132269449133036</v>
      </c>
      <c r="O98" s="136">
        <v>0.150816885447162</v>
      </c>
      <c r="P98" s="136">
        <v>0.223837484610285</v>
      </c>
      <c r="Q98" s="136">
        <v>0.0472069910897875</v>
      </c>
      <c r="R98" s="136">
        <v>0.034328174895603</v>
      </c>
      <c r="S98" s="136">
        <v>0.310691515448749</v>
      </c>
      <c r="T98" s="136">
        <v>0.150837988826815</v>
      </c>
      <c r="U98" s="136">
        <v>0.174977511830732</v>
      </c>
      <c r="V98" s="136">
        <v>0.219220904135941</v>
      </c>
      <c r="W98" s="136">
        <v>0.169861469072164</v>
      </c>
      <c r="X98" s="136">
        <v>0.206523443625529</v>
      </c>
      <c r="Y98" s="137">
        <v>0.15480518213092</v>
      </c>
    </row>
    <row r="99" ht="24.0" customHeight="1">
      <c r="A99" s="85" t="s">
        <v>56</v>
      </c>
      <c r="B99" s="86" t="s">
        <v>26</v>
      </c>
      <c r="C99" s="87" t="s">
        <v>1</v>
      </c>
      <c r="D99" s="113" t="s">
        <v>7</v>
      </c>
      <c r="E99" s="89" t="s">
        <v>27</v>
      </c>
      <c r="F99" s="90" t="s">
        <v>28</v>
      </c>
      <c r="G99" s="90" t="s">
        <v>29</v>
      </c>
      <c r="H99" s="90" t="s">
        <v>30</v>
      </c>
      <c r="I99" s="90" t="s">
        <v>31</v>
      </c>
      <c r="J99" s="90" t="s">
        <v>48</v>
      </c>
      <c r="K99" s="90" t="s">
        <v>49</v>
      </c>
      <c r="L99" s="90" t="s">
        <v>34</v>
      </c>
      <c r="M99" s="90" t="s">
        <v>35</v>
      </c>
      <c r="N99" s="90" t="s">
        <v>36</v>
      </c>
      <c r="O99" s="90" t="s">
        <v>37</v>
      </c>
      <c r="P99" s="90" t="s">
        <v>38</v>
      </c>
      <c r="Q99" s="90" t="s">
        <v>39</v>
      </c>
      <c r="R99" s="90" t="s">
        <v>40</v>
      </c>
      <c r="S99" s="90" t="s">
        <v>41</v>
      </c>
      <c r="T99" s="90" t="s">
        <v>42</v>
      </c>
      <c r="U99" s="90" t="s">
        <v>43</v>
      </c>
      <c r="V99" s="90" t="s">
        <v>44</v>
      </c>
      <c r="W99" s="90" t="s">
        <v>45</v>
      </c>
      <c r="X99" s="90" t="s">
        <v>46</v>
      </c>
      <c r="Y99" s="91" t="s">
        <v>57</v>
      </c>
    </row>
    <row r="100" ht="30.0" customHeight="1">
      <c r="A100" s="116" t="s">
        <v>59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3"/>
    </row>
    <row r="101" ht="15.75" customHeight="1">
      <c r="A101" s="4"/>
      <c r="B101" s="4"/>
      <c r="C101" s="93"/>
      <c r="D101" s="9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ht="15.75" customHeight="1">
      <c r="A102" s="4" t="s">
        <v>51</v>
      </c>
      <c r="B102" s="4"/>
      <c r="C102" s="115">
        <f>AVERAGE(A3:A98)</f>
        <v>0.2915306649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ht="15.75" customHeight="1">
      <c r="A103" s="4" t="s">
        <v>52</v>
      </c>
      <c r="B103" s="4"/>
      <c r="C103" s="115">
        <f>_xlfn.STDEV.S(A3:A98)</f>
        <v>0.2673795636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ht="15.75" customHeight="1">
      <c r="A104" s="4" t="s">
        <v>53</v>
      </c>
      <c r="B104" s="4"/>
      <c r="C104" s="115">
        <f>MAX(A3:A98)</f>
        <v>1.611074461</v>
      </c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ht="15.75" customHeight="1">
      <c r="A105" s="4" t="s">
        <v>54</v>
      </c>
      <c r="B105" s="4"/>
      <c r="C105" s="115">
        <f>MIN(A4:A99)</f>
        <v>0.02402623849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ht="15.75" customHeight="1">
      <c r="A106" s="4"/>
      <c r="B106" s="4"/>
      <c r="C106" s="93"/>
      <c r="D106" s="9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ht="15.75" customHeight="1">
      <c r="A107" s="4"/>
      <c r="B107" s="4"/>
      <c r="C107" s="93"/>
      <c r="D107" s="93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ht="15.75" customHeight="1">
      <c r="A108" s="4"/>
      <c r="B108" s="4"/>
      <c r="C108" s="93"/>
      <c r="D108" s="93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115" t="s">
        <v>58</v>
      </c>
      <c r="B109" s="115"/>
      <c r="C109" s="138"/>
      <c r="D109" s="138"/>
      <c r="E109" s="115">
        <f>AVERAGE(OR_gt!$E$3:$E$98)</f>
        <v>0.07662130944</v>
      </c>
      <c r="F109" s="115">
        <f>AVERAGE(OR_gt!$F$3:$F$98)</f>
        <v>0.03558379975</v>
      </c>
      <c r="G109" s="115">
        <f>AVERAGE(OR_gt!$G$3:$G$98)</f>
        <v>0.2330920231</v>
      </c>
      <c r="H109" s="115">
        <f>AVERAGE(OR_gt!$H$3:$H$98)</f>
        <v>0.210726015</v>
      </c>
      <c r="I109" s="115">
        <f>AVERAGE(OR_gt!$I$3:$I$98)</f>
        <v>0.1690430238</v>
      </c>
      <c r="J109" s="115">
        <f>AVERAGE(OR_gt!$J$3:$J$98)</f>
        <v>0.2049856994</v>
      </c>
      <c r="K109" s="115">
        <f>AVERAGE(OR_gt!$K$3:$K$98)</f>
        <v>0.1710380638</v>
      </c>
      <c r="L109" s="115">
        <f>AVERAGE(OR_gt!$L$3:$L$98)</f>
        <v>0.2298647561</v>
      </c>
      <c r="M109" s="115">
        <f>AVERAGE(OR_gt!$M$3:$M$98)</f>
        <v>0.4553397301</v>
      </c>
      <c r="N109" s="115">
        <f>AVERAGE(OR_gt!$N$3:$N$98)</f>
        <v>0.3048964887</v>
      </c>
      <c r="O109" s="115">
        <f>AVERAGE(OR_gt!$O$3:$O$98)</f>
        <v>0.4370710958</v>
      </c>
      <c r="P109" s="115">
        <f>AVERAGE(OR_gt!$P$3:$P$98)</f>
        <v>0.5402135224</v>
      </c>
      <c r="Q109" s="115">
        <f>AVERAGE(OR_gt!$Q$3:$Q$98)</f>
        <v>0.2005342201</v>
      </c>
      <c r="R109" s="115">
        <f>AVERAGE(OR_gt!$R$3:$R$98)</f>
        <v>0.1531180914</v>
      </c>
      <c r="S109" s="115">
        <f>AVERAGE(OR_gt!$S$3:$S$98)</f>
        <v>0.4426904528</v>
      </c>
      <c r="T109" s="115">
        <f>AVERAGE(OR_gt!$T$3:$T$98)</f>
        <v>0.3117910953</v>
      </c>
      <c r="U109" s="115">
        <f>AVERAGE(OR_gt!$U$3:$U$98)</f>
        <v>0.4901272048</v>
      </c>
      <c r="V109" s="115">
        <f>AVERAGE(OR_gt!$V$3:$V$98)</f>
        <v>0.4747694741</v>
      </c>
      <c r="W109" s="115">
        <f>AVERAGE(OR_gt!$W$3:$W$98)</f>
        <v>0.347334924</v>
      </c>
      <c r="X109" s="115">
        <f>AVERAGE(OR_gt!$X$3:$X$98)</f>
        <v>0.3577750118</v>
      </c>
      <c r="Y109" s="115">
        <f>AVERAGE(OR_gt!$Y$3:$Y$98)</f>
        <v>0.2755279621</v>
      </c>
      <c r="Z109" s="115"/>
      <c r="AA109" s="115"/>
      <c r="AB109" s="115"/>
    </row>
    <row r="110" ht="15.75" customHeight="1">
      <c r="A110" s="4"/>
      <c r="B110" s="4"/>
      <c r="C110" s="93"/>
      <c r="D110" s="93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ht="15.75" customHeight="1">
      <c r="A111" s="4"/>
      <c r="B111" s="4"/>
      <c r="C111" s="93"/>
      <c r="D111" s="93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ht="15.75" customHeight="1">
      <c r="A112" s="4"/>
      <c r="B112" s="4"/>
      <c r="C112" s="93"/>
      <c r="D112" s="9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ht="15.75" customHeight="1">
      <c r="A113" s="4"/>
      <c r="B113" s="4"/>
      <c r="C113" s="93"/>
      <c r="D113" s="9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ht="15.75" customHeight="1">
      <c r="A114" s="4"/>
      <c r="B114" s="4"/>
      <c r="C114" s="93"/>
      <c r="D114" s="9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ht="15.75" customHeight="1">
      <c r="A115" s="4"/>
      <c r="B115" s="4"/>
      <c r="C115" s="93"/>
      <c r="D115" s="9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ht="15.75" customHeight="1">
      <c r="A116" s="4"/>
      <c r="B116" s="4"/>
      <c r="C116" s="93"/>
      <c r="D116" s="9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ht="15.75" customHeight="1">
      <c r="A117" s="4"/>
      <c r="B117" s="4"/>
      <c r="C117" s="93"/>
      <c r="D117" s="9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ht="15.75" customHeight="1">
      <c r="A118" s="4"/>
      <c r="B118" s="4"/>
      <c r="C118" s="93"/>
      <c r="D118" s="93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ht="15.75" customHeight="1">
      <c r="A119" s="4"/>
      <c r="B119" s="4"/>
      <c r="C119" s="93"/>
      <c r="D119" s="9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ht="15.75" customHeight="1">
      <c r="A120" s="4"/>
      <c r="B120" s="4"/>
      <c r="C120" s="93"/>
      <c r="D120" s="9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ht="15.75" customHeight="1">
      <c r="A121" s="4"/>
      <c r="B121" s="4"/>
      <c r="C121" s="93"/>
      <c r="D121" s="9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ht="15.75" customHeight="1">
      <c r="A122" s="4"/>
      <c r="B122" s="4"/>
      <c r="C122" s="93"/>
      <c r="D122" s="9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ht="15.75" customHeight="1">
      <c r="A123" s="128"/>
      <c r="B123" s="4"/>
      <c r="C123" s="93"/>
      <c r="D123" s="94"/>
      <c r="E123" s="4"/>
      <c r="F123" s="4"/>
    </row>
    <row r="124" ht="15.75" customHeight="1">
      <c r="A124" s="128"/>
      <c r="B124" s="4"/>
      <c r="C124" s="93"/>
      <c r="D124" s="94"/>
      <c r="E124" s="4"/>
      <c r="F124" s="4"/>
    </row>
    <row r="125" ht="15.75" customHeight="1">
      <c r="A125" s="128"/>
      <c r="B125" s="4"/>
      <c r="C125" s="93"/>
      <c r="D125" s="94"/>
      <c r="E125" s="4"/>
      <c r="F125" s="4"/>
    </row>
    <row r="126" ht="15.75" customHeight="1">
      <c r="A126" s="128"/>
      <c r="B126" s="4"/>
      <c r="C126" s="93"/>
      <c r="D126" s="94"/>
      <c r="E126" s="4"/>
      <c r="F126" s="4"/>
    </row>
    <row r="127" ht="15.75" customHeight="1">
      <c r="A127" s="128"/>
      <c r="B127" s="4"/>
      <c r="C127" s="93"/>
      <c r="D127" s="94"/>
      <c r="E127" s="4"/>
      <c r="F127" s="4"/>
    </row>
    <row r="128" ht="15.75" customHeight="1">
      <c r="A128" s="128"/>
      <c r="B128" s="4"/>
      <c r="C128" s="93"/>
      <c r="D128" s="94"/>
      <c r="E128" s="4"/>
      <c r="F128" s="4"/>
    </row>
    <row r="129" ht="15.75" customHeight="1">
      <c r="A129" s="128"/>
      <c r="B129" s="4"/>
      <c r="C129" s="93"/>
      <c r="D129" s="94"/>
      <c r="E129" s="4"/>
      <c r="F129" s="4"/>
    </row>
    <row r="130" ht="15.75" customHeight="1">
      <c r="A130" s="128"/>
      <c r="B130" s="4"/>
      <c r="C130" s="93"/>
      <c r="D130" s="94"/>
      <c r="E130" s="4"/>
      <c r="F130" s="4"/>
    </row>
    <row r="131" ht="15.75" customHeight="1">
      <c r="A131" s="128"/>
      <c r="B131" s="4"/>
      <c r="C131" s="93"/>
      <c r="D131" s="94"/>
      <c r="E131" s="4"/>
      <c r="F131" s="4"/>
    </row>
    <row r="132" ht="15.75" customHeight="1">
      <c r="A132" s="128"/>
      <c r="B132" s="4"/>
      <c r="C132" s="93"/>
      <c r="D132" s="94"/>
      <c r="E132" s="4"/>
      <c r="F132" s="4"/>
    </row>
    <row r="133" ht="15.75" customHeight="1">
      <c r="A133" s="128"/>
      <c r="B133" s="4"/>
      <c r="C133" s="93"/>
      <c r="D133" s="94"/>
      <c r="E133" s="4"/>
      <c r="F133" s="4"/>
    </row>
    <row r="134" ht="15.75" customHeight="1">
      <c r="A134" s="128"/>
      <c r="B134" s="4"/>
      <c r="C134" s="93"/>
      <c r="D134" s="94"/>
      <c r="E134" s="4"/>
      <c r="F134" s="4"/>
    </row>
    <row r="135" ht="15.75" customHeight="1">
      <c r="A135" s="128"/>
      <c r="B135" s="4"/>
      <c r="C135" s="93"/>
      <c r="D135" s="94"/>
      <c r="E135" s="4"/>
      <c r="F135" s="4"/>
    </row>
    <row r="136" ht="15.75" customHeight="1">
      <c r="A136" s="128"/>
      <c r="B136" s="4"/>
      <c r="C136" s="93"/>
      <c r="D136" s="94"/>
      <c r="E136" s="4"/>
      <c r="F136" s="4"/>
    </row>
    <row r="137" ht="15.75" customHeight="1">
      <c r="A137" s="128"/>
      <c r="B137" s="4"/>
      <c r="C137" s="93"/>
      <c r="D137" s="94"/>
      <c r="E137" s="4"/>
      <c r="F137" s="4"/>
    </row>
    <row r="138" ht="15.75" customHeight="1">
      <c r="A138" s="128"/>
      <c r="B138" s="4"/>
      <c r="C138" s="93"/>
      <c r="D138" s="94"/>
      <c r="E138" s="4"/>
      <c r="F138" s="4"/>
    </row>
    <row r="139" ht="15.75" customHeight="1">
      <c r="A139" s="128"/>
      <c r="B139" s="4"/>
      <c r="C139" s="93"/>
      <c r="D139" s="94"/>
      <c r="E139" s="4"/>
      <c r="F139" s="4"/>
    </row>
    <row r="140" ht="15.75" customHeight="1">
      <c r="A140" s="128"/>
      <c r="B140" s="4"/>
      <c r="C140" s="93"/>
      <c r="D140" s="94"/>
      <c r="E140" s="4"/>
      <c r="F140" s="4"/>
    </row>
    <row r="141" ht="15.75" customHeight="1">
      <c r="A141" s="128"/>
      <c r="B141" s="4"/>
      <c r="C141" s="93"/>
      <c r="D141" s="94"/>
      <c r="E141" s="4"/>
      <c r="F141" s="4"/>
    </row>
    <row r="142" ht="15.75" customHeight="1">
      <c r="A142" s="128"/>
      <c r="B142" s="4"/>
      <c r="C142" s="93"/>
      <c r="D142" s="94"/>
      <c r="E142" s="4"/>
      <c r="F142" s="4"/>
    </row>
    <row r="143" ht="15.75" customHeight="1">
      <c r="A143" s="128"/>
      <c r="B143" s="4"/>
      <c r="C143" s="93"/>
      <c r="D143" s="94"/>
      <c r="E143" s="4"/>
      <c r="F143" s="4"/>
    </row>
    <row r="144" ht="15.75" customHeight="1">
      <c r="A144" s="128"/>
      <c r="B144" s="4"/>
      <c r="C144" s="93"/>
      <c r="D144" s="94"/>
      <c r="E144" s="4"/>
      <c r="F144" s="4"/>
    </row>
    <row r="145" ht="15.75" customHeight="1">
      <c r="A145" s="128"/>
      <c r="B145" s="4"/>
      <c r="C145" s="93"/>
      <c r="D145" s="94"/>
      <c r="E145" s="4"/>
      <c r="F145" s="4"/>
    </row>
    <row r="146" ht="15.75" customHeight="1">
      <c r="A146" s="128"/>
      <c r="B146" s="4"/>
      <c r="C146" s="93"/>
      <c r="D146" s="94"/>
      <c r="E146" s="4"/>
      <c r="F146" s="4"/>
    </row>
    <row r="147" ht="15.75" customHeight="1">
      <c r="A147" s="128"/>
      <c r="B147" s="4"/>
      <c r="C147" s="93"/>
      <c r="D147" s="94"/>
      <c r="E147" s="4"/>
      <c r="F147" s="4"/>
    </row>
    <row r="148" ht="15.75" customHeight="1">
      <c r="A148" s="128"/>
      <c r="B148" s="4"/>
      <c r="C148" s="93"/>
      <c r="D148" s="94"/>
      <c r="E148" s="4"/>
      <c r="F148" s="4"/>
    </row>
    <row r="149" ht="15.75" customHeight="1">
      <c r="A149" s="128"/>
      <c r="B149" s="4"/>
      <c r="C149" s="93"/>
      <c r="D149" s="94"/>
      <c r="E149" s="4"/>
      <c r="F149" s="4"/>
    </row>
    <row r="150" ht="15.75" customHeight="1">
      <c r="A150" s="128"/>
      <c r="B150" s="4"/>
      <c r="C150" s="93"/>
      <c r="D150" s="94"/>
      <c r="E150" s="4"/>
      <c r="F150" s="4"/>
    </row>
    <row r="151" ht="15.75" customHeight="1">
      <c r="A151" s="128"/>
      <c r="B151" s="4"/>
      <c r="C151" s="93"/>
      <c r="D151" s="94"/>
      <c r="E151" s="4"/>
      <c r="F151" s="4"/>
    </row>
    <row r="152" ht="15.75" customHeight="1">
      <c r="A152" s="128"/>
      <c r="B152" s="4"/>
      <c r="C152" s="93"/>
      <c r="D152" s="94"/>
      <c r="E152" s="4"/>
      <c r="F152" s="4"/>
    </row>
    <row r="153" ht="15.75" customHeight="1">
      <c r="A153" s="128"/>
      <c r="B153" s="4"/>
      <c r="C153" s="93"/>
      <c r="D153" s="94"/>
      <c r="E153" s="4"/>
      <c r="F153" s="4"/>
    </row>
    <row r="154" ht="15.75" customHeight="1">
      <c r="A154" s="128"/>
      <c r="B154" s="4"/>
      <c r="C154" s="93"/>
      <c r="D154" s="94"/>
      <c r="E154" s="4"/>
      <c r="F154" s="4"/>
    </row>
    <row r="155" ht="15.75" customHeight="1">
      <c r="A155" s="128"/>
      <c r="B155" s="4"/>
      <c r="C155" s="93"/>
      <c r="D155" s="94"/>
      <c r="E155" s="4"/>
      <c r="F155" s="4"/>
    </row>
    <row r="156" ht="15.75" customHeight="1">
      <c r="A156" s="128"/>
      <c r="B156" s="4"/>
      <c r="C156" s="93"/>
      <c r="D156" s="94"/>
      <c r="E156" s="4"/>
      <c r="F156" s="4"/>
    </row>
    <row r="157" ht="15.75" customHeight="1">
      <c r="A157" s="128"/>
      <c r="B157" s="4"/>
      <c r="C157" s="93"/>
      <c r="D157" s="94"/>
      <c r="E157" s="4"/>
      <c r="F157" s="4"/>
    </row>
    <row r="158" ht="15.75" customHeight="1">
      <c r="A158" s="128"/>
      <c r="B158" s="4"/>
      <c r="C158" s="93"/>
      <c r="D158" s="94"/>
      <c r="E158" s="4"/>
      <c r="F158" s="4"/>
    </row>
    <row r="159" ht="15.75" customHeight="1">
      <c r="A159" s="128"/>
      <c r="B159" s="4"/>
      <c r="C159" s="93"/>
      <c r="D159" s="94"/>
      <c r="E159" s="4"/>
      <c r="F159" s="4"/>
    </row>
    <row r="160" ht="15.75" customHeight="1">
      <c r="A160" s="128"/>
      <c r="B160" s="4"/>
      <c r="C160" s="93"/>
      <c r="D160" s="94"/>
      <c r="E160" s="4"/>
      <c r="F160" s="4"/>
    </row>
    <row r="161" ht="15.75" customHeight="1">
      <c r="A161" s="128"/>
      <c r="B161" s="4"/>
      <c r="C161" s="93"/>
      <c r="D161" s="94"/>
      <c r="E161" s="4"/>
      <c r="F161" s="4"/>
    </row>
    <row r="162" ht="15.75" customHeight="1">
      <c r="A162" s="128"/>
      <c r="B162" s="4"/>
      <c r="C162" s="93"/>
      <c r="D162" s="94"/>
      <c r="E162" s="4"/>
      <c r="F162" s="4"/>
    </row>
    <row r="163" ht="15.75" customHeight="1">
      <c r="A163" s="128"/>
      <c r="B163" s="4"/>
      <c r="C163" s="93"/>
      <c r="D163" s="94"/>
      <c r="E163" s="4"/>
      <c r="F163" s="4"/>
    </row>
    <row r="164" ht="15.75" customHeight="1">
      <c r="A164" s="128"/>
      <c r="B164" s="4"/>
      <c r="C164" s="93"/>
      <c r="D164" s="94"/>
      <c r="E164" s="4"/>
      <c r="F164" s="4"/>
    </row>
    <row r="165" ht="15.75" customHeight="1">
      <c r="A165" s="128"/>
      <c r="B165" s="4"/>
      <c r="C165" s="93"/>
      <c r="D165" s="94"/>
      <c r="E165" s="4"/>
      <c r="F165" s="4"/>
    </row>
    <row r="166" ht="15.75" customHeight="1">
      <c r="A166" s="128"/>
      <c r="B166" s="4"/>
      <c r="C166" s="93"/>
      <c r="D166" s="94"/>
      <c r="E166" s="4"/>
      <c r="F166" s="4"/>
    </row>
    <row r="167" ht="15.75" customHeight="1">
      <c r="A167" s="128"/>
      <c r="B167" s="4"/>
      <c r="C167" s="93"/>
      <c r="D167" s="94"/>
      <c r="E167" s="4"/>
      <c r="F167" s="4"/>
    </row>
    <row r="168" ht="15.75" customHeight="1">
      <c r="A168" s="128"/>
      <c r="B168" s="4"/>
      <c r="C168" s="93"/>
      <c r="D168" s="94"/>
      <c r="E168" s="4"/>
      <c r="F168" s="4"/>
    </row>
    <row r="169" ht="15.75" customHeight="1">
      <c r="A169" s="128"/>
      <c r="B169" s="4"/>
      <c r="C169" s="93"/>
      <c r="D169" s="94"/>
      <c r="E169" s="4"/>
      <c r="F169" s="4"/>
    </row>
    <row r="170" ht="15.75" customHeight="1">
      <c r="A170" s="128"/>
      <c r="B170" s="4"/>
      <c r="C170" s="93"/>
      <c r="D170" s="94"/>
      <c r="E170" s="4"/>
      <c r="F170" s="4"/>
    </row>
    <row r="171" ht="15.75" customHeight="1">
      <c r="A171" s="128"/>
      <c r="B171" s="4"/>
      <c r="C171" s="93"/>
      <c r="D171" s="94"/>
      <c r="E171" s="4"/>
      <c r="F171" s="4"/>
    </row>
    <row r="172" ht="15.75" customHeight="1">
      <c r="A172" s="128"/>
      <c r="B172" s="4"/>
      <c r="C172" s="93"/>
      <c r="D172" s="94"/>
      <c r="E172" s="4"/>
      <c r="F172" s="4"/>
    </row>
    <row r="173" ht="15.75" customHeight="1">
      <c r="A173" s="128"/>
      <c r="B173" s="4"/>
      <c r="C173" s="93"/>
      <c r="D173" s="94"/>
      <c r="E173" s="4"/>
      <c r="F173" s="4"/>
    </row>
    <row r="174" ht="15.75" customHeight="1">
      <c r="A174" s="128"/>
      <c r="B174" s="4"/>
      <c r="C174" s="93"/>
      <c r="D174" s="94"/>
      <c r="E174" s="4"/>
      <c r="F174" s="4"/>
    </row>
    <row r="175" ht="15.75" customHeight="1">
      <c r="A175" s="128"/>
      <c r="B175" s="4"/>
      <c r="C175" s="93"/>
      <c r="D175" s="94"/>
      <c r="E175" s="4"/>
      <c r="F175" s="4"/>
    </row>
    <row r="176" ht="15.75" customHeight="1">
      <c r="A176" s="128"/>
      <c r="B176" s="4"/>
      <c r="C176" s="93"/>
      <c r="D176" s="94"/>
      <c r="E176" s="4"/>
      <c r="F176" s="4"/>
    </row>
    <row r="177" ht="15.75" customHeight="1">
      <c r="A177" s="128"/>
      <c r="B177" s="4"/>
      <c r="C177" s="93"/>
      <c r="D177" s="94"/>
      <c r="E177" s="4"/>
      <c r="F177" s="4"/>
    </row>
    <row r="178" ht="15.75" customHeight="1">
      <c r="A178" s="128"/>
      <c r="B178" s="4"/>
      <c r="C178" s="93"/>
      <c r="D178" s="94"/>
      <c r="E178" s="4"/>
      <c r="F178" s="4"/>
    </row>
    <row r="179" ht="15.75" customHeight="1">
      <c r="A179" s="128"/>
      <c r="B179" s="4"/>
      <c r="C179" s="93"/>
      <c r="D179" s="94"/>
      <c r="E179" s="4"/>
      <c r="F179" s="4"/>
    </row>
    <row r="180" ht="15.75" customHeight="1">
      <c r="A180" s="128"/>
      <c r="B180" s="4"/>
      <c r="C180" s="93"/>
      <c r="D180" s="94"/>
      <c r="E180" s="4"/>
      <c r="F180" s="4"/>
    </row>
    <row r="181" ht="15.75" customHeight="1">
      <c r="A181" s="128"/>
      <c r="B181" s="4"/>
      <c r="C181" s="93"/>
      <c r="D181" s="94"/>
      <c r="E181" s="4"/>
      <c r="F181" s="4"/>
    </row>
    <row r="182" ht="15.75" customHeight="1">
      <c r="A182" s="128"/>
      <c r="B182" s="4"/>
      <c r="C182" s="93"/>
      <c r="D182" s="94"/>
      <c r="E182" s="4"/>
      <c r="F182" s="4"/>
    </row>
    <row r="183" ht="15.75" customHeight="1">
      <c r="A183" s="128"/>
      <c r="B183" s="4"/>
      <c r="C183" s="93"/>
      <c r="D183" s="94"/>
      <c r="E183" s="4"/>
      <c r="F183" s="4"/>
    </row>
    <row r="184" ht="15.75" customHeight="1">
      <c r="A184" s="128"/>
      <c r="B184" s="4"/>
      <c r="C184" s="93"/>
      <c r="D184" s="94"/>
      <c r="E184" s="4"/>
      <c r="F184" s="4"/>
    </row>
    <row r="185" ht="15.75" customHeight="1">
      <c r="A185" s="128"/>
      <c r="B185" s="4"/>
      <c r="C185" s="93"/>
      <c r="D185" s="94"/>
      <c r="E185" s="4"/>
      <c r="F185" s="4"/>
    </row>
    <row r="186" ht="15.75" customHeight="1">
      <c r="A186" s="128"/>
      <c r="B186" s="4"/>
      <c r="C186" s="93"/>
      <c r="D186" s="94"/>
      <c r="E186" s="4"/>
      <c r="F186" s="4"/>
    </row>
    <row r="187" ht="15.75" customHeight="1">
      <c r="A187" s="128"/>
      <c r="B187" s="4"/>
      <c r="C187" s="93"/>
      <c r="D187" s="94"/>
      <c r="E187" s="4"/>
      <c r="F187" s="4"/>
    </row>
    <row r="188" ht="15.75" customHeight="1">
      <c r="A188" s="128"/>
      <c r="B188" s="4"/>
      <c r="C188" s="93"/>
      <c r="D188" s="94"/>
      <c r="E188" s="4"/>
      <c r="F188" s="4"/>
    </row>
    <row r="189" ht="15.75" customHeight="1">
      <c r="A189" s="128"/>
      <c r="B189" s="4"/>
      <c r="C189" s="93"/>
      <c r="D189" s="94"/>
      <c r="E189" s="4"/>
      <c r="F189" s="4"/>
    </row>
    <row r="190" ht="15.75" customHeight="1">
      <c r="A190" s="128"/>
      <c r="B190" s="4"/>
      <c r="C190" s="93"/>
      <c r="D190" s="94"/>
      <c r="E190" s="4"/>
      <c r="F190" s="4"/>
    </row>
    <row r="191" ht="15.75" customHeight="1">
      <c r="A191" s="128"/>
      <c r="B191" s="4"/>
      <c r="C191" s="93"/>
      <c r="D191" s="94"/>
      <c r="E191" s="4"/>
      <c r="F191" s="4"/>
    </row>
    <row r="192" ht="15.75" customHeight="1">
      <c r="A192" s="128"/>
      <c r="B192" s="4"/>
      <c r="C192" s="93"/>
      <c r="D192" s="94"/>
      <c r="E192" s="4"/>
      <c r="F192" s="4"/>
    </row>
    <row r="193" ht="15.75" customHeight="1">
      <c r="A193" s="128"/>
      <c r="B193" s="4"/>
      <c r="C193" s="93"/>
      <c r="D193" s="94"/>
      <c r="E193" s="4"/>
      <c r="F193" s="4"/>
    </row>
    <row r="194" ht="15.75" customHeight="1">
      <c r="A194" s="128"/>
      <c r="B194" s="4"/>
      <c r="C194" s="93"/>
      <c r="D194" s="94"/>
      <c r="E194" s="4"/>
      <c r="F194" s="4"/>
    </row>
    <row r="195" ht="15.75" customHeight="1">
      <c r="A195" s="128"/>
      <c r="B195" s="4"/>
      <c r="C195" s="93"/>
      <c r="D195" s="94"/>
      <c r="E195" s="4"/>
      <c r="F195" s="4"/>
    </row>
    <row r="196" ht="15.75" customHeight="1">
      <c r="A196" s="128"/>
      <c r="B196" s="4"/>
      <c r="C196" s="93"/>
      <c r="D196" s="94"/>
      <c r="E196" s="4"/>
      <c r="F196" s="4"/>
    </row>
    <row r="197" ht="15.75" customHeight="1">
      <c r="A197" s="128"/>
      <c r="B197" s="4"/>
      <c r="C197" s="93"/>
      <c r="D197" s="94"/>
      <c r="E197" s="4"/>
      <c r="F197" s="4"/>
    </row>
    <row r="198" ht="15.75" customHeight="1">
      <c r="A198" s="128"/>
      <c r="B198" s="4"/>
      <c r="C198" s="93"/>
      <c r="D198" s="94"/>
      <c r="E198" s="4"/>
      <c r="F198" s="4"/>
    </row>
    <row r="199" ht="15.75" customHeight="1">
      <c r="A199" s="128"/>
      <c r="B199" s="4"/>
      <c r="C199" s="93"/>
      <c r="D199" s="94"/>
      <c r="E199" s="4"/>
      <c r="F199" s="4"/>
    </row>
    <row r="200" ht="15.75" customHeight="1">
      <c r="A200" s="128"/>
      <c r="B200" s="4"/>
      <c r="C200" s="93"/>
      <c r="D200" s="94"/>
      <c r="E200" s="4"/>
      <c r="F200" s="4"/>
    </row>
    <row r="201" ht="15.75" customHeight="1">
      <c r="A201" s="128"/>
      <c r="B201" s="4"/>
      <c r="C201" s="93"/>
      <c r="D201" s="94"/>
      <c r="E201" s="4"/>
      <c r="F201" s="4"/>
    </row>
    <row r="202" ht="15.75" customHeight="1">
      <c r="A202" s="128"/>
      <c r="B202" s="4"/>
      <c r="C202" s="93"/>
      <c r="D202" s="94"/>
      <c r="E202" s="4"/>
      <c r="F202" s="4"/>
    </row>
    <row r="203" ht="15.75" customHeight="1">
      <c r="A203" s="128"/>
      <c r="B203" s="4"/>
      <c r="C203" s="93"/>
      <c r="D203" s="94"/>
      <c r="E203" s="4"/>
      <c r="F203" s="4"/>
    </row>
    <row r="204" ht="15.75" customHeight="1">
      <c r="A204" s="128"/>
      <c r="B204" s="4"/>
      <c r="C204" s="93"/>
      <c r="D204" s="94"/>
      <c r="E204" s="4"/>
      <c r="F204" s="4"/>
    </row>
    <row r="205" ht="15.75" customHeight="1">
      <c r="A205" s="128"/>
      <c r="B205" s="4"/>
      <c r="C205" s="93"/>
      <c r="D205" s="94"/>
      <c r="E205" s="4"/>
      <c r="F205" s="4"/>
    </row>
    <row r="206" ht="15.75" customHeight="1">
      <c r="A206" s="128"/>
      <c r="B206" s="4"/>
      <c r="C206" s="93"/>
      <c r="D206" s="94"/>
      <c r="E206" s="4"/>
      <c r="F206" s="4"/>
    </row>
    <row r="207" ht="15.75" customHeight="1">
      <c r="A207" s="128"/>
      <c r="B207" s="4"/>
      <c r="C207" s="93"/>
      <c r="D207" s="94"/>
      <c r="E207" s="4"/>
      <c r="F207" s="4"/>
    </row>
    <row r="208" ht="15.75" customHeight="1">
      <c r="A208" s="128"/>
      <c r="B208" s="4"/>
      <c r="C208" s="93"/>
      <c r="D208" s="94"/>
      <c r="E208" s="4"/>
      <c r="F208" s="4"/>
    </row>
    <row r="209" ht="15.75" customHeight="1">
      <c r="A209" s="128"/>
      <c r="B209" s="4"/>
      <c r="C209" s="93"/>
      <c r="D209" s="94"/>
      <c r="E209" s="4"/>
      <c r="F209" s="4"/>
    </row>
    <row r="210" ht="15.75" customHeight="1">
      <c r="A210" s="128"/>
      <c r="B210" s="4"/>
      <c r="C210" s="93"/>
      <c r="D210" s="94"/>
      <c r="E210" s="4"/>
      <c r="F210" s="4"/>
    </row>
    <row r="211" ht="15.75" customHeight="1">
      <c r="A211" s="128"/>
      <c r="B211" s="4"/>
      <c r="C211" s="93"/>
      <c r="D211" s="94"/>
      <c r="E211" s="4"/>
      <c r="F211" s="4"/>
    </row>
    <row r="212" ht="15.75" customHeight="1">
      <c r="A212" s="128"/>
      <c r="B212" s="4"/>
      <c r="C212" s="93"/>
      <c r="D212" s="94"/>
      <c r="E212" s="4"/>
      <c r="F212" s="4"/>
    </row>
    <row r="213" ht="15.75" customHeight="1">
      <c r="A213" s="128"/>
      <c r="B213" s="4"/>
      <c r="C213" s="93"/>
      <c r="D213" s="94"/>
      <c r="E213" s="4"/>
      <c r="F213" s="4"/>
    </row>
    <row r="214" ht="15.75" customHeight="1">
      <c r="A214" s="128"/>
      <c r="B214" s="4"/>
      <c r="C214" s="93"/>
      <c r="D214" s="94"/>
      <c r="E214" s="4"/>
      <c r="F214" s="4"/>
    </row>
    <row r="215" ht="15.75" customHeight="1">
      <c r="A215" s="128"/>
      <c r="B215" s="4"/>
      <c r="C215" s="93"/>
      <c r="D215" s="94"/>
      <c r="E215" s="4"/>
      <c r="F215" s="4"/>
    </row>
    <row r="216" ht="15.75" customHeight="1">
      <c r="A216" s="128"/>
      <c r="B216" s="4"/>
      <c r="C216" s="93"/>
      <c r="D216" s="94"/>
      <c r="E216" s="4"/>
      <c r="F216" s="4"/>
    </row>
    <row r="217" ht="15.75" customHeight="1">
      <c r="A217" s="128"/>
      <c r="B217" s="4"/>
      <c r="C217" s="93"/>
      <c r="D217" s="94"/>
      <c r="E217" s="4"/>
      <c r="F217" s="4"/>
    </row>
    <row r="218" ht="15.75" customHeight="1">
      <c r="A218" s="128"/>
      <c r="B218" s="4"/>
      <c r="C218" s="93"/>
      <c r="D218" s="94"/>
      <c r="E218" s="4"/>
      <c r="F218" s="4"/>
    </row>
    <row r="219" ht="15.75" customHeight="1">
      <c r="A219" s="128"/>
      <c r="B219" s="4"/>
      <c r="C219" s="93"/>
      <c r="D219" s="94"/>
      <c r="E219" s="4"/>
      <c r="F219" s="4"/>
    </row>
    <row r="220" ht="15.75" customHeight="1">
      <c r="A220" s="128"/>
      <c r="B220" s="4"/>
      <c r="C220" s="93"/>
      <c r="D220" s="94"/>
      <c r="E220" s="4"/>
      <c r="F220" s="4"/>
    </row>
    <row r="221" ht="15.75" customHeight="1">
      <c r="A221" s="128"/>
      <c r="B221" s="4"/>
      <c r="C221" s="93"/>
      <c r="D221" s="94"/>
      <c r="E221" s="4"/>
      <c r="F221" s="4"/>
    </row>
    <row r="222" ht="15.75" customHeight="1">
      <c r="A222" s="128"/>
      <c r="B222" s="4"/>
      <c r="C222" s="93"/>
      <c r="D222" s="94"/>
      <c r="E222" s="4"/>
      <c r="F222" s="4"/>
    </row>
    <row r="223" ht="15.75" customHeight="1">
      <c r="A223" s="128"/>
      <c r="B223" s="4"/>
      <c r="C223" s="93"/>
      <c r="D223" s="94"/>
      <c r="E223" s="4"/>
      <c r="F223" s="4"/>
    </row>
    <row r="224" ht="15.75" customHeight="1">
      <c r="A224" s="128"/>
      <c r="B224" s="4"/>
      <c r="C224" s="93"/>
      <c r="D224" s="94"/>
      <c r="E224" s="4"/>
      <c r="F224" s="4"/>
    </row>
    <row r="225" ht="15.75" customHeight="1">
      <c r="A225" s="128"/>
      <c r="B225" s="4"/>
      <c r="C225" s="93"/>
      <c r="D225" s="94"/>
      <c r="E225" s="4"/>
      <c r="F225" s="4"/>
    </row>
    <row r="226" ht="15.75" customHeight="1">
      <c r="A226" s="128"/>
      <c r="B226" s="4"/>
      <c r="C226" s="93"/>
      <c r="D226" s="94"/>
      <c r="E226" s="4"/>
      <c r="F226" s="4"/>
    </row>
    <row r="227" ht="15.75" customHeight="1">
      <c r="A227" s="128"/>
      <c r="B227" s="4"/>
      <c r="C227" s="93"/>
      <c r="D227" s="94"/>
      <c r="E227" s="4"/>
      <c r="F227" s="4"/>
    </row>
    <row r="228" ht="15.75" customHeight="1">
      <c r="A228" s="128"/>
      <c r="B228" s="4"/>
      <c r="C228" s="93"/>
      <c r="D228" s="94"/>
      <c r="E228" s="4"/>
      <c r="F228" s="4"/>
    </row>
    <row r="229" ht="15.75" customHeight="1">
      <c r="A229" s="128"/>
      <c r="B229" s="4"/>
      <c r="C229" s="93"/>
      <c r="D229" s="94"/>
      <c r="E229" s="4"/>
      <c r="F229" s="4"/>
    </row>
    <row r="230" ht="15.75" customHeight="1">
      <c r="A230" s="128"/>
      <c r="B230" s="4"/>
      <c r="C230" s="93"/>
      <c r="D230" s="94"/>
      <c r="E230" s="4"/>
      <c r="F230" s="4"/>
    </row>
    <row r="231" ht="15.75" customHeight="1">
      <c r="A231" s="128"/>
      <c r="B231" s="4"/>
      <c r="C231" s="93"/>
      <c r="D231" s="94"/>
      <c r="E231" s="4"/>
      <c r="F231" s="4"/>
    </row>
    <row r="232" ht="15.75" customHeight="1">
      <c r="A232" s="128"/>
      <c r="B232" s="4"/>
      <c r="C232" s="93"/>
      <c r="D232" s="94"/>
      <c r="E232" s="4"/>
      <c r="F232" s="4"/>
    </row>
    <row r="233" ht="15.75" customHeight="1">
      <c r="A233" s="128"/>
      <c r="B233" s="4"/>
      <c r="C233" s="93"/>
      <c r="D233" s="94"/>
      <c r="E233" s="4"/>
      <c r="F233" s="4"/>
    </row>
    <row r="234" ht="15.75" customHeight="1">
      <c r="A234" s="128"/>
      <c r="B234" s="4"/>
      <c r="C234" s="93"/>
      <c r="D234" s="94"/>
      <c r="E234" s="4"/>
      <c r="F234" s="4"/>
    </row>
    <row r="235" ht="15.75" customHeight="1">
      <c r="A235" s="128"/>
      <c r="B235" s="4"/>
      <c r="C235" s="93"/>
      <c r="D235" s="94"/>
      <c r="E235" s="4"/>
      <c r="F235" s="4"/>
    </row>
    <row r="236" ht="15.75" customHeight="1">
      <c r="A236" s="128"/>
      <c r="B236" s="4"/>
      <c r="C236" s="93"/>
      <c r="D236" s="94"/>
      <c r="E236" s="4"/>
      <c r="F236" s="4"/>
    </row>
    <row r="237" ht="15.75" customHeight="1">
      <c r="A237" s="128"/>
      <c r="B237" s="4"/>
      <c r="C237" s="93"/>
      <c r="D237" s="94"/>
      <c r="E237" s="4"/>
      <c r="F237" s="4"/>
    </row>
    <row r="238" ht="15.75" customHeight="1">
      <c r="A238" s="128"/>
      <c r="B238" s="4"/>
      <c r="C238" s="93"/>
      <c r="D238" s="94"/>
      <c r="E238" s="4"/>
      <c r="F238" s="4"/>
    </row>
    <row r="239" ht="15.75" customHeight="1">
      <c r="A239" s="128"/>
      <c r="B239" s="4"/>
      <c r="C239" s="93"/>
      <c r="D239" s="94"/>
      <c r="E239" s="4"/>
      <c r="F239" s="4"/>
    </row>
    <row r="240" ht="15.75" customHeight="1">
      <c r="A240" s="128"/>
      <c r="B240" s="4"/>
      <c r="C240" s="93"/>
      <c r="D240" s="94"/>
      <c r="E240" s="4"/>
      <c r="F240" s="4"/>
    </row>
    <row r="241" ht="15.75" customHeight="1">
      <c r="A241" s="128"/>
      <c r="B241" s="4"/>
      <c r="C241" s="93"/>
      <c r="D241" s="94"/>
      <c r="E241" s="4"/>
      <c r="F241" s="4"/>
    </row>
    <row r="242" ht="15.75" customHeight="1">
      <c r="A242" s="128"/>
      <c r="B242" s="4"/>
      <c r="C242" s="93"/>
      <c r="D242" s="94"/>
      <c r="E242" s="4"/>
      <c r="F242" s="4"/>
    </row>
    <row r="243" ht="15.75" customHeight="1">
      <c r="A243" s="128"/>
      <c r="B243" s="4"/>
      <c r="C243" s="93"/>
      <c r="D243" s="94"/>
      <c r="E243" s="4"/>
      <c r="F243" s="4"/>
    </row>
    <row r="244" ht="15.75" customHeight="1">
      <c r="A244" s="128"/>
      <c r="B244" s="4"/>
      <c r="C244" s="93"/>
      <c r="D244" s="94"/>
      <c r="E244" s="4"/>
      <c r="F244" s="4"/>
    </row>
    <row r="245" ht="15.75" customHeight="1">
      <c r="A245" s="128"/>
      <c r="B245" s="4"/>
      <c r="C245" s="93"/>
      <c r="D245" s="94"/>
      <c r="E245" s="4"/>
      <c r="F245" s="4"/>
    </row>
    <row r="246" ht="15.75" customHeight="1">
      <c r="A246" s="128"/>
      <c r="B246" s="4"/>
      <c r="C246" s="93"/>
      <c r="D246" s="94"/>
      <c r="E246" s="4"/>
      <c r="F246" s="4"/>
    </row>
    <row r="247" ht="15.75" customHeight="1">
      <c r="A247" s="128"/>
      <c r="B247" s="4"/>
      <c r="C247" s="93"/>
      <c r="D247" s="94"/>
      <c r="E247" s="4"/>
      <c r="F247" s="4"/>
    </row>
    <row r="248" ht="15.75" customHeight="1">
      <c r="A248" s="128"/>
      <c r="B248" s="4"/>
      <c r="C248" s="93"/>
      <c r="D248" s="94"/>
      <c r="E248" s="4"/>
      <c r="F248" s="4"/>
    </row>
    <row r="249" ht="15.75" customHeight="1">
      <c r="A249" s="128"/>
      <c r="B249" s="4"/>
      <c r="C249" s="93"/>
      <c r="D249" s="94"/>
      <c r="E249" s="4"/>
      <c r="F249" s="4"/>
    </row>
    <row r="250" ht="15.75" customHeight="1">
      <c r="A250" s="128"/>
      <c r="B250" s="4"/>
      <c r="C250" s="93"/>
      <c r="D250" s="94"/>
      <c r="E250" s="4"/>
      <c r="F250" s="4"/>
    </row>
    <row r="251" ht="15.75" customHeight="1">
      <c r="A251" s="128"/>
      <c r="B251" s="4"/>
      <c r="C251" s="93"/>
      <c r="D251" s="94"/>
      <c r="E251" s="4"/>
      <c r="F251" s="4"/>
    </row>
    <row r="252" ht="15.75" customHeight="1">
      <c r="A252" s="128"/>
      <c r="B252" s="4"/>
      <c r="C252" s="93"/>
      <c r="D252" s="94"/>
      <c r="E252" s="4"/>
      <c r="F252" s="4"/>
    </row>
    <row r="253" ht="15.75" customHeight="1">
      <c r="A253" s="128"/>
      <c r="B253" s="4"/>
      <c r="C253" s="93"/>
      <c r="D253" s="94"/>
      <c r="E253" s="4"/>
      <c r="F253" s="4"/>
    </row>
    <row r="254" ht="15.75" customHeight="1">
      <c r="A254" s="128"/>
      <c r="B254" s="4"/>
      <c r="C254" s="93"/>
      <c r="D254" s="94"/>
      <c r="E254" s="4"/>
      <c r="F254" s="4"/>
    </row>
    <row r="255" ht="15.75" customHeight="1">
      <c r="A255" s="128"/>
      <c r="B255" s="4"/>
      <c r="C255" s="93"/>
      <c r="D255" s="94"/>
      <c r="E255" s="4"/>
      <c r="F255" s="4"/>
    </row>
    <row r="256" ht="15.75" customHeight="1">
      <c r="A256" s="128"/>
      <c r="B256" s="4"/>
      <c r="C256" s="93"/>
      <c r="D256" s="94"/>
      <c r="E256" s="4"/>
      <c r="F256" s="4"/>
    </row>
    <row r="257" ht="15.75" customHeight="1">
      <c r="A257" s="128"/>
      <c r="B257" s="4"/>
      <c r="C257" s="93"/>
      <c r="D257" s="94"/>
      <c r="E257" s="4"/>
      <c r="F257" s="4"/>
    </row>
    <row r="258" ht="15.75" customHeight="1">
      <c r="A258" s="128"/>
      <c r="B258" s="4"/>
      <c r="C258" s="93"/>
      <c r="D258" s="94"/>
      <c r="E258" s="4"/>
      <c r="F258" s="4"/>
    </row>
    <row r="259" ht="15.75" customHeight="1">
      <c r="A259" s="128"/>
      <c r="B259" s="4"/>
      <c r="C259" s="93"/>
      <c r="D259" s="94"/>
      <c r="E259" s="4"/>
      <c r="F259" s="4"/>
    </row>
    <row r="260" ht="15.75" customHeight="1">
      <c r="A260" s="128"/>
      <c r="B260" s="4"/>
      <c r="C260" s="93"/>
      <c r="D260" s="94"/>
      <c r="E260" s="4"/>
      <c r="F260" s="4"/>
    </row>
    <row r="261" ht="15.75" customHeight="1">
      <c r="A261" s="128"/>
      <c r="B261" s="4"/>
      <c r="C261" s="93"/>
      <c r="D261" s="94"/>
      <c r="E261" s="4"/>
      <c r="F261" s="4"/>
    </row>
    <row r="262" ht="15.75" customHeight="1">
      <c r="A262" s="128"/>
      <c r="B262" s="4"/>
      <c r="C262" s="93"/>
      <c r="D262" s="94"/>
      <c r="E262" s="4"/>
      <c r="F262" s="4"/>
    </row>
    <row r="263" ht="15.75" customHeight="1">
      <c r="A263" s="128"/>
      <c r="B263" s="4"/>
      <c r="C263" s="93"/>
      <c r="D263" s="94"/>
      <c r="E263" s="4"/>
      <c r="F263" s="4"/>
    </row>
    <row r="264" ht="15.75" customHeight="1">
      <c r="A264" s="128"/>
      <c r="B264" s="4"/>
      <c r="C264" s="93"/>
      <c r="D264" s="94"/>
      <c r="E264" s="4"/>
      <c r="F264" s="4"/>
    </row>
    <row r="265" ht="15.75" customHeight="1">
      <c r="A265" s="128"/>
      <c r="B265" s="4"/>
      <c r="C265" s="93"/>
      <c r="D265" s="94"/>
      <c r="E265" s="4"/>
      <c r="F265" s="4"/>
    </row>
    <row r="266" ht="15.75" customHeight="1">
      <c r="A266" s="128"/>
      <c r="B266" s="4"/>
      <c r="C266" s="93"/>
      <c r="D266" s="94"/>
      <c r="E266" s="4"/>
      <c r="F266" s="4"/>
    </row>
    <row r="267" ht="15.75" customHeight="1">
      <c r="A267" s="128"/>
      <c r="B267" s="4"/>
      <c r="C267" s="93"/>
      <c r="D267" s="94"/>
      <c r="E267" s="4"/>
      <c r="F267" s="4"/>
    </row>
    <row r="268" ht="15.75" customHeight="1">
      <c r="A268" s="128"/>
      <c r="B268" s="4"/>
      <c r="C268" s="93"/>
      <c r="D268" s="94"/>
      <c r="E268" s="4"/>
      <c r="F268" s="4"/>
    </row>
    <row r="269" ht="15.75" customHeight="1">
      <c r="A269" s="128"/>
      <c r="B269" s="4"/>
      <c r="C269" s="93"/>
      <c r="D269" s="94"/>
      <c r="E269" s="4"/>
      <c r="F269" s="4"/>
    </row>
    <row r="270" ht="15.75" customHeight="1">
      <c r="A270" s="128"/>
      <c r="B270" s="4"/>
      <c r="C270" s="93"/>
      <c r="D270" s="94"/>
      <c r="E270" s="4"/>
      <c r="F270" s="4"/>
    </row>
    <row r="271" ht="15.75" customHeight="1">
      <c r="A271" s="128"/>
      <c r="B271" s="4"/>
      <c r="C271" s="93"/>
      <c r="D271" s="94"/>
      <c r="E271" s="4"/>
      <c r="F271" s="4"/>
    </row>
    <row r="272" ht="15.75" customHeight="1">
      <c r="A272" s="128"/>
      <c r="B272" s="4"/>
      <c r="C272" s="93"/>
      <c r="D272" s="94"/>
      <c r="E272" s="4"/>
      <c r="F272" s="4"/>
    </row>
    <row r="273" ht="15.75" customHeight="1">
      <c r="A273" s="128"/>
      <c r="B273" s="4"/>
      <c r="C273" s="93"/>
      <c r="D273" s="94"/>
      <c r="E273" s="4"/>
      <c r="F273" s="4"/>
    </row>
    <row r="274" ht="15.75" customHeight="1">
      <c r="A274" s="128"/>
      <c r="B274" s="4"/>
      <c r="C274" s="93"/>
      <c r="D274" s="94"/>
      <c r="E274" s="4"/>
      <c r="F274" s="4"/>
    </row>
    <row r="275" ht="15.75" customHeight="1">
      <c r="A275" s="128"/>
      <c r="B275" s="4"/>
      <c r="C275" s="93"/>
      <c r="D275" s="94"/>
      <c r="E275" s="4"/>
      <c r="F275" s="4"/>
    </row>
    <row r="276" ht="15.75" customHeight="1">
      <c r="A276" s="128"/>
      <c r="B276" s="4"/>
      <c r="C276" s="93"/>
      <c r="D276" s="94"/>
      <c r="E276" s="4"/>
      <c r="F276" s="4"/>
    </row>
    <row r="277" ht="15.75" customHeight="1">
      <c r="A277" s="128"/>
      <c r="B277" s="4"/>
      <c r="C277" s="93"/>
      <c r="D277" s="94"/>
      <c r="E277" s="4"/>
      <c r="F277" s="4"/>
    </row>
    <row r="278" ht="15.75" customHeight="1">
      <c r="A278" s="128"/>
      <c r="B278" s="4"/>
      <c r="C278" s="93"/>
      <c r="D278" s="94"/>
      <c r="E278" s="4"/>
      <c r="F278" s="4"/>
    </row>
    <row r="279" ht="15.75" customHeight="1">
      <c r="A279" s="128"/>
      <c r="B279" s="4"/>
      <c r="C279" s="93"/>
      <c r="D279" s="94"/>
      <c r="E279" s="4"/>
      <c r="F279" s="4"/>
    </row>
    <row r="280" ht="15.75" customHeight="1">
      <c r="A280" s="128"/>
      <c r="B280" s="4"/>
      <c r="C280" s="93"/>
      <c r="D280" s="94"/>
      <c r="E280" s="4"/>
      <c r="F280" s="4"/>
    </row>
    <row r="281" ht="15.75" customHeight="1">
      <c r="A281" s="128"/>
      <c r="B281" s="4"/>
      <c r="C281" s="93"/>
      <c r="D281" s="94"/>
      <c r="E281" s="4"/>
      <c r="F281" s="4"/>
    </row>
    <row r="282" ht="15.75" customHeight="1">
      <c r="A282" s="128"/>
      <c r="B282" s="4"/>
      <c r="C282" s="93"/>
      <c r="D282" s="94"/>
      <c r="E282" s="4"/>
      <c r="F282" s="4"/>
    </row>
    <row r="283" ht="15.75" customHeight="1">
      <c r="A283" s="128"/>
      <c r="B283" s="4"/>
      <c r="C283" s="93"/>
      <c r="D283" s="94"/>
      <c r="E283" s="4"/>
      <c r="F283" s="4"/>
    </row>
    <row r="284" ht="15.75" customHeight="1">
      <c r="A284" s="128"/>
      <c r="B284" s="4"/>
      <c r="C284" s="93"/>
      <c r="D284" s="94"/>
      <c r="E284" s="4"/>
      <c r="F284" s="4"/>
    </row>
    <row r="285" ht="15.75" customHeight="1">
      <c r="A285" s="128"/>
      <c r="B285" s="4"/>
      <c r="C285" s="93"/>
      <c r="D285" s="94"/>
      <c r="E285" s="4"/>
      <c r="F285" s="4"/>
    </row>
    <row r="286" ht="15.75" customHeight="1">
      <c r="A286" s="128"/>
      <c r="B286" s="4"/>
      <c r="C286" s="93"/>
      <c r="D286" s="94"/>
      <c r="E286" s="4"/>
      <c r="F286" s="4"/>
    </row>
    <row r="287" ht="15.75" customHeight="1">
      <c r="A287" s="128"/>
      <c r="B287" s="4"/>
      <c r="C287" s="93"/>
      <c r="D287" s="94"/>
      <c r="E287" s="4"/>
      <c r="F287" s="4"/>
    </row>
    <row r="288" ht="15.75" customHeight="1">
      <c r="A288" s="128"/>
      <c r="B288" s="4"/>
      <c r="C288" s="93"/>
      <c r="D288" s="94"/>
      <c r="E288" s="4"/>
      <c r="F288" s="4"/>
    </row>
    <row r="289" ht="15.75" customHeight="1">
      <c r="A289" s="128"/>
      <c r="B289" s="4"/>
      <c r="C289" s="93"/>
      <c r="D289" s="94"/>
      <c r="E289" s="4"/>
      <c r="F289" s="4"/>
    </row>
    <row r="290" ht="15.75" customHeight="1">
      <c r="A290" s="128"/>
      <c r="B290" s="4"/>
      <c r="C290" s="93"/>
      <c r="D290" s="94"/>
      <c r="E290" s="4"/>
      <c r="F290" s="4"/>
    </row>
    <row r="291" ht="15.75" customHeight="1">
      <c r="A291" s="128"/>
      <c r="B291" s="4"/>
      <c r="C291" s="93"/>
      <c r="D291" s="94"/>
      <c r="E291" s="4"/>
      <c r="F291" s="4"/>
    </row>
    <row r="292" ht="15.75" customHeight="1">
      <c r="A292" s="128"/>
      <c r="B292" s="4"/>
      <c r="C292" s="93"/>
      <c r="D292" s="94"/>
      <c r="E292" s="4"/>
      <c r="F292" s="4"/>
    </row>
    <row r="293" ht="15.75" customHeight="1">
      <c r="A293" s="128"/>
      <c r="B293" s="4"/>
      <c r="C293" s="93"/>
      <c r="D293" s="94"/>
      <c r="E293" s="4"/>
      <c r="F293" s="4"/>
    </row>
    <row r="294" ht="15.75" customHeight="1">
      <c r="A294" s="128"/>
      <c r="B294" s="4"/>
      <c r="C294" s="93"/>
      <c r="D294" s="94"/>
      <c r="E294" s="4"/>
      <c r="F294" s="4"/>
    </row>
    <row r="295" ht="15.75" customHeight="1">
      <c r="A295" s="128"/>
      <c r="B295" s="4"/>
      <c r="C295" s="93"/>
      <c r="D295" s="94"/>
      <c r="E295" s="4"/>
      <c r="F295" s="4"/>
    </row>
    <row r="296" ht="15.75" customHeight="1">
      <c r="A296" s="128"/>
      <c r="B296" s="4"/>
      <c r="C296" s="93"/>
      <c r="D296" s="94"/>
      <c r="E296" s="4"/>
      <c r="F296" s="4"/>
    </row>
    <row r="297" ht="15.75" customHeight="1">
      <c r="A297" s="128"/>
      <c r="B297" s="4"/>
      <c r="C297" s="93"/>
      <c r="D297" s="94"/>
      <c r="E297" s="4"/>
      <c r="F297" s="4"/>
    </row>
    <row r="298" ht="15.75" customHeight="1">
      <c r="A298" s="128"/>
      <c r="B298" s="4"/>
      <c r="C298" s="93"/>
      <c r="D298" s="94"/>
      <c r="E298" s="4"/>
      <c r="F298" s="4"/>
    </row>
    <row r="299" ht="15.75" customHeight="1">
      <c r="A299" s="128"/>
      <c r="B299" s="4"/>
      <c r="C299" s="93"/>
      <c r="D299" s="94"/>
      <c r="E299" s="4"/>
      <c r="F299" s="4"/>
    </row>
    <row r="300" ht="15.75" customHeight="1">
      <c r="A300" s="128"/>
      <c r="B300" s="4"/>
      <c r="C300" s="93"/>
      <c r="D300" s="94"/>
    </row>
    <row r="301" ht="15.75" customHeight="1">
      <c r="A301" s="128"/>
      <c r="B301" s="4"/>
      <c r="C301" s="93"/>
      <c r="D301" s="94"/>
    </row>
    <row r="302" ht="15.75" customHeight="1">
      <c r="A302" s="128"/>
      <c r="B302" s="4"/>
      <c r="C302" s="93"/>
      <c r="D302" s="94"/>
    </row>
    <row r="303" ht="15.75" customHeight="1">
      <c r="A303" s="128"/>
      <c r="B303" s="4"/>
      <c r="C303" s="93"/>
      <c r="D303" s="94"/>
    </row>
    <row r="304" ht="15.75" customHeight="1">
      <c r="A304" s="128"/>
      <c r="B304" s="4"/>
      <c r="C304" s="93"/>
      <c r="D304" s="94"/>
    </row>
    <row r="305" ht="15.75" customHeight="1">
      <c r="A305" s="128"/>
      <c r="B305" s="4"/>
      <c r="C305" s="93"/>
      <c r="D305" s="94"/>
    </row>
    <row r="306" ht="15.75" customHeight="1">
      <c r="A306" s="128"/>
      <c r="B306" s="4"/>
      <c r="C306" s="93"/>
      <c r="D306" s="94"/>
    </row>
    <row r="307" ht="15.75" customHeight="1">
      <c r="A307" s="128"/>
      <c r="B307" s="4"/>
      <c r="C307" s="93"/>
      <c r="D307" s="94"/>
    </row>
    <row r="308" ht="15.75" customHeight="1">
      <c r="A308" s="128"/>
      <c r="B308" s="4"/>
      <c r="C308" s="93"/>
      <c r="D308" s="94"/>
    </row>
    <row r="309" ht="15.75" customHeight="1">
      <c r="A309" s="128"/>
      <c r="B309" s="4"/>
      <c r="C309" s="93"/>
      <c r="D309" s="94"/>
    </row>
    <row r="310" ht="15.75" customHeight="1">
      <c r="A310" s="128"/>
      <c r="B310" s="4"/>
      <c r="C310" s="93"/>
      <c r="D310" s="94"/>
    </row>
    <row r="311" ht="15.75" customHeight="1">
      <c r="A311" s="128"/>
      <c r="B311" s="4"/>
      <c r="C311" s="93"/>
      <c r="D311" s="94"/>
    </row>
    <row r="312" ht="15.75" customHeight="1">
      <c r="A312" s="128"/>
      <c r="B312" s="4"/>
      <c r="C312" s="93"/>
      <c r="D312" s="94"/>
    </row>
    <row r="313" ht="15.75" customHeight="1">
      <c r="A313" s="128"/>
      <c r="B313" s="4"/>
      <c r="C313" s="93"/>
      <c r="D313" s="94"/>
    </row>
    <row r="314" ht="15.75" customHeight="1">
      <c r="A314" s="128"/>
      <c r="B314" s="4"/>
      <c r="C314" s="93"/>
      <c r="D314" s="94"/>
    </row>
    <row r="315" ht="15.75" customHeight="1">
      <c r="A315" s="128"/>
      <c r="B315" s="4"/>
      <c r="C315" s="93"/>
      <c r="D315" s="94"/>
    </row>
    <row r="316" ht="15.75" customHeight="1">
      <c r="A316" s="128"/>
      <c r="B316" s="4"/>
      <c r="C316" s="93"/>
      <c r="D316" s="94"/>
    </row>
    <row r="317" ht="15.75" customHeight="1">
      <c r="A317" s="128"/>
      <c r="B317" s="4"/>
      <c r="C317" s="93"/>
      <c r="D317" s="94"/>
    </row>
    <row r="318" ht="15.75" customHeight="1">
      <c r="A318" s="128"/>
      <c r="B318" s="4"/>
      <c r="C318" s="93"/>
      <c r="D318" s="94"/>
    </row>
    <row r="319" ht="15.75" customHeight="1">
      <c r="A319" s="128"/>
      <c r="B319" s="4"/>
      <c r="C319" s="93"/>
      <c r="D319" s="94"/>
    </row>
    <row r="320" ht="15.75" customHeight="1">
      <c r="A320" s="128"/>
      <c r="B320" s="4"/>
      <c r="C320" s="93"/>
      <c r="D320" s="94"/>
    </row>
    <row r="321" ht="15.75" customHeight="1">
      <c r="A321" s="128"/>
      <c r="B321" s="4"/>
      <c r="C321" s="93"/>
      <c r="D321" s="94"/>
    </row>
    <row r="322" ht="15.75" customHeight="1">
      <c r="A322" s="128"/>
      <c r="B322" s="4"/>
      <c r="C322" s="93"/>
      <c r="D322" s="94"/>
    </row>
    <row r="323" ht="15.75" customHeight="1">
      <c r="A323" s="128"/>
      <c r="B323" s="4"/>
      <c r="C323" s="93"/>
      <c r="D323" s="94"/>
    </row>
    <row r="324" ht="15.75" customHeight="1">
      <c r="A324" s="128"/>
      <c r="B324" s="4"/>
      <c r="C324" s="93"/>
      <c r="D324" s="94"/>
    </row>
    <row r="325" ht="15.75" customHeight="1">
      <c r="A325" s="128"/>
      <c r="B325" s="4"/>
      <c r="C325" s="93"/>
      <c r="D325" s="94"/>
    </row>
    <row r="326" ht="15.75" customHeight="1">
      <c r="A326" s="128"/>
      <c r="B326" s="4"/>
      <c r="C326" s="93"/>
      <c r="D326" s="94"/>
    </row>
    <row r="327" ht="15.75" customHeight="1">
      <c r="A327" s="128"/>
      <c r="B327" s="4"/>
      <c r="C327" s="93"/>
      <c r="D327" s="94"/>
    </row>
    <row r="328" ht="15.75" customHeight="1">
      <c r="A328" s="128"/>
      <c r="B328" s="4"/>
      <c r="C328" s="93"/>
      <c r="D328" s="94"/>
    </row>
    <row r="329" ht="15.75" customHeight="1">
      <c r="A329" s="128"/>
      <c r="B329" s="4"/>
      <c r="C329" s="93"/>
      <c r="D329" s="94"/>
    </row>
    <row r="330" ht="15.75" customHeight="1">
      <c r="A330" s="128"/>
      <c r="B330" s="4"/>
      <c r="C330" s="93"/>
      <c r="D330" s="94"/>
    </row>
    <row r="331" ht="15.75" customHeight="1">
      <c r="A331" s="128"/>
      <c r="B331" s="4"/>
      <c r="C331" s="93"/>
      <c r="D331" s="94"/>
    </row>
    <row r="332" ht="15.75" customHeight="1">
      <c r="A332" s="128"/>
      <c r="B332" s="4"/>
      <c r="C332" s="93"/>
      <c r="D332" s="94"/>
    </row>
    <row r="333" ht="15.75" customHeight="1">
      <c r="A333" s="128"/>
      <c r="B333" s="4"/>
      <c r="C333" s="93"/>
      <c r="D333" s="94"/>
    </row>
    <row r="334" ht="15.75" customHeight="1">
      <c r="A334" s="128"/>
      <c r="B334" s="4"/>
      <c r="C334" s="93"/>
      <c r="D334" s="94"/>
    </row>
    <row r="335" ht="15.75" customHeight="1">
      <c r="A335" s="128"/>
      <c r="B335" s="4"/>
      <c r="C335" s="93"/>
      <c r="D335" s="94"/>
    </row>
    <row r="336" ht="15.75" customHeight="1">
      <c r="A336" s="128"/>
      <c r="B336" s="4"/>
      <c r="C336" s="93"/>
      <c r="D336" s="94"/>
    </row>
    <row r="337" ht="15.75" customHeight="1">
      <c r="A337" s="128"/>
      <c r="B337" s="4"/>
      <c r="C337" s="93"/>
      <c r="D337" s="94"/>
    </row>
    <row r="338" ht="15.75" customHeight="1">
      <c r="A338" s="128"/>
      <c r="B338" s="4"/>
      <c r="C338" s="93"/>
      <c r="D338" s="94"/>
    </row>
    <row r="339" ht="15.75" customHeight="1">
      <c r="A339" s="128"/>
      <c r="B339" s="4"/>
      <c r="C339" s="93"/>
      <c r="D339" s="94"/>
    </row>
    <row r="340" ht="15.75" customHeight="1">
      <c r="A340" s="128"/>
      <c r="B340" s="4"/>
      <c r="C340" s="93"/>
      <c r="D340" s="94"/>
    </row>
    <row r="341" ht="15.75" customHeight="1">
      <c r="A341" s="128"/>
      <c r="B341" s="4"/>
      <c r="C341" s="93"/>
      <c r="D341" s="94"/>
    </row>
    <row r="342" ht="15.75" customHeight="1">
      <c r="A342" s="128"/>
      <c r="B342" s="4"/>
      <c r="C342" s="93"/>
      <c r="D342" s="94"/>
    </row>
    <row r="343" ht="15.75" customHeight="1">
      <c r="A343" s="128"/>
      <c r="B343" s="4"/>
      <c r="C343" s="93"/>
      <c r="D343" s="94"/>
    </row>
    <row r="344" ht="15.75" customHeight="1">
      <c r="A344" s="128"/>
      <c r="B344" s="4"/>
      <c r="C344" s="93"/>
      <c r="D344" s="94"/>
    </row>
    <row r="345" ht="15.75" customHeight="1">
      <c r="A345" s="128"/>
      <c r="B345" s="4"/>
      <c r="C345" s="93"/>
      <c r="D345" s="94"/>
    </row>
    <row r="346" ht="15.75" customHeight="1">
      <c r="A346" s="128"/>
      <c r="B346" s="4"/>
      <c r="C346" s="93"/>
      <c r="D346" s="94"/>
    </row>
    <row r="347" ht="15.75" customHeight="1">
      <c r="A347" s="128"/>
      <c r="B347" s="4"/>
      <c r="C347" s="93"/>
      <c r="D347" s="94"/>
    </row>
    <row r="348" ht="15.75" customHeight="1">
      <c r="A348" s="128"/>
      <c r="B348" s="4"/>
      <c r="C348" s="93"/>
      <c r="D348" s="94"/>
    </row>
    <row r="349" ht="15.75" customHeight="1">
      <c r="A349" s="128"/>
      <c r="B349" s="4"/>
      <c r="C349" s="93"/>
      <c r="D349" s="94"/>
    </row>
    <row r="350" ht="15.75" customHeight="1">
      <c r="A350" s="128"/>
      <c r="B350" s="4"/>
      <c r="C350" s="93"/>
      <c r="D350" s="94"/>
    </row>
    <row r="351" ht="15.75" customHeight="1">
      <c r="A351" s="128"/>
      <c r="B351" s="4"/>
      <c r="C351" s="93"/>
      <c r="D351" s="94"/>
    </row>
    <row r="352" ht="15.75" customHeight="1">
      <c r="A352" s="128"/>
      <c r="B352" s="4"/>
      <c r="C352" s="93"/>
      <c r="D352" s="94"/>
    </row>
    <row r="353" ht="15.75" customHeight="1">
      <c r="A353" s="128"/>
      <c r="B353" s="4"/>
      <c r="C353" s="93"/>
      <c r="D353" s="94"/>
    </row>
    <row r="354" ht="15.75" customHeight="1">
      <c r="A354" s="128"/>
      <c r="B354" s="4"/>
      <c r="C354" s="93"/>
      <c r="D354" s="94"/>
    </row>
    <row r="355" ht="15.75" customHeight="1">
      <c r="A355" s="128"/>
      <c r="B355" s="4"/>
      <c r="C355" s="93"/>
      <c r="D355" s="94"/>
    </row>
    <row r="356" ht="15.75" customHeight="1">
      <c r="A356" s="128"/>
      <c r="B356" s="4"/>
      <c r="C356" s="93"/>
      <c r="D356" s="94"/>
    </row>
    <row r="357" ht="15.75" customHeight="1">
      <c r="A357" s="128"/>
      <c r="B357" s="4"/>
      <c r="C357" s="93"/>
      <c r="D357" s="94"/>
    </row>
    <row r="358" ht="15.75" customHeight="1">
      <c r="A358" s="128"/>
      <c r="B358" s="4"/>
      <c r="C358" s="93"/>
      <c r="D358" s="94"/>
    </row>
    <row r="359" ht="15.75" customHeight="1">
      <c r="A359" s="128"/>
      <c r="B359" s="4"/>
      <c r="C359" s="93"/>
      <c r="D359" s="94"/>
    </row>
    <row r="360" ht="15.75" customHeight="1">
      <c r="A360" s="128"/>
      <c r="B360" s="4"/>
      <c r="C360" s="93"/>
      <c r="D360" s="94"/>
    </row>
    <row r="361" ht="15.75" customHeight="1">
      <c r="A361" s="128"/>
      <c r="B361" s="4"/>
      <c r="C361" s="93"/>
      <c r="D361" s="94"/>
    </row>
    <row r="362" ht="15.75" customHeight="1">
      <c r="A362" s="128"/>
      <c r="B362" s="4"/>
      <c r="C362" s="93"/>
      <c r="D362" s="94"/>
    </row>
    <row r="363" ht="15.75" customHeight="1">
      <c r="A363" s="128"/>
      <c r="B363" s="4"/>
      <c r="C363" s="93"/>
      <c r="D363" s="94"/>
    </row>
    <row r="364" ht="15.75" customHeight="1">
      <c r="A364" s="128"/>
      <c r="B364" s="4"/>
      <c r="C364" s="93"/>
      <c r="D364" s="94"/>
    </row>
    <row r="365" ht="15.75" customHeight="1">
      <c r="A365" s="128"/>
      <c r="B365" s="4"/>
      <c r="C365" s="93"/>
      <c r="D365" s="94"/>
    </row>
    <row r="366" ht="15.75" customHeight="1">
      <c r="A366" s="128"/>
      <c r="B366" s="4"/>
      <c r="C366" s="93"/>
      <c r="D366" s="94"/>
    </row>
    <row r="367" ht="15.75" customHeight="1">
      <c r="A367" s="128"/>
      <c r="B367" s="4"/>
      <c r="C367" s="93"/>
      <c r="D367" s="94"/>
    </row>
    <row r="368" ht="15.75" customHeight="1">
      <c r="A368" s="128"/>
      <c r="B368" s="4"/>
      <c r="C368" s="93"/>
      <c r="D368" s="94"/>
    </row>
    <row r="369" ht="15.75" customHeight="1">
      <c r="A369" s="128"/>
      <c r="B369" s="4"/>
      <c r="C369" s="93"/>
      <c r="D369" s="94"/>
    </row>
    <row r="370" ht="15.75" customHeight="1">
      <c r="A370" s="128"/>
      <c r="B370" s="4"/>
      <c r="C370" s="93"/>
      <c r="D370" s="94"/>
    </row>
    <row r="371" ht="15.75" customHeight="1">
      <c r="A371" s="128"/>
      <c r="B371" s="4"/>
      <c r="C371" s="93"/>
      <c r="D371" s="94"/>
    </row>
    <row r="372" ht="15.75" customHeight="1">
      <c r="A372" s="128"/>
      <c r="B372" s="4"/>
      <c r="C372" s="93"/>
      <c r="D372" s="94"/>
    </row>
    <row r="373" ht="15.75" customHeight="1">
      <c r="A373" s="128"/>
      <c r="B373" s="4"/>
      <c r="C373" s="93"/>
      <c r="D373" s="94"/>
    </row>
    <row r="374" ht="15.75" customHeight="1">
      <c r="A374" s="128"/>
      <c r="B374" s="4"/>
      <c r="C374" s="93"/>
      <c r="D374" s="94"/>
    </row>
    <row r="375" ht="15.75" customHeight="1">
      <c r="A375" s="128"/>
      <c r="B375" s="4"/>
      <c r="C375" s="93"/>
      <c r="D375" s="94"/>
    </row>
    <row r="376" ht="15.75" customHeight="1">
      <c r="A376" s="128"/>
      <c r="B376" s="4"/>
      <c r="C376" s="93"/>
      <c r="D376" s="94"/>
    </row>
    <row r="377" ht="15.75" customHeight="1">
      <c r="A377" s="128"/>
      <c r="B377" s="4"/>
      <c r="C377" s="93"/>
      <c r="D377" s="94"/>
    </row>
    <row r="378" ht="15.75" customHeight="1">
      <c r="A378" s="128"/>
      <c r="B378" s="4"/>
      <c r="C378" s="93"/>
      <c r="D378" s="94"/>
    </row>
    <row r="379" ht="15.75" customHeight="1">
      <c r="A379" s="128"/>
      <c r="B379" s="4"/>
      <c r="C379" s="93"/>
      <c r="D379" s="94"/>
    </row>
    <row r="380" ht="15.75" customHeight="1">
      <c r="A380" s="128"/>
      <c r="B380" s="4"/>
      <c r="C380" s="93"/>
      <c r="D380" s="94"/>
    </row>
    <row r="381" ht="15.75" customHeight="1">
      <c r="A381" s="128"/>
      <c r="B381" s="4"/>
      <c r="C381" s="93"/>
      <c r="D381" s="94"/>
    </row>
    <row r="382" ht="15.75" customHeight="1">
      <c r="A382" s="128"/>
      <c r="B382" s="4"/>
      <c r="C382" s="93"/>
      <c r="D382" s="94"/>
    </row>
    <row r="383" ht="15.75" customHeight="1">
      <c r="A383" s="128"/>
      <c r="B383" s="4"/>
      <c r="C383" s="93"/>
      <c r="D383" s="94"/>
    </row>
    <row r="384" ht="15.75" customHeight="1">
      <c r="A384" s="128"/>
      <c r="B384" s="4"/>
      <c r="C384" s="93"/>
      <c r="D384" s="94"/>
    </row>
    <row r="385" ht="15.75" customHeight="1">
      <c r="A385" s="128"/>
      <c r="B385" s="4"/>
      <c r="C385" s="93"/>
      <c r="D385" s="94"/>
    </row>
    <row r="386" ht="15.75" customHeight="1">
      <c r="A386" s="128"/>
      <c r="B386" s="4"/>
      <c r="C386" s="93"/>
      <c r="D386" s="94"/>
    </row>
    <row r="387" ht="15.75" customHeight="1">
      <c r="A387" s="128"/>
      <c r="B387" s="4"/>
      <c r="C387" s="93"/>
      <c r="D387" s="94"/>
    </row>
    <row r="388" ht="15.75" customHeight="1">
      <c r="A388" s="128"/>
      <c r="B388" s="4"/>
      <c r="C388" s="93"/>
      <c r="D388" s="94"/>
    </row>
    <row r="389" ht="15.75" customHeight="1">
      <c r="A389" s="128"/>
      <c r="B389" s="4"/>
      <c r="C389" s="93"/>
      <c r="D389" s="94"/>
    </row>
    <row r="390" ht="15.75" customHeight="1">
      <c r="A390" s="128"/>
      <c r="B390" s="4"/>
      <c r="C390" s="93"/>
      <c r="D390" s="94"/>
    </row>
    <row r="391" ht="15.75" customHeight="1">
      <c r="A391" s="128"/>
      <c r="B391" s="4"/>
      <c r="C391" s="93"/>
      <c r="D391" s="94"/>
    </row>
    <row r="392" ht="15.75" customHeight="1">
      <c r="A392" s="128"/>
      <c r="B392" s="4"/>
      <c r="C392" s="93"/>
      <c r="D392" s="94"/>
    </row>
    <row r="393" ht="15.75" customHeight="1">
      <c r="A393" s="128"/>
      <c r="B393" s="4"/>
      <c r="C393" s="93"/>
      <c r="D393" s="94"/>
    </row>
    <row r="394" ht="15.75" customHeight="1">
      <c r="A394" s="128"/>
      <c r="B394" s="4"/>
      <c r="C394" s="93"/>
      <c r="D394" s="94"/>
    </row>
    <row r="395" ht="15.75" customHeight="1">
      <c r="A395" s="128"/>
      <c r="B395" s="4"/>
      <c r="C395" s="93"/>
      <c r="D395" s="94"/>
    </row>
    <row r="396" ht="15.75" customHeight="1">
      <c r="A396" s="128"/>
      <c r="B396" s="4"/>
      <c r="C396" s="93"/>
      <c r="D396" s="94"/>
    </row>
    <row r="397" ht="15.75" customHeight="1">
      <c r="A397" s="128"/>
      <c r="B397" s="4"/>
      <c r="C397" s="93"/>
      <c r="D397" s="94"/>
    </row>
    <row r="398" ht="15.75" customHeight="1">
      <c r="A398" s="128"/>
      <c r="B398" s="4"/>
      <c r="C398" s="93"/>
      <c r="D398" s="94"/>
    </row>
    <row r="399" ht="15.75" customHeight="1">
      <c r="A399" s="128"/>
      <c r="B399" s="4"/>
      <c r="C399" s="93"/>
      <c r="D399" s="94"/>
    </row>
    <row r="400" ht="15.75" customHeight="1">
      <c r="A400" s="128"/>
      <c r="B400" s="4"/>
      <c r="C400" s="93"/>
      <c r="D400" s="94"/>
    </row>
    <row r="401" ht="15.75" customHeight="1">
      <c r="A401" s="128"/>
      <c r="B401" s="4"/>
      <c r="C401" s="93"/>
      <c r="D401" s="94"/>
    </row>
    <row r="402" ht="15.75" customHeight="1">
      <c r="A402" s="128"/>
      <c r="B402" s="4"/>
      <c r="C402" s="93"/>
      <c r="D402" s="94"/>
    </row>
    <row r="403" ht="15.75" customHeight="1">
      <c r="A403" s="128"/>
      <c r="B403" s="4"/>
      <c r="C403" s="93"/>
      <c r="D403" s="94"/>
    </row>
    <row r="404" ht="15.75" customHeight="1">
      <c r="A404" s="128"/>
      <c r="B404" s="4"/>
      <c r="C404" s="93"/>
      <c r="D404" s="94"/>
    </row>
    <row r="405" ht="15.75" customHeight="1">
      <c r="A405" s="128"/>
      <c r="B405" s="4"/>
      <c r="C405" s="93"/>
      <c r="D405" s="94"/>
    </row>
    <row r="406" ht="15.75" customHeight="1">
      <c r="A406" s="128"/>
      <c r="B406" s="4"/>
      <c r="C406" s="93"/>
      <c r="D406" s="94"/>
    </row>
    <row r="407" ht="15.75" customHeight="1">
      <c r="A407" s="128"/>
      <c r="B407" s="4"/>
      <c r="C407" s="93"/>
      <c r="D407" s="94"/>
    </row>
    <row r="408" ht="15.75" customHeight="1">
      <c r="A408" s="128"/>
      <c r="B408" s="4"/>
      <c r="C408" s="93"/>
      <c r="D408" s="94"/>
    </row>
    <row r="409" ht="15.75" customHeight="1">
      <c r="A409" s="128"/>
      <c r="B409" s="4"/>
      <c r="C409" s="93"/>
      <c r="D409" s="94"/>
    </row>
    <row r="410" ht="15.75" customHeight="1">
      <c r="A410" s="128"/>
      <c r="B410" s="4"/>
      <c r="C410" s="93"/>
      <c r="D410" s="94"/>
    </row>
    <row r="411" ht="15.75" customHeight="1">
      <c r="A411" s="128"/>
      <c r="B411" s="4"/>
      <c r="C411" s="93"/>
      <c r="D411" s="94"/>
    </row>
    <row r="412" ht="15.75" customHeight="1">
      <c r="A412" s="128"/>
      <c r="B412" s="4"/>
      <c r="C412" s="93"/>
      <c r="D412" s="94"/>
    </row>
    <row r="413" ht="15.75" customHeight="1">
      <c r="A413" s="128"/>
      <c r="B413" s="4"/>
      <c r="C413" s="93"/>
      <c r="D413" s="94"/>
    </row>
    <row r="414" ht="15.75" customHeight="1">
      <c r="A414" s="128"/>
      <c r="B414" s="4"/>
      <c r="C414" s="93"/>
      <c r="D414" s="94"/>
    </row>
    <row r="415" ht="15.75" customHeight="1">
      <c r="A415" s="128"/>
      <c r="B415" s="4"/>
      <c r="C415" s="93"/>
      <c r="D415" s="94"/>
    </row>
    <row r="416" ht="15.75" customHeight="1">
      <c r="A416" s="128"/>
      <c r="B416" s="4"/>
      <c r="C416" s="93"/>
      <c r="D416" s="94"/>
    </row>
    <row r="417" ht="15.75" customHeight="1">
      <c r="A417" s="128"/>
      <c r="B417" s="4"/>
      <c r="C417" s="93"/>
      <c r="D417" s="94"/>
    </row>
    <row r="418" ht="15.75" customHeight="1">
      <c r="A418" s="128"/>
      <c r="B418" s="4"/>
      <c r="C418" s="93"/>
      <c r="D418" s="94"/>
    </row>
    <row r="419" ht="15.75" customHeight="1">
      <c r="A419" s="128"/>
      <c r="B419" s="4"/>
      <c r="C419" s="93"/>
      <c r="D419" s="94"/>
    </row>
    <row r="420" ht="15.75" customHeight="1">
      <c r="A420" s="128"/>
      <c r="B420" s="4"/>
      <c r="C420" s="93"/>
      <c r="D420" s="94"/>
    </row>
    <row r="421" ht="15.75" customHeight="1">
      <c r="A421" s="128"/>
      <c r="B421" s="4"/>
      <c r="C421" s="93"/>
      <c r="D421" s="94"/>
    </row>
    <row r="422" ht="15.75" customHeight="1">
      <c r="A422" s="128"/>
      <c r="B422" s="4"/>
      <c r="C422" s="93"/>
      <c r="D422" s="94"/>
    </row>
    <row r="423" ht="15.75" customHeight="1">
      <c r="A423" s="128"/>
      <c r="B423" s="4"/>
      <c r="C423" s="93"/>
      <c r="D423" s="94"/>
    </row>
    <row r="424" ht="15.75" customHeight="1">
      <c r="A424" s="128"/>
      <c r="B424" s="4"/>
      <c r="C424" s="93"/>
      <c r="D424" s="94"/>
    </row>
    <row r="425" ht="15.75" customHeight="1">
      <c r="A425" s="128"/>
      <c r="B425" s="4"/>
      <c r="C425" s="93"/>
      <c r="D425" s="94"/>
    </row>
    <row r="426" ht="15.75" customHeight="1">
      <c r="A426" s="128"/>
      <c r="B426" s="4"/>
      <c r="C426" s="93"/>
      <c r="D426" s="94"/>
    </row>
    <row r="427" ht="15.75" customHeight="1">
      <c r="A427" s="128"/>
      <c r="B427" s="4"/>
      <c r="C427" s="93"/>
      <c r="D427" s="94"/>
    </row>
    <row r="428" ht="15.75" customHeight="1">
      <c r="A428" s="128"/>
      <c r="B428" s="4"/>
      <c r="C428" s="93"/>
      <c r="D428" s="94"/>
    </row>
    <row r="429" ht="15.75" customHeight="1">
      <c r="A429" s="128"/>
      <c r="B429" s="4"/>
      <c r="C429" s="93"/>
      <c r="D429" s="94"/>
    </row>
    <row r="430" ht="15.75" customHeight="1">
      <c r="A430" s="128"/>
      <c r="B430" s="4"/>
      <c r="C430" s="93"/>
      <c r="D430" s="94"/>
    </row>
    <row r="431" ht="15.75" customHeight="1">
      <c r="A431" s="128"/>
      <c r="B431" s="4"/>
      <c r="C431" s="93"/>
      <c r="D431" s="94"/>
    </row>
    <row r="432" ht="15.75" customHeight="1">
      <c r="A432" s="128"/>
      <c r="B432" s="4"/>
      <c r="C432" s="93"/>
      <c r="D432" s="94"/>
    </row>
    <row r="433" ht="15.75" customHeight="1">
      <c r="A433" s="128"/>
      <c r="B433" s="4"/>
      <c r="C433" s="93"/>
      <c r="D433" s="94"/>
    </row>
    <row r="434" ht="15.75" customHeight="1">
      <c r="A434" s="128"/>
      <c r="B434" s="4"/>
      <c r="C434" s="93"/>
      <c r="D434" s="94"/>
    </row>
    <row r="435" ht="15.75" customHeight="1">
      <c r="A435" s="128"/>
      <c r="B435" s="4"/>
      <c r="C435" s="93"/>
      <c r="D435" s="94"/>
    </row>
    <row r="436" ht="15.75" customHeight="1">
      <c r="A436" s="128"/>
      <c r="B436" s="4"/>
      <c r="C436" s="93"/>
      <c r="D436" s="94"/>
    </row>
    <row r="437" ht="15.75" customHeight="1">
      <c r="A437" s="128"/>
      <c r="B437" s="4"/>
      <c r="C437" s="93"/>
      <c r="D437" s="94"/>
    </row>
    <row r="438" ht="15.75" customHeight="1">
      <c r="A438" s="128"/>
      <c r="B438" s="4"/>
      <c r="C438" s="93"/>
      <c r="D438" s="94"/>
    </row>
    <row r="439" ht="15.75" customHeight="1">
      <c r="A439" s="128"/>
      <c r="B439" s="4"/>
      <c r="C439" s="93"/>
      <c r="D439" s="94"/>
    </row>
    <row r="440" ht="15.75" customHeight="1">
      <c r="A440" s="128"/>
      <c r="B440" s="4"/>
      <c r="C440" s="93"/>
      <c r="D440" s="94"/>
    </row>
    <row r="441" ht="15.75" customHeight="1">
      <c r="A441" s="128"/>
      <c r="B441" s="4"/>
      <c r="C441" s="93"/>
      <c r="D441" s="94"/>
    </row>
    <row r="442" ht="15.75" customHeight="1">
      <c r="A442" s="128"/>
      <c r="B442" s="4"/>
      <c r="C442" s="93"/>
      <c r="D442" s="94"/>
    </row>
    <row r="443" ht="15.75" customHeight="1">
      <c r="A443" s="128"/>
      <c r="B443" s="4"/>
      <c r="C443" s="93"/>
      <c r="D443" s="94"/>
    </row>
    <row r="444" ht="15.75" customHeight="1">
      <c r="A444" s="128"/>
      <c r="B444" s="4"/>
      <c r="C444" s="93"/>
      <c r="D444" s="94"/>
    </row>
    <row r="445" ht="15.75" customHeight="1">
      <c r="A445" s="128"/>
      <c r="B445" s="4"/>
      <c r="C445" s="93"/>
      <c r="D445" s="94"/>
    </row>
    <row r="446" ht="15.75" customHeight="1">
      <c r="A446" s="128"/>
      <c r="B446" s="4"/>
      <c r="C446" s="93"/>
      <c r="D446" s="94"/>
    </row>
    <row r="447" ht="15.75" customHeight="1">
      <c r="A447" s="128"/>
      <c r="B447" s="4"/>
      <c r="C447" s="93"/>
      <c r="D447" s="94"/>
    </row>
    <row r="448" ht="15.75" customHeight="1">
      <c r="A448" s="128"/>
      <c r="B448" s="4"/>
      <c r="C448" s="93"/>
      <c r="D448" s="94"/>
    </row>
    <row r="449" ht="15.75" customHeight="1">
      <c r="A449" s="128"/>
      <c r="B449" s="4"/>
      <c r="C449" s="93"/>
      <c r="D449" s="94"/>
    </row>
    <row r="450" ht="15.75" customHeight="1">
      <c r="A450" s="128"/>
      <c r="B450" s="4"/>
      <c r="C450" s="93"/>
      <c r="D450" s="94"/>
    </row>
    <row r="451" ht="15.75" customHeight="1">
      <c r="A451" s="128"/>
      <c r="B451" s="4"/>
      <c r="C451" s="93"/>
      <c r="D451" s="94"/>
    </row>
    <row r="452" ht="15.75" customHeight="1">
      <c r="A452" s="128"/>
      <c r="B452" s="4"/>
      <c r="C452" s="93"/>
      <c r="D452" s="94"/>
    </row>
    <row r="453" ht="15.75" customHeight="1">
      <c r="A453" s="128"/>
      <c r="B453" s="4"/>
      <c r="C453" s="93"/>
      <c r="D453" s="94"/>
    </row>
    <row r="454" ht="15.75" customHeight="1">
      <c r="A454" s="128"/>
      <c r="B454" s="4"/>
      <c r="C454" s="93"/>
      <c r="D454" s="94"/>
    </row>
    <row r="455" ht="15.75" customHeight="1">
      <c r="A455" s="128"/>
      <c r="B455" s="4"/>
      <c r="C455" s="93"/>
      <c r="D455" s="94"/>
    </row>
    <row r="456" ht="15.75" customHeight="1">
      <c r="A456" s="128"/>
      <c r="B456" s="4"/>
      <c r="C456" s="93"/>
      <c r="D456" s="94"/>
    </row>
    <row r="457" ht="15.75" customHeight="1">
      <c r="A457" s="128"/>
      <c r="B457" s="4"/>
      <c r="C457" s="93"/>
      <c r="D457" s="94"/>
    </row>
    <row r="458" ht="15.75" customHeight="1">
      <c r="A458" s="128"/>
      <c r="B458" s="4"/>
      <c r="C458" s="93"/>
      <c r="D458" s="94"/>
    </row>
    <row r="459" ht="15.75" customHeight="1">
      <c r="A459" s="128"/>
      <c r="B459" s="4"/>
      <c r="C459" s="93"/>
      <c r="D459" s="94"/>
    </row>
    <row r="460" ht="15.75" customHeight="1">
      <c r="A460" s="128"/>
      <c r="B460" s="4"/>
      <c r="C460" s="93"/>
      <c r="D460" s="94"/>
    </row>
    <row r="461" ht="15.75" customHeight="1">
      <c r="A461" s="128"/>
      <c r="B461" s="4"/>
      <c r="C461" s="93"/>
      <c r="D461" s="94"/>
    </row>
    <row r="462" ht="15.75" customHeight="1">
      <c r="A462" s="128"/>
      <c r="B462" s="4"/>
      <c r="C462" s="93"/>
      <c r="D462" s="94"/>
    </row>
    <row r="463" ht="15.75" customHeight="1">
      <c r="A463" s="128"/>
      <c r="B463" s="4"/>
      <c r="C463" s="93"/>
      <c r="D463" s="94"/>
    </row>
    <row r="464" ht="15.75" customHeight="1">
      <c r="A464" s="128"/>
      <c r="B464" s="4"/>
      <c r="C464" s="93"/>
      <c r="D464" s="94"/>
    </row>
    <row r="465" ht="15.75" customHeight="1">
      <c r="A465" s="128"/>
      <c r="B465" s="4"/>
      <c r="C465" s="93"/>
      <c r="D465" s="94"/>
    </row>
    <row r="466" ht="15.75" customHeight="1">
      <c r="A466" s="128"/>
      <c r="B466" s="4"/>
      <c r="C466" s="93"/>
      <c r="D466" s="94"/>
    </row>
    <row r="467" ht="15.75" customHeight="1">
      <c r="A467" s="128"/>
      <c r="B467" s="4"/>
      <c r="C467" s="93"/>
      <c r="D467" s="94"/>
    </row>
    <row r="468" ht="15.75" customHeight="1">
      <c r="A468" s="128"/>
      <c r="B468" s="4"/>
      <c r="C468" s="93"/>
      <c r="D468" s="94"/>
    </row>
    <row r="469" ht="15.75" customHeight="1">
      <c r="A469" s="128"/>
      <c r="B469" s="4"/>
      <c r="C469" s="93"/>
      <c r="D469" s="94"/>
    </row>
    <row r="470" ht="15.75" customHeight="1">
      <c r="A470" s="128"/>
      <c r="B470" s="4"/>
      <c r="C470" s="93"/>
      <c r="D470" s="94"/>
    </row>
    <row r="471" ht="15.75" customHeight="1">
      <c r="A471" s="128"/>
      <c r="B471" s="4"/>
      <c r="C471" s="93"/>
      <c r="D471" s="94"/>
    </row>
    <row r="472" ht="15.75" customHeight="1">
      <c r="A472" s="128"/>
      <c r="B472" s="4"/>
      <c r="C472" s="93"/>
      <c r="D472" s="94"/>
    </row>
    <row r="473" ht="15.75" customHeight="1">
      <c r="A473" s="128"/>
      <c r="B473" s="4"/>
      <c r="C473" s="93"/>
      <c r="D473" s="94"/>
    </row>
    <row r="474" ht="15.75" customHeight="1">
      <c r="A474" s="128"/>
      <c r="B474" s="4"/>
      <c r="C474" s="93"/>
      <c r="D474" s="94"/>
    </row>
    <row r="475" ht="15.75" customHeight="1">
      <c r="A475" s="128"/>
      <c r="B475" s="4"/>
      <c r="C475" s="93"/>
      <c r="D475" s="94"/>
    </row>
    <row r="476" ht="15.75" customHeight="1">
      <c r="A476" s="128"/>
      <c r="B476" s="4"/>
      <c r="C476" s="93"/>
      <c r="D476" s="94"/>
    </row>
    <row r="477" ht="15.75" customHeight="1">
      <c r="A477" s="128"/>
      <c r="B477" s="4"/>
      <c r="C477" s="93"/>
      <c r="D477" s="94"/>
    </row>
    <row r="478" ht="15.75" customHeight="1">
      <c r="A478" s="128"/>
      <c r="B478" s="4"/>
      <c r="C478" s="93"/>
      <c r="D478" s="94"/>
    </row>
    <row r="479" ht="15.75" customHeight="1">
      <c r="A479" s="128"/>
      <c r="B479" s="4"/>
      <c r="C479" s="93"/>
      <c r="D479" s="94"/>
    </row>
    <row r="480" ht="15.75" customHeight="1">
      <c r="A480" s="128"/>
      <c r="B480" s="4"/>
      <c r="C480" s="93"/>
      <c r="D480" s="94"/>
    </row>
    <row r="481" ht="15.75" customHeight="1">
      <c r="A481" s="128"/>
      <c r="B481" s="4"/>
      <c r="C481" s="93"/>
      <c r="D481" s="94"/>
    </row>
    <row r="482" ht="15.75" customHeight="1">
      <c r="A482" s="128"/>
      <c r="B482" s="4"/>
      <c r="C482" s="93"/>
      <c r="D482" s="94"/>
    </row>
    <row r="483" ht="15.75" customHeight="1">
      <c r="A483" s="128"/>
      <c r="B483" s="4"/>
      <c r="C483" s="93"/>
      <c r="D483" s="94"/>
    </row>
    <row r="484" ht="15.75" customHeight="1">
      <c r="A484" s="128"/>
      <c r="B484" s="4"/>
      <c r="C484" s="93"/>
      <c r="D484" s="94"/>
    </row>
    <row r="485" ht="15.75" customHeight="1">
      <c r="A485" s="128"/>
      <c r="B485" s="4"/>
      <c r="C485" s="93"/>
      <c r="D485" s="94"/>
    </row>
    <row r="486" ht="15.75" customHeight="1">
      <c r="A486" s="128"/>
      <c r="B486" s="4"/>
      <c r="C486" s="93"/>
      <c r="D486" s="94"/>
    </row>
    <row r="487" ht="15.75" customHeight="1">
      <c r="A487" s="128"/>
      <c r="B487" s="4"/>
      <c r="C487" s="93"/>
      <c r="D487" s="94"/>
    </row>
    <row r="488" ht="15.75" customHeight="1">
      <c r="A488" s="128"/>
      <c r="B488" s="4"/>
      <c r="C488" s="93"/>
      <c r="D488" s="94"/>
    </row>
    <row r="489" ht="15.75" customHeight="1">
      <c r="A489" s="128"/>
      <c r="B489" s="4"/>
      <c r="C489" s="93"/>
      <c r="D489" s="94"/>
    </row>
    <row r="490" ht="15.75" customHeight="1">
      <c r="A490" s="128"/>
      <c r="B490" s="4"/>
      <c r="C490" s="93"/>
      <c r="D490" s="94"/>
    </row>
    <row r="491" ht="15.75" customHeight="1">
      <c r="A491" s="128"/>
      <c r="B491" s="4"/>
      <c r="C491" s="93"/>
      <c r="D491" s="94"/>
    </row>
    <row r="492" ht="15.75" customHeight="1">
      <c r="A492" s="128"/>
      <c r="B492" s="4"/>
      <c r="C492" s="93"/>
      <c r="D492" s="94"/>
    </row>
    <row r="493" ht="15.75" customHeight="1">
      <c r="A493" s="128"/>
      <c r="B493" s="4"/>
      <c r="C493" s="93"/>
      <c r="D493" s="94"/>
    </row>
    <row r="494" ht="15.75" customHeight="1">
      <c r="A494" s="128"/>
      <c r="B494" s="4"/>
      <c r="C494" s="93"/>
      <c r="D494" s="94"/>
    </row>
    <row r="495" ht="15.75" customHeight="1">
      <c r="A495" s="128"/>
      <c r="B495" s="4"/>
      <c r="C495" s="93"/>
      <c r="D495" s="94"/>
    </row>
    <row r="496" ht="15.75" customHeight="1">
      <c r="A496" s="128"/>
      <c r="B496" s="4"/>
      <c r="C496" s="93"/>
      <c r="D496" s="94"/>
    </row>
    <row r="497" ht="15.75" customHeight="1">
      <c r="A497" s="128"/>
      <c r="B497" s="4"/>
      <c r="C497" s="93"/>
      <c r="D497" s="94"/>
    </row>
    <row r="498" ht="15.75" customHeight="1">
      <c r="A498" s="128"/>
      <c r="B498" s="4"/>
      <c r="C498" s="93"/>
      <c r="D498" s="94"/>
    </row>
    <row r="499" ht="15.75" customHeight="1">
      <c r="A499" s="128"/>
      <c r="B499" s="4"/>
      <c r="C499" s="93"/>
      <c r="D499" s="94"/>
    </row>
    <row r="500" ht="15.75" customHeight="1">
      <c r="A500" s="128"/>
      <c r="B500" s="4"/>
      <c r="C500" s="93"/>
      <c r="D500" s="94"/>
    </row>
    <row r="501" ht="15.75" customHeight="1">
      <c r="A501" s="128"/>
      <c r="B501" s="4"/>
      <c r="C501" s="93"/>
      <c r="D501" s="94"/>
    </row>
    <row r="502" ht="15.75" customHeight="1">
      <c r="A502" s="128"/>
      <c r="B502" s="4"/>
      <c r="C502" s="93"/>
      <c r="D502" s="94"/>
    </row>
    <row r="503" ht="15.75" customHeight="1">
      <c r="A503" s="128"/>
      <c r="B503" s="4"/>
      <c r="C503" s="93"/>
      <c r="D503" s="94"/>
    </row>
    <row r="504" ht="15.75" customHeight="1">
      <c r="A504" s="128"/>
      <c r="B504" s="4"/>
      <c r="C504" s="93"/>
      <c r="D504" s="94"/>
    </row>
    <row r="505" ht="15.75" customHeight="1">
      <c r="A505" s="128"/>
      <c r="B505" s="4"/>
      <c r="C505" s="93"/>
      <c r="D505" s="94"/>
    </row>
    <row r="506" ht="15.75" customHeight="1">
      <c r="A506" s="128"/>
      <c r="B506" s="4"/>
      <c r="C506" s="93"/>
      <c r="D506" s="94"/>
    </row>
    <row r="507" ht="15.75" customHeight="1">
      <c r="A507" s="128"/>
      <c r="B507" s="4"/>
      <c r="C507" s="93"/>
      <c r="D507" s="94"/>
    </row>
    <row r="508" ht="15.75" customHeight="1">
      <c r="A508" s="128"/>
      <c r="B508" s="4"/>
      <c r="C508" s="93"/>
      <c r="D508" s="94"/>
    </row>
    <row r="509" ht="15.75" customHeight="1">
      <c r="A509" s="128"/>
      <c r="B509" s="4"/>
      <c r="C509" s="93"/>
      <c r="D509" s="94"/>
    </row>
    <row r="510" ht="15.75" customHeight="1">
      <c r="A510" s="128"/>
      <c r="B510" s="4"/>
      <c r="C510" s="93"/>
      <c r="D510" s="94"/>
    </row>
    <row r="511" ht="15.75" customHeight="1">
      <c r="A511" s="128"/>
      <c r="B511" s="4"/>
      <c r="C511" s="93"/>
      <c r="D511" s="94"/>
    </row>
    <row r="512" ht="15.75" customHeight="1">
      <c r="A512" s="128"/>
      <c r="B512" s="4"/>
      <c r="C512" s="93"/>
      <c r="D512" s="94"/>
    </row>
    <row r="513" ht="15.75" customHeight="1">
      <c r="A513" s="128"/>
      <c r="B513" s="4"/>
      <c r="C513" s="93"/>
      <c r="D513" s="94"/>
    </row>
    <row r="514" ht="15.75" customHeight="1">
      <c r="A514" s="128"/>
      <c r="B514" s="4"/>
      <c r="C514" s="93"/>
      <c r="D514" s="94"/>
    </row>
    <row r="515" ht="15.75" customHeight="1">
      <c r="A515" s="128"/>
      <c r="B515" s="4"/>
      <c r="C515" s="93"/>
      <c r="D515" s="94"/>
    </row>
    <row r="516" ht="15.75" customHeight="1">
      <c r="A516" s="128"/>
      <c r="B516" s="4"/>
      <c r="C516" s="93"/>
      <c r="D516" s="94"/>
    </row>
    <row r="517" ht="15.75" customHeight="1">
      <c r="A517" s="128"/>
      <c r="B517" s="4"/>
      <c r="C517" s="93"/>
      <c r="D517" s="94"/>
    </row>
    <row r="518" ht="15.75" customHeight="1">
      <c r="A518" s="128"/>
      <c r="B518" s="4"/>
      <c r="C518" s="93"/>
      <c r="D518" s="94"/>
    </row>
    <row r="519" ht="15.75" customHeight="1">
      <c r="A519" s="128"/>
      <c r="B519" s="4"/>
      <c r="C519" s="93"/>
      <c r="D519" s="94"/>
    </row>
    <row r="520" ht="15.75" customHeight="1">
      <c r="A520" s="128"/>
      <c r="B520" s="4"/>
      <c r="C520" s="93"/>
      <c r="D520" s="94"/>
    </row>
    <row r="521" ht="15.75" customHeight="1">
      <c r="A521" s="128"/>
      <c r="B521" s="4"/>
      <c r="C521" s="93"/>
      <c r="D521" s="94"/>
    </row>
    <row r="522" ht="15.75" customHeight="1">
      <c r="A522" s="128"/>
      <c r="B522" s="4"/>
      <c r="C522" s="93"/>
      <c r="D522" s="94"/>
    </row>
    <row r="523" ht="15.75" customHeight="1">
      <c r="A523" s="128"/>
      <c r="B523" s="4"/>
      <c r="C523" s="93"/>
      <c r="D523" s="94"/>
    </row>
    <row r="524" ht="15.75" customHeight="1">
      <c r="A524" s="128"/>
      <c r="B524" s="4"/>
      <c r="C524" s="93"/>
      <c r="D524" s="94"/>
    </row>
    <row r="525" ht="15.75" customHeight="1">
      <c r="A525" s="128"/>
      <c r="B525" s="4"/>
      <c r="C525" s="93"/>
      <c r="D525" s="94"/>
    </row>
    <row r="526" ht="15.75" customHeight="1">
      <c r="A526" s="128"/>
      <c r="B526" s="4"/>
      <c r="C526" s="93"/>
      <c r="D526" s="94"/>
    </row>
    <row r="527" ht="15.75" customHeight="1">
      <c r="A527" s="128"/>
      <c r="B527" s="4"/>
      <c r="C527" s="93"/>
      <c r="D527" s="94"/>
    </row>
    <row r="528" ht="15.75" customHeight="1">
      <c r="A528" s="128"/>
      <c r="B528" s="4"/>
      <c r="C528" s="93"/>
      <c r="D528" s="94"/>
    </row>
    <row r="529" ht="15.75" customHeight="1">
      <c r="A529" s="128"/>
      <c r="B529" s="4"/>
      <c r="C529" s="93"/>
      <c r="D529" s="94"/>
    </row>
    <row r="530" ht="15.75" customHeight="1">
      <c r="A530" s="128"/>
      <c r="B530" s="4"/>
      <c r="C530" s="93"/>
      <c r="D530" s="94"/>
    </row>
    <row r="531" ht="15.75" customHeight="1">
      <c r="A531" s="128"/>
      <c r="B531" s="4"/>
      <c r="C531" s="93"/>
      <c r="D531" s="94"/>
    </row>
    <row r="532" ht="15.75" customHeight="1">
      <c r="A532" s="128"/>
      <c r="B532" s="4"/>
      <c r="C532" s="93"/>
      <c r="D532" s="94"/>
    </row>
    <row r="533" ht="15.75" customHeight="1">
      <c r="A533" s="128"/>
      <c r="B533" s="4"/>
      <c r="C533" s="93"/>
      <c r="D533" s="94"/>
    </row>
    <row r="534" ht="15.75" customHeight="1">
      <c r="A534" s="128"/>
      <c r="B534" s="4"/>
      <c r="C534" s="93"/>
      <c r="D534" s="94"/>
    </row>
    <row r="535" ht="15.75" customHeight="1">
      <c r="A535" s="128"/>
      <c r="B535" s="4"/>
      <c r="C535" s="93"/>
      <c r="D535" s="94"/>
    </row>
    <row r="536" ht="15.75" customHeight="1">
      <c r="A536" s="128"/>
      <c r="B536" s="4"/>
      <c r="C536" s="93"/>
      <c r="D536" s="94"/>
    </row>
    <row r="537" ht="15.75" customHeight="1">
      <c r="A537" s="128"/>
      <c r="B537" s="4"/>
      <c r="C537" s="93"/>
      <c r="D537" s="94"/>
    </row>
    <row r="538" ht="15.75" customHeight="1">
      <c r="A538" s="128"/>
      <c r="B538" s="4"/>
      <c r="C538" s="93"/>
      <c r="D538" s="94"/>
    </row>
    <row r="539" ht="15.75" customHeight="1">
      <c r="A539" s="128"/>
      <c r="B539" s="4"/>
      <c r="C539" s="93"/>
      <c r="D539" s="94"/>
    </row>
    <row r="540" ht="15.75" customHeight="1">
      <c r="A540" s="128"/>
      <c r="B540" s="4"/>
      <c r="C540" s="93"/>
      <c r="D540" s="94"/>
    </row>
    <row r="541" ht="15.75" customHeight="1">
      <c r="A541" s="128"/>
      <c r="B541" s="4"/>
      <c r="C541" s="93"/>
      <c r="D541" s="94"/>
    </row>
    <row r="542" ht="15.75" customHeight="1">
      <c r="A542" s="128"/>
      <c r="B542" s="4"/>
      <c r="C542" s="93"/>
      <c r="D542" s="94"/>
    </row>
    <row r="543" ht="15.75" customHeight="1">
      <c r="A543" s="128"/>
      <c r="B543" s="4"/>
      <c r="C543" s="93"/>
      <c r="D543" s="94"/>
    </row>
    <row r="544" ht="15.75" customHeight="1">
      <c r="A544" s="128"/>
      <c r="B544" s="4"/>
      <c r="C544" s="93"/>
      <c r="D544" s="94"/>
    </row>
    <row r="545" ht="15.75" customHeight="1">
      <c r="A545" s="128"/>
      <c r="B545" s="4"/>
      <c r="C545" s="93"/>
      <c r="D545" s="94"/>
    </row>
    <row r="546" ht="15.75" customHeight="1">
      <c r="A546" s="128"/>
      <c r="B546" s="4"/>
      <c r="C546" s="93"/>
      <c r="D546" s="94"/>
    </row>
    <row r="547" ht="15.75" customHeight="1">
      <c r="A547" s="128"/>
      <c r="B547" s="4"/>
      <c r="C547" s="93"/>
      <c r="D547" s="94"/>
    </row>
    <row r="548" ht="15.75" customHeight="1">
      <c r="A548" s="128"/>
      <c r="B548" s="4"/>
      <c r="C548" s="93"/>
      <c r="D548" s="94"/>
    </row>
    <row r="549" ht="15.75" customHeight="1">
      <c r="A549" s="128"/>
      <c r="B549" s="4"/>
      <c r="C549" s="93"/>
      <c r="D549" s="94"/>
    </row>
    <row r="550" ht="15.75" customHeight="1">
      <c r="A550" s="128"/>
      <c r="B550" s="4"/>
      <c r="C550" s="93"/>
      <c r="D550" s="94"/>
    </row>
    <row r="551" ht="15.75" customHeight="1">
      <c r="A551" s="128"/>
      <c r="B551" s="4"/>
      <c r="C551" s="93"/>
      <c r="D551" s="94"/>
    </row>
    <row r="552" ht="15.75" customHeight="1">
      <c r="A552" s="128"/>
      <c r="B552" s="4"/>
      <c r="C552" s="93"/>
      <c r="D552" s="94"/>
    </row>
    <row r="553" ht="15.75" customHeight="1">
      <c r="A553" s="128"/>
      <c r="B553" s="4"/>
      <c r="C553" s="93"/>
      <c r="D553" s="94"/>
    </row>
    <row r="554" ht="15.75" customHeight="1">
      <c r="A554" s="128"/>
      <c r="B554" s="4"/>
      <c r="C554" s="93"/>
      <c r="D554" s="94"/>
    </row>
    <row r="555" ht="15.75" customHeight="1">
      <c r="A555" s="128"/>
      <c r="B555" s="4"/>
      <c r="C555" s="93"/>
      <c r="D555" s="94"/>
    </row>
    <row r="556" ht="15.75" customHeight="1">
      <c r="A556" s="128"/>
      <c r="B556" s="4"/>
      <c r="C556" s="93"/>
      <c r="D556" s="94"/>
    </row>
    <row r="557" ht="15.75" customHeight="1">
      <c r="A557" s="128"/>
      <c r="B557" s="4"/>
      <c r="C557" s="93"/>
      <c r="D557" s="94"/>
    </row>
    <row r="558" ht="15.75" customHeight="1">
      <c r="A558" s="128"/>
      <c r="B558" s="4"/>
      <c r="C558" s="93"/>
      <c r="D558" s="94"/>
    </row>
    <row r="559" ht="15.75" customHeight="1">
      <c r="A559" s="128"/>
      <c r="B559" s="4"/>
      <c r="C559" s="93"/>
      <c r="D559" s="94"/>
    </row>
    <row r="560" ht="15.75" customHeight="1">
      <c r="A560" s="128"/>
      <c r="B560" s="4"/>
      <c r="C560" s="93"/>
      <c r="D560" s="94"/>
    </row>
    <row r="561" ht="15.75" customHeight="1">
      <c r="A561" s="128"/>
      <c r="B561" s="4"/>
      <c r="C561" s="93"/>
      <c r="D561" s="94"/>
    </row>
    <row r="562" ht="15.75" customHeight="1">
      <c r="A562" s="128"/>
      <c r="B562" s="4"/>
      <c r="C562" s="93"/>
      <c r="D562" s="94"/>
    </row>
    <row r="563" ht="15.75" customHeight="1">
      <c r="A563" s="128"/>
      <c r="B563" s="4"/>
      <c r="C563" s="93"/>
      <c r="D563" s="94"/>
    </row>
    <row r="564" ht="15.75" customHeight="1">
      <c r="A564" s="128"/>
      <c r="B564" s="4"/>
      <c r="C564" s="93"/>
      <c r="D564" s="94"/>
    </row>
    <row r="565" ht="15.75" customHeight="1">
      <c r="A565" s="128"/>
      <c r="B565" s="4"/>
      <c r="C565" s="93"/>
      <c r="D565" s="94"/>
    </row>
    <row r="566" ht="15.75" customHeight="1">
      <c r="A566" s="128"/>
      <c r="B566" s="4"/>
      <c r="C566" s="93"/>
      <c r="D566" s="94"/>
    </row>
    <row r="567" ht="15.75" customHeight="1">
      <c r="A567" s="128"/>
      <c r="B567" s="4"/>
      <c r="C567" s="93"/>
      <c r="D567" s="94"/>
    </row>
    <row r="568" ht="15.75" customHeight="1">
      <c r="A568" s="128"/>
      <c r="B568" s="4"/>
      <c r="C568" s="93"/>
      <c r="D568" s="94"/>
    </row>
    <row r="569" ht="15.75" customHeight="1">
      <c r="A569" s="128"/>
      <c r="B569" s="4"/>
      <c r="C569" s="93"/>
      <c r="D569" s="94"/>
    </row>
    <row r="570" ht="15.75" customHeight="1">
      <c r="A570" s="128"/>
      <c r="B570" s="4"/>
      <c r="C570" s="93"/>
      <c r="D570" s="94"/>
    </row>
    <row r="571" ht="15.75" customHeight="1">
      <c r="A571" s="128"/>
      <c r="B571" s="4"/>
      <c r="C571" s="93"/>
      <c r="D571" s="94"/>
    </row>
    <row r="572" ht="15.75" customHeight="1">
      <c r="A572" s="128"/>
      <c r="B572" s="4"/>
      <c r="C572" s="93"/>
      <c r="D572" s="94"/>
    </row>
    <row r="573" ht="15.75" customHeight="1">
      <c r="A573" s="128"/>
      <c r="B573" s="4"/>
      <c r="C573" s="93"/>
      <c r="D573" s="94"/>
    </row>
    <row r="574" ht="15.75" customHeight="1">
      <c r="A574" s="128"/>
      <c r="B574" s="4"/>
      <c r="C574" s="93"/>
      <c r="D574" s="94"/>
    </row>
    <row r="575" ht="15.75" customHeight="1">
      <c r="A575" s="128"/>
      <c r="B575" s="4"/>
      <c r="C575" s="93"/>
      <c r="D575" s="94"/>
    </row>
    <row r="576" ht="15.75" customHeight="1">
      <c r="A576" s="128"/>
      <c r="B576" s="4"/>
      <c r="C576" s="93"/>
      <c r="D576" s="94"/>
    </row>
    <row r="577" ht="15.75" customHeight="1">
      <c r="A577" s="128"/>
      <c r="B577" s="4"/>
      <c r="C577" s="93"/>
      <c r="D577" s="94"/>
    </row>
    <row r="578" ht="15.75" customHeight="1">
      <c r="A578" s="128"/>
      <c r="B578" s="4"/>
      <c r="C578" s="93"/>
      <c r="D578" s="94"/>
    </row>
    <row r="579" ht="15.75" customHeight="1">
      <c r="A579" s="128"/>
      <c r="B579" s="4"/>
      <c r="C579" s="93"/>
      <c r="D579" s="94"/>
    </row>
    <row r="580" ht="15.75" customHeight="1">
      <c r="A580" s="128"/>
      <c r="B580" s="4"/>
      <c r="C580" s="93"/>
      <c r="D580" s="94"/>
    </row>
    <row r="581" ht="15.75" customHeight="1">
      <c r="A581" s="128"/>
      <c r="B581" s="4"/>
      <c r="C581" s="93"/>
      <c r="D581" s="94"/>
    </row>
    <row r="582" ht="15.75" customHeight="1">
      <c r="A582" s="128"/>
      <c r="B582" s="4"/>
      <c r="C582" s="93"/>
      <c r="D582" s="94"/>
    </row>
    <row r="583" ht="15.75" customHeight="1">
      <c r="A583" s="128"/>
      <c r="B583" s="4"/>
      <c r="C583" s="93"/>
      <c r="D583" s="94"/>
    </row>
    <row r="584" ht="15.75" customHeight="1">
      <c r="A584" s="128"/>
      <c r="B584" s="4"/>
      <c r="C584" s="93"/>
      <c r="D584" s="94"/>
    </row>
    <row r="585" ht="15.75" customHeight="1">
      <c r="A585" s="128"/>
      <c r="B585" s="4"/>
      <c r="C585" s="93"/>
      <c r="D585" s="94"/>
    </row>
    <row r="586" ht="15.75" customHeight="1">
      <c r="A586" s="128"/>
      <c r="B586" s="4"/>
      <c r="C586" s="93"/>
      <c r="D586" s="94"/>
    </row>
    <row r="587" ht="15.75" customHeight="1">
      <c r="A587" s="128"/>
      <c r="B587" s="4"/>
      <c r="C587" s="93"/>
      <c r="D587" s="94"/>
    </row>
    <row r="588" ht="15.75" customHeight="1">
      <c r="A588" s="128"/>
      <c r="B588" s="4"/>
      <c r="C588" s="93"/>
      <c r="D588" s="94"/>
    </row>
    <row r="589" ht="15.75" customHeight="1">
      <c r="A589" s="128"/>
      <c r="B589" s="4"/>
      <c r="C589" s="93"/>
      <c r="D589" s="94"/>
    </row>
    <row r="590" ht="15.75" customHeight="1">
      <c r="A590" s="128"/>
      <c r="B590" s="4"/>
      <c r="C590" s="93"/>
      <c r="D590" s="94"/>
    </row>
    <row r="591" ht="15.75" customHeight="1">
      <c r="A591" s="128"/>
      <c r="B591" s="4"/>
      <c r="C591" s="93"/>
      <c r="D591" s="94"/>
    </row>
    <row r="592" ht="15.75" customHeight="1">
      <c r="A592" s="128"/>
      <c r="B592" s="4"/>
      <c r="C592" s="93"/>
      <c r="D592" s="94"/>
    </row>
    <row r="593" ht="15.75" customHeight="1">
      <c r="A593" s="128"/>
      <c r="B593" s="4"/>
      <c r="C593" s="93"/>
      <c r="D593" s="94"/>
    </row>
    <row r="594" ht="15.75" customHeight="1">
      <c r="A594" s="128"/>
      <c r="B594" s="4"/>
      <c r="C594" s="93"/>
      <c r="D594" s="94"/>
    </row>
    <row r="595" ht="15.75" customHeight="1">
      <c r="A595" s="128"/>
      <c r="B595" s="4"/>
      <c r="C595" s="93"/>
      <c r="D595" s="94"/>
    </row>
    <row r="596" ht="15.75" customHeight="1">
      <c r="A596" s="128"/>
      <c r="B596" s="4"/>
      <c r="C596" s="93"/>
      <c r="D596" s="94"/>
    </row>
    <row r="597" ht="15.75" customHeight="1">
      <c r="A597" s="128"/>
      <c r="B597" s="4"/>
      <c r="C597" s="93"/>
      <c r="D597" s="94"/>
    </row>
    <row r="598" ht="15.75" customHeight="1">
      <c r="A598" s="128"/>
      <c r="B598" s="4"/>
      <c r="C598" s="93"/>
      <c r="D598" s="94"/>
    </row>
    <row r="599" ht="15.75" customHeight="1">
      <c r="A599" s="128"/>
      <c r="B599" s="4"/>
      <c r="C599" s="93"/>
      <c r="D599" s="94"/>
    </row>
    <row r="600" ht="15.75" customHeight="1">
      <c r="A600" s="128"/>
      <c r="B600" s="4"/>
      <c r="C600" s="93"/>
      <c r="D600" s="94"/>
    </row>
    <row r="601" ht="15.75" customHeight="1">
      <c r="A601" s="128"/>
      <c r="B601" s="4"/>
      <c r="C601" s="93"/>
      <c r="D601" s="94"/>
    </row>
    <row r="602" ht="15.75" customHeight="1">
      <c r="A602" s="128"/>
      <c r="B602" s="4"/>
      <c r="C602" s="93"/>
      <c r="D602" s="94"/>
    </row>
    <row r="603" ht="15.75" customHeight="1">
      <c r="A603" s="128"/>
      <c r="B603" s="4"/>
      <c r="C603" s="93"/>
      <c r="D603" s="94"/>
    </row>
    <row r="604" ht="15.75" customHeight="1">
      <c r="A604" s="128"/>
      <c r="B604" s="4"/>
      <c r="C604" s="93"/>
      <c r="D604" s="94"/>
    </row>
    <row r="605" ht="15.75" customHeight="1">
      <c r="A605" s="128"/>
      <c r="B605" s="4"/>
      <c r="C605" s="93"/>
      <c r="D605" s="94"/>
    </row>
    <row r="606" ht="15.75" customHeight="1">
      <c r="A606" s="128"/>
      <c r="B606" s="4"/>
      <c r="C606" s="93"/>
      <c r="D606" s="94"/>
    </row>
    <row r="607" ht="15.75" customHeight="1">
      <c r="A607" s="128"/>
      <c r="B607" s="4"/>
      <c r="C607" s="93"/>
      <c r="D607" s="94"/>
    </row>
    <row r="608" ht="15.75" customHeight="1">
      <c r="A608" s="128"/>
      <c r="B608" s="4"/>
      <c r="C608" s="93"/>
      <c r="D608" s="94"/>
    </row>
    <row r="609" ht="15.75" customHeight="1">
      <c r="A609" s="128"/>
      <c r="B609" s="4"/>
      <c r="C609" s="93"/>
      <c r="D609" s="94"/>
    </row>
    <row r="610" ht="15.75" customHeight="1">
      <c r="A610" s="128"/>
      <c r="B610" s="4"/>
      <c r="C610" s="93"/>
      <c r="D610" s="94"/>
    </row>
    <row r="611" ht="15.75" customHeight="1">
      <c r="A611" s="128"/>
      <c r="B611" s="4"/>
      <c r="C611" s="93"/>
      <c r="D611" s="94"/>
    </row>
    <row r="612" ht="15.75" customHeight="1">
      <c r="A612" s="128"/>
      <c r="B612" s="4"/>
      <c r="C612" s="93"/>
      <c r="D612" s="94"/>
    </row>
    <row r="613" ht="15.75" customHeight="1">
      <c r="A613" s="128"/>
      <c r="B613" s="4"/>
      <c r="C613" s="93"/>
      <c r="D613" s="94"/>
    </row>
    <row r="614" ht="15.75" customHeight="1">
      <c r="A614" s="128"/>
      <c r="B614" s="4"/>
      <c r="C614" s="93"/>
      <c r="D614" s="94"/>
    </row>
    <row r="615" ht="15.75" customHeight="1">
      <c r="A615" s="128"/>
      <c r="B615" s="4"/>
      <c r="C615" s="93"/>
      <c r="D615" s="94"/>
    </row>
    <row r="616" ht="15.75" customHeight="1">
      <c r="A616" s="128"/>
      <c r="B616" s="4"/>
      <c r="C616" s="93"/>
      <c r="D616" s="94"/>
    </row>
    <row r="617" ht="15.75" customHeight="1">
      <c r="A617" s="128"/>
      <c r="B617" s="4"/>
      <c r="C617" s="93"/>
      <c r="D617" s="94"/>
    </row>
    <row r="618" ht="15.75" customHeight="1">
      <c r="A618" s="128"/>
      <c r="B618" s="4"/>
      <c r="C618" s="93"/>
      <c r="D618" s="94"/>
    </row>
    <row r="619" ht="15.75" customHeight="1">
      <c r="A619" s="128"/>
      <c r="B619" s="4"/>
      <c r="C619" s="93"/>
      <c r="D619" s="94"/>
    </row>
    <row r="620" ht="15.75" customHeight="1">
      <c r="A620" s="128"/>
      <c r="B620" s="4"/>
      <c r="C620" s="93"/>
      <c r="D620" s="94"/>
    </row>
    <row r="621" ht="15.75" customHeight="1">
      <c r="A621" s="128"/>
      <c r="B621" s="4"/>
      <c r="C621" s="93"/>
      <c r="D621" s="94"/>
    </row>
    <row r="622" ht="15.75" customHeight="1">
      <c r="A622" s="128"/>
      <c r="B622" s="4"/>
      <c r="C622" s="93"/>
      <c r="D622" s="94"/>
    </row>
    <row r="623" ht="15.75" customHeight="1">
      <c r="A623" s="128"/>
      <c r="B623" s="4"/>
      <c r="C623" s="93"/>
      <c r="D623" s="94"/>
    </row>
    <row r="624" ht="15.75" customHeight="1">
      <c r="A624" s="128"/>
      <c r="B624" s="4"/>
      <c r="C624" s="93"/>
      <c r="D624" s="94"/>
    </row>
    <row r="625" ht="15.75" customHeight="1">
      <c r="A625" s="128"/>
      <c r="B625" s="4"/>
      <c r="C625" s="93"/>
      <c r="D625" s="94"/>
    </row>
    <row r="626" ht="15.75" customHeight="1">
      <c r="A626" s="128"/>
      <c r="B626" s="4"/>
      <c r="C626" s="93"/>
      <c r="D626" s="94"/>
    </row>
    <row r="627" ht="15.75" customHeight="1">
      <c r="A627" s="128"/>
      <c r="B627" s="4"/>
      <c r="C627" s="93"/>
      <c r="D627" s="94"/>
    </row>
    <row r="628" ht="15.75" customHeight="1">
      <c r="A628" s="128"/>
      <c r="B628" s="4"/>
      <c r="C628" s="93"/>
      <c r="D628" s="94"/>
    </row>
    <row r="629" ht="15.75" customHeight="1">
      <c r="A629" s="128"/>
      <c r="B629" s="4"/>
      <c r="C629" s="93"/>
      <c r="D629" s="94"/>
    </row>
    <row r="630" ht="15.75" customHeight="1">
      <c r="A630" s="128"/>
      <c r="B630" s="4"/>
      <c r="C630" s="93"/>
      <c r="D630" s="94"/>
    </row>
    <row r="631" ht="15.75" customHeight="1">
      <c r="A631" s="128"/>
      <c r="B631" s="4"/>
      <c r="C631" s="93"/>
      <c r="D631" s="94"/>
    </row>
    <row r="632" ht="15.75" customHeight="1">
      <c r="A632" s="128"/>
      <c r="B632" s="4"/>
      <c r="C632" s="93"/>
      <c r="D632" s="94"/>
    </row>
    <row r="633" ht="15.75" customHeight="1">
      <c r="A633" s="128"/>
      <c r="B633" s="4"/>
      <c r="C633" s="93"/>
      <c r="D633" s="94"/>
    </row>
    <row r="634" ht="15.75" customHeight="1">
      <c r="A634" s="128"/>
      <c r="B634" s="4"/>
      <c r="C634" s="93"/>
      <c r="D634" s="94"/>
    </row>
    <row r="635" ht="15.75" customHeight="1">
      <c r="A635" s="128"/>
      <c r="B635" s="4"/>
      <c r="C635" s="93"/>
      <c r="D635" s="94"/>
    </row>
    <row r="636" ht="15.75" customHeight="1">
      <c r="A636" s="128"/>
      <c r="B636" s="4"/>
      <c r="C636" s="93"/>
      <c r="D636" s="94"/>
    </row>
    <row r="637" ht="15.75" customHeight="1">
      <c r="A637" s="128"/>
      <c r="B637" s="4"/>
      <c r="C637" s="93"/>
      <c r="D637" s="94"/>
    </row>
    <row r="638" ht="15.75" customHeight="1">
      <c r="A638" s="128"/>
      <c r="B638" s="4"/>
      <c r="C638" s="93"/>
      <c r="D638" s="94"/>
    </row>
    <row r="639" ht="15.75" customHeight="1">
      <c r="A639" s="128"/>
      <c r="B639" s="4"/>
      <c r="C639" s="93"/>
      <c r="D639" s="94"/>
    </row>
    <row r="640" ht="15.75" customHeight="1">
      <c r="A640" s="128"/>
      <c r="B640" s="4"/>
      <c r="C640" s="93"/>
      <c r="D640" s="94"/>
    </row>
    <row r="641" ht="15.75" customHeight="1">
      <c r="A641" s="128"/>
      <c r="B641" s="4"/>
      <c r="C641" s="93"/>
      <c r="D641" s="94"/>
    </row>
    <row r="642" ht="15.75" customHeight="1">
      <c r="A642" s="128"/>
      <c r="B642" s="4"/>
      <c r="C642" s="93"/>
      <c r="D642" s="94"/>
    </row>
    <row r="643" ht="15.75" customHeight="1">
      <c r="A643" s="128"/>
      <c r="B643" s="4"/>
      <c r="C643" s="93"/>
      <c r="D643" s="94"/>
    </row>
    <row r="644" ht="15.75" customHeight="1">
      <c r="A644" s="128"/>
      <c r="B644" s="4"/>
      <c r="C644" s="93"/>
      <c r="D644" s="94"/>
    </row>
    <row r="645" ht="15.75" customHeight="1">
      <c r="A645" s="128"/>
      <c r="B645" s="4"/>
      <c r="C645" s="93"/>
      <c r="D645" s="94"/>
    </row>
    <row r="646" ht="15.75" customHeight="1">
      <c r="A646" s="128"/>
      <c r="B646" s="4"/>
      <c r="C646" s="93"/>
      <c r="D646" s="94"/>
    </row>
    <row r="647" ht="15.75" customHeight="1">
      <c r="A647" s="128"/>
      <c r="B647" s="4"/>
      <c r="C647" s="93"/>
      <c r="D647" s="94"/>
    </row>
    <row r="648" ht="15.75" customHeight="1">
      <c r="A648" s="128"/>
      <c r="B648" s="4"/>
      <c r="C648" s="93"/>
      <c r="D648" s="94"/>
    </row>
    <row r="649" ht="15.75" customHeight="1">
      <c r="A649" s="128"/>
      <c r="B649" s="4"/>
      <c r="C649" s="93"/>
      <c r="D649" s="94"/>
    </row>
    <row r="650" ht="15.75" customHeight="1">
      <c r="A650" s="128"/>
      <c r="B650" s="4"/>
      <c r="C650" s="93"/>
      <c r="D650" s="94"/>
    </row>
    <row r="651" ht="15.75" customHeight="1">
      <c r="A651" s="128"/>
      <c r="B651" s="4"/>
      <c r="C651" s="93"/>
      <c r="D651" s="94"/>
    </row>
    <row r="652" ht="15.75" customHeight="1">
      <c r="A652" s="128"/>
      <c r="B652" s="4"/>
      <c r="C652" s="93"/>
      <c r="D652" s="94"/>
    </row>
    <row r="653" ht="15.75" customHeight="1">
      <c r="A653" s="128"/>
      <c r="B653" s="4"/>
      <c r="C653" s="93"/>
      <c r="D653" s="94"/>
    </row>
    <row r="654" ht="15.75" customHeight="1">
      <c r="A654" s="128"/>
      <c r="B654" s="4"/>
      <c r="C654" s="93"/>
      <c r="D654" s="94"/>
    </row>
    <row r="655" ht="15.75" customHeight="1">
      <c r="A655" s="128"/>
      <c r="B655" s="4"/>
      <c r="C655" s="93"/>
      <c r="D655" s="94"/>
    </row>
    <row r="656" ht="15.75" customHeight="1">
      <c r="A656" s="128"/>
      <c r="B656" s="4"/>
      <c r="C656" s="93"/>
      <c r="D656" s="94"/>
    </row>
    <row r="657" ht="15.75" customHeight="1">
      <c r="A657" s="128"/>
      <c r="B657" s="4"/>
      <c r="C657" s="93"/>
      <c r="D657" s="94"/>
    </row>
    <row r="658" ht="15.75" customHeight="1">
      <c r="A658" s="128"/>
      <c r="B658" s="4"/>
      <c r="C658" s="93"/>
      <c r="D658" s="94"/>
    </row>
    <row r="659" ht="15.75" customHeight="1">
      <c r="A659" s="128"/>
      <c r="B659" s="4"/>
      <c r="C659" s="93"/>
      <c r="D659" s="94"/>
    </row>
    <row r="660" ht="15.75" customHeight="1">
      <c r="A660" s="128"/>
      <c r="B660" s="4"/>
      <c r="C660" s="93"/>
      <c r="D660" s="94"/>
    </row>
    <row r="661" ht="15.75" customHeight="1">
      <c r="A661" s="128"/>
      <c r="B661" s="4"/>
      <c r="C661" s="93"/>
      <c r="D661" s="94"/>
    </row>
    <row r="662" ht="15.75" customHeight="1">
      <c r="A662" s="128"/>
      <c r="B662" s="4"/>
      <c r="C662" s="93"/>
      <c r="D662" s="94"/>
    </row>
    <row r="663" ht="15.75" customHeight="1">
      <c r="A663" s="128"/>
      <c r="B663" s="4"/>
      <c r="C663" s="93"/>
      <c r="D663" s="94"/>
    </row>
    <row r="664" ht="15.75" customHeight="1">
      <c r="A664" s="128"/>
      <c r="B664" s="4"/>
      <c r="C664" s="93"/>
      <c r="D664" s="94"/>
    </row>
    <row r="665" ht="15.75" customHeight="1">
      <c r="A665" s="128"/>
      <c r="B665" s="4"/>
      <c r="C665" s="93"/>
      <c r="D665" s="94"/>
    </row>
    <row r="666" ht="15.75" customHeight="1">
      <c r="A666" s="128"/>
      <c r="B666" s="4"/>
      <c r="C666" s="93"/>
      <c r="D666" s="94"/>
    </row>
    <row r="667" ht="15.75" customHeight="1">
      <c r="A667" s="128"/>
      <c r="B667" s="4"/>
      <c r="C667" s="93"/>
      <c r="D667" s="94"/>
    </row>
    <row r="668" ht="15.75" customHeight="1">
      <c r="A668" s="128"/>
      <c r="B668" s="4"/>
      <c r="C668" s="93"/>
      <c r="D668" s="94"/>
    </row>
    <row r="669" ht="15.75" customHeight="1">
      <c r="A669" s="128"/>
      <c r="B669" s="4"/>
      <c r="C669" s="93"/>
      <c r="D669" s="94"/>
    </row>
    <row r="670" ht="15.75" customHeight="1">
      <c r="A670" s="128"/>
      <c r="B670" s="4"/>
      <c r="C670" s="93"/>
      <c r="D670" s="94"/>
    </row>
    <row r="671" ht="15.75" customHeight="1">
      <c r="A671" s="128"/>
      <c r="B671" s="4"/>
      <c r="C671" s="93"/>
      <c r="D671" s="94"/>
    </row>
    <row r="672" ht="15.75" customHeight="1">
      <c r="A672" s="128"/>
      <c r="B672" s="4"/>
      <c r="C672" s="93"/>
      <c r="D672" s="94"/>
    </row>
    <row r="673" ht="15.75" customHeight="1">
      <c r="A673" s="128"/>
      <c r="B673" s="4"/>
      <c r="C673" s="93"/>
      <c r="D673" s="94"/>
    </row>
    <row r="674" ht="15.75" customHeight="1">
      <c r="A674" s="128"/>
      <c r="B674" s="4"/>
      <c r="C674" s="93"/>
      <c r="D674" s="94"/>
    </row>
    <row r="675" ht="15.75" customHeight="1">
      <c r="A675" s="128"/>
      <c r="B675" s="4"/>
      <c r="C675" s="93"/>
      <c r="D675" s="94"/>
    </row>
    <row r="676" ht="15.75" customHeight="1">
      <c r="A676" s="128"/>
      <c r="B676" s="4"/>
      <c r="C676" s="93"/>
      <c r="D676" s="94"/>
    </row>
    <row r="677" ht="15.75" customHeight="1">
      <c r="A677" s="128"/>
      <c r="B677" s="4"/>
      <c r="C677" s="93"/>
      <c r="D677" s="94"/>
    </row>
    <row r="678" ht="15.75" customHeight="1">
      <c r="A678" s="128"/>
      <c r="B678" s="4"/>
      <c r="C678" s="93"/>
      <c r="D678" s="94"/>
    </row>
    <row r="679" ht="15.75" customHeight="1">
      <c r="A679" s="128"/>
      <c r="B679" s="4"/>
      <c r="C679" s="93"/>
      <c r="D679" s="94"/>
    </row>
    <row r="680" ht="15.75" customHeight="1">
      <c r="A680" s="128"/>
      <c r="B680" s="4"/>
      <c r="C680" s="93"/>
      <c r="D680" s="94"/>
    </row>
    <row r="681" ht="15.75" customHeight="1">
      <c r="A681" s="128"/>
      <c r="B681" s="4"/>
      <c r="C681" s="93"/>
      <c r="D681" s="94"/>
    </row>
    <row r="682" ht="15.75" customHeight="1">
      <c r="A682" s="128"/>
      <c r="B682" s="4"/>
      <c r="C682" s="93"/>
      <c r="D682" s="94"/>
    </row>
    <row r="683" ht="15.75" customHeight="1">
      <c r="A683" s="128"/>
      <c r="B683" s="4"/>
      <c r="C683" s="93"/>
      <c r="D683" s="94"/>
    </row>
    <row r="684" ht="15.75" customHeight="1">
      <c r="A684" s="128"/>
      <c r="B684" s="4"/>
      <c r="C684" s="93"/>
      <c r="D684" s="94"/>
    </row>
    <row r="685" ht="15.75" customHeight="1">
      <c r="A685" s="128"/>
      <c r="B685" s="4"/>
      <c r="C685" s="93"/>
      <c r="D685" s="94"/>
    </row>
    <row r="686" ht="15.75" customHeight="1">
      <c r="A686" s="128"/>
      <c r="B686" s="4"/>
      <c r="C686" s="93"/>
      <c r="D686" s="94"/>
    </row>
    <row r="687" ht="15.75" customHeight="1">
      <c r="A687" s="128"/>
      <c r="B687" s="4"/>
      <c r="C687" s="93"/>
      <c r="D687" s="94"/>
    </row>
    <row r="688" ht="15.75" customHeight="1">
      <c r="A688" s="128"/>
      <c r="B688" s="4"/>
      <c r="C688" s="93"/>
      <c r="D688" s="94"/>
    </row>
    <row r="689" ht="15.75" customHeight="1">
      <c r="A689" s="128"/>
      <c r="B689" s="4"/>
      <c r="C689" s="93"/>
      <c r="D689" s="94"/>
    </row>
    <row r="690" ht="15.75" customHeight="1">
      <c r="A690" s="128"/>
      <c r="B690" s="4"/>
      <c r="C690" s="93"/>
      <c r="D690" s="94"/>
    </row>
    <row r="691" ht="15.75" customHeight="1">
      <c r="A691" s="128"/>
      <c r="B691" s="4"/>
      <c r="C691" s="93"/>
      <c r="D691" s="94"/>
    </row>
    <row r="692" ht="15.75" customHeight="1">
      <c r="A692" s="128"/>
      <c r="B692" s="4"/>
      <c r="C692" s="93"/>
      <c r="D692" s="94"/>
    </row>
    <row r="693" ht="15.75" customHeight="1">
      <c r="A693" s="128"/>
      <c r="B693" s="4"/>
      <c r="C693" s="93"/>
      <c r="D693" s="94"/>
    </row>
    <row r="694" ht="15.75" customHeight="1">
      <c r="A694" s="128"/>
      <c r="B694" s="4"/>
      <c r="C694" s="93"/>
      <c r="D694" s="94"/>
    </row>
    <row r="695" ht="15.75" customHeight="1">
      <c r="A695" s="128"/>
      <c r="B695" s="4"/>
      <c r="C695" s="93"/>
      <c r="D695" s="94"/>
    </row>
    <row r="696" ht="15.75" customHeight="1">
      <c r="A696" s="128"/>
      <c r="B696" s="4"/>
      <c r="C696" s="93"/>
      <c r="D696" s="94"/>
    </row>
    <row r="697" ht="15.75" customHeight="1">
      <c r="A697" s="128"/>
      <c r="B697" s="4"/>
      <c r="C697" s="93"/>
      <c r="D697" s="94"/>
    </row>
    <row r="698" ht="15.75" customHeight="1">
      <c r="A698" s="128"/>
      <c r="B698" s="4"/>
      <c r="C698" s="93"/>
      <c r="D698" s="94"/>
    </row>
    <row r="699" ht="15.75" customHeight="1">
      <c r="A699" s="128"/>
      <c r="B699" s="4"/>
      <c r="C699" s="93"/>
      <c r="D699" s="94"/>
    </row>
    <row r="700" ht="15.75" customHeight="1">
      <c r="A700" s="128"/>
      <c r="B700" s="4"/>
      <c r="C700" s="93"/>
      <c r="D700" s="94"/>
    </row>
    <row r="701" ht="15.75" customHeight="1">
      <c r="A701" s="128"/>
      <c r="B701" s="4"/>
      <c r="C701" s="93"/>
      <c r="D701" s="94"/>
    </row>
    <row r="702" ht="15.75" customHeight="1">
      <c r="A702" s="128"/>
      <c r="B702" s="4"/>
      <c r="C702" s="93"/>
      <c r="D702" s="94"/>
    </row>
    <row r="703" ht="15.75" customHeight="1">
      <c r="A703" s="128"/>
      <c r="B703" s="4"/>
      <c r="C703" s="93"/>
      <c r="D703" s="94"/>
    </row>
    <row r="704" ht="15.75" customHeight="1">
      <c r="A704" s="128"/>
      <c r="B704" s="4"/>
      <c r="C704" s="93"/>
      <c r="D704" s="94"/>
    </row>
    <row r="705" ht="15.75" customHeight="1">
      <c r="A705" s="128"/>
      <c r="B705" s="4"/>
      <c r="C705" s="93"/>
      <c r="D705" s="94"/>
    </row>
    <row r="706" ht="15.75" customHeight="1">
      <c r="A706" s="128"/>
      <c r="B706" s="4"/>
      <c r="C706" s="93"/>
      <c r="D706" s="94"/>
    </row>
    <row r="707" ht="15.75" customHeight="1">
      <c r="A707" s="128"/>
      <c r="B707" s="4"/>
      <c r="C707" s="93"/>
      <c r="D707" s="94"/>
    </row>
    <row r="708" ht="15.75" customHeight="1">
      <c r="A708" s="128"/>
      <c r="B708" s="4"/>
      <c r="C708" s="93"/>
      <c r="D708" s="94"/>
    </row>
    <row r="709" ht="15.75" customHeight="1">
      <c r="A709" s="128"/>
      <c r="B709" s="4"/>
      <c r="C709" s="93"/>
      <c r="D709" s="94"/>
    </row>
    <row r="710" ht="15.75" customHeight="1">
      <c r="A710" s="128"/>
      <c r="B710" s="4"/>
      <c r="C710" s="93"/>
      <c r="D710" s="94"/>
    </row>
    <row r="711" ht="15.75" customHeight="1">
      <c r="A711" s="128"/>
      <c r="B711" s="4"/>
      <c r="C711" s="93"/>
      <c r="D711" s="94"/>
    </row>
    <row r="712" ht="15.75" customHeight="1">
      <c r="A712" s="128"/>
      <c r="B712" s="4"/>
      <c r="C712" s="93"/>
      <c r="D712" s="94"/>
    </row>
    <row r="713" ht="15.75" customHeight="1">
      <c r="A713" s="128"/>
      <c r="B713" s="4"/>
      <c r="C713" s="93"/>
      <c r="D713" s="94"/>
    </row>
    <row r="714" ht="15.75" customHeight="1">
      <c r="A714" s="128"/>
      <c r="B714" s="4"/>
      <c r="C714" s="93"/>
      <c r="D714" s="94"/>
    </row>
    <row r="715" ht="15.75" customHeight="1">
      <c r="A715" s="128"/>
      <c r="B715" s="4"/>
      <c r="C715" s="93"/>
      <c r="D715" s="94"/>
    </row>
    <row r="716" ht="15.75" customHeight="1">
      <c r="A716" s="128"/>
      <c r="B716" s="4"/>
      <c r="C716" s="93"/>
      <c r="D716" s="94"/>
    </row>
    <row r="717" ht="15.75" customHeight="1">
      <c r="A717" s="128"/>
      <c r="B717" s="4"/>
      <c r="C717" s="93"/>
      <c r="D717" s="94"/>
    </row>
    <row r="718" ht="15.75" customHeight="1">
      <c r="A718" s="128"/>
      <c r="B718" s="4"/>
      <c r="C718" s="93"/>
      <c r="D718" s="94"/>
    </row>
    <row r="719" ht="15.75" customHeight="1">
      <c r="A719" s="128"/>
      <c r="B719" s="4"/>
      <c r="C719" s="93"/>
      <c r="D719" s="94"/>
    </row>
    <row r="720" ht="15.75" customHeight="1">
      <c r="A720" s="128"/>
      <c r="B720" s="4"/>
      <c r="C720" s="93"/>
      <c r="D720" s="94"/>
    </row>
    <row r="721" ht="15.75" customHeight="1">
      <c r="A721" s="128"/>
      <c r="B721" s="4"/>
      <c r="C721" s="93"/>
      <c r="D721" s="94"/>
    </row>
    <row r="722" ht="15.75" customHeight="1">
      <c r="A722" s="128"/>
      <c r="B722" s="4"/>
      <c r="C722" s="93"/>
      <c r="D722" s="94"/>
    </row>
    <row r="723" ht="15.75" customHeight="1">
      <c r="A723" s="128"/>
      <c r="B723" s="4"/>
      <c r="C723" s="93"/>
      <c r="D723" s="94"/>
    </row>
    <row r="724" ht="15.75" customHeight="1">
      <c r="A724" s="128"/>
      <c r="B724" s="4"/>
      <c r="C724" s="93"/>
      <c r="D724" s="94"/>
    </row>
    <row r="725" ht="15.75" customHeight="1">
      <c r="A725" s="128"/>
      <c r="B725" s="4"/>
      <c r="C725" s="93"/>
      <c r="D725" s="94"/>
    </row>
    <row r="726" ht="15.75" customHeight="1">
      <c r="A726" s="128"/>
      <c r="B726" s="4"/>
      <c r="C726" s="93"/>
      <c r="D726" s="94"/>
    </row>
    <row r="727" ht="15.75" customHeight="1">
      <c r="A727" s="128"/>
      <c r="B727" s="4"/>
      <c r="C727" s="93"/>
      <c r="D727" s="94"/>
    </row>
    <row r="728" ht="15.75" customHeight="1">
      <c r="A728" s="128"/>
      <c r="B728" s="4"/>
      <c r="C728" s="93"/>
      <c r="D728" s="94"/>
    </row>
    <row r="729" ht="15.75" customHeight="1">
      <c r="A729" s="128"/>
      <c r="B729" s="4"/>
      <c r="C729" s="93"/>
      <c r="D729" s="94"/>
    </row>
    <row r="730" ht="15.75" customHeight="1">
      <c r="A730" s="128"/>
      <c r="B730" s="4"/>
      <c r="C730" s="93"/>
      <c r="D730" s="94"/>
    </row>
    <row r="731" ht="15.75" customHeight="1">
      <c r="A731" s="128"/>
      <c r="B731" s="4"/>
      <c r="C731" s="93"/>
      <c r="D731" s="94"/>
    </row>
    <row r="732" ht="15.75" customHeight="1">
      <c r="A732" s="128"/>
      <c r="B732" s="4"/>
      <c r="C732" s="93"/>
      <c r="D732" s="94"/>
    </row>
    <row r="733" ht="15.75" customHeight="1">
      <c r="A733" s="128"/>
      <c r="B733" s="4"/>
      <c r="C733" s="93"/>
      <c r="D733" s="94"/>
    </row>
    <row r="734" ht="15.75" customHeight="1">
      <c r="A734" s="128"/>
      <c r="B734" s="4"/>
      <c r="C734" s="93"/>
      <c r="D734" s="94"/>
    </row>
    <row r="735" ht="15.75" customHeight="1">
      <c r="A735" s="128"/>
      <c r="B735" s="4"/>
      <c r="C735" s="93"/>
      <c r="D735" s="94"/>
    </row>
    <row r="736" ht="15.75" customHeight="1">
      <c r="A736" s="128"/>
      <c r="B736" s="4"/>
      <c r="C736" s="93"/>
      <c r="D736" s="94"/>
    </row>
    <row r="737" ht="15.75" customHeight="1">
      <c r="A737" s="128"/>
      <c r="B737" s="4"/>
      <c r="C737" s="93"/>
      <c r="D737" s="94"/>
    </row>
    <row r="738" ht="15.75" customHeight="1">
      <c r="A738" s="128"/>
      <c r="B738" s="4"/>
      <c r="C738" s="93"/>
      <c r="D738" s="94"/>
    </row>
    <row r="739" ht="15.75" customHeight="1">
      <c r="A739" s="128"/>
      <c r="B739" s="4"/>
      <c r="C739" s="93"/>
      <c r="D739" s="94"/>
    </row>
    <row r="740" ht="15.75" customHeight="1">
      <c r="A740" s="128"/>
      <c r="B740" s="4"/>
      <c r="C740" s="93"/>
      <c r="D740" s="94"/>
    </row>
    <row r="741" ht="15.75" customHeight="1">
      <c r="A741" s="128"/>
      <c r="B741" s="4"/>
      <c r="C741" s="93"/>
      <c r="D741" s="94"/>
    </row>
    <row r="742" ht="15.75" customHeight="1">
      <c r="A742" s="128"/>
      <c r="B742" s="4"/>
      <c r="C742" s="93"/>
      <c r="D742" s="94"/>
    </row>
    <row r="743" ht="15.75" customHeight="1">
      <c r="A743" s="128"/>
      <c r="B743" s="4"/>
      <c r="C743" s="93"/>
      <c r="D743" s="94"/>
    </row>
    <row r="744" ht="15.75" customHeight="1">
      <c r="A744" s="128"/>
      <c r="B744" s="4"/>
      <c r="C744" s="93"/>
      <c r="D744" s="94"/>
    </row>
    <row r="745" ht="15.75" customHeight="1">
      <c r="A745" s="128"/>
      <c r="B745" s="4"/>
      <c r="C745" s="93"/>
      <c r="D745" s="94"/>
    </row>
    <row r="746" ht="15.75" customHeight="1">
      <c r="A746" s="128"/>
      <c r="B746" s="4"/>
      <c r="C746" s="93"/>
      <c r="D746" s="94"/>
    </row>
    <row r="747" ht="15.75" customHeight="1">
      <c r="A747" s="128"/>
      <c r="B747" s="4"/>
      <c r="C747" s="93"/>
      <c r="D747" s="94"/>
    </row>
    <row r="748" ht="15.75" customHeight="1">
      <c r="A748" s="128"/>
      <c r="B748" s="4"/>
      <c r="C748" s="93"/>
      <c r="D748" s="94"/>
    </row>
    <row r="749" ht="15.75" customHeight="1">
      <c r="A749" s="128"/>
      <c r="B749" s="4"/>
      <c r="C749" s="93"/>
      <c r="D749" s="94"/>
    </row>
    <row r="750" ht="15.75" customHeight="1">
      <c r="A750" s="128"/>
      <c r="B750" s="4"/>
      <c r="C750" s="93"/>
      <c r="D750" s="94"/>
    </row>
    <row r="751" ht="15.75" customHeight="1">
      <c r="A751" s="128"/>
      <c r="B751" s="4"/>
      <c r="C751" s="93"/>
      <c r="D751" s="94"/>
    </row>
    <row r="752" ht="15.75" customHeight="1">
      <c r="A752" s="128"/>
      <c r="B752" s="4"/>
      <c r="C752" s="93"/>
      <c r="D752" s="94"/>
    </row>
    <row r="753" ht="15.75" customHeight="1">
      <c r="A753" s="128"/>
      <c r="B753" s="4"/>
      <c r="C753" s="93"/>
      <c r="D753" s="94"/>
    </row>
    <row r="754" ht="15.75" customHeight="1">
      <c r="A754" s="128"/>
      <c r="B754" s="4"/>
      <c r="C754" s="93"/>
      <c r="D754" s="94"/>
    </row>
    <row r="755" ht="15.75" customHeight="1">
      <c r="A755" s="128"/>
      <c r="B755" s="4"/>
      <c r="C755" s="93"/>
      <c r="D755" s="94"/>
    </row>
    <row r="756" ht="15.75" customHeight="1">
      <c r="A756" s="128"/>
      <c r="B756" s="4"/>
      <c r="C756" s="93"/>
      <c r="D756" s="94"/>
    </row>
    <row r="757" ht="15.75" customHeight="1">
      <c r="A757" s="128"/>
      <c r="B757" s="4"/>
      <c r="C757" s="93"/>
      <c r="D757" s="94"/>
    </row>
    <row r="758" ht="15.75" customHeight="1">
      <c r="A758" s="128"/>
      <c r="B758" s="4"/>
      <c r="C758" s="93"/>
      <c r="D758" s="94"/>
    </row>
    <row r="759" ht="15.75" customHeight="1">
      <c r="A759" s="128"/>
      <c r="B759" s="4"/>
      <c r="C759" s="93"/>
      <c r="D759" s="94"/>
    </row>
    <row r="760" ht="15.75" customHeight="1">
      <c r="A760" s="128"/>
      <c r="B760" s="4"/>
      <c r="C760" s="93"/>
      <c r="D760" s="94"/>
    </row>
    <row r="761" ht="15.75" customHeight="1">
      <c r="A761" s="128"/>
      <c r="B761" s="4"/>
      <c r="C761" s="93"/>
      <c r="D761" s="94"/>
    </row>
    <row r="762" ht="15.75" customHeight="1">
      <c r="A762" s="128"/>
      <c r="B762" s="4"/>
      <c r="C762" s="93"/>
      <c r="D762" s="94"/>
    </row>
    <row r="763" ht="15.75" customHeight="1">
      <c r="A763" s="128"/>
      <c r="B763" s="4"/>
      <c r="C763" s="93"/>
      <c r="D763" s="94"/>
    </row>
    <row r="764" ht="15.75" customHeight="1">
      <c r="A764" s="128"/>
      <c r="B764" s="4"/>
      <c r="C764" s="93"/>
      <c r="D764" s="94"/>
    </row>
    <row r="765" ht="15.75" customHeight="1">
      <c r="A765" s="128"/>
      <c r="B765" s="4"/>
      <c r="C765" s="93"/>
      <c r="D765" s="94"/>
    </row>
    <row r="766" ht="15.75" customHeight="1">
      <c r="A766" s="128"/>
      <c r="B766" s="4"/>
      <c r="C766" s="93"/>
      <c r="D766" s="94"/>
    </row>
    <row r="767" ht="15.75" customHeight="1">
      <c r="A767" s="128"/>
      <c r="B767" s="4"/>
      <c r="C767" s="93"/>
      <c r="D767" s="94"/>
    </row>
    <row r="768" ht="15.75" customHeight="1">
      <c r="A768" s="128"/>
      <c r="B768" s="4"/>
      <c r="C768" s="93"/>
      <c r="D768" s="94"/>
    </row>
    <row r="769" ht="15.75" customHeight="1">
      <c r="A769" s="128"/>
      <c r="B769" s="4"/>
      <c r="C769" s="93"/>
      <c r="D769" s="94"/>
    </row>
    <row r="770" ht="15.75" customHeight="1">
      <c r="A770" s="128"/>
      <c r="B770" s="4"/>
      <c r="C770" s="93"/>
      <c r="D770" s="94"/>
    </row>
    <row r="771" ht="15.75" customHeight="1">
      <c r="A771" s="128"/>
      <c r="B771" s="4"/>
      <c r="C771" s="93"/>
      <c r="D771" s="94"/>
    </row>
    <row r="772" ht="15.75" customHeight="1">
      <c r="A772" s="128"/>
      <c r="B772" s="4"/>
      <c r="C772" s="93"/>
      <c r="D772" s="94"/>
    </row>
    <row r="773" ht="15.75" customHeight="1">
      <c r="A773" s="128"/>
      <c r="B773" s="4"/>
      <c r="C773" s="93"/>
      <c r="D773" s="94"/>
    </row>
    <row r="774" ht="15.75" customHeight="1">
      <c r="A774" s="128"/>
      <c r="B774" s="4"/>
      <c r="C774" s="93"/>
      <c r="D774" s="94"/>
    </row>
    <row r="775" ht="15.75" customHeight="1">
      <c r="A775" s="128"/>
      <c r="B775" s="4"/>
      <c r="C775" s="93"/>
      <c r="D775" s="94"/>
    </row>
    <row r="776" ht="15.75" customHeight="1">
      <c r="A776" s="128"/>
      <c r="B776" s="4"/>
      <c r="C776" s="93"/>
      <c r="D776" s="94"/>
    </row>
    <row r="777" ht="15.75" customHeight="1">
      <c r="A777" s="128"/>
      <c r="B777" s="4"/>
      <c r="C777" s="93"/>
      <c r="D777" s="94"/>
    </row>
    <row r="778" ht="15.75" customHeight="1">
      <c r="A778" s="128"/>
      <c r="B778" s="4"/>
      <c r="C778" s="93"/>
      <c r="D778" s="94"/>
    </row>
    <row r="779" ht="15.75" customHeight="1">
      <c r="A779" s="128"/>
      <c r="B779" s="4"/>
      <c r="C779" s="93"/>
      <c r="D779" s="94"/>
    </row>
    <row r="780" ht="15.75" customHeight="1">
      <c r="A780" s="128"/>
      <c r="B780" s="4"/>
      <c r="C780" s="93"/>
      <c r="D780" s="94"/>
    </row>
    <row r="781" ht="15.75" customHeight="1">
      <c r="A781" s="128"/>
      <c r="B781" s="4"/>
      <c r="C781" s="93"/>
      <c r="D781" s="94"/>
    </row>
    <row r="782" ht="15.75" customHeight="1">
      <c r="A782" s="128"/>
      <c r="B782" s="4"/>
      <c r="C782" s="93"/>
      <c r="D782" s="94"/>
    </row>
    <row r="783" ht="15.75" customHeight="1">
      <c r="A783" s="128"/>
      <c r="B783" s="4"/>
      <c r="C783" s="93"/>
      <c r="D783" s="94"/>
    </row>
    <row r="784" ht="15.75" customHeight="1">
      <c r="A784" s="128"/>
      <c r="B784" s="4"/>
      <c r="C784" s="93"/>
      <c r="D784" s="94"/>
    </row>
    <row r="785" ht="15.75" customHeight="1">
      <c r="A785" s="128"/>
      <c r="B785" s="4"/>
      <c r="C785" s="93"/>
      <c r="D785" s="94"/>
    </row>
    <row r="786" ht="15.75" customHeight="1">
      <c r="A786" s="128"/>
      <c r="B786" s="4"/>
      <c r="C786" s="93"/>
      <c r="D786" s="94"/>
    </row>
    <row r="787" ht="15.75" customHeight="1">
      <c r="A787" s="128"/>
      <c r="B787" s="4"/>
      <c r="C787" s="93"/>
      <c r="D787" s="94"/>
    </row>
    <row r="788" ht="15.75" customHeight="1">
      <c r="A788" s="128"/>
      <c r="B788" s="4"/>
      <c r="C788" s="93"/>
      <c r="D788" s="94"/>
    </row>
    <row r="789" ht="15.75" customHeight="1">
      <c r="A789" s="128"/>
      <c r="B789" s="4"/>
      <c r="C789" s="93"/>
      <c r="D789" s="94"/>
    </row>
    <row r="790" ht="15.75" customHeight="1">
      <c r="A790" s="128"/>
      <c r="B790" s="4"/>
      <c r="C790" s="93"/>
      <c r="D790" s="94"/>
    </row>
    <row r="791" ht="15.75" customHeight="1">
      <c r="A791" s="128"/>
      <c r="B791" s="4"/>
      <c r="C791" s="93"/>
      <c r="D791" s="94"/>
    </row>
    <row r="792" ht="15.75" customHeight="1">
      <c r="A792" s="128"/>
      <c r="B792" s="4"/>
      <c r="C792" s="93"/>
      <c r="D792" s="94"/>
    </row>
    <row r="793" ht="15.75" customHeight="1">
      <c r="A793" s="128"/>
      <c r="B793" s="4"/>
      <c r="C793" s="93"/>
      <c r="D793" s="94"/>
    </row>
    <row r="794" ht="15.75" customHeight="1">
      <c r="A794" s="128"/>
      <c r="B794" s="4"/>
      <c r="C794" s="93"/>
      <c r="D794" s="94"/>
    </row>
    <row r="795" ht="15.75" customHeight="1">
      <c r="A795" s="128"/>
      <c r="B795" s="4"/>
      <c r="C795" s="93"/>
      <c r="D795" s="94"/>
    </row>
    <row r="796" ht="15.75" customHeight="1">
      <c r="A796" s="128"/>
      <c r="B796" s="4"/>
      <c r="C796" s="93"/>
      <c r="D796" s="94"/>
    </row>
    <row r="797" ht="15.75" customHeight="1">
      <c r="A797" s="128"/>
      <c r="B797" s="4"/>
      <c r="C797" s="93"/>
      <c r="D797" s="94"/>
    </row>
    <row r="798" ht="15.75" customHeight="1">
      <c r="A798" s="128"/>
      <c r="B798" s="4"/>
      <c r="C798" s="93"/>
      <c r="D798" s="94"/>
    </row>
    <row r="799" ht="15.75" customHeight="1">
      <c r="A799" s="128"/>
      <c r="B799" s="4"/>
      <c r="C799" s="93"/>
      <c r="D799" s="94"/>
    </row>
    <row r="800" ht="15.75" customHeight="1">
      <c r="A800" s="128"/>
      <c r="B800" s="4"/>
      <c r="C800" s="93"/>
      <c r="D800" s="94"/>
    </row>
    <row r="801" ht="15.75" customHeight="1">
      <c r="A801" s="128"/>
      <c r="B801" s="4"/>
      <c r="C801" s="93"/>
      <c r="D801" s="94"/>
    </row>
    <row r="802" ht="15.75" customHeight="1">
      <c r="A802" s="128"/>
      <c r="B802" s="4"/>
      <c r="C802" s="93"/>
      <c r="D802" s="94"/>
    </row>
    <row r="803" ht="15.75" customHeight="1">
      <c r="A803" s="128"/>
      <c r="B803" s="4"/>
      <c r="C803" s="93"/>
      <c r="D803" s="94"/>
    </row>
    <row r="804" ht="15.75" customHeight="1">
      <c r="A804" s="128"/>
      <c r="B804" s="4"/>
      <c r="C804" s="93"/>
      <c r="D804" s="94"/>
    </row>
    <row r="805" ht="15.75" customHeight="1">
      <c r="A805" s="128"/>
      <c r="B805" s="4"/>
      <c r="C805" s="93"/>
      <c r="D805" s="94"/>
    </row>
    <row r="806" ht="15.75" customHeight="1">
      <c r="A806" s="128"/>
      <c r="B806" s="4"/>
      <c r="C806" s="93"/>
      <c r="D806" s="94"/>
    </row>
    <row r="807" ht="15.75" customHeight="1">
      <c r="A807" s="128"/>
      <c r="B807" s="4"/>
      <c r="C807" s="93"/>
      <c r="D807" s="94"/>
    </row>
    <row r="808" ht="15.75" customHeight="1">
      <c r="A808" s="128"/>
      <c r="B808" s="4"/>
      <c r="C808" s="93"/>
      <c r="D808" s="94"/>
    </row>
    <row r="809" ht="15.75" customHeight="1">
      <c r="A809" s="128"/>
      <c r="B809" s="4"/>
      <c r="C809" s="93"/>
      <c r="D809" s="94"/>
    </row>
    <row r="810" ht="15.75" customHeight="1">
      <c r="A810" s="128"/>
      <c r="B810" s="4"/>
      <c r="C810" s="93"/>
      <c r="D810" s="94"/>
    </row>
    <row r="811" ht="15.75" customHeight="1">
      <c r="A811" s="128"/>
      <c r="B811" s="4"/>
      <c r="C811" s="93"/>
      <c r="D811" s="94"/>
    </row>
    <row r="812" ht="15.75" customHeight="1">
      <c r="A812" s="128"/>
      <c r="B812" s="4"/>
      <c r="C812" s="93"/>
      <c r="D812" s="94"/>
    </row>
    <row r="813" ht="15.75" customHeight="1">
      <c r="A813" s="128"/>
      <c r="B813" s="4"/>
      <c r="C813" s="93"/>
      <c r="D813" s="94"/>
    </row>
    <row r="814" ht="15.75" customHeight="1">
      <c r="A814" s="128"/>
      <c r="B814" s="4"/>
      <c r="C814" s="93"/>
      <c r="D814" s="94"/>
    </row>
    <row r="815" ht="15.75" customHeight="1">
      <c r="A815" s="128"/>
      <c r="B815" s="4"/>
      <c r="C815" s="93"/>
      <c r="D815" s="94"/>
    </row>
    <row r="816" ht="15.75" customHeight="1">
      <c r="A816" s="128"/>
      <c r="B816" s="4"/>
      <c r="C816" s="93"/>
      <c r="D816" s="94"/>
    </row>
    <row r="817" ht="15.75" customHeight="1">
      <c r="A817" s="128"/>
      <c r="B817" s="4"/>
      <c r="C817" s="93"/>
      <c r="D817" s="94"/>
    </row>
    <row r="818" ht="15.75" customHeight="1">
      <c r="A818" s="128"/>
      <c r="B818" s="4"/>
      <c r="C818" s="93"/>
      <c r="D818" s="94"/>
    </row>
    <row r="819" ht="15.75" customHeight="1">
      <c r="A819" s="128"/>
      <c r="B819" s="4"/>
      <c r="C819" s="93"/>
      <c r="D819" s="94"/>
    </row>
    <row r="820" ht="15.75" customHeight="1">
      <c r="A820" s="128"/>
      <c r="B820" s="4"/>
      <c r="C820" s="93"/>
      <c r="D820" s="94"/>
    </row>
    <row r="821" ht="15.75" customHeight="1">
      <c r="A821" s="128"/>
      <c r="B821" s="4"/>
      <c r="C821" s="93"/>
      <c r="D821" s="94"/>
    </row>
    <row r="822" ht="15.75" customHeight="1">
      <c r="A822" s="128"/>
      <c r="B822" s="4"/>
      <c r="C822" s="93"/>
      <c r="D822" s="94"/>
    </row>
    <row r="823" ht="15.75" customHeight="1">
      <c r="A823" s="128"/>
      <c r="B823" s="4"/>
      <c r="C823" s="93"/>
      <c r="D823" s="94"/>
    </row>
    <row r="824" ht="15.75" customHeight="1">
      <c r="A824" s="128"/>
      <c r="B824" s="4"/>
      <c r="C824" s="93"/>
      <c r="D824" s="94"/>
    </row>
    <row r="825" ht="15.75" customHeight="1">
      <c r="A825" s="128"/>
      <c r="B825" s="4"/>
      <c r="C825" s="93"/>
      <c r="D825" s="94"/>
    </row>
    <row r="826" ht="15.75" customHeight="1">
      <c r="A826" s="128"/>
      <c r="B826" s="4"/>
      <c r="C826" s="93"/>
      <c r="D826" s="94"/>
    </row>
    <row r="827" ht="15.75" customHeight="1">
      <c r="A827" s="128"/>
      <c r="B827" s="4"/>
      <c r="C827" s="93"/>
      <c r="D827" s="94"/>
    </row>
    <row r="828" ht="15.75" customHeight="1">
      <c r="A828" s="128"/>
      <c r="B828" s="4"/>
      <c r="C828" s="93"/>
      <c r="D828" s="94"/>
    </row>
    <row r="829" ht="15.75" customHeight="1">
      <c r="A829" s="128"/>
      <c r="B829" s="4"/>
      <c r="C829" s="93"/>
      <c r="D829" s="94"/>
    </row>
    <row r="830" ht="15.75" customHeight="1">
      <c r="A830" s="128"/>
      <c r="B830" s="4"/>
      <c r="C830" s="93"/>
      <c r="D830" s="94"/>
    </row>
    <row r="831" ht="15.75" customHeight="1">
      <c r="A831" s="128"/>
      <c r="B831" s="4"/>
      <c r="C831" s="93"/>
      <c r="D831" s="94"/>
    </row>
    <row r="832" ht="15.75" customHeight="1">
      <c r="A832" s="128"/>
      <c r="B832" s="4"/>
      <c r="C832" s="93"/>
      <c r="D832" s="94"/>
    </row>
    <row r="833" ht="15.75" customHeight="1">
      <c r="A833" s="128"/>
      <c r="B833" s="4"/>
      <c r="C833" s="93"/>
      <c r="D833" s="94"/>
    </row>
    <row r="834" ht="15.75" customHeight="1">
      <c r="A834" s="128"/>
      <c r="B834" s="4"/>
      <c r="C834" s="93"/>
      <c r="D834" s="94"/>
    </row>
    <row r="835" ht="15.75" customHeight="1">
      <c r="A835" s="128"/>
      <c r="B835" s="4"/>
      <c r="C835" s="93"/>
      <c r="D835" s="94"/>
    </row>
    <row r="836" ht="15.75" customHeight="1">
      <c r="A836" s="128"/>
      <c r="B836" s="4"/>
      <c r="C836" s="93"/>
      <c r="D836" s="94"/>
    </row>
    <row r="837" ht="15.75" customHeight="1">
      <c r="A837" s="128"/>
      <c r="B837" s="4"/>
      <c r="C837" s="93"/>
      <c r="D837" s="94"/>
    </row>
    <row r="838" ht="15.75" customHeight="1">
      <c r="A838" s="128"/>
      <c r="B838" s="4"/>
      <c r="C838" s="93"/>
      <c r="D838" s="94"/>
    </row>
    <row r="839" ht="15.75" customHeight="1">
      <c r="A839" s="128"/>
      <c r="B839" s="4"/>
      <c r="C839" s="93"/>
      <c r="D839" s="94"/>
    </row>
    <row r="840" ht="15.75" customHeight="1">
      <c r="A840" s="128"/>
      <c r="B840" s="4"/>
      <c r="C840" s="93"/>
      <c r="D840" s="94"/>
    </row>
    <row r="841" ht="15.75" customHeight="1">
      <c r="A841" s="128"/>
      <c r="B841" s="4"/>
      <c r="C841" s="93"/>
      <c r="D841" s="94"/>
    </row>
    <row r="842" ht="15.75" customHeight="1">
      <c r="A842" s="128"/>
      <c r="B842" s="4"/>
      <c r="C842" s="93"/>
      <c r="D842" s="94"/>
    </row>
    <row r="843" ht="15.75" customHeight="1">
      <c r="A843" s="128"/>
      <c r="B843" s="4"/>
      <c r="C843" s="93"/>
      <c r="D843" s="94"/>
    </row>
    <row r="844" ht="15.75" customHeight="1">
      <c r="A844" s="128"/>
      <c r="B844" s="4"/>
      <c r="C844" s="93"/>
      <c r="D844" s="94"/>
    </row>
    <row r="845" ht="15.75" customHeight="1">
      <c r="A845" s="128"/>
      <c r="B845" s="4"/>
      <c r="C845" s="93"/>
      <c r="D845" s="94"/>
    </row>
    <row r="846" ht="15.75" customHeight="1">
      <c r="A846" s="128"/>
      <c r="B846" s="4"/>
      <c r="C846" s="93"/>
      <c r="D846" s="94"/>
    </row>
    <row r="847" ht="15.75" customHeight="1">
      <c r="A847" s="128"/>
      <c r="B847" s="4"/>
      <c r="C847" s="93"/>
      <c r="D847" s="94"/>
    </row>
    <row r="848" ht="15.75" customHeight="1">
      <c r="A848" s="128"/>
      <c r="B848" s="4"/>
      <c r="C848" s="93"/>
      <c r="D848" s="94"/>
    </row>
    <row r="849" ht="15.75" customHeight="1">
      <c r="A849" s="128"/>
      <c r="B849" s="4"/>
      <c r="C849" s="93"/>
      <c r="D849" s="94"/>
    </row>
    <row r="850" ht="15.75" customHeight="1">
      <c r="A850" s="128"/>
      <c r="B850" s="4"/>
      <c r="C850" s="93"/>
      <c r="D850" s="94"/>
    </row>
    <row r="851" ht="15.75" customHeight="1">
      <c r="A851" s="128"/>
      <c r="B851" s="4"/>
      <c r="C851" s="93"/>
      <c r="D851" s="94"/>
    </row>
    <row r="852" ht="15.75" customHeight="1">
      <c r="A852" s="128"/>
      <c r="B852" s="4"/>
      <c r="C852" s="93"/>
      <c r="D852" s="94"/>
    </row>
    <row r="853" ht="15.75" customHeight="1">
      <c r="A853" s="128"/>
      <c r="B853" s="4"/>
      <c r="C853" s="93"/>
      <c r="D853" s="94"/>
    </row>
    <row r="854" ht="15.75" customHeight="1">
      <c r="A854" s="128"/>
      <c r="B854" s="4"/>
      <c r="C854" s="93"/>
      <c r="D854" s="94"/>
    </row>
    <row r="855" ht="15.75" customHeight="1">
      <c r="A855" s="128"/>
      <c r="B855" s="4"/>
      <c r="C855" s="93"/>
      <c r="D855" s="94"/>
    </row>
    <row r="856" ht="15.75" customHeight="1">
      <c r="A856" s="128"/>
      <c r="B856" s="4"/>
      <c r="C856" s="93"/>
      <c r="D856" s="94"/>
    </row>
    <row r="857" ht="15.75" customHeight="1">
      <c r="A857" s="128"/>
      <c r="B857" s="4"/>
      <c r="C857" s="93"/>
      <c r="D857" s="94"/>
    </row>
    <row r="858" ht="15.75" customHeight="1">
      <c r="A858" s="128"/>
      <c r="B858" s="4"/>
      <c r="C858" s="93"/>
      <c r="D858" s="94"/>
    </row>
    <row r="859" ht="15.75" customHeight="1">
      <c r="A859" s="128"/>
      <c r="B859" s="4"/>
      <c r="C859" s="93"/>
      <c r="D859" s="94"/>
    </row>
    <row r="860" ht="15.75" customHeight="1">
      <c r="A860" s="128"/>
      <c r="B860" s="4"/>
      <c r="C860" s="93"/>
      <c r="D860" s="94"/>
    </row>
    <row r="861" ht="15.75" customHeight="1">
      <c r="A861" s="128"/>
      <c r="B861" s="4"/>
      <c r="C861" s="93"/>
      <c r="D861" s="94"/>
    </row>
    <row r="862" ht="15.75" customHeight="1">
      <c r="A862" s="128"/>
      <c r="B862" s="4"/>
      <c r="C862" s="93"/>
      <c r="D862" s="94"/>
    </row>
    <row r="863" ht="15.75" customHeight="1">
      <c r="A863" s="128"/>
      <c r="B863" s="4"/>
      <c r="C863" s="93"/>
      <c r="D863" s="94"/>
    </row>
    <row r="864" ht="15.75" customHeight="1">
      <c r="A864" s="128"/>
      <c r="B864" s="4"/>
      <c r="C864" s="93"/>
      <c r="D864" s="94"/>
    </row>
    <row r="865" ht="15.75" customHeight="1">
      <c r="A865" s="128"/>
      <c r="B865" s="4"/>
      <c r="C865" s="93"/>
      <c r="D865" s="94"/>
    </row>
    <row r="866" ht="15.75" customHeight="1">
      <c r="A866" s="128"/>
      <c r="B866" s="4"/>
      <c r="C866" s="93"/>
      <c r="D866" s="94"/>
    </row>
    <row r="867" ht="15.75" customHeight="1">
      <c r="A867" s="128"/>
      <c r="B867" s="4"/>
      <c r="C867" s="93"/>
      <c r="D867" s="94"/>
    </row>
    <row r="868" ht="15.75" customHeight="1">
      <c r="A868" s="128"/>
      <c r="B868" s="4"/>
      <c r="C868" s="93"/>
      <c r="D868" s="94"/>
    </row>
    <row r="869" ht="15.75" customHeight="1">
      <c r="A869" s="128"/>
      <c r="B869" s="4"/>
      <c r="C869" s="93"/>
      <c r="D869" s="94"/>
    </row>
    <row r="870" ht="15.75" customHeight="1">
      <c r="A870" s="128"/>
      <c r="B870" s="4"/>
      <c r="C870" s="93"/>
      <c r="D870" s="94"/>
    </row>
    <row r="871" ht="15.75" customHeight="1">
      <c r="A871" s="128"/>
      <c r="B871" s="4"/>
      <c r="C871" s="93"/>
      <c r="D871" s="94"/>
    </row>
    <row r="872" ht="15.75" customHeight="1">
      <c r="A872" s="128"/>
      <c r="B872" s="4"/>
      <c r="C872" s="93"/>
      <c r="D872" s="94"/>
    </row>
    <row r="873" ht="15.75" customHeight="1">
      <c r="A873" s="128"/>
      <c r="B873" s="4"/>
      <c r="C873" s="93"/>
      <c r="D873" s="94"/>
    </row>
    <row r="874" ht="15.75" customHeight="1">
      <c r="A874" s="128"/>
      <c r="B874" s="4"/>
      <c r="C874" s="93"/>
      <c r="D874" s="94"/>
    </row>
    <row r="875" ht="15.75" customHeight="1">
      <c r="A875" s="128"/>
      <c r="B875" s="4"/>
      <c r="C875" s="93"/>
      <c r="D875" s="94"/>
    </row>
    <row r="876" ht="15.75" customHeight="1">
      <c r="A876" s="128"/>
      <c r="B876" s="4"/>
      <c r="C876" s="93"/>
      <c r="D876" s="94"/>
    </row>
    <row r="877" ht="15.75" customHeight="1">
      <c r="A877" s="128"/>
      <c r="B877" s="4"/>
      <c r="C877" s="93"/>
      <c r="D877" s="94"/>
    </row>
    <row r="878" ht="15.75" customHeight="1">
      <c r="A878" s="128"/>
      <c r="B878" s="4"/>
      <c r="C878" s="93"/>
      <c r="D878" s="94"/>
    </row>
    <row r="879" ht="15.75" customHeight="1">
      <c r="A879" s="128"/>
      <c r="B879" s="4"/>
      <c r="C879" s="93"/>
      <c r="D879" s="94"/>
    </row>
    <row r="880" ht="15.75" customHeight="1">
      <c r="A880" s="128"/>
      <c r="B880" s="4"/>
      <c r="C880" s="93"/>
      <c r="D880" s="94"/>
    </row>
    <row r="881" ht="15.75" customHeight="1">
      <c r="A881" s="128"/>
      <c r="B881" s="4"/>
      <c r="C881" s="93"/>
      <c r="D881" s="94"/>
    </row>
    <row r="882" ht="15.75" customHeight="1">
      <c r="A882" s="128"/>
      <c r="B882" s="4"/>
      <c r="C882" s="93"/>
      <c r="D882" s="94"/>
    </row>
    <row r="883" ht="15.75" customHeight="1">
      <c r="A883" s="128"/>
      <c r="B883" s="4"/>
      <c r="C883" s="93"/>
      <c r="D883" s="94"/>
    </row>
    <row r="884" ht="15.75" customHeight="1">
      <c r="A884" s="128"/>
      <c r="B884" s="4"/>
      <c r="C884" s="93"/>
      <c r="D884" s="94"/>
    </row>
    <row r="885" ht="15.75" customHeight="1">
      <c r="A885" s="128"/>
      <c r="B885" s="4"/>
      <c r="C885" s="93"/>
      <c r="D885" s="94"/>
    </row>
    <row r="886" ht="15.75" customHeight="1">
      <c r="A886" s="128"/>
      <c r="B886" s="4"/>
      <c r="C886" s="93"/>
      <c r="D886" s="94"/>
    </row>
    <row r="887" ht="15.75" customHeight="1">
      <c r="A887" s="128"/>
      <c r="B887" s="4"/>
      <c r="C887" s="93"/>
      <c r="D887" s="94"/>
    </row>
    <row r="888" ht="15.75" customHeight="1">
      <c r="A888" s="128"/>
      <c r="B888" s="4"/>
      <c r="C888" s="93"/>
      <c r="D888" s="94"/>
    </row>
    <row r="889" ht="15.75" customHeight="1">
      <c r="A889" s="128"/>
      <c r="B889" s="4"/>
      <c r="C889" s="93"/>
      <c r="D889" s="94"/>
    </row>
    <row r="890" ht="15.75" customHeight="1">
      <c r="A890" s="128"/>
      <c r="B890" s="4"/>
      <c r="C890" s="93"/>
      <c r="D890" s="94"/>
    </row>
    <row r="891" ht="15.75" customHeight="1">
      <c r="A891" s="128"/>
      <c r="B891" s="4"/>
      <c r="C891" s="93"/>
      <c r="D891" s="94"/>
    </row>
    <row r="892" ht="15.75" customHeight="1">
      <c r="A892" s="128"/>
      <c r="B892" s="4"/>
      <c r="C892" s="93"/>
      <c r="D892" s="94"/>
    </row>
    <row r="893" ht="15.75" customHeight="1">
      <c r="A893" s="128"/>
      <c r="B893" s="4"/>
      <c r="C893" s="93"/>
      <c r="D893" s="94"/>
    </row>
    <row r="894" ht="15.75" customHeight="1">
      <c r="A894" s="128"/>
      <c r="B894" s="4"/>
      <c r="C894" s="93"/>
      <c r="D894" s="94"/>
    </row>
    <row r="895" ht="15.75" customHeight="1">
      <c r="A895" s="128"/>
      <c r="B895" s="4"/>
      <c r="C895" s="93"/>
      <c r="D895" s="94"/>
    </row>
    <row r="896" ht="15.75" customHeight="1">
      <c r="A896" s="128"/>
      <c r="B896" s="4"/>
      <c r="C896" s="93"/>
      <c r="D896" s="94"/>
    </row>
    <row r="897" ht="15.75" customHeight="1">
      <c r="A897" s="128"/>
      <c r="B897" s="4"/>
      <c r="C897" s="93"/>
      <c r="D897" s="94"/>
    </row>
    <row r="898" ht="15.75" customHeight="1">
      <c r="A898" s="128"/>
      <c r="B898" s="4"/>
      <c r="C898" s="93"/>
      <c r="D898" s="94"/>
    </row>
    <row r="899" ht="15.75" customHeight="1">
      <c r="A899" s="128"/>
      <c r="B899" s="4"/>
      <c r="C899" s="93"/>
      <c r="D899" s="94"/>
    </row>
    <row r="900" ht="15.75" customHeight="1">
      <c r="A900" s="128"/>
      <c r="B900" s="4"/>
      <c r="C900" s="93"/>
      <c r="D900" s="94"/>
    </row>
    <row r="901" ht="15.75" customHeight="1">
      <c r="A901" s="128"/>
      <c r="B901" s="4"/>
      <c r="C901" s="93"/>
      <c r="D901" s="94"/>
    </row>
    <row r="902" ht="15.75" customHeight="1">
      <c r="A902" s="128"/>
      <c r="B902" s="4"/>
      <c r="C902" s="93"/>
      <c r="D902" s="94"/>
    </row>
    <row r="903" ht="15.75" customHeight="1">
      <c r="A903" s="128"/>
      <c r="B903" s="4"/>
      <c r="C903" s="93"/>
      <c r="D903" s="94"/>
    </row>
    <row r="904" ht="15.75" customHeight="1">
      <c r="A904" s="128"/>
      <c r="B904" s="4"/>
      <c r="C904" s="93"/>
      <c r="D904" s="94"/>
    </row>
    <row r="905" ht="15.75" customHeight="1">
      <c r="A905" s="128"/>
      <c r="B905" s="4"/>
      <c r="C905" s="93"/>
      <c r="D905" s="94"/>
    </row>
    <row r="906" ht="15.75" customHeight="1">
      <c r="A906" s="128"/>
      <c r="B906" s="4"/>
      <c r="C906" s="93"/>
      <c r="D906" s="94"/>
    </row>
    <row r="907" ht="15.75" customHeight="1">
      <c r="A907" s="128"/>
      <c r="B907" s="4"/>
      <c r="C907" s="93"/>
      <c r="D907" s="94"/>
    </row>
    <row r="908" ht="15.75" customHeight="1">
      <c r="A908" s="128"/>
      <c r="B908" s="4"/>
      <c r="C908" s="93"/>
      <c r="D908" s="94"/>
    </row>
    <row r="909" ht="15.75" customHeight="1">
      <c r="A909" s="128"/>
      <c r="B909" s="4"/>
      <c r="C909" s="93"/>
      <c r="D909" s="94"/>
    </row>
    <row r="910" ht="15.75" customHeight="1">
      <c r="A910" s="128"/>
      <c r="B910" s="4"/>
      <c r="C910" s="93"/>
      <c r="D910" s="94"/>
    </row>
    <row r="911" ht="15.75" customHeight="1">
      <c r="A911" s="128"/>
      <c r="B911" s="4"/>
      <c r="C911" s="93"/>
      <c r="D911" s="94"/>
    </row>
    <row r="912" ht="15.75" customHeight="1">
      <c r="A912" s="128"/>
      <c r="B912" s="4"/>
      <c r="C912" s="93"/>
      <c r="D912" s="94"/>
    </row>
    <row r="913" ht="15.75" customHeight="1">
      <c r="A913" s="128"/>
      <c r="B913" s="4"/>
      <c r="C913" s="93"/>
      <c r="D913" s="94"/>
    </row>
    <row r="914" ht="15.75" customHeight="1">
      <c r="A914" s="128"/>
      <c r="B914" s="4"/>
      <c r="C914" s="93"/>
      <c r="D914" s="94"/>
    </row>
    <row r="915" ht="15.75" customHeight="1">
      <c r="A915" s="128"/>
      <c r="B915" s="4"/>
      <c r="C915" s="93"/>
      <c r="D915" s="94"/>
    </row>
    <row r="916" ht="15.75" customHeight="1">
      <c r="A916" s="128"/>
      <c r="B916" s="4"/>
      <c r="C916" s="93"/>
      <c r="D916" s="94"/>
    </row>
    <row r="917" ht="15.75" customHeight="1">
      <c r="A917" s="128"/>
      <c r="B917" s="4"/>
      <c r="C917" s="93"/>
      <c r="D917" s="94"/>
    </row>
    <row r="918" ht="15.75" customHeight="1">
      <c r="A918" s="128"/>
      <c r="B918" s="4"/>
      <c r="C918" s="93"/>
      <c r="D918" s="94"/>
    </row>
    <row r="919" ht="15.75" customHeight="1">
      <c r="A919" s="128"/>
      <c r="B919" s="4"/>
      <c r="C919" s="93"/>
      <c r="D919" s="94"/>
    </row>
    <row r="920" ht="15.75" customHeight="1">
      <c r="A920" s="128"/>
      <c r="B920" s="4"/>
      <c r="C920" s="93"/>
      <c r="D920" s="94"/>
    </row>
    <row r="921" ht="15.75" customHeight="1">
      <c r="A921" s="128"/>
      <c r="B921" s="4"/>
      <c r="C921" s="93"/>
      <c r="D921" s="94"/>
    </row>
    <row r="922" ht="15.75" customHeight="1">
      <c r="A922" s="128"/>
      <c r="B922" s="4"/>
      <c r="C922" s="93"/>
      <c r="D922" s="94"/>
    </row>
    <row r="923" ht="15.75" customHeight="1">
      <c r="A923" s="128"/>
      <c r="B923" s="4"/>
      <c r="C923" s="93"/>
      <c r="D923" s="94"/>
    </row>
    <row r="924" ht="15.75" customHeight="1">
      <c r="A924" s="128"/>
      <c r="B924" s="4"/>
      <c r="C924" s="93"/>
      <c r="D924" s="94"/>
    </row>
    <row r="925" ht="15.75" customHeight="1">
      <c r="A925" s="128"/>
      <c r="B925" s="4"/>
      <c r="C925" s="93"/>
      <c r="D925" s="94"/>
    </row>
    <row r="926" ht="15.75" customHeight="1">
      <c r="A926" s="128"/>
      <c r="B926" s="4"/>
      <c r="C926" s="93"/>
      <c r="D926" s="94"/>
    </row>
    <row r="927" ht="15.75" customHeight="1">
      <c r="A927" s="128"/>
      <c r="B927" s="4"/>
      <c r="C927" s="93"/>
      <c r="D927" s="94"/>
    </row>
    <row r="928" ht="15.75" customHeight="1">
      <c r="A928" s="128"/>
      <c r="B928" s="4"/>
      <c r="C928" s="93"/>
      <c r="D928" s="94"/>
    </row>
    <row r="929" ht="15.75" customHeight="1">
      <c r="A929" s="128"/>
      <c r="B929" s="4"/>
      <c r="C929" s="93"/>
      <c r="D929" s="94"/>
    </row>
    <row r="930" ht="15.75" customHeight="1">
      <c r="A930" s="128"/>
      <c r="B930" s="4"/>
      <c r="C930" s="93"/>
      <c r="D930" s="94"/>
    </row>
    <row r="931" ht="15.75" customHeight="1">
      <c r="A931" s="128"/>
      <c r="B931" s="4"/>
      <c r="C931" s="93"/>
      <c r="D931" s="94"/>
    </row>
    <row r="932" ht="15.75" customHeight="1">
      <c r="A932" s="128"/>
      <c r="B932" s="4"/>
      <c r="C932" s="93"/>
      <c r="D932" s="94"/>
    </row>
    <row r="933" ht="15.75" customHeight="1">
      <c r="A933" s="128"/>
      <c r="B933" s="4"/>
      <c r="C933" s="93"/>
      <c r="D933" s="94"/>
    </row>
    <row r="934" ht="15.75" customHeight="1">
      <c r="A934" s="128"/>
      <c r="B934" s="4"/>
      <c r="C934" s="93"/>
      <c r="D934" s="94"/>
    </row>
    <row r="935" ht="15.75" customHeight="1">
      <c r="A935" s="128"/>
      <c r="B935" s="4"/>
      <c r="C935" s="93"/>
      <c r="D935" s="94"/>
    </row>
    <row r="936" ht="15.75" customHeight="1">
      <c r="A936" s="128"/>
      <c r="B936" s="4"/>
      <c r="C936" s="93"/>
      <c r="D936" s="94"/>
    </row>
    <row r="937" ht="15.75" customHeight="1">
      <c r="A937" s="128"/>
      <c r="B937" s="4"/>
      <c r="C937" s="93"/>
      <c r="D937" s="94"/>
    </row>
    <row r="938" ht="15.75" customHeight="1">
      <c r="A938" s="128"/>
      <c r="B938" s="4"/>
      <c r="C938" s="93"/>
      <c r="D938" s="94"/>
    </row>
    <row r="939" ht="15.75" customHeight="1">
      <c r="A939" s="128"/>
      <c r="B939" s="4"/>
      <c r="C939" s="93"/>
      <c r="D939" s="94"/>
    </row>
    <row r="940" ht="15.75" customHeight="1">
      <c r="A940" s="128"/>
      <c r="B940" s="4"/>
      <c r="C940" s="93"/>
      <c r="D940" s="94"/>
    </row>
    <row r="941" ht="15.75" customHeight="1">
      <c r="A941" s="128"/>
      <c r="B941" s="4"/>
      <c r="C941" s="93"/>
      <c r="D941" s="94"/>
    </row>
    <row r="942" ht="15.75" customHeight="1">
      <c r="A942" s="128"/>
      <c r="B942" s="4"/>
      <c r="C942" s="93"/>
      <c r="D942" s="94"/>
    </row>
    <row r="943" ht="15.75" customHeight="1">
      <c r="A943" s="128"/>
      <c r="B943" s="4"/>
      <c r="C943" s="93"/>
      <c r="D943" s="94"/>
    </row>
    <row r="944" ht="15.75" customHeight="1">
      <c r="A944" s="128"/>
      <c r="B944" s="4"/>
      <c r="C944" s="93"/>
      <c r="D944" s="94"/>
    </row>
    <row r="945" ht="15.75" customHeight="1">
      <c r="A945" s="128"/>
      <c r="B945" s="4"/>
      <c r="C945" s="93"/>
      <c r="D945" s="94"/>
    </row>
    <row r="946" ht="15.75" customHeight="1">
      <c r="A946" s="128"/>
      <c r="B946" s="4"/>
      <c r="C946" s="93"/>
      <c r="D946" s="94"/>
    </row>
    <row r="947" ht="15.75" customHeight="1">
      <c r="A947" s="128"/>
      <c r="B947" s="4"/>
      <c r="C947" s="93"/>
      <c r="D947" s="94"/>
    </row>
    <row r="948" ht="15.75" customHeight="1">
      <c r="A948" s="128"/>
      <c r="B948" s="4"/>
      <c r="C948" s="93"/>
      <c r="D948" s="94"/>
    </row>
    <row r="949" ht="15.75" customHeight="1">
      <c r="A949" s="128"/>
      <c r="B949" s="4"/>
      <c r="C949" s="93"/>
      <c r="D949" s="94"/>
    </row>
    <row r="950" ht="15.75" customHeight="1">
      <c r="A950" s="128"/>
      <c r="B950" s="4"/>
      <c r="C950" s="93"/>
      <c r="D950" s="94"/>
    </row>
    <row r="951" ht="15.75" customHeight="1">
      <c r="A951" s="128"/>
      <c r="B951" s="4"/>
      <c r="C951" s="93"/>
      <c r="D951" s="94"/>
    </row>
    <row r="952" ht="15.75" customHeight="1">
      <c r="A952" s="128"/>
      <c r="B952" s="4"/>
      <c r="C952" s="93"/>
      <c r="D952" s="94"/>
    </row>
    <row r="953" ht="15.75" customHeight="1">
      <c r="A953" s="128"/>
      <c r="B953" s="4"/>
      <c r="C953" s="93"/>
      <c r="D953" s="94"/>
    </row>
    <row r="954" ht="15.75" customHeight="1">
      <c r="A954" s="128"/>
      <c r="B954" s="4"/>
      <c r="C954" s="93"/>
      <c r="D954" s="94"/>
    </row>
    <row r="955" ht="15.75" customHeight="1">
      <c r="A955" s="128"/>
      <c r="B955" s="4"/>
      <c r="C955" s="93"/>
      <c r="D955" s="94"/>
    </row>
    <row r="956" ht="15.75" customHeight="1">
      <c r="A956" s="128"/>
      <c r="B956" s="4"/>
      <c r="C956" s="93"/>
      <c r="D956" s="94"/>
    </row>
    <row r="957" ht="15.75" customHeight="1">
      <c r="A957" s="128"/>
      <c r="B957" s="4"/>
      <c r="C957" s="93"/>
      <c r="D957" s="94"/>
    </row>
    <row r="958" ht="15.75" customHeight="1">
      <c r="A958" s="128"/>
      <c r="B958" s="4"/>
      <c r="C958" s="93"/>
      <c r="D958" s="94"/>
    </row>
    <row r="959" ht="15.75" customHeight="1">
      <c r="A959" s="128"/>
      <c r="B959" s="4"/>
      <c r="C959" s="93"/>
      <c r="D959" s="94"/>
    </row>
    <row r="960" ht="15.75" customHeight="1">
      <c r="A960" s="128"/>
      <c r="B960" s="4"/>
      <c r="C960" s="93"/>
      <c r="D960" s="94"/>
    </row>
    <row r="961" ht="15.75" customHeight="1">
      <c r="A961" s="128"/>
      <c r="B961" s="4"/>
      <c r="C961" s="93"/>
      <c r="D961" s="94"/>
    </row>
    <row r="962" ht="15.75" customHeight="1">
      <c r="A962" s="128"/>
      <c r="B962" s="4"/>
      <c r="C962" s="93"/>
      <c r="D962" s="94"/>
    </row>
    <row r="963" ht="15.75" customHeight="1">
      <c r="A963" s="128"/>
      <c r="B963" s="4"/>
      <c r="C963" s="93"/>
      <c r="D963" s="94"/>
    </row>
    <row r="964" ht="15.75" customHeight="1">
      <c r="A964" s="128"/>
      <c r="B964" s="4"/>
      <c r="C964" s="93"/>
      <c r="D964" s="94"/>
    </row>
    <row r="965" ht="15.75" customHeight="1">
      <c r="A965" s="128"/>
      <c r="B965" s="4"/>
      <c r="C965" s="93"/>
      <c r="D965" s="94"/>
    </row>
    <row r="966" ht="15.75" customHeight="1">
      <c r="A966" s="128"/>
      <c r="B966" s="4"/>
      <c r="C966" s="93"/>
      <c r="D966" s="94"/>
    </row>
    <row r="967" ht="15.75" customHeight="1">
      <c r="A967" s="128"/>
      <c r="B967" s="4"/>
      <c r="C967" s="93"/>
      <c r="D967" s="94"/>
    </row>
    <row r="968" ht="15.75" customHeight="1">
      <c r="A968" s="128"/>
      <c r="B968" s="4"/>
      <c r="C968" s="93"/>
      <c r="D968" s="94"/>
    </row>
    <row r="969" ht="15.75" customHeight="1">
      <c r="A969" s="128"/>
      <c r="B969" s="4"/>
      <c r="C969" s="93"/>
      <c r="D969" s="94"/>
    </row>
    <row r="970" ht="15.75" customHeight="1">
      <c r="A970" s="128"/>
      <c r="B970" s="4"/>
      <c r="C970" s="93"/>
      <c r="D970" s="94"/>
    </row>
    <row r="971" ht="15.75" customHeight="1">
      <c r="A971" s="128"/>
      <c r="B971" s="4"/>
      <c r="C971" s="93"/>
      <c r="D971" s="94"/>
    </row>
    <row r="972" ht="15.75" customHeight="1">
      <c r="A972" s="128"/>
      <c r="B972" s="4"/>
      <c r="C972" s="93"/>
      <c r="D972" s="94"/>
    </row>
    <row r="973" ht="15.75" customHeight="1">
      <c r="A973" s="128"/>
      <c r="B973" s="4"/>
      <c r="C973" s="93"/>
      <c r="D973" s="94"/>
    </row>
    <row r="974" ht="15.75" customHeight="1">
      <c r="A974" s="128"/>
      <c r="B974" s="4"/>
      <c r="C974" s="93"/>
      <c r="D974" s="94"/>
    </row>
    <row r="975" ht="15.75" customHeight="1">
      <c r="A975" s="128"/>
      <c r="B975" s="4"/>
      <c r="C975" s="93"/>
      <c r="D975" s="94"/>
    </row>
    <row r="976" ht="15.75" customHeight="1">
      <c r="A976" s="128"/>
      <c r="B976" s="4"/>
      <c r="C976" s="93"/>
      <c r="D976" s="94"/>
    </row>
    <row r="977" ht="15.75" customHeight="1">
      <c r="A977" s="128"/>
      <c r="B977" s="4"/>
      <c r="C977" s="93"/>
      <c r="D977" s="94"/>
    </row>
    <row r="978" ht="15.75" customHeight="1">
      <c r="A978" s="128"/>
      <c r="B978" s="4"/>
      <c r="C978" s="93"/>
      <c r="D978" s="94"/>
    </row>
    <row r="979" ht="15.75" customHeight="1">
      <c r="A979" s="128"/>
      <c r="B979" s="4"/>
      <c r="C979" s="93"/>
      <c r="D979" s="94"/>
    </row>
    <row r="980" ht="15.75" customHeight="1">
      <c r="A980" s="128"/>
      <c r="B980" s="4"/>
      <c r="C980" s="93"/>
      <c r="D980" s="94"/>
    </row>
    <row r="981" ht="15.75" customHeight="1">
      <c r="A981" s="128"/>
      <c r="B981" s="4"/>
      <c r="C981" s="93"/>
      <c r="D981" s="94"/>
    </row>
    <row r="982" ht="15.75" customHeight="1">
      <c r="A982" s="128"/>
      <c r="B982" s="4"/>
      <c r="C982" s="93"/>
      <c r="D982" s="94"/>
    </row>
    <row r="983" ht="15.75" customHeight="1">
      <c r="A983" s="128"/>
      <c r="B983" s="4"/>
      <c r="C983" s="93"/>
      <c r="D983" s="94"/>
    </row>
    <row r="984" ht="15.75" customHeight="1">
      <c r="A984" s="128"/>
      <c r="B984" s="4"/>
      <c r="C984" s="93"/>
      <c r="D984" s="94"/>
    </row>
    <row r="985" ht="15.75" customHeight="1">
      <c r="A985" s="128"/>
      <c r="B985" s="4"/>
      <c r="C985" s="93"/>
      <c r="D985" s="94"/>
    </row>
    <row r="986" ht="15.75" customHeight="1">
      <c r="A986" s="128"/>
      <c r="B986" s="4"/>
      <c r="C986" s="93"/>
      <c r="D986" s="94"/>
    </row>
    <row r="987" ht="15.75" customHeight="1">
      <c r="A987" s="128"/>
      <c r="B987" s="4"/>
      <c r="C987" s="93"/>
      <c r="D987" s="94"/>
    </row>
    <row r="988" ht="15.75" customHeight="1">
      <c r="A988" s="128"/>
      <c r="B988" s="4"/>
      <c r="C988" s="93"/>
      <c r="D988" s="94"/>
    </row>
    <row r="989" ht="15.75" customHeight="1">
      <c r="A989" s="128"/>
      <c r="B989" s="4"/>
      <c r="C989" s="93"/>
      <c r="D989" s="94"/>
    </row>
    <row r="990" ht="15.75" customHeight="1">
      <c r="A990" s="128"/>
      <c r="B990" s="4"/>
      <c r="C990" s="93"/>
      <c r="D990" s="94"/>
    </row>
    <row r="991" ht="15.75" customHeight="1">
      <c r="A991" s="128"/>
      <c r="B991" s="4"/>
      <c r="C991" s="93"/>
      <c r="D991" s="94"/>
    </row>
    <row r="992" ht="15.75" customHeight="1">
      <c r="A992" s="128"/>
      <c r="B992" s="4"/>
      <c r="C992" s="93"/>
      <c r="D992" s="94"/>
    </row>
    <row r="993" ht="15.75" customHeight="1">
      <c r="A993" s="128"/>
      <c r="B993" s="4"/>
      <c r="C993" s="93"/>
      <c r="D993" s="94"/>
    </row>
    <row r="994" ht="15.75" customHeight="1">
      <c r="A994" s="128"/>
      <c r="B994" s="4"/>
      <c r="C994" s="93"/>
      <c r="D994" s="94"/>
    </row>
    <row r="995" ht="15.75" customHeight="1">
      <c r="A995" s="128"/>
      <c r="B995" s="4"/>
      <c r="C995" s="93"/>
      <c r="D995" s="94"/>
    </row>
    <row r="996" ht="15.75" customHeight="1">
      <c r="A996" s="128"/>
      <c r="B996" s="4"/>
      <c r="C996" s="93"/>
      <c r="D996" s="94"/>
    </row>
    <row r="997" ht="15.75" customHeight="1">
      <c r="A997" s="128"/>
      <c r="B997" s="4"/>
      <c r="C997" s="93"/>
      <c r="D997" s="94"/>
    </row>
    <row r="998" ht="15.75" customHeight="1">
      <c r="A998" s="128"/>
      <c r="B998" s="4"/>
      <c r="C998" s="93"/>
      <c r="D998" s="94"/>
    </row>
    <row r="999" ht="15.75" customHeight="1">
      <c r="A999" s="128"/>
      <c r="B999" s="4"/>
      <c r="C999" s="93"/>
      <c r="D999" s="94"/>
    </row>
    <row r="1000" ht="15.75" customHeight="1">
      <c r="A1000" s="128"/>
      <c r="B1000" s="4"/>
      <c r="C1000" s="93"/>
      <c r="D1000" s="94"/>
    </row>
    <row r="1001" ht="15.75" customHeight="1">
      <c r="A1001" s="128"/>
      <c r="B1001" s="4"/>
      <c r="C1001" s="93"/>
      <c r="D1001" s="94"/>
    </row>
    <row r="1002" ht="15.0" customHeight="1">
      <c r="B1002" s="4"/>
    </row>
  </sheetData>
  <mergeCells count="2">
    <mergeCell ref="A1:Y1"/>
    <mergeCell ref="A100:Y100"/>
  </mergeCells>
  <conditionalFormatting sqref="A3:A9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rintOptions/>
  <pageMargins bottom="0.75" footer="0.0" header="0.0" left="0.25" right="0.25" top="0.75"/>
  <pageSetup fitToHeight="0"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7.57"/>
    <col customWidth="1" min="2" max="2" width="8.29"/>
    <col customWidth="1" min="3" max="3" width="7.43"/>
    <col customWidth="1" min="4" max="7" width="6.71"/>
    <col customWidth="1" min="8" max="8" width="9.0"/>
    <col customWidth="1" min="9" max="9" width="10.0"/>
    <col customWidth="1" min="10" max="10" width="8.14"/>
    <col customWidth="1" min="11" max="11" width="9.14"/>
    <col customWidth="1" min="12" max="12" width="9.0"/>
    <col customWidth="1" min="13" max="13" width="10.0"/>
    <col customWidth="1" min="14" max="14" width="8.0"/>
    <col customWidth="1" min="15" max="15" width="8.71"/>
    <col customWidth="1" min="16" max="16" width="9.71"/>
    <col customWidth="1" min="17" max="17" width="8.43"/>
    <col customWidth="1" min="18" max="18" width="9.43"/>
    <col customWidth="1" min="19" max="19" width="8.29"/>
    <col customWidth="1" min="20" max="20" width="8.57"/>
    <col customWidth="1" min="21" max="21" width="9.57"/>
    <col customWidth="1" min="22" max="22" width="10.43"/>
    <col customWidth="1" min="23" max="23" width="11.43"/>
    <col customWidth="1" min="24" max="24" width="9.14"/>
    <col customWidth="1" min="25" max="25" width="10.14"/>
  </cols>
  <sheetData>
    <row r="1" ht="30.0" customHeight="1">
      <c r="A1" s="116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ht="29.25" customHeight="1">
      <c r="A2" s="139" t="s">
        <v>56</v>
      </c>
      <c r="B2" s="96" t="s">
        <v>26</v>
      </c>
      <c r="C2" s="118" t="s">
        <v>1</v>
      </c>
      <c r="D2" s="119" t="s">
        <v>7</v>
      </c>
      <c r="E2" s="140" t="s">
        <v>27</v>
      </c>
      <c r="F2" s="141" t="s">
        <v>28</v>
      </c>
      <c r="G2" s="141" t="s">
        <v>29</v>
      </c>
      <c r="H2" s="141" t="s">
        <v>30</v>
      </c>
      <c r="I2" s="141" t="s">
        <v>31</v>
      </c>
      <c r="J2" s="121" t="s">
        <v>32</v>
      </c>
      <c r="K2" s="121" t="s">
        <v>33</v>
      </c>
      <c r="L2" s="141" t="s">
        <v>34</v>
      </c>
      <c r="M2" s="141" t="s">
        <v>35</v>
      </c>
      <c r="N2" s="141" t="s">
        <v>36</v>
      </c>
      <c r="O2" s="141" t="s">
        <v>37</v>
      </c>
      <c r="P2" s="141" t="s">
        <v>38</v>
      </c>
      <c r="Q2" s="141" t="s">
        <v>39</v>
      </c>
      <c r="R2" s="141" t="s">
        <v>40</v>
      </c>
      <c r="S2" s="141" t="s">
        <v>41</v>
      </c>
      <c r="T2" s="141" t="s">
        <v>42</v>
      </c>
      <c r="U2" s="141" t="s">
        <v>43</v>
      </c>
      <c r="V2" s="141" t="s">
        <v>44</v>
      </c>
      <c r="W2" s="141" t="s">
        <v>45</v>
      </c>
      <c r="X2" s="141" t="s">
        <v>46</v>
      </c>
      <c r="Y2" s="141" t="s">
        <v>57</v>
      </c>
    </row>
    <row r="3">
      <c r="A3" s="142">
        <f t="shared" ref="A3:A98" si="1">AVERAGE(E3:Z3)</f>
        <v>0.509649369</v>
      </c>
      <c r="B3" s="101">
        <v>1.0</v>
      </c>
      <c r="C3" s="102">
        <v>1.0</v>
      </c>
      <c r="D3" s="103">
        <v>0.0</v>
      </c>
      <c r="E3" s="123">
        <v>0.0</v>
      </c>
      <c r="F3" s="124">
        <v>0.003420752565564</v>
      </c>
      <c r="G3" s="124">
        <v>0.537683890136966</v>
      </c>
      <c r="H3" s="124">
        <v>0.621170455865835</v>
      </c>
      <c r="I3" s="124">
        <v>0.587630789902584</v>
      </c>
      <c r="J3" s="124">
        <v>0.497875730217738</v>
      </c>
      <c r="K3" s="124">
        <v>0.476570189005162</v>
      </c>
      <c r="L3" s="124">
        <v>0.511649689731881</v>
      </c>
      <c r="M3" s="124">
        <v>0.620898325421253</v>
      </c>
      <c r="N3" s="124">
        <v>0.60506348133123</v>
      </c>
      <c r="O3" s="124">
        <v>0.691580702946445</v>
      </c>
      <c r="P3" s="124">
        <v>0.632571499937555</v>
      </c>
      <c r="Q3" s="124">
        <v>0.34622836907864</v>
      </c>
      <c r="R3" s="124">
        <v>0.250025904051394</v>
      </c>
      <c r="S3" s="124">
        <v>0.603394692804207</v>
      </c>
      <c r="T3" s="124">
        <v>0.499926394818195</v>
      </c>
      <c r="U3" s="124">
        <v>0.611018010548784</v>
      </c>
      <c r="V3" s="124">
        <v>0.597973597603816</v>
      </c>
      <c r="W3" s="124">
        <v>0.716611212478981</v>
      </c>
      <c r="X3" s="124">
        <v>0.656051905436647</v>
      </c>
      <c r="Y3" s="124">
        <v>0.635291155729114</v>
      </c>
    </row>
    <row r="4">
      <c r="A4" s="142">
        <f t="shared" si="1"/>
        <v>0.5254490128</v>
      </c>
      <c r="B4" s="79">
        <v>2.0</v>
      </c>
      <c r="C4" s="79">
        <v>1.0</v>
      </c>
      <c r="D4" s="78">
        <v>1.0</v>
      </c>
      <c r="E4" s="106">
        <v>0.0</v>
      </c>
      <c r="F4" s="107">
        <v>0.017953321364453</v>
      </c>
      <c r="G4" s="107">
        <v>0.6283754267316</v>
      </c>
      <c r="H4" s="107">
        <v>0.621880487415527</v>
      </c>
      <c r="I4" s="107">
        <v>0.5836951401179</v>
      </c>
      <c r="J4" s="107">
        <v>0.556802682783388</v>
      </c>
      <c r="K4" s="107">
        <v>0.553902714932127</v>
      </c>
      <c r="L4" s="107">
        <v>0.530956743850297</v>
      </c>
      <c r="M4" s="107">
        <v>0.59648709183072</v>
      </c>
      <c r="N4" s="107">
        <v>0.605180997384187</v>
      </c>
      <c r="O4" s="107">
        <v>0.677349078692864</v>
      </c>
      <c r="P4" s="107">
        <v>0.626839280075781</v>
      </c>
      <c r="Q4" s="107">
        <v>0.399358151476252</v>
      </c>
      <c r="R4" s="107">
        <v>0.319106385054388</v>
      </c>
      <c r="S4" s="107">
        <v>0.603299111777598</v>
      </c>
      <c r="T4" s="107">
        <v>0.470932020916641</v>
      </c>
      <c r="U4" s="107">
        <v>0.61609515148273</v>
      </c>
      <c r="V4" s="107">
        <v>0.633374963267705</v>
      </c>
      <c r="W4" s="107">
        <v>0.686870178287992</v>
      </c>
      <c r="X4" s="107">
        <v>0.649449493829897</v>
      </c>
      <c r="Y4" s="107">
        <v>0.656520847154614</v>
      </c>
    </row>
    <row r="5">
      <c r="A5" s="142">
        <f t="shared" si="1"/>
        <v>0.5245327346</v>
      </c>
      <c r="B5" s="101">
        <v>3.0</v>
      </c>
      <c r="C5" s="79">
        <v>1.0</v>
      </c>
      <c r="D5" s="78">
        <v>2.0</v>
      </c>
      <c r="E5" s="106">
        <v>0.0</v>
      </c>
      <c r="F5" s="107">
        <v>0.0</v>
      </c>
      <c r="G5" s="107">
        <v>0.611553107024224</v>
      </c>
      <c r="H5" s="107">
        <v>0.624552065767285</v>
      </c>
      <c r="I5" s="107">
        <v>0.585028028455795</v>
      </c>
      <c r="J5" s="107">
        <v>0.558764655418931</v>
      </c>
      <c r="K5" s="107">
        <v>0.558714208334112</v>
      </c>
      <c r="L5" s="107">
        <v>0.529887443995192</v>
      </c>
      <c r="M5" s="107">
        <v>0.595394164394687</v>
      </c>
      <c r="N5" s="107">
        <v>0.621092757306226</v>
      </c>
      <c r="O5" s="107">
        <v>0.676359064825516</v>
      </c>
      <c r="P5" s="107">
        <v>0.620591334531705</v>
      </c>
      <c r="Q5" s="107">
        <v>0.416901408450704</v>
      </c>
      <c r="R5" s="107">
        <v>0.30768475325313</v>
      </c>
      <c r="S5" s="107">
        <v>0.603817504655494</v>
      </c>
      <c r="T5" s="107">
        <v>0.48390977443609</v>
      </c>
      <c r="U5" s="107">
        <v>0.602843669113215</v>
      </c>
      <c r="V5" s="107">
        <v>0.632500321803571</v>
      </c>
      <c r="W5" s="107">
        <v>0.687983082980895</v>
      </c>
      <c r="X5" s="107">
        <v>0.641686012768427</v>
      </c>
      <c r="Y5" s="107">
        <v>0.655924070097298</v>
      </c>
    </row>
    <row r="6">
      <c r="A6" s="142">
        <f t="shared" si="1"/>
        <v>0.499627631</v>
      </c>
      <c r="B6" s="79">
        <v>4.0</v>
      </c>
      <c r="C6" s="79">
        <v>1.0</v>
      </c>
      <c r="D6" s="78">
        <v>3.0</v>
      </c>
      <c r="E6" s="106">
        <v>0.0</v>
      </c>
      <c r="F6" s="107">
        <v>0.0</v>
      </c>
      <c r="G6" s="107">
        <v>0.61800835965668</v>
      </c>
      <c r="H6" s="107">
        <v>0.577766293112828</v>
      </c>
      <c r="I6" s="107">
        <v>0.543126684636119</v>
      </c>
      <c r="J6" s="107">
        <v>0.5467285058847</v>
      </c>
      <c r="K6" s="107">
        <v>0.546970977740209</v>
      </c>
      <c r="L6" s="107">
        <v>0.516608978664049</v>
      </c>
      <c r="M6" s="107">
        <v>0.584375710711849</v>
      </c>
      <c r="N6" s="107">
        <v>0.57926213592233</v>
      </c>
      <c r="O6" s="107">
        <v>0.655704457788205</v>
      </c>
      <c r="P6" s="107">
        <v>0.612434725848564</v>
      </c>
      <c r="Q6" s="107">
        <v>0.352895503073439</v>
      </c>
      <c r="R6" s="107">
        <v>0.247365220916092</v>
      </c>
      <c r="S6" s="107">
        <v>0.575345731998093</v>
      </c>
      <c r="T6" s="107">
        <v>0.408137113567195</v>
      </c>
      <c r="U6" s="107">
        <v>0.581585081585082</v>
      </c>
      <c r="V6" s="107">
        <v>0.605248584239956</v>
      </c>
      <c r="W6" s="107">
        <v>0.667665996661329</v>
      </c>
      <c r="X6" s="107">
        <v>0.622851512608109</v>
      </c>
      <c r="Y6" s="107">
        <v>0.65009867661818</v>
      </c>
    </row>
    <row r="7">
      <c r="A7" s="142">
        <f t="shared" si="1"/>
        <v>0.4743902992</v>
      </c>
      <c r="B7" s="101">
        <v>5.0</v>
      </c>
      <c r="C7" s="79">
        <v>1.0</v>
      </c>
      <c r="D7" s="78">
        <v>4.0</v>
      </c>
      <c r="E7" s="106">
        <v>0.0</v>
      </c>
      <c r="F7" s="107">
        <v>0.0</v>
      </c>
      <c r="G7" s="107">
        <v>0.531448273048126</v>
      </c>
      <c r="H7" s="107">
        <v>0.448323606218343</v>
      </c>
      <c r="I7" s="107">
        <v>0.43183778417875</v>
      </c>
      <c r="J7" s="107">
        <v>0.457966656348118</v>
      </c>
      <c r="K7" s="107">
        <v>0.451326552071458</v>
      </c>
      <c r="L7" s="107">
        <v>0.375055613228533</v>
      </c>
      <c r="M7" s="107">
        <v>0.582361175921605</v>
      </c>
      <c r="N7" s="107">
        <v>0.515666636037857</v>
      </c>
      <c r="O7" s="107">
        <v>0.637956621004566</v>
      </c>
      <c r="P7" s="107">
        <v>0.588536571329919</v>
      </c>
      <c r="Q7" s="107">
        <v>0.517315091919624</v>
      </c>
      <c r="R7" s="107">
        <v>0.327644373883707</v>
      </c>
      <c r="S7" s="107">
        <v>0.586350742532955</v>
      </c>
      <c r="T7" s="107">
        <v>0.446315001870558</v>
      </c>
      <c r="U7" s="107">
        <v>0.56771235641492</v>
      </c>
      <c r="V7" s="107">
        <v>0.589470934030046</v>
      </c>
      <c r="W7" s="107">
        <v>0.671166529266282</v>
      </c>
      <c r="X7" s="107">
        <v>0.622244950140629</v>
      </c>
      <c r="Y7" s="107">
        <v>0.613496813620199</v>
      </c>
    </row>
    <row r="8">
      <c r="A8" s="142">
        <f t="shared" si="1"/>
        <v>0.4160508843</v>
      </c>
      <c r="B8" s="79">
        <v>6.0</v>
      </c>
      <c r="C8" s="79">
        <v>2.0</v>
      </c>
      <c r="D8" s="78">
        <v>0.0</v>
      </c>
      <c r="E8" s="106">
        <v>0.0</v>
      </c>
      <c r="F8" s="107">
        <v>0.0</v>
      </c>
      <c r="G8" s="107">
        <v>0.518494875341348</v>
      </c>
      <c r="H8" s="107">
        <v>0.476781293805362</v>
      </c>
      <c r="I8" s="107">
        <v>0.493817855020366</v>
      </c>
      <c r="J8" s="107">
        <v>0.465361776995821</v>
      </c>
      <c r="K8" s="107">
        <v>0.489007189610587</v>
      </c>
      <c r="L8" s="107">
        <v>0.412031419630883</v>
      </c>
      <c r="M8" s="107">
        <v>0.269387755102041</v>
      </c>
      <c r="N8" s="107">
        <v>0.429301533219762</v>
      </c>
      <c r="O8" s="107">
        <v>0.5992280108718</v>
      </c>
      <c r="P8" s="107">
        <v>0.401559537252061</v>
      </c>
      <c r="Q8" s="107">
        <v>0.152175541076912</v>
      </c>
      <c r="R8" s="107">
        <v>0.177166380073993</v>
      </c>
      <c r="S8" s="107">
        <v>0.565324807440779</v>
      </c>
      <c r="T8" s="107">
        <v>0.512160228898426</v>
      </c>
      <c r="U8" s="107">
        <v>0.545183265602607</v>
      </c>
      <c r="V8" s="107">
        <v>0.504198320671731</v>
      </c>
      <c r="W8" s="107">
        <v>0.555569281449454</v>
      </c>
      <c r="X8" s="107">
        <v>0.59392094764118</v>
      </c>
      <c r="Y8" s="107">
        <v>0.576398551263396</v>
      </c>
    </row>
    <row r="9">
      <c r="A9" s="142">
        <f t="shared" si="1"/>
        <v>0.3956058846</v>
      </c>
      <c r="B9" s="101">
        <v>7.0</v>
      </c>
      <c r="C9" s="79">
        <v>3.0</v>
      </c>
      <c r="D9" s="78">
        <v>0.0</v>
      </c>
      <c r="E9" s="106">
        <v>0.0</v>
      </c>
      <c r="F9" s="107">
        <v>0.0</v>
      </c>
      <c r="G9" s="107">
        <v>0.562358863718087</v>
      </c>
      <c r="H9" s="107">
        <v>0.545160724575953</v>
      </c>
      <c r="I9" s="107">
        <v>0.323148336276823</v>
      </c>
      <c r="J9" s="107">
        <v>0.511510215377925</v>
      </c>
      <c r="K9" s="107">
        <v>0.566394272162893</v>
      </c>
      <c r="L9" s="107">
        <v>0.521964749038203</v>
      </c>
      <c r="M9" s="107">
        <v>0.0</v>
      </c>
      <c r="N9" s="107">
        <v>0.0</v>
      </c>
      <c r="O9" s="107">
        <v>0.53341504322023</v>
      </c>
      <c r="P9" s="107">
        <v>0.465035836709255</v>
      </c>
      <c r="Q9" s="107">
        <v>0.273352999016716</v>
      </c>
      <c r="R9" s="107">
        <v>0.276561197173827</v>
      </c>
      <c r="S9" s="107">
        <v>0.609781659388646</v>
      </c>
      <c r="T9" s="107">
        <v>0.584008097165992</v>
      </c>
      <c r="U9" s="107">
        <v>0.440957189077666</v>
      </c>
      <c r="V9" s="107">
        <v>0.48604081877844</v>
      </c>
      <c r="W9" s="107">
        <v>0.495110538261089</v>
      </c>
      <c r="X9" s="107">
        <v>0.541671476393859</v>
      </c>
      <c r="Y9" s="107">
        <v>0.571251560195166</v>
      </c>
    </row>
    <row r="10">
      <c r="A10" s="142">
        <f t="shared" si="1"/>
        <v>0.3686363523</v>
      </c>
      <c r="B10" s="79">
        <v>8.0</v>
      </c>
      <c r="C10" s="79">
        <v>3.0</v>
      </c>
      <c r="D10" s="78">
        <v>1.0</v>
      </c>
      <c r="E10" s="106">
        <v>0.0</v>
      </c>
      <c r="F10" s="107">
        <v>0.0</v>
      </c>
      <c r="G10" s="107">
        <v>0.533100623822772</v>
      </c>
      <c r="H10" s="107">
        <v>0.420927394752898</v>
      </c>
      <c r="I10" s="107">
        <v>0.455949614951851</v>
      </c>
      <c r="J10" s="107">
        <v>0.36037518037518</v>
      </c>
      <c r="K10" s="107">
        <v>0.564587876144789</v>
      </c>
      <c r="L10" s="107">
        <v>0.438011102489106</v>
      </c>
      <c r="M10" s="107">
        <v>0.0</v>
      </c>
      <c r="N10" s="107">
        <v>0.0</v>
      </c>
      <c r="O10" s="107">
        <v>0.516423892853651</v>
      </c>
      <c r="P10" s="107">
        <v>0.524827260632591</v>
      </c>
      <c r="Q10" s="107">
        <v>0.013214739517154</v>
      </c>
      <c r="R10" s="107">
        <v>0.152927375493228</v>
      </c>
      <c r="S10" s="107">
        <v>0.609070709711149</v>
      </c>
      <c r="T10" s="107">
        <v>0.512885777919185</v>
      </c>
      <c r="U10" s="107">
        <v>0.458116135289126</v>
      </c>
      <c r="V10" s="107">
        <v>0.463046556912728</v>
      </c>
      <c r="W10" s="107">
        <v>0.579603567051266</v>
      </c>
      <c r="X10" s="107">
        <v>0.538377245223689</v>
      </c>
      <c r="Y10" s="107">
        <v>0.599918346025201</v>
      </c>
    </row>
    <row r="11">
      <c r="A11" s="142">
        <f t="shared" si="1"/>
        <v>0.3415142598</v>
      </c>
      <c r="B11" s="101">
        <v>9.0</v>
      </c>
      <c r="C11" s="79">
        <v>3.0</v>
      </c>
      <c r="D11" s="78">
        <v>2.0</v>
      </c>
      <c r="E11" s="106">
        <v>0.0</v>
      </c>
      <c r="F11" s="107">
        <v>0.0</v>
      </c>
      <c r="G11" s="107">
        <v>0.461477190441709</v>
      </c>
      <c r="H11" s="107">
        <v>0.436480097605612</v>
      </c>
      <c r="I11" s="107">
        <v>0.471060564929777</v>
      </c>
      <c r="J11" s="107">
        <v>0.396529817610493</v>
      </c>
      <c r="K11" s="107">
        <v>0.34031759796217</v>
      </c>
      <c r="L11" s="107">
        <v>0.459195626708317</v>
      </c>
      <c r="M11" s="107">
        <v>0.0</v>
      </c>
      <c r="N11" s="107">
        <v>0.0</v>
      </c>
      <c r="O11" s="107">
        <v>0.484871775164604</v>
      </c>
      <c r="P11" s="107">
        <v>0.454344861782571</v>
      </c>
      <c r="Q11" s="107">
        <v>0.0</v>
      </c>
      <c r="R11" s="107">
        <v>0.103205021385325</v>
      </c>
      <c r="S11" s="107">
        <v>0.580033127541033</v>
      </c>
      <c r="T11" s="107">
        <v>0.462161771089567</v>
      </c>
      <c r="U11" s="107">
        <v>0.379976645294908</v>
      </c>
      <c r="V11" s="107">
        <v>0.455276007795222</v>
      </c>
      <c r="W11" s="107">
        <v>0.533357923371294</v>
      </c>
      <c r="X11" s="107">
        <v>0.593678974227025</v>
      </c>
      <c r="Y11" s="107">
        <v>0.55983245392614</v>
      </c>
    </row>
    <row r="12">
      <c r="A12" s="142">
        <f t="shared" si="1"/>
        <v>0.3957890735</v>
      </c>
      <c r="B12" s="79">
        <v>10.0</v>
      </c>
      <c r="C12" s="79">
        <v>3.0</v>
      </c>
      <c r="D12" s="78">
        <v>3.0</v>
      </c>
      <c r="E12" s="106">
        <v>0.0</v>
      </c>
      <c r="F12" s="107">
        <v>0.0</v>
      </c>
      <c r="G12" s="107">
        <v>0.500660323050354</v>
      </c>
      <c r="H12" s="107">
        <v>0.473641950977387</v>
      </c>
      <c r="I12" s="107">
        <v>0.424442161730297</v>
      </c>
      <c r="J12" s="107">
        <v>0.553996711659824</v>
      </c>
      <c r="K12" s="107">
        <v>0.561342649949618</v>
      </c>
      <c r="L12" s="107">
        <v>0.415873379974768</v>
      </c>
      <c r="M12" s="107">
        <v>0.0</v>
      </c>
      <c r="N12" s="107">
        <v>0.0</v>
      </c>
      <c r="O12" s="107">
        <v>0.525279884434814</v>
      </c>
      <c r="P12" s="107">
        <v>0.485966161628564</v>
      </c>
      <c r="Q12" s="107">
        <v>0.272562159453874</v>
      </c>
      <c r="R12" s="107">
        <v>0.295485526421297</v>
      </c>
      <c r="S12" s="107">
        <v>0.633405639913232</v>
      </c>
      <c r="T12" s="107">
        <v>0.621356815081235</v>
      </c>
      <c r="U12" s="107">
        <v>0.43772014089017</v>
      </c>
      <c r="V12" s="107">
        <v>0.499316099028861</v>
      </c>
      <c r="W12" s="107">
        <v>0.507285122309852</v>
      </c>
      <c r="X12" s="107">
        <v>0.535470858255668</v>
      </c>
      <c r="Y12" s="107">
        <v>0.567764958260482</v>
      </c>
    </row>
    <row r="13">
      <c r="A13" s="142">
        <f t="shared" si="1"/>
        <v>0.3945012435</v>
      </c>
      <c r="B13" s="101">
        <v>11.0</v>
      </c>
      <c r="C13" s="79">
        <v>3.0</v>
      </c>
      <c r="D13" s="78">
        <v>4.0</v>
      </c>
      <c r="E13" s="106">
        <v>0.356604721245605</v>
      </c>
      <c r="F13" s="107">
        <v>0.0</v>
      </c>
      <c r="G13" s="107">
        <v>0.51349790118227</v>
      </c>
      <c r="H13" s="107">
        <v>0.260909229131823</v>
      </c>
      <c r="I13" s="107">
        <v>0.391669303916693</v>
      </c>
      <c r="J13" s="107">
        <v>0.561344391664946</v>
      </c>
      <c r="K13" s="107">
        <v>0.625667143972924</v>
      </c>
      <c r="L13" s="107">
        <v>0.345967585717053</v>
      </c>
      <c r="M13" s="107">
        <v>0.014370437956204</v>
      </c>
      <c r="N13" s="107">
        <v>0.0</v>
      </c>
      <c r="O13" s="107">
        <v>0.564907697237079</v>
      </c>
      <c r="P13" s="107">
        <v>0.496195230171936</v>
      </c>
      <c r="Q13" s="107">
        <v>0.333913043478261</v>
      </c>
      <c r="R13" s="107">
        <v>0.382930260601594</v>
      </c>
      <c r="S13" s="107">
        <v>0.459883184752536</v>
      </c>
      <c r="T13" s="107">
        <v>0.526756352765321</v>
      </c>
      <c r="U13" s="107">
        <v>0.469967863124066</v>
      </c>
      <c r="V13" s="107">
        <v>0.360437595329511</v>
      </c>
      <c r="W13" s="107">
        <v>0.537039563437926</v>
      </c>
      <c r="X13" s="107">
        <v>0.535452028409775</v>
      </c>
      <c r="Y13" s="107">
        <v>0.547012579895488</v>
      </c>
    </row>
    <row r="14">
      <c r="A14" s="142">
        <f t="shared" si="1"/>
        <v>0.3019071175</v>
      </c>
      <c r="B14" s="79">
        <v>12.0</v>
      </c>
      <c r="C14" s="79">
        <v>4.0</v>
      </c>
      <c r="D14" s="78">
        <v>0.0</v>
      </c>
      <c r="E14" s="106">
        <v>0.0</v>
      </c>
      <c r="F14" s="107">
        <v>0.0</v>
      </c>
      <c r="G14" s="107">
        <v>0.209710618718973</v>
      </c>
      <c r="H14" s="107">
        <v>0.322103797332762</v>
      </c>
      <c r="I14" s="107">
        <v>0.273831133355656</v>
      </c>
      <c r="J14" s="107">
        <v>0.320041332018224</v>
      </c>
      <c r="K14" s="107">
        <v>0.32519706571235</v>
      </c>
      <c r="L14" s="107">
        <v>0.083857798945399</v>
      </c>
      <c r="M14" s="107">
        <v>0.383097716327482</v>
      </c>
      <c r="N14" s="107">
        <v>0.252745982194473</v>
      </c>
      <c r="O14" s="107">
        <v>0.449650265315967</v>
      </c>
      <c r="P14" s="107">
        <v>0.35558020582979</v>
      </c>
      <c r="Q14" s="107">
        <v>0.28455554816834</v>
      </c>
      <c r="R14" s="107">
        <v>0.0</v>
      </c>
      <c r="S14" s="107">
        <v>0.618527042577675</v>
      </c>
      <c r="T14" s="107">
        <v>0.530344275420336</v>
      </c>
      <c r="U14" s="107">
        <v>0.302215012864974</v>
      </c>
      <c r="V14" s="107">
        <v>0.322261752804106</v>
      </c>
      <c r="W14" s="107">
        <v>0.402217858380501</v>
      </c>
      <c r="X14" s="107">
        <v>0.511513157894737</v>
      </c>
      <c r="Y14" s="107">
        <v>0.39259890427647</v>
      </c>
    </row>
    <row r="15">
      <c r="A15" s="142">
        <f t="shared" si="1"/>
        <v>0.03072696829</v>
      </c>
      <c r="B15" s="101">
        <v>13.0</v>
      </c>
      <c r="C15" s="79">
        <v>5.0</v>
      </c>
      <c r="D15" s="78">
        <v>0.0</v>
      </c>
      <c r="E15" s="106">
        <v>0.0</v>
      </c>
      <c r="F15" s="107">
        <v>0.0</v>
      </c>
      <c r="G15" s="107">
        <v>0.0</v>
      </c>
      <c r="H15" s="107">
        <v>0.038848389775768</v>
      </c>
      <c r="I15" s="107">
        <v>0.027668315586485</v>
      </c>
      <c r="J15" s="107">
        <v>0.0</v>
      </c>
      <c r="K15" s="107">
        <v>0.0</v>
      </c>
      <c r="L15" s="107">
        <v>0.0</v>
      </c>
      <c r="M15" s="107">
        <v>0.143741232774981</v>
      </c>
      <c r="N15" s="107">
        <v>0.078857741681949</v>
      </c>
      <c r="O15" s="107">
        <v>0.0</v>
      </c>
      <c r="P15" s="107">
        <v>0.0</v>
      </c>
      <c r="Q15" s="107">
        <v>0.0</v>
      </c>
      <c r="R15" s="107">
        <v>0.0</v>
      </c>
      <c r="S15" s="107">
        <v>0.0</v>
      </c>
      <c r="T15" s="107">
        <v>0.0</v>
      </c>
      <c r="U15" s="107">
        <v>0.13545132553397</v>
      </c>
      <c r="V15" s="107">
        <v>0.102333320727603</v>
      </c>
      <c r="W15" s="107">
        <v>0.0</v>
      </c>
      <c r="X15" s="107">
        <v>0.0</v>
      </c>
      <c r="Y15" s="107">
        <v>0.118366008079192</v>
      </c>
    </row>
    <row r="16">
      <c r="A16" s="142">
        <f t="shared" si="1"/>
        <v>0.0484080421</v>
      </c>
      <c r="B16" s="79">
        <v>14.0</v>
      </c>
      <c r="C16" s="79">
        <v>5.0</v>
      </c>
      <c r="D16" s="78">
        <v>1.0</v>
      </c>
      <c r="E16" s="106">
        <v>0.0</v>
      </c>
      <c r="F16" s="107">
        <v>0.0</v>
      </c>
      <c r="G16" s="107">
        <v>0.004609978917779</v>
      </c>
      <c r="H16" s="107">
        <v>0.03919161608584</v>
      </c>
      <c r="I16" s="107">
        <v>0.047877905187799</v>
      </c>
      <c r="J16" s="107">
        <v>0.0</v>
      </c>
      <c r="K16" s="107">
        <v>0.0</v>
      </c>
      <c r="L16" s="107">
        <v>0.0</v>
      </c>
      <c r="M16" s="107">
        <v>0.185324281380904</v>
      </c>
      <c r="N16" s="107">
        <v>0.037772531592834</v>
      </c>
      <c r="O16" s="107">
        <v>0.0</v>
      </c>
      <c r="P16" s="107">
        <v>0.0</v>
      </c>
      <c r="Q16" s="107">
        <v>0.0</v>
      </c>
      <c r="R16" s="107">
        <v>0.0</v>
      </c>
      <c r="S16" s="107">
        <v>0.0</v>
      </c>
      <c r="T16" s="107">
        <v>0.0</v>
      </c>
      <c r="U16" s="107">
        <v>0.188636289719322</v>
      </c>
      <c r="V16" s="107">
        <v>0.221384645903591</v>
      </c>
      <c r="W16" s="107">
        <v>0.0</v>
      </c>
      <c r="X16" s="107">
        <v>0.025806451612903</v>
      </c>
      <c r="Y16" s="107">
        <v>0.265965183752418</v>
      </c>
    </row>
    <row r="17">
      <c r="A17" s="142">
        <f t="shared" si="1"/>
        <v>0.4891066276</v>
      </c>
      <c r="B17" s="101">
        <v>15.0</v>
      </c>
      <c r="C17" s="79">
        <v>6.0</v>
      </c>
      <c r="D17" s="78">
        <v>0.0</v>
      </c>
      <c r="E17" s="106">
        <v>0.0</v>
      </c>
      <c r="F17" s="107">
        <v>0.011117287381879</v>
      </c>
      <c r="G17" s="107">
        <v>0.59547893102131</v>
      </c>
      <c r="H17" s="107">
        <v>0.528152035172316</v>
      </c>
      <c r="I17" s="107">
        <v>0.568443226292923</v>
      </c>
      <c r="J17" s="107">
        <v>0.533895975039748</v>
      </c>
      <c r="K17" s="107">
        <v>0.554541010510143</v>
      </c>
      <c r="L17" s="107">
        <v>0.465121029516903</v>
      </c>
      <c r="M17" s="107">
        <v>0.572953536715546</v>
      </c>
      <c r="N17" s="107">
        <v>0.564137105223769</v>
      </c>
      <c r="O17" s="107">
        <v>0.629657565243627</v>
      </c>
      <c r="P17" s="107">
        <v>0.571403545652022</v>
      </c>
      <c r="Q17" s="107">
        <v>0.29608938547486</v>
      </c>
      <c r="R17" s="107">
        <v>0.392906351393395</v>
      </c>
      <c r="S17" s="107">
        <v>0.548605160430353</v>
      </c>
      <c r="T17" s="107">
        <v>0.548858317969082</v>
      </c>
      <c r="U17" s="107">
        <v>0.569281616363183</v>
      </c>
      <c r="V17" s="107">
        <v>0.534098193592926</v>
      </c>
      <c r="W17" s="107">
        <v>0.581470137825421</v>
      </c>
      <c r="X17" s="107">
        <v>0.569823599931495</v>
      </c>
      <c r="Y17" s="107">
        <v>0.635205167834652</v>
      </c>
    </row>
    <row r="18">
      <c r="A18" s="142">
        <f t="shared" si="1"/>
        <v>0.5188847378</v>
      </c>
      <c r="B18" s="79">
        <v>16.0</v>
      </c>
      <c r="C18" s="79">
        <v>6.0</v>
      </c>
      <c r="D18" s="78">
        <v>1.0</v>
      </c>
      <c r="E18" s="106">
        <v>0.0</v>
      </c>
      <c r="F18" s="107">
        <v>0.005980861244019</v>
      </c>
      <c r="G18" s="107">
        <v>0.644760301934581</v>
      </c>
      <c r="H18" s="107">
        <v>0.60747700239463</v>
      </c>
      <c r="I18" s="107">
        <v>0.557520987907884</v>
      </c>
      <c r="J18" s="107">
        <v>0.543432767438117</v>
      </c>
      <c r="K18" s="107">
        <v>0.55629555048541</v>
      </c>
      <c r="L18" s="107">
        <v>0.49467046152129</v>
      </c>
      <c r="M18" s="107">
        <v>0.597716346153846</v>
      </c>
      <c r="N18" s="107">
        <v>0.600364057587291</v>
      </c>
      <c r="O18" s="107">
        <v>0.645253707253102</v>
      </c>
      <c r="P18" s="107">
        <v>0.607712529401301</v>
      </c>
      <c r="Q18" s="107">
        <v>0.42331179225707</v>
      </c>
      <c r="R18" s="107">
        <v>0.380587028280846</v>
      </c>
      <c r="S18" s="107">
        <v>0.625562868029096</v>
      </c>
      <c r="T18" s="107">
        <v>0.528186453022578</v>
      </c>
      <c r="U18" s="107">
        <v>0.586266184778413</v>
      </c>
      <c r="V18" s="107">
        <v>0.608038013711052</v>
      </c>
      <c r="W18" s="107">
        <v>0.616903443294004</v>
      </c>
      <c r="X18" s="107">
        <v>0.609619078685078</v>
      </c>
      <c r="Y18" s="107">
        <v>0.656920057892487</v>
      </c>
    </row>
    <row r="19">
      <c r="A19" s="142">
        <f t="shared" si="1"/>
        <v>0.5051752992</v>
      </c>
      <c r="B19" s="101">
        <v>17.0</v>
      </c>
      <c r="C19" s="79">
        <v>6.0</v>
      </c>
      <c r="D19" s="78">
        <v>2.0</v>
      </c>
      <c r="E19" s="106">
        <v>0.0</v>
      </c>
      <c r="F19" s="107">
        <v>0.0</v>
      </c>
      <c r="G19" s="107">
        <v>0.688917179919485</v>
      </c>
      <c r="H19" s="107">
        <v>0.466000201281492</v>
      </c>
      <c r="I19" s="107">
        <v>0.504949598599626</v>
      </c>
      <c r="J19" s="107">
        <v>0.599120016575865</v>
      </c>
      <c r="K19" s="107">
        <v>0.637873090268316</v>
      </c>
      <c r="L19" s="107">
        <v>0.317748790854463</v>
      </c>
      <c r="M19" s="107">
        <v>0.589632681084792</v>
      </c>
      <c r="N19" s="107">
        <v>0.54184609623666</v>
      </c>
      <c r="O19" s="107">
        <v>0.63350482845902</v>
      </c>
      <c r="P19" s="107">
        <v>0.57961400851375</v>
      </c>
      <c r="Q19" s="107">
        <v>0.445278450363196</v>
      </c>
      <c r="R19" s="107">
        <v>0.421910781350188</v>
      </c>
      <c r="S19" s="107">
        <v>0.615192247577368</v>
      </c>
      <c r="T19" s="107">
        <v>0.513335642535504</v>
      </c>
      <c r="U19" s="107">
        <v>0.63169208033855</v>
      </c>
      <c r="V19" s="107">
        <v>0.586259768523098</v>
      </c>
      <c r="W19" s="107">
        <v>0.566704987135271</v>
      </c>
      <c r="X19" s="107">
        <v>0.602123610137233</v>
      </c>
      <c r="Y19" s="107">
        <v>0.666977223853136</v>
      </c>
    </row>
    <row r="20">
      <c r="A20" s="142">
        <f t="shared" si="1"/>
        <v>0.5192392267</v>
      </c>
      <c r="B20" s="79">
        <v>18.0</v>
      </c>
      <c r="C20" s="79">
        <v>6.0</v>
      </c>
      <c r="D20" s="78">
        <v>3.0</v>
      </c>
      <c r="E20" s="106">
        <v>0.0</v>
      </c>
      <c r="F20" s="107">
        <v>0.038570618264322</v>
      </c>
      <c r="G20" s="107">
        <v>0.640478962248462</v>
      </c>
      <c r="H20" s="107">
        <v>0.611253552257657</v>
      </c>
      <c r="I20" s="107">
        <v>0.570710322964137</v>
      </c>
      <c r="J20" s="107">
        <v>0.536503468878848</v>
      </c>
      <c r="K20" s="107">
        <v>0.557381236942222</v>
      </c>
      <c r="L20" s="107">
        <v>0.494002421041048</v>
      </c>
      <c r="M20" s="107">
        <v>0.597372798715081</v>
      </c>
      <c r="N20" s="107">
        <v>0.597683397683398</v>
      </c>
      <c r="O20" s="107">
        <v>0.642872687704026</v>
      </c>
      <c r="P20" s="107">
        <v>0.605007824726135</v>
      </c>
      <c r="Q20" s="107">
        <v>0.419049884059694</v>
      </c>
      <c r="R20" s="107">
        <v>0.373946566254259</v>
      </c>
      <c r="S20" s="107">
        <v>0.61740409641281</v>
      </c>
      <c r="T20" s="107">
        <v>0.520260697081326</v>
      </c>
      <c r="U20" s="107">
        <v>0.594104085937117</v>
      </c>
      <c r="V20" s="107">
        <v>0.603004891684137</v>
      </c>
      <c r="W20" s="107">
        <v>0.617637644046095</v>
      </c>
      <c r="X20" s="107">
        <v>0.603647481247112</v>
      </c>
      <c r="Y20" s="107">
        <v>0.663131123450784</v>
      </c>
    </row>
    <row r="21">
      <c r="A21" s="142">
        <f t="shared" si="1"/>
        <v>0.4898210852</v>
      </c>
      <c r="B21" s="101">
        <v>19.0</v>
      </c>
      <c r="C21" s="79">
        <v>6.0</v>
      </c>
      <c r="D21" s="78">
        <v>4.0</v>
      </c>
      <c r="E21" s="106">
        <v>0.0</v>
      </c>
      <c r="F21" s="107">
        <v>0.0</v>
      </c>
      <c r="G21" s="107">
        <v>0.365363636363636</v>
      </c>
      <c r="H21" s="107">
        <v>0.476690696876073</v>
      </c>
      <c r="I21" s="107">
        <v>0.452853344242176</v>
      </c>
      <c r="J21" s="107">
        <v>0.567281087511529</v>
      </c>
      <c r="K21" s="107">
        <v>0.556478084572311</v>
      </c>
      <c r="L21" s="107">
        <v>0.403704712612367</v>
      </c>
      <c r="M21" s="107">
        <v>0.573491490459</v>
      </c>
      <c r="N21" s="107">
        <v>0.511885245901639</v>
      </c>
      <c r="O21" s="107">
        <v>0.658907836956815</v>
      </c>
      <c r="P21" s="107">
        <v>0.599918907960535</v>
      </c>
      <c r="Q21" s="107">
        <v>0.507808857808858</v>
      </c>
      <c r="R21" s="107">
        <v>0.395173167371372</v>
      </c>
      <c r="S21" s="107">
        <v>0.635190526795203</v>
      </c>
      <c r="T21" s="107">
        <v>0.521408839779006</v>
      </c>
      <c r="U21" s="107">
        <v>0.611772597685729</v>
      </c>
      <c r="V21" s="107">
        <v>0.612401173487146</v>
      </c>
      <c r="W21" s="107">
        <v>0.624625555211239</v>
      </c>
      <c r="X21" s="107">
        <v>0.643256034074775</v>
      </c>
      <c r="Y21" s="107">
        <v>0.568030993409636</v>
      </c>
    </row>
    <row r="22" ht="15.75" customHeight="1">
      <c r="A22" s="142">
        <f t="shared" si="1"/>
        <v>0.2545709875</v>
      </c>
      <c r="B22" s="79">
        <v>20.0</v>
      </c>
      <c r="C22" s="79">
        <v>7.0</v>
      </c>
      <c r="D22" s="78">
        <v>0.0</v>
      </c>
      <c r="E22" s="106">
        <v>0.0</v>
      </c>
      <c r="F22" s="107">
        <v>0.0</v>
      </c>
      <c r="G22" s="107">
        <v>0.412795233704518</v>
      </c>
      <c r="H22" s="107">
        <v>0.297479125248509</v>
      </c>
      <c r="I22" s="107">
        <v>0.162751342007097</v>
      </c>
      <c r="J22" s="107">
        <v>0.496864905947178</v>
      </c>
      <c r="K22" s="107">
        <v>0.510740313127376</v>
      </c>
      <c r="L22" s="107">
        <v>0.1753018493046</v>
      </c>
      <c r="M22" s="107">
        <v>0.309917950194328</v>
      </c>
      <c r="N22" s="107">
        <v>0.047682511476381</v>
      </c>
      <c r="O22" s="107">
        <v>0.412719590838337</v>
      </c>
      <c r="P22" s="107">
        <v>0.397315436241611</v>
      </c>
      <c r="Q22" s="107">
        <v>0.0</v>
      </c>
      <c r="R22" s="107">
        <v>0.0</v>
      </c>
      <c r="S22" s="107">
        <v>0.0</v>
      </c>
      <c r="T22" s="107">
        <v>0.0</v>
      </c>
      <c r="U22" s="107">
        <v>0.421597914498932</v>
      </c>
      <c r="V22" s="107">
        <v>0.381877170015368</v>
      </c>
      <c r="W22" s="107">
        <v>0.407077928379646</v>
      </c>
      <c r="X22" s="107">
        <v>0.391419864030632</v>
      </c>
      <c r="Y22" s="107">
        <v>0.520449602200861</v>
      </c>
    </row>
    <row r="23" ht="15.75" customHeight="1">
      <c r="A23" s="142">
        <f t="shared" si="1"/>
        <v>0.2029504643</v>
      </c>
      <c r="B23" s="101">
        <v>21.0</v>
      </c>
      <c r="C23" s="79">
        <v>7.0</v>
      </c>
      <c r="D23" s="78">
        <v>1.0</v>
      </c>
      <c r="E23" s="106">
        <v>0.0</v>
      </c>
      <c r="F23" s="107">
        <v>0.0</v>
      </c>
      <c r="G23" s="107">
        <v>0.384607003551895</v>
      </c>
      <c r="H23" s="107">
        <v>0.28529663793538</v>
      </c>
      <c r="I23" s="107">
        <v>0.115585140152754</v>
      </c>
      <c r="J23" s="107">
        <v>0.393822208344342</v>
      </c>
      <c r="K23" s="107">
        <v>0.43446166464467</v>
      </c>
      <c r="L23" s="107">
        <v>0.0</v>
      </c>
      <c r="M23" s="107">
        <v>0.169615703621786</v>
      </c>
      <c r="N23" s="107">
        <v>0.0</v>
      </c>
      <c r="O23" s="107">
        <v>0.27956607844876</v>
      </c>
      <c r="P23" s="107">
        <v>0.367123948018559</v>
      </c>
      <c r="Q23" s="107">
        <v>0.0</v>
      </c>
      <c r="R23" s="107">
        <v>0.0</v>
      </c>
      <c r="S23" s="107">
        <v>0.0</v>
      </c>
      <c r="T23" s="107">
        <v>0.0</v>
      </c>
      <c r="U23" s="107">
        <v>0.413806858553247</v>
      </c>
      <c r="V23" s="107">
        <v>0.376298021600189</v>
      </c>
      <c r="W23" s="107">
        <v>0.276899991173096</v>
      </c>
      <c r="X23" s="107">
        <v>0.300975471162042</v>
      </c>
      <c r="Y23" s="107">
        <v>0.463901023703947</v>
      </c>
    </row>
    <row r="24" ht="15.75" customHeight="1">
      <c r="A24" s="142">
        <f t="shared" si="1"/>
        <v>0.1257244485</v>
      </c>
      <c r="B24" s="79">
        <v>22.0</v>
      </c>
      <c r="C24" s="79">
        <v>7.0</v>
      </c>
      <c r="D24" s="78">
        <v>2.0</v>
      </c>
      <c r="E24" s="106">
        <v>0.0</v>
      </c>
      <c r="F24" s="107">
        <v>0.0</v>
      </c>
      <c r="G24" s="107">
        <v>0.301661301661302</v>
      </c>
      <c r="H24" s="107">
        <v>0.122578582844965</v>
      </c>
      <c r="I24" s="107">
        <v>0.023779068548303</v>
      </c>
      <c r="J24" s="107">
        <v>0.187045727936567</v>
      </c>
      <c r="K24" s="107">
        <v>0.259897399610826</v>
      </c>
      <c r="L24" s="107">
        <v>0.0</v>
      </c>
      <c r="M24" s="107">
        <v>0.062695271818371</v>
      </c>
      <c r="N24" s="107">
        <v>0.014143845922359</v>
      </c>
      <c r="O24" s="107">
        <v>0.145294705294705</v>
      </c>
      <c r="P24" s="107">
        <v>0.289305443485817</v>
      </c>
      <c r="Q24" s="107">
        <v>0.0</v>
      </c>
      <c r="R24" s="107">
        <v>0.0</v>
      </c>
      <c r="S24" s="107">
        <v>0.0</v>
      </c>
      <c r="T24" s="107">
        <v>0.0</v>
      </c>
      <c r="U24" s="107">
        <v>0.362934362934363</v>
      </c>
      <c r="V24" s="107">
        <v>0.3194743130227</v>
      </c>
      <c r="W24" s="107">
        <v>0.116049216701405</v>
      </c>
      <c r="X24" s="107">
        <v>0.094035577258458</v>
      </c>
      <c r="Y24" s="107">
        <v>0.341318602233654</v>
      </c>
    </row>
    <row r="25" ht="15.75" customHeight="1">
      <c r="A25" s="142">
        <f t="shared" si="1"/>
        <v>0.1726792532</v>
      </c>
      <c r="B25" s="101">
        <v>23.0</v>
      </c>
      <c r="C25" s="79">
        <v>7.0</v>
      </c>
      <c r="D25" s="78">
        <v>3.0</v>
      </c>
      <c r="E25" s="106">
        <v>0.0</v>
      </c>
      <c r="F25" s="107">
        <v>0.0</v>
      </c>
      <c r="G25" s="107">
        <v>0.381485570099353</v>
      </c>
      <c r="H25" s="107">
        <v>0.108431943234688</v>
      </c>
      <c r="I25" s="107">
        <v>0.03543650958699</v>
      </c>
      <c r="J25" s="107">
        <v>0.322279181599601</v>
      </c>
      <c r="K25" s="107">
        <v>0.354258451355011</v>
      </c>
      <c r="L25" s="107">
        <v>0.093707940780619</v>
      </c>
      <c r="M25" s="107">
        <v>0.061515052711662</v>
      </c>
      <c r="N25" s="107">
        <v>9.04295403165E-4</v>
      </c>
      <c r="O25" s="107">
        <v>0.27257009187375</v>
      </c>
      <c r="P25" s="107">
        <v>0.315160297047636</v>
      </c>
      <c r="Q25" s="107">
        <v>0.0</v>
      </c>
      <c r="R25" s="107">
        <v>0.0</v>
      </c>
      <c r="S25" s="107">
        <v>0.0</v>
      </c>
      <c r="T25" s="107">
        <v>0.0</v>
      </c>
      <c r="U25" s="107">
        <v>0.425635948517972</v>
      </c>
      <c r="V25" s="107">
        <v>0.380797909486157</v>
      </c>
      <c r="W25" s="107">
        <v>0.266183687777518</v>
      </c>
      <c r="X25" s="107">
        <v>0.195146549007249</v>
      </c>
      <c r="Y25" s="107">
        <v>0.412750888480587</v>
      </c>
    </row>
    <row r="26" ht="15.75" customHeight="1">
      <c r="A26" s="142">
        <f t="shared" si="1"/>
        <v>0.4636339151</v>
      </c>
      <c r="B26" s="79">
        <v>24.0</v>
      </c>
      <c r="C26" s="79">
        <v>8.0</v>
      </c>
      <c r="D26" s="78">
        <v>0.0</v>
      </c>
      <c r="E26" s="106">
        <v>0.0</v>
      </c>
      <c r="F26" s="107">
        <v>0.0</v>
      </c>
      <c r="G26" s="107">
        <v>0.658670743431733</v>
      </c>
      <c r="H26" s="107">
        <v>0.413706437282076</v>
      </c>
      <c r="I26" s="107">
        <v>0.417586964132268</v>
      </c>
      <c r="J26" s="107">
        <v>0.305332541938709</v>
      </c>
      <c r="K26" s="107">
        <v>0.258329997998799</v>
      </c>
      <c r="L26" s="107">
        <v>0.362742219612449</v>
      </c>
      <c r="M26" s="107">
        <v>0.594037105091577</v>
      </c>
      <c r="N26" s="107">
        <v>0.507569346497414</v>
      </c>
      <c r="O26" s="107">
        <v>0.627371054033397</v>
      </c>
      <c r="P26" s="107">
        <v>0.67285108465177</v>
      </c>
      <c r="Q26" s="107">
        <v>0.575807715753723</v>
      </c>
      <c r="R26" s="107">
        <v>0.398408155964944</v>
      </c>
      <c r="S26" s="107">
        <v>0.498220640569395</v>
      </c>
      <c r="T26" s="107">
        <v>0.375640087783467</v>
      </c>
      <c r="U26" s="107">
        <v>0.594996203025265</v>
      </c>
      <c r="V26" s="107">
        <v>0.660413290113452</v>
      </c>
      <c r="W26" s="107">
        <v>0.616373315428517</v>
      </c>
      <c r="X26" s="107">
        <v>0.592242895491993</v>
      </c>
      <c r="Y26" s="107">
        <v>0.606012417712194</v>
      </c>
    </row>
    <row r="27" ht="15.75" customHeight="1">
      <c r="A27" s="142">
        <f t="shared" si="1"/>
        <v>0.4868474934</v>
      </c>
      <c r="B27" s="101">
        <v>25.0</v>
      </c>
      <c r="C27" s="79">
        <v>9.0</v>
      </c>
      <c r="D27" s="78">
        <v>0.0</v>
      </c>
      <c r="E27" s="106">
        <v>0.199566160520607</v>
      </c>
      <c r="F27" s="107">
        <v>0.173607626693427</v>
      </c>
      <c r="G27" s="107">
        <v>0.647251835915434</v>
      </c>
      <c r="H27" s="107">
        <v>0.476923281019913</v>
      </c>
      <c r="I27" s="107">
        <v>0.510574536470427</v>
      </c>
      <c r="J27" s="107">
        <v>0.4730443301494</v>
      </c>
      <c r="K27" s="107">
        <v>0.553924872625544</v>
      </c>
      <c r="L27" s="107">
        <v>0.519061113190397</v>
      </c>
      <c r="M27" s="107">
        <v>0.513616241112552</v>
      </c>
      <c r="N27" s="107">
        <v>0.370502583372475</v>
      </c>
      <c r="O27" s="107">
        <v>0.565664869130606</v>
      </c>
      <c r="P27" s="107">
        <v>0.501931969341864</v>
      </c>
      <c r="Q27" s="107">
        <v>0.480331753554502</v>
      </c>
      <c r="R27" s="107">
        <v>0.514861575043877</v>
      </c>
      <c r="S27" s="107">
        <v>0.597725936090962</v>
      </c>
      <c r="T27" s="107">
        <v>0.463371217307956</v>
      </c>
      <c r="U27" s="107">
        <v>0.478116853243368</v>
      </c>
      <c r="V27" s="107">
        <v>0.482696162126049</v>
      </c>
      <c r="W27" s="107">
        <v>0.53346220761647</v>
      </c>
      <c r="X27" s="107">
        <v>0.586786264140839</v>
      </c>
      <c r="Y27" s="107">
        <v>0.580775972960082</v>
      </c>
    </row>
    <row r="28" ht="15.75" customHeight="1">
      <c r="A28" s="142">
        <f t="shared" si="1"/>
        <v>0.4535376371</v>
      </c>
      <c r="B28" s="79">
        <v>26.0</v>
      </c>
      <c r="C28" s="79">
        <v>9.0</v>
      </c>
      <c r="D28" s="78">
        <v>1.0</v>
      </c>
      <c r="E28" s="106">
        <v>0.133107727016356</v>
      </c>
      <c r="F28" s="107">
        <v>0.1002457002457</v>
      </c>
      <c r="G28" s="107">
        <v>0.601806696261725</v>
      </c>
      <c r="H28" s="107">
        <v>0.501223802967722</v>
      </c>
      <c r="I28" s="107">
        <v>0.547971867731405</v>
      </c>
      <c r="J28" s="107">
        <v>0.527702695061128</v>
      </c>
      <c r="K28" s="107">
        <v>0.566181800173777</v>
      </c>
      <c r="L28" s="107">
        <v>0.484000242880564</v>
      </c>
      <c r="M28" s="107">
        <v>0.417921127225693</v>
      </c>
      <c r="N28" s="107">
        <v>0.462847941108811</v>
      </c>
      <c r="O28" s="107">
        <v>0.48187481605023</v>
      </c>
      <c r="P28" s="107">
        <v>0.398468519568917</v>
      </c>
      <c r="Q28" s="107">
        <v>0.500591715976331</v>
      </c>
      <c r="R28" s="107">
        <v>0.534650856389987</v>
      </c>
      <c r="S28" s="107">
        <v>0.455461658841941</v>
      </c>
      <c r="T28" s="107">
        <v>0.485030777839955</v>
      </c>
      <c r="U28" s="107">
        <v>0.379304326143872</v>
      </c>
      <c r="V28" s="107">
        <v>0.395047200878156</v>
      </c>
      <c r="W28" s="107">
        <v>0.50790544368337</v>
      </c>
      <c r="X28" s="107">
        <v>0.504474033480327</v>
      </c>
      <c r="Y28" s="107">
        <v>0.538471430408504</v>
      </c>
    </row>
    <row r="29" ht="15.75" customHeight="1">
      <c r="A29" s="142">
        <f t="shared" si="1"/>
        <v>0.4696424418</v>
      </c>
      <c r="B29" s="101">
        <v>27.0</v>
      </c>
      <c r="C29" s="79">
        <v>9.0</v>
      </c>
      <c r="D29" s="78">
        <v>2.0</v>
      </c>
      <c r="E29" s="106">
        <v>0.127128263337117</v>
      </c>
      <c r="F29" s="107">
        <v>0.099080694586313</v>
      </c>
      <c r="G29" s="107">
        <v>0.62123537767778</v>
      </c>
      <c r="H29" s="107">
        <v>0.510581447790533</v>
      </c>
      <c r="I29" s="107">
        <v>0.564273966788689</v>
      </c>
      <c r="J29" s="107">
        <v>0.54518622544615</v>
      </c>
      <c r="K29" s="107">
        <v>0.585295736161976</v>
      </c>
      <c r="L29" s="107">
        <v>0.494104398516163</v>
      </c>
      <c r="M29" s="107">
        <v>0.444275828578366</v>
      </c>
      <c r="N29" s="107">
        <v>0.490823959959098</v>
      </c>
      <c r="O29" s="107">
        <v>0.489659940913948</v>
      </c>
      <c r="P29" s="107">
        <v>0.409088047014377</v>
      </c>
      <c r="Q29" s="107">
        <v>0.51326770276348</v>
      </c>
      <c r="R29" s="107">
        <v>0.551965839510151</v>
      </c>
      <c r="S29" s="107">
        <v>0.489501852614244</v>
      </c>
      <c r="T29" s="107">
        <v>0.501256467110126</v>
      </c>
      <c r="U29" s="107">
        <v>0.394493179584734</v>
      </c>
      <c r="V29" s="107">
        <v>0.417783087294138</v>
      </c>
      <c r="W29" s="107">
        <v>0.525314871965969</v>
      </c>
      <c r="X29" s="107">
        <v>0.533603257927073</v>
      </c>
      <c r="Y29" s="107">
        <v>0.554571131396723</v>
      </c>
    </row>
    <row r="30" ht="15.75" customHeight="1">
      <c r="A30" s="142">
        <f t="shared" si="1"/>
        <v>0.4782508236</v>
      </c>
      <c r="B30" s="79">
        <v>28.0</v>
      </c>
      <c r="C30" s="79">
        <v>9.0</v>
      </c>
      <c r="D30" s="78">
        <v>3.0</v>
      </c>
      <c r="E30" s="106">
        <v>0.206185567010309</v>
      </c>
      <c r="F30" s="107">
        <v>0.088302752293578</v>
      </c>
      <c r="G30" s="107">
        <v>0.638278192813945</v>
      </c>
      <c r="H30" s="107">
        <v>0.480751750713728</v>
      </c>
      <c r="I30" s="107">
        <v>0.521958849717242</v>
      </c>
      <c r="J30" s="107">
        <v>0.46261673056129</v>
      </c>
      <c r="K30" s="107">
        <v>0.545256192178226</v>
      </c>
      <c r="L30" s="107">
        <v>0.498230329430983</v>
      </c>
      <c r="M30" s="107">
        <v>0.494222222222222</v>
      </c>
      <c r="N30" s="107">
        <v>0.36417556346382</v>
      </c>
      <c r="O30" s="107">
        <v>0.572608951213368</v>
      </c>
      <c r="P30" s="107">
        <v>0.495223406097043</v>
      </c>
      <c r="Q30" s="107">
        <v>0.471013022840683</v>
      </c>
      <c r="R30" s="107">
        <v>0.514638427997055</v>
      </c>
      <c r="S30" s="107">
        <v>0.595882990249187</v>
      </c>
      <c r="T30" s="107">
        <v>0.458768043447192</v>
      </c>
      <c r="U30" s="107">
        <v>0.478475927813418</v>
      </c>
      <c r="V30" s="107">
        <v>0.47576359282836</v>
      </c>
      <c r="W30" s="107">
        <v>0.527895373450257</v>
      </c>
      <c r="X30" s="107">
        <v>0.569827183559085</v>
      </c>
      <c r="Y30" s="107">
        <v>0.583192226693128</v>
      </c>
    </row>
    <row r="31" ht="15.75" customHeight="1">
      <c r="A31" s="142">
        <f t="shared" si="1"/>
        <v>0.4837854435</v>
      </c>
      <c r="B31" s="101">
        <v>29.0</v>
      </c>
      <c r="C31" s="79">
        <v>9.0</v>
      </c>
      <c r="D31" s="78">
        <v>4.0</v>
      </c>
      <c r="E31" s="106">
        <v>0.210979547900969</v>
      </c>
      <c r="F31" s="107">
        <v>0.141836734693878</v>
      </c>
      <c r="G31" s="107">
        <v>0.644148269545936</v>
      </c>
      <c r="H31" s="107">
        <v>0.480337485993013</v>
      </c>
      <c r="I31" s="107">
        <v>0.51458571102488</v>
      </c>
      <c r="J31" s="107">
        <v>0.469018530135118</v>
      </c>
      <c r="K31" s="107">
        <v>0.54873614515126</v>
      </c>
      <c r="L31" s="107">
        <v>0.508494816262281</v>
      </c>
      <c r="M31" s="107">
        <v>0.514438741352377</v>
      </c>
      <c r="N31" s="107">
        <v>0.355128729055987</v>
      </c>
      <c r="O31" s="107">
        <v>0.564477130767681</v>
      </c>
      <c r="P31" s="107">
        <v>0.501372749329587</v>
      </c>
      <c r="Q31" s="107">
        <v>0.481979602616716</v>
      </c>
      <c r="R31" s="107">
        <v>0.515682420305957</v>
      </c>
      <c r="S31" s="107">
        <v>0.606777621816724</v>
      </c>
      <c r="T31" s="107">
        <v>0.449705799943962</v>
      </c>
      <c r="U31" s="107">
        <v>0.480632362249703</v>
      </c>
      <c r="V31" s="107">
        <v>0.4794230711923</v>
      </c>
      <c r="W31" s="107">
        <v>0.529992289899769</v>
      </c>
      <c r="X31" s="107">
        <v>0.579151612471564</v>
      </c>
      <c r="Y31" s="107">
        <v>0.582594941950016</v>
      </c>
    </row>
    <row r="32" ht="15.75" customHeight="1">
      <c r="A32" s="142">
        <f t="shared" si="1"/>
        <v>0.2228929448</v>
      </c>
      <c r="B32" s="79">
        <v>30.0</v>
      </c>
      <c r="C32" s="79">
        <v>10.0</v>
      </c>
      <c r="D32" s="78">
        <v>0.0</v>
      </c>
      <c r="E32" s="106">
        <v>0.0</v>
      </c>
      <c r="F32" s="107">
        <v>0.0</v>
      </c>
      <c r="G32" s="107">
        <v>0.158496444634287</v>
      </c>
      <c r="H32" s="107">
        <v>0.356605560817964</v>
      </c>
      <c r="I32" s="107">
        <v>0.324302565718086</v>
      </c>
      <c r="J32" s="107">
        <v>0.0</v>
      </c>
      <c r="K32" s="107">
        <v>0.0</v>
      </c>
      <c r="L32" s="107">
        <v>0.102671922908454</v>
      </c>
      <c r="M32" s="107">
        <v>0.0</v>
      </c>
      <c r="N32" s="107">
        <v>0.0</v>
      </c>
      <c r="O32" s="107">
        <v>0.483613817537644</v>
      </c>
      <c r="P32" s="107">
        <v>0.442101177383879</v>
      </c>
      <c r="Q32" s="107">
        <v>0.279521144719133</v>
      </c>
      <c r="R32" s="107">
        <v>0.186353786797738</v>
      </c>
      <c r="S32" s="107">
        <v>0.09206569511913</v>
      </c>
      <c r="T32" s="107">
        <v>0.04982733103108</v>
      </c>
      <c r="U32" s="107">
        <v>0.378797307235391</v>
      </c>
      <c r="V32" s="107">
        <v>0.420522849501021</v>
      </c>
      <c r="W32" s="107">
        <v>0.494175627240143</v>
      </c>
      <c r="X32" s="107">
        <v>0.493185880250223</v>
      </c>
      <c r="Y32" s="107">
        <v>0.418510730252812</v>
      </c>
    </row>
    <row r="33" ht="15.75" customHeight="1">
      <c r="A33" s="142">
        <f t="shared" si="1"/>
        <v>0.3608360537</v>
      </c>
      <c r="B33" s="101">
        <v>31.0</v>
      </c>
      <c r="C33" s="79">
        <v>10.0</v>
      </c>
      <c r="D33" s="78">
        <v>1.0</v>
      </c>
      <c r="E33" s="106">
        <v>0.0</v>
      </c>
      <c r="F33" s="107">
        <v>0.0</v>
      </c>
      <c r="G33" s="107">
        <v>0.280401318754299</v>
      </c>
      <c r="H33" s="107">
        <v>0.397861884645228</v>
      </c>
      <c r="I33" s="107">
        <v>0.305148294218559</v>
      </c>
      <c r="J33" s="107">
        <v>0.333937893292539</v>
      </c>
      <c r="K33" s="107">
        <v>0.354706464911675</v>
      </c>
      <c r="L33" s="107">
        <v>0.291550041606778</v>
      </c>
      <c r="M33" s="107">
        <v>0.283265001863586</v>
      </c>
      <c r="N33" s="107">
        <v>0.423608768971332</v>
      </c>
      <c r="O33" s="107">
        <v>0.540030257186082</v>
      </c>
      <c r="P33" s="107">
        <v>0.418021612635079</v>
      </c>
      <c r="Q33" s="107">
        <v>0.327958458595245</v>
      </c>
      <c r="R33" s="107">
        <v>0.259481037924152</v>
      </c>
      <c r="S33" s="107">
        <v>0.515036294503975</v>
      </c>
      <c r="T33" s="107">
        <v>0.456785582934903</v>
      </c>
      <c r="U33" s="107">
        <v>0.477186512118019</v>
      </c>
      <c r="V33" s="107">
        <v>0.421750146170337</v>
      </c>
      <c r="W33" s="107">
        <v>0.477801268498943</v>
      </c>
      <c r="X33" s="107">
        <v>0.491312953595778</v>
      </c>
      <c r="Y33" s="107">
        <v>0.521713335723832</v>
      </c>
    </row>
    <row r="34" ht="15.75" customHeight="1">
      <c r="A34" s="142">
        <f t="shared" si="1"/>
        <v>0.5569512237</v>
      </c>
      <c r="B34" s="79">
        <v>32.0</v>
      </c>
      <c r="C34" s="79">
        <v>10.0</v>
      </c>
      <c r="D34" s="78">
        <v>2.0</v>
      </c>
      <c r="E34" s="106">
        <v>0.519679554162313</v>
      </c>
      <c r="F34" s="107">
        <v>0.079907353792704</v>
      </c>
      <c r="G34" s="107">
        <v>0.682502965599051</v>
      </c>
      <c r="H34" s="107">
        <v>0.595057855934401</v>
      </c>
      <c r="I34" s="107">
        <v>0.555512176077302</v>
      </c>
      <c r="J34" s="107">
        <v>0.564776955096327</v>
      </c>
      <c r="K34" s="107">
        <v>0.577441761735722</v>
      </c>
      <c r="L34" s="107">
        <v>0.560975609756097</v>
      </c>
      <c r="M34" s="107">
        <v>0.585512052034179</v>
      </c>
      <c r="N34" s="107">
        <v>0.561475776842482</v>
      </c>
      <c r="O34" s="107">
        <v>0.657173161533627</v>
      </c>
      <c r="P34" s="107">
        <v>0.614280114703031</v>
      </c>
      <c r="Q34" s="107">
        <v>0.391744598516608</v>
      </c>
      <c r="R34" s="107">
        <v>0.390466953027574</v>
      </c>
      <c r="S34" s="107">
        <v>0.602409638554217</v>
      </c>
      <c r="T34" s="107">
        <v>0.563534471523524</v>
      </c>
      <c r="U34" s="107">
        <v>0.609056486332279</v>
      </c>
      <c r="V34" s="107">
        <v>0.620528882087056</v>
      </c>
      <c r="W34" s="107">
        <v>0.681272382557405</v>
      </c>
      <c r="X34" s="107">
        <v>0.628575301613122</v>
      </c>
      <c r="Y34" s="107">
        <v>0.654091646745188</v>
      </c>
    </row>
    <row r="35" ht="15.75" customHeight="1">
      <c r="A35" s="142">
        <f t="shared" si="1"/>
        <v>0.4447690757</v>
      </c>
      <c r="B35" s="101">
        <v>33.0</v>
      </c>
      <c r="C35" s="79">
        <v>10.0</v>
      </c>
      <c r="D35" s="78">
        <v>3.0</v>
      </c>
      <c r="E35" s="106">
        <v>0.293811998110534</v>
      </c>
      <c r="F35" s="107">
        <v>0.062133645955451</v>
      </c>
      <c r="G35" s="107">
        <v>0.467258244565114</v>
      </c>
      <c r="H35" s="107">
        <v>0.435625424780592</v>
      </c>
      <c r="I35" s="107">
        <v>0.424137052413855</v>
      </c>
      <c r="J35" s="107">
        <v>0.419630373087838</v>
      </c>
      <c r="K35" s="107">
        <v>0.436235871121964</v>
      </c>
      <c r="L35" s="107">
        <v>0.452371109667513</v>
      </c>
      <c r="M35" s="107">
        <v>0.459846621328317</v>
      </c>
      <c r="N35" s="107">
        <v>0.510749447458308</v>
      </c>
      <c r="O35" s="107">
        <v>0.609990076083361</v>
      </c>
      <c r="P35" s="107">
        <v>0.525014496115041</v>
      </c>
      <c r="Q35" s="107">
        <v>0.361672088883433</v>
      </c>
      <c r="R35" s="107">
        <v>0.222755505364201</v>
      </c>
      <c r="S35" s="107">
        <v>0.568853974121996</v>
      </c>
      <c r="T35" s="107">
        <v>0.537702103305194</v>
      </c>
      <c r="U35" s="107">
        <v>0.502863317125878</v>
      </c>
      <c r="V35" s="107">
        <v>0.463089634975421</v>
      </c>
      <c r="W35" s="107">
        <v>0.510496267018006</v>
      </c>
      <c r="X35" s="107">
        <v>0.508813404670068</v>
      </c>
      <c r="Y35" s="107">
        <v>0.56709993455802</v>
      </c>
    </row>
    <row r="36" ht="15.75" customHeight="1">
      <c r="A36" s="142">
        <f t="shared" si="1"/>
        <v>0.2049011957</v>
      </c>
      <c r="B36" s="79">
        <v>34.0</v>
      </c>
      <c r="C36" s="79">
        <v>10.0</v>
      </c>
      <c r="D36" s="78">
        <v>4.0</v>
      </c>
      <c r="E36" s="106">
        <v>0.0</v>
      </c>
      <c r="F36" s="107">
        <v>0.0</v>
      </c>
      <c r="G36" s="107">
        <v>0.135097707339591</v>
      </c>
      <c r="H36" s="107">
        <v>0.330031500246689</v>
      </c>
      <c r="I36" s="107">
        <v>0.303199828962372</v>
      </c>
      <c r="J36" s="107">
        <v>0.0</v>
      </c>
      <c r="K36" s="107">
        <v>0.0</v>
      </c>
      <c r="L36" s="107">
        <v>0.083822744260545</v>
      </c>
      <c r="M36" s="107">
        <v>0.0</v>
      </c>
      <c r="N36" s="107">
        <v>0.0</v>
      </c>
      <c r="O36" s="107">
        <v>0.470213996529786</v>
      </c>
      <c r="P36" s="107">
        <v>0.442163697392202</v>
      </c>
      <c r="Q36" s="107">
        <v>0.225653206650831</v>
      </c>
      <c r="R36" s="107">
        <v>0.156695002436515</v>
      </c>
      <c r="S36" s="107">
        <v>0.045400238948626</v>
      </c>
      <c r="T36" s="107">
        <v>0.0</v>
      </c>
      <c r="U36" s="107">
        <v>0.361669332557801</v>
      </c>
      <c r="V36" s="107">
        <v>0.402052484972878</v>
      </c>
      <c r="W36" s="107">
        <v>0.476489385984935</v>
      </c>
      <c r="X36" s="107">
        <v>0.470433036994551</v>
      </c>
      <c r="Y36" s="107">
        <v>0.400002947320333</v>
      </c>
    </row>
    <row r="37" ht="15.75" customHeight="1">
      <c r="A37" s="142">
        <f t="shared" si="1"/>
        <v>0.2753072515</v>
      </c>
      <c r="B37" s="101">
        <v>35.0</v>
      </c>
      <c r="C37" s="79">
        <v>10.0</v>
      </c>
      <c r="D37" s="78">
        <v>5.0</v>
      </c>
      <c r="E37" s="106">
        <v>0.298580518844836</v>
      </c>
      <c r="F37" s="107">
        <v>0.0</v>
      </c>
      <c r="G37" s="107">
        <v>0.305494874810956</v>
      </c>
      <c r="H37" s="107">
        <v>0.458371111458496</v>
      </c>
      <c r="I37" s="107">
        <v>0.392240323370897</v>
      </c>
      <c r="J37" s="107">
        <v>0.0</v>
      </c>
      <c r="K37" s="107">
        <v>0.0</v>
      </c>
      <c r="L37" s="107">
        <v>0.418731755791566</v>
      </c>
      <c r="M37" s="107">
        <v>0.0</v>
      </c>
      <c r="N37" s="107">
        <v>0.0</v>
      </c>
      <c r="O37" s="107">
        <v>0.53779768922424</v>
      </c>
      <c r="P37" s="107">
        <v>0.510421937878021</v>
      </c>
      <c r="Q37" s="107">
        <v>0.319337516982597</v>
      </c>
      <c r="R37" s="107">
        <v>0.239472398632145</v>
      </c>
      <c r="S37" s="107">
        <v>0.059963931469793</v>
      </c>
      <c r="T37" s="107">
        <v>0.018835192069393</v>
      </c>
      <c r="U37" s="107">
        <v>0.401813227391958</v>
      </c>
      <c r="V37" s="107">
        <v>0.396543814038844</v>
      </c>
      <c r="W37" s="107">
        <v>0.509487421653645</v>
      </c>
      <c r="X37" s="107">
        <v>0.506179066834805</v>
      </c>
      <c r="Y37" s="107">
        <v>0.4081815008726</v>
      </c>
    </row>
    <row r="38" ht="15.75" customHeight="1">
      <c r="A38" s="142">
        <f t="shared" si="1"/>
        <v>0.4902682721</v>
      </c>
      <c r="B38" s="79">
        <v>36.0</v>
      </c>
      <c r="C38" s="79">
        <v>10.0</v>
      </c>
      <c r="D38" s="78">
        <v>6.0</v>
      </c>
      <c r="E38" s="106">
        <v>0.310647181628392</v>
      </c>
      <c r="F38" s="107">
        <v>0.0</v>
      </c>
      <c r="G38" s="107">
        <v>0.577068582279599</v>
      </c>
      <c r="H38" s="107">
        <v>0.550014567349714</v>
      </c>
      <c r="I38" s="107">
        <v>0.513872342516058</v>
      </c>
      <c r="J38" s="107">
        <v>0.479740387350348</v>
      </c>
      <c r="K38" s="107">
        <v>0.509464198182572</v>
      </c>
      <c r="L38" s="107">
        <v>0.531834825061025</v>
      </c>
      <c r="M38" s="107">
        <v>0.573642486737796</v>
      </c>
      <c r="N38" s="107">
        <v>0.620281022515659</v>
      </c>
      <c r="O38" s="107">
        <v>0.57826798375856</v>
      </c>
      <c r="P38" s="107">
        <v>0.520352986979279</v>
      </c>
      <c r="Q38" s="107">
        <v>0.40682803666502</v>
      </c>
      <c r="R38" s="107">
        <v>0.279174349057876</v>
      </c>
      <c r="S38" s="107">
        <v>0.586666666666667</v>
      </c>
      <c r="T38" s="107">
        <v>0.571354030785286</v>
      </c>
      <c r="U38" s="107">
        <v>0.501621508525997</v>
      </c>
      <c r="V38" s="107">
        <v>0.480036036036036</v>
      </c>
      <c r="W38" s="107">
        <v>0.551052650916706</v>
      </c>
      <c r="X38" s="107">
        <v>0.557267805081216</v>
      </c>
      <c r="Y38" s="107">
        <v>0.596446065286567</v>
      </c>
    </row>
    <row r="39" ht="15.75" customHeight="1">
      <c r="A39" s="142">
        <f t="shared" si="1"/>
        <v>0.5464597782</v>
      </c>
      <c r="B39" s="101">
        <v>37.0</v>
      </c>
      <c r="C39" s="79">
        <v>10.0</v>
      </c>
      <c r="D39" s="78">
        <v>7.0</v>
      </c>
      <c r="E39" s="106">
        <v>0.520499108734403</v>
      </c>
      <c r="F39" s="107">
        <v>0.0</v>
      </c>
      <c r="G39" s="107">
        <v>0.670271989820264</v>
      </c>
      <c r="H39" s="107">
        <v>0.585756979371674</v>
      </c>
      <c r="I39" s="107">
        <v>0.549270601874215</v>
      </c>
      <c r="J39" s="107">
        <v>0.564401262817846</v>
      </c>
      <c r="K39" s="107">
        <v>0.576838999289319</v>
      </c>
      <c r="L39" s="107">
        <v>0.56114067262489</v>
      </c>
      <c r="M39" s="107">
        <v>0.582136863695693</v>
      </c>
      <c r="N39" s="107">
        <v>0.547364640387896</v>
      </c>
      <c r="O39" s="107">
        <v>0.6501573976915</v>
      </c>
      <c r="P39" s="107">
        <v>0.610712202578491</v>
      </c>
      <c r="Q39" s="107">
        <v>0.414629595073708</v>
      </c>
      <c r="R39" s="107">
        <v>0.355937873357228</v>
      </c>
      <c r="S39" s="107">
        <v>0.582665384204339</v>
      </c>
      <c r="T39" s="107">
        <v>0.549923195084485</v>
      </c>
      <c r="U39" s="107">
        <v>0.606588981966458</v>
      </c>
      <c r="V39" s="107">
        <v>0.604784722711578</v>
      </c>
      <c r="W39" s="107">
        <v>0.670283894003571</v>
      </c>
      <c r="X39" s="107">
        <v>0.617171410243425</v>
      </c>
      <c r="Y39" s="107">
        <v>0.655119565756597</v>
      </c>
    </row>
    <row r="40" ht="15.75" customHeight="1">
      <c r="A40" s="142">
        <f t="shared" si="1"/>
        <v>0.5444852764</v>
      </c>
      <c r="B40" s="79">
        <v>38.0</v>
      </c>
      <c r="C40" s="79">
        <v>10.0</v>
      </c>
      <c r="D40" s="78">
        <v>8.0</v>
      </c>
      <c r="E40" s="106">
        <v>0.499518459069021</v>
      </c>
      <c r="F40" s="107">
        <v>0.0</v>
      </c>
      <c r="G40" s="107">
        <v>0.676183823743415</v>
      </c>
      <c r="H40" s="107">
        <v>0.585857108022433</v>
      </c>
      <c r="I40" s="107">
        <v>0.555601168771582</v>
      </c>
      <c r="J40" s="107">
        <v>0.561656974273678</v>
      </c>
      <c r="K40" s="107">
        <v>0.576332592008035</v>
      </c>
      <c r="L40" s="107">
        <v>0.555103318722605</v>
      </c>
      <c r="M40" s="107">
        <v>0.572968231092174</v>
      </c>
      <c r="N40" s="107">
        <v>0.546818462624658</v>
      </c>
      <c r="O40" s="107">
        <v>0.651070852844093</v>
      </c>
      <c r="P40" s="107">
        <v>0.611196548762707</v>
      </c>
      <c r="Q40" s="107">
        <v>0.397000889566654</v>
      </c>
      <c r="R40" s="107">
        <v>0.350184956843403</v>
      </c>
      <c r="S40" s="107">
        <v>0.586297899292727</v>
      </c>
      <c r="T40" s="107">
        <v>0.560735215769846</v>
      </c>
      <c r="U40" s="107">
        <v>0.607440634148847</v>
      </c>
      <c r="V40" s="107">
        <v>0.605636787454969</v>
      </c>
      <c r="W40" s="107">
        <v>0.666943521594684</v>
      </c>
      <c r="X40" s="107">
        <v>0.612797099503156</v>
      </c>
      <c r="Y40" s="107">
        <v>0.654846261245657</v>
      </c>
    </row>
    <row r="41" ht="15.75" customHeight="1">
      <c r="A41" s="142">
        <f t="shared" si="1"/>
        <v>0.2866239882</v>
      </c>
      <c r="B41" s="101">
        <v>39.0</v>
      </c>
      <c r="C41" s="79">
        <v>10.0</v>
      </c>
      <c r="D41" s="78">
        <v>9.0</v>
      </c>
      <c r="E41" s="106">
        <v>0.321377331420373</v>
      </c>
      <c r="F41" s="107">
        <v>0.036384976525822</v>
      </c>
      <c r="G41" s="107">
        <v>0.282708517472568</v>
      </c>
      <c r="H41" s="107">
        <v>0.457539263765597</v>
      </c>
      <c r="I41" s="107">
        <v>0.382015197990043</v>
      </c>
      <c r="J41" s="107">
        <v>0.0</v>
      </c>
      <c r="K41" s="107">
        <v>0.0</v>
      </c>
      <c r="L41" s="107">
        <v>0.42336132347412</v>
      </c>
      <c r="M41" s="107">
        <v>0.038716938660664</v>
      </c>
      <c r="N41" s="107">
        <v>0.0</v>
      </c>
      <c r="O41" s="107">
        <v>0.550134533419054</v>
      </c>
      <c r="P41" s="107">
        <v>0.514266548477516</v>
      </c>
      <c r="Q41" s="107">
        <v>0.321725340945132</v>
      </c>
      <c r="R41" s="107">
        <v>0.231135082127973</v>
      </c>
      <c r="S41" s="107">
        <v>0.158906450234942</v>
      </c>
      <c r="T41" s="107">
        <v>0.05306319343946</v>
      </c>
      <c r="U41" s="107">
        <v>0.4019044661802</v>
      </c>
      <c r="V41" s="107">
        <v>0.404056045355778</v>
      </c>
      <c r="W41" s="107">
        <v>0.518461340537759</v>
      </c>
      <c r="X41" s="107">
        <v>0.515817869696722</v>
      </c>
      <c r="Y41" s="107">
        <v>0.407529332909762</v>
      </c>
    </row>
    <row r="42" ht="15.75" customHeight="1">
      <c r="A42" s="142">
        <f t="shared" si="1"/>
        <v>0.4913327107</v>
      </c>
      <c r="B42" s="79">
        <v>40.0</v>
      </c>
      <c r="C42" s="79">
        <v>10.0</v>
      </c>
      <c r="D42" s="78">
        <v>10.0</v>
      </c>
      <c r="E42" s="106">
        <v>0.264693446088795</v>
      </c>
      <c r="F42" s="107">
        <v>0.049912942542078</v>
      </c>
      <c r="G42" s="107">
        <v>0.571297243598298</v>
      </c>
      <c r="H42" s="107">
        <v>0.546710171237918</v>
      </c>
      <c r="I42" s="107">
        <v>0.532547273661293</v>
      </c>
      <c r="J42" s="107">
        <v>0.476883704780154</v>
      </c>
      <c r="K42" s="107">
        <v>0.497658991491612</v>
      </c>
      <c r="L42" s="107">
        <v>0.545021488116813</v>
      </c>
      <c r="M42" s="107">
        <v>0.578310276679842</v>
      </c>
      <c r="N42" s="107">
        <v>0.617363344051447</v>
      </c>
      <c r="O42" s="107">
        <v>0.588044382238991</v>
      </c>
      <c r="P42" s="107">
        <v>0.520776596679259</v>
      </c>
      <c r="Q42" s="107">
        <v>0.399867447255054</v>
      </c>
      <c r="R42" s="107">
        <v>0.272117419296745</v>
      </c>
      <c r="S42" s="107">
        <v>0.605880545026124</v>
      </c>
      <c r="T42" s="107">
        <v>0.556117021276596</v>
      </c>
      <c r="U42" s="107">
        <v>0.502597240320594</v>
      </c>
      <c r="V42" s="107">
        <v>0.480156611496708</v>
      </c>
      <c r="W42" s="107">
        <v>0.556512659879927</v>
      </c>
      <c r="X42" s="107">
        <v>0.559188196993835</v>
      </c>
      <c r="Y42" s="107">
        <v>0.596329922979064</v>
      </c>
    </row>
    <row r="43" ht="15.75" customHeight="1">
      <c r="A43" s="142">
        <f t="shared" si="1"/>
        <v>0.4870491538</v>
      </c>
      <c r="B43" s="101">
        <v>41.0</v>
      </c>
      <c r="C43" s="79">
        <v>10.0</v>
      </c>
      <c r="D43" s="78">
        <v>11.0</v>
      </c>
      <c r="E43" s="106">
        <v>0.316912972085386</v>
      </c>
      <c r="F43" s="107">
        <v>0.0</v>
      </c>
      <c r="G43" s="107">
        <v>0.573833814943681</v>
      </c>
      <c r="H43" s="107">
        <v>0.545017482517483</v>
      </c>
      <c r="I43" s="107">
        <v>0.518809807884292</v>
      </c>
      <c r="J43" s="107">
        <v>0.475613684685265</v>
      </c>
      <c r="K43" s="107">
        <v>0.50873800987367</v>
      </c>
      <c r="L43" s="107">
        <v>0.523624354125606</v>
      </c>
      <c r="M43" s="107">
        <v>0.572514020382319</v>
      </c>
      <c r="N43" s="107">
        <v>0.616311248575615</v>
      </c>
      <c r="O43" s="107">
        <v>0.585664811860384</v>
      </c>
      <c r="P43" s="107">
        <v>0.527828030222411</v>
      </c>
      <c r="Q43" s="107">
        <v>0.372746645165006</v>
      </c>
      <c r="R43" s="107">
        <v>0.26349673503173</v>
      </c>
      <c r="S43" s="107">
        <v>0.587235764134722</v>
      </c>
      <c r="T43" s="107">
        <v>0.554396034437777</v>
      </c>
      <c r="U43" s="107">
        <v>0.499547763167049</v>
      </c>
      <c r="V43" s="107">
        <v>0.473117511561881</v>
      </c>
      <c r="W43" s="107">
        <v>0.554787686167264</v>
      </c>
      <c r="X43" s="107">
        <v>0.556852010265184</v>
      </c>
      <c r="Y43" s="107">
        <v>0.600983842686965</v>
      </c>
    </row>
    <row r="44" ht="15.75" customHeight="1">
      <c r="A44" s="142">
        <f t="shared" si="1"/>
        <v>0.4945494663</v>
      </c>
      <c r="B44" s="79">
        <v>42.0</v>
      </c>
      <c r="C44" s="79">
        <v>10.0</v>
      </c>
      <c r="D44" s="78">
        <v>12.0</v>
      </c>
      <c r="E44" s="106">
        <v>0.315024232633279</v>
      </c>
      <c r="F44" s="107">
        <v>0.036384976525822</v>
      </c>
      <c r="G44" s="107">
        <v>0.57211976405585</v>
      </c>
      <c r="H44" s="107">
        <v>0.54488755182155</v>
      </c>
      <c r="I44" s="107">
        <v>0.529827392303555</v>
      </c>
      <c r="J44" s="107">
        <v>0.473527631460327</v>
      </c>
      <c r="K44" s="107">
        <v>0.497092632750581</v>
      </c>
      <c r="L44" s="107">
        <v>0.544793560114256</v>
      </c>
      <c r="M44" s="107">
        <v>0.58511673151751</v>
      </c>
      <c r="N44" s="107">
        <v>0.621373917430421</v>
      </c>
      <c r="O44" s="107">
        <v>0.590017644553512</v>
      </c>
      <c r="P44" s="107">
        <v>0.521353518142298</v>
      </c>
      <c r="Q44" s="107">
        <v>0.405081390233172</v>
      </c>
      <c r="R44" s="107">
        <v>0.282089085466649</v>
      </c>
      <c r="S44" s="107">
        <v>0.610997547015535</v>
      </c>
      <c r="T44" s="107">
        <v>0.559011060507482</v>
      </c>
      <c r="U44" s="107">
        <v>0.500425864149336</v>
      </c>
      <c r="V44" s="107">
        <v>0.479247788404601</v>
      </c>
      <c r="W44" s="107">
        <v>0.557921032027143</v>
      </c>
      <c r="X44" s="107">
        <v>0.562334586989831</v>
      </c>
      <c r="Y44" s="107">
        <v>0.596910883403595</v>
      </c>
    </row>
    <row r="45" ht="15.75" customHeight="1">
      <c r="A45" s="142">
        <f t="shared" si="1"/>
        <v>0.4891638612</v>
      </c>
      <c r="B45" s="101">
        <v>43.0</v>
      </c>
      <c r="C45" s="79">
        <v>10.0</v>
      </c>
      <c r="D45" s="78">
        <v>13.0</v>
      </c>
      <c r="E45" s="106">
        <v>0.2944</v>
      </c>
      <c r="F45" s="107">
        <v>0.0</v>
      </c>
      <c r="G45" s="107">
        <v>0.572036010674174</v>
      </c>
      <c r="H45" s="107">
        <v>0.548253620542777</v>
      </c>
      <c r="I45" s="107">
        <v>0.520842233750381</v>
      </c>
      <c r="J45" s="107">
        <v>0.477762411301684</v>
      </c>
      <c r="K45" s="107">
        <v>0.506764555620731</v>
      </c>
      <c r="L45" s="107">
        <v>0.544671362691937</v>
      </c>
      <c r="M45" s="107">
        <v>0.571122357844597</v>
      </c>
      <c r="N45" s="107">
        <v>0.625559423172551</v>
      </c>
      <c r="O45" s="107">
        <v>0.578482244203016</v>
      </c>
      <c r="P45" s="107">
        <v>0.521873168190009</v>
      </c>
      <c r="Q45" s="107">
        <v>0.403</v>
      </c>
      <c r="R45" s="107">
        <v>0.274643718981924</v>
      </c>
      <c r="S45" s="107">
        <v>0.580277098614507</v>
      </c>
      <c r="T45" s="107">
        <v>0.568576613948665</v>
      </c>
      <c r="U45" s="107">
        <v>0.502492522432702</v>
      </c>
      <c r="V45" s="107">
        <v>0.477943817803003</v>
      </c>
      <c r="W45" s="107">
        <v>0.551201747997087</v>
      </c>
      <c r="X45" s="107">
        <v>0.558016004415011</v>
      </c>
      <c r="Y45" s="107">
        <v>0.594522173130421</v>
      </c>
    </row>
    <row r="46" ht="15.75" customHeight="1">
      <c r="A46" s="142">
        <f t="shared" si="1"/>
        <v>0.2214842616</v>
      </c>
      <c r="B46" s="79">
        <v>44.0</v>
      </c>
      <c r="C46" s="79">
        <v>10.0</v>
      </c>
      <c r="D46" s="78">
        <v>14.0</v>
      </c>
      <c r="E46" s="106">
        <v>0.0</v>
      </c>
      <c r="F46" s="107">
        <v>0.0</v>
      </c>
      <c r="G46" s="107">
        <v>0.135323788658481</v>
      </c>
      <c r="H46" s="107">
        <v>0.35699977743156</v>
      </c>
      <c r="I46" s="107">
        <v>0.327840839741242</v>
      </c>
      <c r="J46" s="107">
        <v>0.0</v>
      </c>
      <c r="K46" s="107">
        <v>0.0</v>
      </c>
      <c r="L46" s="107">
        <v>0.09469964664311</v>
      </c>
      <c r="M46" s="107">
        <v>0.0</v>
      </c>
      <c r="N46" s="107">
        <v>0.0</v>
      </c>
      <c r="O46" s="107">
        <v>0.469277300222859</v>
      </c>
      <c r="P46" s="107">
        <v>0.436138083330627</v>
      </c>
      <c r="Q46" s="107">
        <v>0.294117647058824</v>
      </c>
      <c r="R46" s="107">
        <v>0.203753070931995</v>
      </c>
      <c r="S46" s="107">
        <v>0.10274130384704</v>
      </c>
      <c r="T46" s="107">
        <v>0.032427039161886</v>
      </c>
      <c r="U46" s="107">
        <v>0.384978902953586</v>
      </c>
      <c r="V46" s="107">
        <v>0.429329775456326</v>
      </c>
      <c r="W46" s="107">
        <v>0.497125955689492</v>
      </c>
      <c r="X46" s="107">
        <v>0.481139511316293</v>
      </c>
      <c r="Y46" s="107">
        <v>0.405276851478618</v>
      </c>
    </row>
    <row r="47" ht="15.75" customHeight="1">
      <c r="A47" s="142">
        <f t="shared" si="1"/>
        <v>0.483148969</v>
      </c>
      <c r="B47" s="101">
        <v>45.0</v>
      </c>
      <c r="C47" s="79">
        <v>10.0</v>
      </c>
      <c r="D47" s="78">
        <v>15.0</v>
      </c>
      <c r="E47" s="106">
        <v>0.286307053941909</v>
      </c>
      <c r="F47" s="107">
        <v>0.0</v>
      </c>
      <c r="G47" s="107">
        <v>0.570257472625037</v>
      </c>
      <c r="H47" s="107">
        <v>0.537035004938001</v>
      </c>
      <c r="I47" s="107">
        <v>0.511194257230259</v>
      </c>
      <c r="J47" s="107">
        <v>0.483683504693786</v>
      </c>
      <c r="K47" s="107">
        <v>0.507200978317106</v>
      </c>
      <c r="L47" s="107">
        <v>0.529089699636699</v>
      </c>
      <c r="M47" s="107">
        <v>0.554908534792071</v>
      </c>
      <c r="N47" s="107">
        <v>0.600676400230966</v>
      </c>
      <c r="O47" s="107">
        <v>0.58024048018837</v>
      </c>
      <c r="P47" s="107">
        <v>0.51856761090326</v>
      </c>
      <c r="Q47" s="107">
        <v>0.387569988801792</v>
      </c>
      <c r="R47" s="107">
        <v>0.258019847680591</v>
      </c>
      <c r="S47" s="107">
        <v>0.58881477680862</v>
      </c>
      <c r="T47" s="107">
        <v>0.555583950932788</v>
      </c>
      <c r="U47" s="107">
        <v>0.498328520171524</v>
      </c>
      <c r="V47" s="107">
        <v>0.473389601502044</v>
      </c>
      <c r="W47" s="107">
        <v>0.551055754136419</v>
      </c>
      <c r="X47" s="107">
        <v>0.554689913168823</v>
      </c>
      <c r="Y47" s="107">
        <v>0.599514998874737</v>
      </c>
    </row>
    <row r="48" ht="15.75" customHeight="1">
      <c r="A48" s="142">
        <f t="shared" si="1"/>
        <v>0.5576310856</v>
      </c>
      <c r="B48" s="79">
        <v>46.0</v>
      </c>
      <c r="C48" s="79">
        <v>10.0</v>
      </c>
      <c r="D48" s="78">
        <v>16.0</v>
      </c>
      <c r="E48" s="106">
        <v>0.520411785587504</v>
      </c>
      <c r="F48" s="107">
        <v>0.071805702217529</v>
      </c>
      <c r="G48" s="107">
        <v>0.677675678075199</v>
      </c>
      <c r="H48" s="107">
        <v>0.60054905646378</v>
      </c>
      <c r="I48" s="107">
        <v>0.560463555962184</v>
      </c>
      <c r="J48" s="107">
        <v>0.566439283927417</v>
      </c>
      <c r="K48" s="107">
        <v>0.572699355937424</v>
      </c>
      <c r="L48" s="107">
        <v>0.573800550066212</v>
      </c>
      <c r="M48" s="107">
        <v>0.577686163359959</v>
      </c>
      <c r="N48" s="107">
        <v>0.564787603526583</v>
      </c>
      <c r="O48" s="107">
        <v>0.655182596712275</v>
      </c>
      <c r="P48" s="107">
        <v>0.613704112050308</v>
      </c>
      <c r="Q48" s="107">
        <v>0.410060975609756</v>
      </c>
      <c r="R48" s="107">
        <v>0.392642573250762</v>
      </c>
      <c r="S48" s="107">
        <v>0.61414462481553</v>
      </c>
      <c r="T48" s="107">
        <v>0.548670139840965</v>
      </c>
      <c r="U48" s="107">
        <v>0.608236390624461</v>
      </c>
      <c r="V48" s="107">
        <v>0.621030195381883</v>
      </c>
      <c r="W48" s="107">
        <v>0.681708805579773</v>
      </c>
      <c r="X48" s="107">
        <v>0.622831237004465</v>
      </c>
      <c r="Y48" s="107">
        <v>0.655722411467746</v>
      </c>
    </row>
    <row r="49" ht="15.75" customHeight="1">
      <c r="A49" s="142">
        <f t="shared" si="1"/>
        <v>0.2062991662</v>
      </c>
      <c r="B49" s="101">
        <v>47.0</v>
      </c>
      <c r="C49" s="79">
        <v>10.0</v>
      </c>
      <c r="D49" s="78">
        <v>17.0</v>
      </c>
      <c r="E49" s="106">
        <v>0.0</v>
      </c>
      <c r="F49" s="107">
        <v>0.0</v>
      </c>
      <c r="G49" s="107">
        <v>0.125797206227891</v>
      </c>
      <c r="H49" s="107">
        <v>0.342416394550163</v>
      </c>
      <c r="I49" s="107">
        <v>0.308404419458386</v>
      </c>
      <c r="J49" s="107">
        <v>0.0</v>
      </c>
      <c r="K49" s="107">
        <v>0.0</v>
      </c>
      <c r="L49" s="107">
        <v>0.108705181029193</v>
      </c>
      <c r="M49" s="107">
        <v>0.0</v>
      </c>
      <c r="N49" s="107">
        <v>0.0</v>
      </c>
      <c r="O49" s="107">
        <v>0.478198370867274</v>
      </c>
      <c r="P49" s="107">
        <v>0.42910924149671</v>
      </c>
      <c r="Q49" s="107">
        <v>0.213525266156845</v>
      </c>
      <c r="R49" s="107">
        <v>0.183269921226086</v>
      </c>
      <c r="S49" s="107">
        <v>0.03836010549029</v>
      </c>
      <c r="T49" s="107">
        <v>0.0</v>
      </c>
      <c r="U49" s="107">
        <v>0.352755445110364</v>
      </c>
      <c r="V49" s="107">
        <v>0.411231831289505</v>
      </c>
      <c r="W49" s="107">
        <v>0.479277425255817</v>
      </c>
      <c r="X49" s="107">
        <v>0.460988408972954</v>
      </c>
      <c r="Y49" s="107">
        <v>0.400243273129377</v>
      </c>
    </row>
    <row r="50" ht="15.75" customHeight="1">
      <c r="A50" s="142">
        <f t="shared" si="1"/>
        <v>0.2710422075</v>
      </c>
      <c r="B50" s="79">
        <v>48.0</v>
      </c>
      <c r="C50" s="79">
        <v>10.0</v>
      </c>
      <c r="D50" s="78">
        <v>18.0</v>
      </c>
      <c r="E50" s="106">
        <v>0.180100055586437</v>
      </c>
      <c r="F50" s="107">
        <v>0.0</v>
      </c>
      <c r="G50" s="107">
        <v>0.299321432299823</v>
      </c>
      <c r="H50" s="107">
        <v>0.431435065345034</v>
      </c>
      <c r="I50" s="107">
        <v>0.37333910141524</v>
      </c>
      <c r="J50" s="107">
        <v>0.0</v>
      </c>
      <c r="K50" s="107">
        <v>0.0</v>
      </c>
      <c r="L50" s="107">
        <v>0.415089656884036</v>
      </c>
      <c r="M50" s="107">
        <v>0.02247191011236</v>
      </c>
      <c r="N50" s="107">
        <v>0.0</v>
      </c>
      <c r="O50" s="107">
        <v>0.541038717497199</v>
      </c>
      <c r="P50" s="107">
        <v>0.502297664822283</v>
      </c>
      <c r="Q50" s="107">
        <v>0.308984800872186</v>
      </c>
      <c r="R50" s="107">
        <v>0.210763228968691</v>
      </c>
      <c r="S50" s="107">
        <v>0.116005233318796</v>
      </c>
      <c r="T50" s="107">
        <v>0.064655172413793</v>
      </c>
      <c r="U50" s="107">
        <v>0.399734783185254</v>
      </c>
      <c r="V50" s="107">
        <v>0.410454556641154</v>
      </c>
      <c r="W50" s="107">
        <v>0.491423595994776</v>
      </c>
      <c r="X50" s="107">
        <v>0.514264264264264</v>
      </c>
      <c r="Y50" s="107">
        <v>0.410507118239753</v>
      </c>
    </row>
    <row r="51" ht="15.75" customHeight="1">
      <c r="A51" s="142">
        <f t="shared" si="1"/>
        <v>0.2686591677</v>
      </c>
      <c r="B51" s="101">
        <v>49.0</v>
      </c>
      <c r="C51" s="79">
        <v>10.0</v>
      </c>
      <c r="D51" s="78">
        <v>19.0</v>
      </c>
      <c r="E51" s="106">
        <v>0.145218417945691</v>
      </c>
      <c r="F51" s="107">
        <v>0.0</v>
      </c>
      <c r="G51" s="107">
        <v>0.304983851561016</v>
      </c>
      <c r="H51" s="107">
        <v>0.447230532997736</v>
      </c>
      <c r="I51" s="107">
        <v>0.372184649748713</v>
      </c>
      <c r="J51" s="107">
        <v>0.0</v>
      </c>
      <c r="K51" s="107">
        <v>0.0</v>
      </c>
      <c r="L51" s="107">
        <v>0.414336553126589</v>
      </c>
      <c r="M51" s="107">
        <v>0.031456576248006</v>
      </c>
      <c r="N51" s="107">
        <v>0.0</v>
      </c>
      <c r="O51" s="107">
        <v>0.545337205550177</v>
      </c>
      <c r="P51" s="107">
        <v>0.515939048331308</v>
      </c>
      <c r="Q51" s="107">
        <v>0.28575189206976</v>
      </c>
      <c r="R51" s="107">
        <v>0.210884694337355</v>
      </c>
      <c r="S51" s="107">
        <v>0.116990399642777</v>
      </c>
      <c r="T51" s="107">
        <v>0.064978499761109</v>
      </c>
      <c r="U51" s="107">
        <v>0.389541856560326</v>
      </c>
      <c r="V51" s="107">
        <v>0.395657057281917</v>
      </c>
      <c r="W51" s="107">
        <v>0.486472218556157</v>
      </c>
      <c r="X51" s="107">
        <v>0.511226679874525</v>
      </c>
      <c r="Y51" s="107">
        <v>0.403652388556128</v>
      </c>
    </row>
    <row r="52" ht="15.75" customHeight="1">
      <c r="A52" s="142">
        <f t="shared" si="1"/>
        <v>0.4991442347</v>
      </c>
      <c r="B52" s="79">
        <v>50.0</v>
      </c>
      <c r="C52" s="79">
        <v>11.0</v>
      </c>
      <c r="D52" s="78">
        <v>0.0</v>
      </c>
      <c r="E52" s="106">
        <v>0.0</v>
      </c>
      <c r="F52" s="107">
        <v>0.0</v>
      </c>
      <c r="G52" s="107">
        <v>0.703264027082047</v>
      </c>
      <c r="H52" s="107">
        <v>0.522539275408785</v>
      </c>
      <c r="I52" s="107">
        <v>0.586795509237151</v>
      </c>
      <c r="J52" s="107">
        <v>0.58821983988557</v>
      </c>
      <c r="K52" s="107">
        <v>0.661954835373211</v>
      </c>
      <c r="L52" s="107">
        <v>0.498301894512869</v>
      </c>
      <c r="M52" s="107">
        <v>0.468441160683275</v>
      </c>
      <c r="N52" s="107">
        <v>0.459181023288027</v>
      </c>
      <c r="O52" s="107">
        <v>0.557853171085502</v>
      </c>
      <c r="P52" s="107">
        <v>0.481678393832132</v>
      </c>
      <c r="Q52" s="107">
        <v>0.514699858200725</v>
      </c>
      <c r="R52" s="107">
        <v>0.53658271819366</v>
      </c>
      <c r="S52" s="107">
        <v>0.503453092263521</v>
      </c>
      <c r="T52" s="107">
        <v>0.551851509834703</v>
      </c>
      <c r="U52" s="107">
        <v>0.47090180026891</v>
      </c>
      <c r="V52" s="107">
        <v>0.501755303770805</v>
      </c>
      <c r="W52" s="107">
        <v>0.621649221342864</v>
      </c>
      <c r="X52" s="107">
        <v>0.630940819869927</v>
      </c>
      <c r="Y52" s="107">
        <v>0.621965474960588</v>
      </c>
    </row>
    <row r="53" ht="15.75" customHeight="1">
      <c r="A53" s="142">
        <f t="shared" si="1"/>
        <v>0.490407978</v>
      </c>
      <c r="B53" s="101">
        <v>51.0</v>
      </c>
      <c r="C53" s="79">
        <v>11.0</v>
      </c>
      <c r="D53" s="78">
        <v>1.0</v>
      </c>
      <c r="E53" s="106">
        <v>0.0</v>
      </c>
      <c r="F53" s="107">
        <v>0.0</v>
      </c>
      <c r="G53" s="107">
        <v>0.551558841424068</v>
      </c>
      <c r="H53" s="107">
        <v>0.452503871966959</v>
      </c>
      <c r="I53" s="107">
        <v>0.438172248073842</v>
      </c>
      <c r="J53" s="107">
        <v>0.542709637046308</v>
      </c>
      <c r="K53" s="107">
        <v>0.608629194747447</v>
      </c>
      <c r="L53" s="107">
        <v>0.489612895901918</v>
      </c>
      <c r="M53" s="107">
        <v>0.60874477460174</v>
      </c>
      <c r="N53" s="107">
        <v>0.34508952794357</v>
      </c>
      <c r="O53" s="107">
        <v>0.616021572739901</v>
      </c>
      <c r="P53" s="107">
        <v>0.574108552709104</v>
      </c>
      <c r="Q53" s="107">
        <v>0.562949393176093</v>
      </c>
      <c r="R53" s="107">
        <v>0.541287165976665</v>
      </c>
      <c r="S53" s="107">
        <v>0.586220844007011</v>
      </c>
      <c r="T53" s="107">
        <v>0.510099390830394</v>
      </c>
      <c r="U53" s="107">
        <v>0.544232195845697</v>
      </c>
      <c r="V53" s="107">
        <v>0.54407390716539</v>
      </c>
      <c r="W53" s="107">
        <v>0.533353922174182</v>
      </c>
      <c r="X53" s="107">
        <v>0.601700008585902</v>
      </c>
      <c r="Y53" s="107">
        <v>0.647499594112289</v>
      </c>
    </row>
    <row r="54" ht="15.75" customHeight="1">
      <c r="A54" s="142">
        <f t="shared" si="1"/>
        <v>0.4973477038</v>
      </c>
      <c r="B54" s="79">
        <v>52.0</v>
      </c>
      <c r="C54" s="79">
        <v>12.0</v>
      </c>
      <c r="D54" s="78">
        <v>0.0</v>
      </c>
      <c r="E54" s="106">
        <v>0.0</v>
      </c>
      <c r="F54" s="107">
        <v>0.0</v>
      </c>
      <c r="G54" s="107">
        <v>0.594764504081253</v>
      </c>
      <c r="H54" s="107">
        <v>0.485859482132774</v>
      </c>
      <c r="I54" s="107">
        <v>0.468944823166113</v>
      </c>
      <c r="J54" s="107">
        <v>0.565117274736465</v>
      </c>
      <c r="K54" s="107">
        <v>0.657919527450797</v>
      </c>
      <c r="L54" s="107">
        <v>0.627919153838098</v>
      </c>
      <c r="M54" s="107">
        <v>0.523456474498274</v>
      </c>
      <c r="N54" s="107">
        <v>0.456713615023474</v>
      </c>
      <c r="O54" s="107">
        <v>0.62060314372024</v>
      </c>
      <c r="P54" s="107">
        <v>0.592336428647668</v>
      </c>
      <c r="Q54" s="107">
        <v>0.51908715859836</v>
      </c>
      <c r="R54" s="107">
        <v>0.246360134087157</v>
      </c>
      <c r="S54" s="107">
        <v>0.610754142712208</v>
      </c>
      <c r="T54" s="107">
        <v>0.537296532200991</v>
      </c>
      <c r="U54" s="107">
        <v>0.557570536291191</v>
      </c>
      <c r="V54" s="107">
        <v>0.610779436152571</v>
      </c>
      <c r="W54" s="107">
        <v>0.61304432348367</v>
      </c>
      <c r="X54" s="107">
        <v>0.544597810566397</v>
      </c>
      <c r="Y54" s="107">
        <v>0.611177278712217</v>
      </c>
    </row>
    <row r="55" ht="15.75" customHeight="1">
      <c r="A55" s="142">
        <f t="shared" si="1"/>
        <v>0.4976778533</v>
      </c>
      <c r="B55" s="101">
        <v>53.0</v>
      </c>
      <c r="C55" s="79">
        <v>12.0</v>
      </c>
      <c r="D55" s="78">
        <v>1.0</v>
      </c>
      <c r="E55" s="106">
        <v>0.0</v>
      </c>
      <c r="F55" s="107">
        <v>0.0</v>
      </c>
      <c r="G55" s="107">
        <v>0.630347626668427</v>
      </c>
      <c r="H55" s="107">
        <v>0.491782553729456</v>
      </c>
      <c r="I55" s="107">
        <v>0.486305067927447</v>
      </c>
      <c r="J55" s="107">
        <v>0.557158346297082</v>
      </c>
      <c r="K55" s="107">
        <v>0.651096602816756</v>
      </c>
      <c r="L55" s="107">
        <v>0.620402571398461</v>
      </c>
      <c r="M55" s="107">
        <v>0.503355275771714</v>
      </c>
      <c r="N55" s="107">
        <v>0.429440263890321</v>
      </c>
      <c r="O55" s="107">
        <v>0.654539111365845</v>
      </c>
      <c r="P55" s="107">
        <v>0.591589935078712</v>
      </c>
      <c r="Q55" s="107">
        <v>0.515406748626733</v>
      </c>
      <c r="R55" s="107">
        <v>0.215744944283946</v>
      </c>
      <c r="S55" s="107">
        <v>0.607773851590106</v>
      </c>
      <c r="T55" s="107">
        <v>0.513370646766169</v>
      </c>
      <c r="U55" s="107">
        <v>0.567477348593228</v>
      </c>
      <c r="V55" s="107">
        <v>0.612602441879913</v>
      </c>
      <c r="W55" s="107">
        <v>0.623168975619445</v>
      </c>
      <c r="X55" s="107">
        <v>0.559733230233907</v>
      </c>
      <c r="Y55" s="107">
        <v>0.619939376798055</v>
      </c>
    </row>
    <row r="56" ht="15.75" customHeight="1">
      <c r="A56" s="142">
        <f t="shared" si="1"/>
        <v>0.5676714335</v>
      </c>
      <c r="B56" s="79">
        <v>54.0</v>
      </c>
      <c r="C56" s="79">
        <v>12.0</v>
      </c>
      <c r="D56" s="78">
        <v>2.0</v>
      </c>
      <c r="E56" s="106">
        <v>0.0</v>
      </c>
      <c r="F56" s="107">
        <v>0.0</v>
      </c>
      <c r="G56" s="107">
        <v>0.741457702704386</v>
      </c>
      <c r="H56" s="107">
        <v>0.644322627604404</v>
      </c>
      <c r="I56" s="107">
        <v>0.675186787259143</v>
      </c>
      <c r="J56" s="107">
        <v>0.667387737383102</v>
      </c>
      <c r="K56" s="107">
        <v>0.740177830468287</v>
      </c>
      <c r="L56" s="107">
        <v>0.586853478321483</v>
      </c>
      <c r="M56" s="107">
        <v>0.507257189365166</v>
      </c>
      <c r="N56" s="107">
        <v>0.496608463524572</v>
      </c>
      <c r="O56" s="107">
        <v>0.638463984173526</v>
      </c>
      <c r="P56" s="107">
        <v>0.567172476944208</v>
      </c>
      <c r="Q56" s="107">
        <v>0.651296632523723</v>
      </c>
      <c r="R56" s="107">
        <v>0.652000371298617</v>
      </c>
      <c r="S56" s="107">
        <v>0.499106696205245</v>
      </c>
      <c r="T56" s="107">
        <v>0.564188873305283</v>
      </c>
      <c r="U56" s="107">
        <v>0.603983739837398</v>
      </c>
      <c r="V56" s="107">
        <v>0.613289572177117</v>
      </c>
      <c r="W56" s="107">
        <v>0.683980913428766</v>
      </c>
      <c r="X56" s="107">
        <v>0.668763762189368</v>
      </c>
      <c r="Y56" s="107">
        <v>0.719601264303274</v>
      </c>
    </row>
    <row r="57" ht="15.75" customHeight="1">
      <c r="A57" s="142">
        <f t="shared" si="1"/>
        <v>0.5713449201</v>
      </c>
      <c r="B57" s="101">
        <v>55.0</v>
      </c>
      <c r="C57" s="79">
        <v>12.0</v>
      </c>
      <c r="D57" s="78">
        <v>3.0</v>
      </c>
      <c r="E57" s="106">
        <v>0.0</v>
      </c>
      <c r="F57" s="107">
        <v>0.0</v>
      </c>
      <c r="G57" s="107">
        <v>0.746886304747838</v>
      </c>
      <c r="H57" s="107">
        <v>0.650287317315958</v>
      </c>
      <c r="I57" s="107">
        <v>0.684971867007673</v>
      </c>
      <c r="J57" s="107">
        <v>0.663299285366858</v>
      </c>
      <c r="K57" s="107">
        <v>0.735342517837305</v>
      </c>
      <c r="L57" s="107">
        <v>0.596215286311133</v>
      </c>
      <c r="M57" s="107">
        <v>0.505672609400324</v>
      </c>
      <c r="N57" s="107">
        <v>0.49497708847374</v>
      </c>
      <c r="O57" s="107">
        <v>0.641498174670037</v>
      </c>
      <c r="P57" s="107">
        <v>0.573999868619852</v>
      </c>
      <c r="Q57" s="107">
        <v>0.646225460433111</v>
      </c>
      <c r="R57" s="107">
        <v>0.662658363753489</v>
      </c>
      <c r="S57" s="107">
        <v>0.508866161430358</v>
      </c>
      <c r="T57" s="107">
        <v>0.583440753594447</v>
      </c>
      <c r="U57" s="107">
        <v>0.605535589765596</v>
      </c>
      <c r="V57" s="107">
        <v>0.618884540117417</v>
      </c>
      <c r="W57" s="107">
        <v>0.690002067112244</v>
      </c>
      <c r="X57" s="107">
        <v>0.669625153432159</v>
      </c>
      <c r="Y57" s="107">
        <v>0.719854912160075</v>
      </c>
    </row>
    <row r="58" ht="15.75" customHeight="1">
      <c r="A58" s="142">
        <f t="shared" si="1"/>
        <v>0.5786522894</v>
      </c>
      <c r="B58" s="79">
        <v>56.0</v>
      </c>
      <c r="C58" s="79">
        <v>13.0</v>
      </c>
      <c r="D58" s="78">
        <v>0.0</v>
      </c>
      <c r="E58" s="106">
        <v>0.104265402843602</v>
      </c>
      <c r="F58" s="107">
        <v>0.295793758480326</v>
      </c>
      <c r="G58" s="107">
        <v>0.792304715573</v>
      </c>
      <c r="H58" s="107">
        <v>0.547718639000507</v>
      </c>
      <c r="I58" s="107">
        <v>0.629428534251275</v>
      </c>
      <c r="J58" s="107">
        <v>0.542462779538923</v>
      </c>
      <c r="K58" s="107">
        <v>0.719755396340072</v>
      </c>
      <c r="L58" s="107">
        <v>0.464738528177593</v>
      </c>
      <c r="M58" s="107">
        <v>0.518771075309105</v>
      </c>
      <c r="N58" s="107">
        <v>0.455520504731861</v>
      </c>
      <c r="O58" s="107">
        <v>0.649308847196808</v>
      </c>
      <c r="P58" s="107">
        <v>0.64091996542088</v>
      </c>
      <c r="Q58" s="107">
        <v>0.707795348837209</v>
      </c>
      <c r="R58" s="107">
        <v>0.721385499128347</v>
      </c>
      <c r="S58" s="107">
        <v>0.431655620447536</v>
      </c>
      <c r="T58" s="107">
        <v>0.460498463639467</v>
      </c>
      <c r="U58" s="107">
        <v>0.696684230134653</v>
      </c>
      <c r="V58" s="107">
        <v>0.695266272189349</v>
      </c>
      <c r="W58" s="107">
        <v>0.656011172750902</v>
      </c>
      <c r="X58" s="107">
        <v>0.664481232584822</v>
      </c>
      <c r="Y58" s="107">
        <v>0.756932089780222</v>
      </c>
    </row>
    <row r="59" ht="15.75" customHeight="1">
      <c r="A59" s="142">
        <f t="shared" si="1"/>
        <v>0.5115587509</v>
      </c>
      <c r="B59" s="101">
        <v>57.0</v>
      </c>
      <c r="C59" s="79">
        <v>13.0</v>
      </c>
      <c r="D59" s="78">
        <v>1.0</v>
      </c>
      <c r="E59" s="106">
        <v>0.104265402843602</v>
      </c>
      <c r="F59" s="107">
        <v>0.304987441693577</v>
      </c>
      <c r="G59" s="107">
        <v>0.800149650592589</v>
      </c>
      <c r="H59" s="107">
        <v>0.619107744107744</v>
      </c>
      <c r="I59" s="107">
        <v>0.668482600942973</v>
      </c>
      <c r="J59" s="107">
        <v>0.683140355831686</v>
      </c>
      <c r="K59" s="107">
        <v>0.761340636174932</v>
      </c>
      <c r="L59" s="107">
        <v>0.361176470588235</v>
      </c>
      <c r="M59" s="107">
        <v>0.504728985452197</v>
      </c>
      <c r="N59" s="107">
        <v>0.476699626247812</v>
      </c>
      <c r="O59" s="107">
        <v>0.65068909360492</v>
      </c>
      <c r="P59" s="107">
        <v>0.634074206847105</v>
      </c>
      <c r="Q59" s="107">
        <v>0.0</v>
      </c>
      <c r="R59" s="107">
        <v>0.0</v>
      </c>
      <c r="S59" s="107">
        <v>0.418619339354513</v>
      </c>
      <c r="T59" s="107">
        <v>0.465408805031447</v>
      </c>
      <c r="U59" s="107">
        <v>0.652103622156357</v>
      </c>
      <c r="V59" s="107">
        <v>0.627099961991638</v>
      </c>
      <c r="W59" s="107">
        <v>0.622790357925493</v>
      </c>
      <c r="X59" s="107">
        <v>0.639127655040136</v>
      </c>
      <c r="Y59" s="107">
        <v>0.748741811532639</v>
      </c>
    </row>
    <row r="60" ht="15.75" customHeight="1">
      <c r="A60" s="142">
        <f t="shared" si="1"/>
        <v>0.5783559327</v>
      </c>
      <c r="B60" s="79">
        <v>58.0</v>
      </c>
      <c r="C60" s="79">
        <v>13.0</v>
      </c>
      <c r="D60" s="78">
        <v>2.0</v>
      </c>
      <c r="E60" s="106">
        <v>0.104265402843602</v>
      </c>
      <c r="F60" s="107">
        <v>0.306356373740882</v>
      </c>
      <c r="G60" s="107">
        <v>0.798956754468614</v>
      </c>
      <c r="H60" s="107">
        <v>0.562681354110693</v>
      </c>
      <c r="I60" s="107">
        <v>0.640036012983628</v>
      </c>
      <c r="J60" s="107">
        <v>0.54789450463258</v>
      </c>
      <c r="K60" s="107">
        <v>0.72367229933615</v>
      </c>
      <c r="L60" s="107">
        <v>0.469828333622334</v>
      </c>
      <c r="M60" s="107">
        <v>0.499348255186027</v>
      </c>
      <c r="N60" s="107">
        <v>0.430617953717047</v>
      </c>
      <c r="O60" s="107">
        <v>0.647173660312795</v>
      </c>
      <c r="P60" s="107">
        <v>0.639793653650051</v>
      </c>
      <c r="Q60" s="107">
        <v>0.706347446981453</v>
      </c>
      <c r="R60" s="107">
        <v>0.724134040392643</v>
      </c>
      <c r="S60" s="107">
        <v>0.421747772007437</v>
      </c>
      <c r="T60" s="107">
        <v>0.457516339869281</v>
      </c>
      <c r="U60" s="107">
        <v>0.692821017139646</v>
      </c>
      <c r="V60" s="107">
        <v>0.692985390877662</v>
      </c>
      <c r="W60" s="107">
        <v>0.658826251253181</v>
      </c>
      <c r="X60" s="107">
        <v>0.663707282044587</v>
      </c>
      <c r="Y60" s="107">
        <v>0.756764488308112</v>
      </c>
    </row>
    <row r="61" ht="15.75" customHeight="1">
      <c r="A61" s="142">
        <f t="shared" si="1"/>
        <v>0.1674772442</v>
      </c>
      <c r="B61" s="101">
        <v>59.0</v>
      </c>
      <c r="C61" s="79">
        <v>13.0</v>
      </c>
      <c r="D61" s="78">
        <v>3.0</v>
      </c>
      <c r="E61" s="106">
        <v>0.0</v>
      </c>
      <c r="F61" s="107">
        <v>0.332514907050158</v>
      </c>
      <c r="G61" s="107">
        <v>0.048473967684022</v>
      </c>
      <c r="H61" s="107">
        <v>0.006224653399981</v>
      </c>
      <c r="I61" s="107">
        <v>0.085118502695555</v>
      </c>
      <c r="J61" s="107">
        <v>0.114114545030582</v>
      </c>
      <c r="K61" s="107">
        <v>0.194157658979824</v>
      </c>
      <c r="L61" s="107">
        <v>0.320553044403084</v>
      </c>
      <c r="M61" s="107">
        <v>0.59462966660012</v>
      </c>
      <c r="N61" s="107">
        <v>0.015776699029126</v>
      </c>
      <c r="O61" s="107">
        <v>0.0</v>
      </c>
      <c r="P61" s="107">
        <v>0.0</v>
      </c>
      <c r="Q61" s="107">
        <v>0.0</v>
      </c>
      <c r="R61" s="107">
        <v>0.0</v>
      </c>
      <c r="S61" s="107">
        <v>0.522196011151619</v>
      </c>
      <c r="T61" s="107">
        <v>0.547378455672069</v>
      </c>
      <c r="U61" s="107">
        <v>0.0</v>
      </c>
      <c r="V61" s="107">
        <v>0.0</v>
      </c>
      <c r="W61" s="107">
        <v>0.0</v>
      </c>
      <c r="X61" s="107">
        <v>0.0</v>
      </c>
      <c r="Y61" s="107">
        <v>0.735884017062777</v>
      </c>
    </row>
    <row r="62" ht="15.75" customHeight="1">
      <c r="A62" s="142">
        <f t="shared" si="1"/>
        <v>0.4519931452</v>
      </c>
      <c r="B62" s="79">
        <v>60.0</v>
      </c>
      <c r="C62" s="79">
        <v>14.0</v>
      </c>
      <c r="D62" s="78">
        <v>0.0</v>
      </c>
      <c r="E62" s="106">
        <v>0.06487835308796</v>
      </c>
      <c r="F62" s="107">
        <v>0.0</v>
      </c>
      <c r="G62" s="107">
        <v>0.5996428059289</v>
      </c>
      <c r="H62" s="107">
        <v>0.542923385844702</v>
      </c>
      <c r="I62" s="107">
        <v>0.545665369335941</v>
      </c>
      <c r="J62" s="107">
        <v>0.576491704242</v>
      </c>
      <c r="K62" s="107">
        <v>0.571358810059589</v>
      </c>
      <c r="L62" s="107">
        <v>0.40360506095095</v>
      </c>
      <c r="M62" s="107">
        <v>0.437048996672049</v>
      </c>
      <c r="N62" s="107">
        <v>0.385826115922718</v>
      </c>
      <c r="O62" s="107">
        <v>0.482498030720756</v>
      </c>
      <c r="P62" s="107">
        <v>0.448509468614311</v>
      </c>
      <c r="Q62" s="107">
        <v>0.481483303004967</v>
      </c>
      <c r="R62" s="107">
        <v>0.455842852982104</v>
      </c>
      <c r="S62" s="107">
        <v>0.501291989664083</v>
      </c>
      <c r="T62" s="107">
        <v>0.546490004649</v>
      </c>
      <c r="U62" s="107">
        <v>0.453750993076836</v>
      </c>
      <c r="V62" s="107">
        <v>0.430226746035353</v>
      </c>
      <c r="W62" s="107">
        <v>0.488976622454864</v>
      </c>
      <c r="X62" s="107">
        <v>0.50228574178336</v>
      </c>
      <c r="Y62" s="107">
        <v>0.57305969388469</v>
      </c>
    </row>
    <row r="63" ht="15.75" customHeight="1">
      <c r="A63" s="142">
        <f t="shared" si="1"/>
        <v>0.3996658937</v>
      </c>
      <c r="B63" s="101">
        <v>61.0</v>
      </c>
      <c r="C63" s="79">
        <v>14.0</v>
      </c>
      <c r="D63" s="78">
        <v>1.0</v>
      </c>
      <c r="E63" s="106">
        <v>0.0</v>
      </c>
      <c r="F63" s="107">
        <v>0.0</v>
      </c>
      <c r="G63" s="107">
        <v>0.347999393427352</v>
      </c>
      <c r="H63" s="107">
        <v>0.431362747548407</v>
      </c>
      <c r="I63" s="107">
        <v>0.443962838913053</v>
      </c>
      <c r="J63" s="107">
        <v>0.379817473696448</v>
      </c>
      <c r="K63" s="107">
        <v>0.38574221880309</v>
      </c>
      <c r="L63" s="107">
        <v>0.354094738295815</v>
      </c>
      <c r="M63" s="107">
        <v>0.551073860660031</v>
      </c>
      <c r="N63" s="107">
        <v>0.376144597499801</v>
      </c>
      <c r="O63" s="107">
        <v>0.561158669640074</v>
      </c>
      <c r="P63" s="107">
        <v>0.468767701735414</v>
      </c>
      <c r="Q63" s="107">
        <v>0.249181697889825</v>
      </c>
      <c r="R63" s="107">
        <v>0.25983547925608</v>
      </c>
      <c r="S63" s="107">
        <v>0.5310686482661</v>
      </c>
      <c r="T63" s="107">
        <v>0.54023746701847</v>
      </c>
      <c r="U63" s="107">
        <v>0.491399377871166</v>
      </c>
      <c r="V63" s="107">
        <v>0.431398720486031</v>
      </c>
      <c r="W63" s="107">
        <v>0.550747377983318</v>
      </c>
      <c r="X63" s="107">
        <v>0.591919850126252</v>
      </c>
      <c r="Y63" s="107">
        <v>0.447070908015265</v>
      </c>
    </row>
    <row r="64" ht="15.75" customHeight="1">
      <c r="A64" s="142">
        <f t="shared" si="1"/>
        <v>0.3936362248</v>
      </c>
      <c r="B64" s="79">
        <v>62.0</v>
      </c>
      <c r="C64" s="79">
        <v>14.0</v>
      </c>
      <c r="D64" s="78">
        <v>2.0</v>
      </c>
      <c r="E64" s="106">
        <v>0.0</v>
      </c>
      <c r="F64" s="107">
        <v>0.0</v>
      </c>
      <c r="G64" s="107">
        <v>0.512195495868402</v>
      </c>
      <c r="H64" s="107">
        <v>0.468366536011099</v>
      </c>
      <c r="I64" s="107">
        <v>0.474166303184107</v>
      </c>
      <c r="J64" s="107">
        <v>0.45114741202355</v>
      </c>
      <c r="K64" s="107">
        <v>0.39833271192436</v>
      </c>
      <c r="L64" s="107">
        <v>0.313318406947554</v>
      </c>
      <c r="M64" s="107">
        <v>0.503229403838112</v>
      </c>
      <c r="N64" s="107">
        <v>0.385370445071938</v>
      </c>
      <c r="O64" s="107">
        <v>0.506455038283127</v>
      </c>
      <c r="P64" s="107">
        <v>0.503097982708934</v>
      </c>
      <c r="Q64" s="107">
        <v>0.204985754985755</v>
      </c>
      <c r="R64" s="107">
        <v>0.261790182868142</v>
      </c>
      <c r="S64" s="107">
        <v>0.556160208968219</v>
      </c>
      <c r="T64" s="107">
        <v>0.439563962808593</v>
      </c>
      <c r="U64" s="107">
        <v>0.458211423483017</v>
      </c>
      <c r="V64" s="107">
        <v>0.426151166196488</v>
      </c>
      <c r="W64" s="107">
        <v>0.467756444058438</v>
      </c>
      <c r="X64" s="107">
        <v>0.453882902674617</v>
      </c>
      <c r="Y64" s="107">
        <v>0.482178939396105</v>
      </c>
    </row>
    <row r="65" ht="15.75" customHeight="1">
      <c r="A65" s="142">
        <f t="shared" si="1"/>
        <v>0.3990565026</v>
      </c>
      <c r="B65" s="101">
        <v>63.0</v>
      </c>
      <c r="C65" s="79">
        <v>15.0</v>
      </c>
      <c r="D65" s="78">
        <v>0.0</v>
      </c>
      <c r="E65" s="106">
        <v>0.0</v>
      </c>
      <c r="F65" s="107">
        <v>0.0</v>
      </c>
      <c r="G65" s="107">
        <v>0.433032190158758</v>
      </c>
      <c r="H65" s="107">
        <v>0.329208017123954</v>
      </c>
      <c r="I65" s="107">
        <v>0.334801451675417</v>
      </c>
      <c r="J65" s="107">
        <v>0.445395695339371</v>
      </c>
      <c r="K65" s="107">
        <v>0.437855658928733</v>
      </c>
      <c r="L65" s="107">
        <v>0.312712650788741</v>
      </c>
      <c r="M65" s="107">
        <v>0.422826872140621</v>
      </c>
      <c r="N65" s="107">
        <v>0.377663334343128</v>
      </c>
      <c r="O65" s="107">
        <v>0.561846917450366</v>
      </c>
      <c r="P65" s="107">
        <v>0.534888924404667</v>
      </c>
      <c r="Q65" s="107">
        <v>0.496640955461558</v>
      </c>
      <c r="R65" s="107">
        <v>0.255938210866</v>
      </c>
      <c r="S65" s="107">
        <v>0.43234010248624</v>
      </c>
      <c r="T65" s="107">
        <v>0.369035429039525</v>
      </c>
      <c r="U65" s="107">
        <v>0.452656414338099</v>
      </c>
      <c r="V65" s="107">
        <v>0.451297928078114</v>
      </c>
      <c r="W65" s="107">
        <v>0.597878280290341</v>
      </c>
      <c r="X65" s="107">
        <v>0.566168388656848</v>
      </c>
      <c r="Y65" s="107">
        <v>0.56799913247394</v>
      </c>
    </row>
    <row r="66" ht="15.75" customHeight="1">
      <c r="A66" s="142">
        <f t="shared" si="1"/>
        <v>0.4636819782</v>
      </c>
      <c r="B66" s="79">
        <v>64.0</v>
      </c>
      <c r="C66" s="79">
        <v>16.0</v>
      </c>
      <c r="D66" s="78">
        <v>0.0</v>
      </c>
      <c r="E66" s="106">
        <v>0.0</v>
      </c>
      <c r="F66" s="107">
        <v>0.0</v>
      </c>
      <c r="G66" s="107">
        <v>0.490581549129642</v>
      </c>
      <c r="H66" s="107">
        <v>0.4952968122038</v>
      </c>
      <c r="I66" s="107">
        <v>0.562534987567209</v>
      </c>
      <c r="J66" s="107">
        <v>0.480712483142617</v>
      </c>
      <c r="K66" s="107">
        <v>0.58227046753682</v>
      </c>
      <c r="L66" s="107">
        <v>0.204203718674212</v>
      </c>
      <c r="M66" s="107">
        <v>0.46407566846541</v>
      </c>
      <c r="N66" s="107">
        <v>0.466963766711878</v>
      </c>
      <c r="O66" s="107">
        <v>0.622566760177313</v>
      </c>
      <c r="P66" s="107">
        <v>0.55218895863512</v>
      </c>
      <c r="Q66" s="107">
        <v>0.489465479961784</v>
      </c>
      <c r="R66" s="107">
        <v>0.601998947922146</v>
      </c>
      <c r="S66" s="107">
        <v>0.368514231240637</v>
      </c>
      <c r="T66" s="107">
        <v>0.4079386257505</v>
      </c>
      <c r="U66" s="107">
        <v>0.582379453426814</v>
      </c>
      <c r="V66" s="107">
        <v>0.645244843183994</v>
      </c>
      <c r="W66" s="107">
        <v>0.550072124841544</v>
      </c>
      <c r="X66" s="107">
        <v>0.518785476169024</v>
      </c>
      <c r="Y66" s="107">
        <v>0.651527186809073</v>
      </c>
    </row>
    <row r="67" ht="15.75" customHeight="1">
      <c r="A67" s="142">
        <f t="shared" si="1"/>
        <v>0.3474019302</v>
      </c>
      <c r="B67" s="101">
        <v>65.0</v>
      </c>
      <c r="C67" s="79">
        <v>16.0</v>
      </c>
      <c r="D67" s="78">
        <v>1.0</v>
      </c>
      <c r="E67" s="106">
        <v>0.0</v>
      </c>
      <c r="F67" s="107">
        <v>0.0</v>
      </c>
      <c r="G67" s="107">
        <v>0.421993044729584</v>
      </c>
      <c r="H67" s="107">
        <v>0.411204481792717</v>
      </c>
      <c r="I67" s="107">
        <v>0.466651016755186</v>
      </c>
      <c r="J67" s="107">
        <v>0.35679249634812</v>
      </c>
      <c r="K67" s="107">
        <v>0.412011466899842</v>
      </c>
      <c r="L67" s="107">
        <v>0.183539094650206</v>
      </c>
      <c r="M67" s="107">
        <v>0.340962775922457</v>
      </c>
      <c r="N67" s="107">
        <v>0.217425638325875</v>
      </c>
      <c r="O67" s="107">
        <v>0.535491703763658</v>
      </c>
      <c r="P67" s="107">
        <v>0.494550825015278</v>
      </c>
      <c r="Q67" s="107">
        <v>0.334403493001156</v>
      </c>
      <c r="R67" s="107">
        <v>0.394988122409055</v>
      </c>
      <c r="S67" s="107">
        <v>0.179598267034265</v>
      </c>
      <c r="T67" s="107">
        <v>0.159035068125977</v>
      </c>
      <c r="U67" s="107">
        <v>0.50007924827352</v>
      </c>
      <c r="V67" s="107">
        <v>0.577380390676607</v>
      </c>
      <c r="W67" s="107">
        <v>0.411754557478866</v>
      </c>
      <c r="X67" s="107">
        <v>0.325976631653488</v>
      </c>
      <c r="Y67" s="107">
        <v>0.571602211236165</v>
      </c>
    </row>
    <row r="68" ht="15.75" customHeight="1">
      <c r="A68" s="142">
        <f t="shared" si="1"/>
        <v>0.387055754</v>
      </c>
      <c r="B68" s="79">
        <v>66.0</v>
      </c>
      <c r="C68" s="79">
        <v>16.0</v>
      </c>
      <c r="D68" s="78">
        <v>2.0</v>
      </c>
      <c r="E68" s="106">
        <v>0.0</v>
      </c>
      <c r="F68" s="107">
        <v>0.0</v>
      </c>
      <c r="G68" s="107">
        <v>0.442807692307692</v>
      </c>
      <c r="H68" s="107">
        <v>0.428676494100342</v>
      </c>
      <c r="I68" s="107">
        <v>0.489601782551563</v>
      </c>
      <c r="J68" s="107">
        <v>0.42924367842159</v>
      </c>
      <c r="K68" s="107">
        <v>0.500814707781228</v>
      </c>
      <c r="L68" s="107">
        <v>0.189930413426115</v>
      </c>
      <c r="M68" s="107">
        <v>0.377275396359366</v>
      </c>
      <c r="N68" s="107">
        <v>0.286546160378503</v>
      </c>
      <c r="O68" s="107">
        <v>0.580876698282492</v>
      </c>
      <c r="P68" s="107">
        <v>0.517699115044248</v>
      </c>
      <c r="Q68" s="107">
        <v>0.363614385010577</v>
      </c>
      <c r="R68" s="107">
        <v>0.478163635596439</v>
      </c>
      <c r="S68" s="107">
        <v>0.255304816436511</v>
      </c>
      <c r="T68" s="107">
        <v>0.285714285714286</v>
      </c>
      <c r="U68" s="107">
        <v>0.518880420385208</v>
      </c>
      <c r="V68" s="107">
        <v>0.601384722942649</v>
      </c>
      <c r="W68" s="107">
        <v>0.439475123018043</v>
      </c>
      <c r="X68" s="107">
        <v>0.347357560472315</v>
      </c>
      <c r="Y68" s="107">
        <v>0.594803746465398</v>
      </c>
    </row>
    <row r="69" ht="15.75" customHeight="1">
      <c r="A69" s="142">
        <f t="shared" si="1"/>
        <v>0.3733619391</v>
      </c>
      <c r="B69" s="101">
        <v>67.0</v>
      </c>
      <c r="C69" s="79">
        <v>16.0</v>
      </c>
      <c r="D69" s="78">
        <v>3.0</v>
      </c>
      <c r="E69" s="106">
        <v>0.0</v>
      </c>
      <c r="F69" s="107">
        <v>0.0</v>
      </c>
      <c r="G69" s="107">
        <v>0.435183737294762</v>
      </c>
      <c r="H69" s="107">
        <v>0.415042009951872</v>
      </c>
      <c r="I69" s="107">
        <v>0.479696789966294</v>
      </c>
      <c r="J69" s="107">
        <v>0.40643066214268</v>
      </c>
      <c r="K69" s="107">
        <v>0.468892645815723</v>
      </c>
      <c r="L69" s="107">
        <v>0.189930413426115</v>
      </c>
      <c r="M69" s="107">
        <v>0.369855438818232</v>
      </c>
      <c r="N69" s="107">
        <v>0.244966012568937</v>
      </c>
      <c r="O69" s="107">
        <v>0.573344379433542</v>
      </c>
      <c r="P69" s="107">
        <v>0.515806022493651</v>
      </c>
      <c r="Q69" s="107">
        <v>0.355585663259022</v>
      </c>
      <c r="R69" s="107">
        <v>0.408838268792711</v>
      </c>
      <c r="S69" s="107">
        <v>0.23630017452007</v>
      </c>
      <c r="T69" s="107">
        <v>0.269489110523102</v>
      </c>
      <c r="U69" s="107">
        <v>0.507691965180221</v>
      </c>
      <c r="V69" s="107">
        <v>0.596870359794403</v>
      </c>
      <c r="W69" s="107">
        <v>0.434825925720928</v>
      </c>
      <c r="X69" s="107">
        <v>0.345565397446221</v>
      </c>
      <c r="Y69" s="107">
        <v>0.586285743795132</v>
      </c>
    </row>
    <row r="70" ht="15.75" customHeight="1">
      <c r="A70" s="142">
        <f t="shared" si="1"/>
        <v>0.4482351583</v>
      </c>
      <c r="B70" s="79">
        <v>68.0</v>
      </c>
      <c r="C70" s="79">
        <v>16.0</v>
      </c>
      <c r="D70" s="78">
        <v>4.0</v>
      </c>
      <c r="E70" s="106">
        <v>0.0</v>
      </c>
      <c r="F70" s="107">
        <v>0.0</v>
      </c>
      <c r="G70" s="107">
        <v>0.48540219195069</v>
      </c>
      <c r="H70" s="107">
        <v>0.489031992472359</v>
      </c>
      <c r="I70" s="107">
        <v>0.552044683295261</v>
      </c>
      <c r="J70" s="107">
        <v>0.443403350767768</v>
      </c>
      <c r="K70" s="107">
        <v>0.5551414502269</v>
      </c>
      <c r="L70" s="107">
        <v>0.204203718674212</v>
      </c>
      <c r="M70" s="107">
        <v>0.44636251541307</v>
      </c>
      <c r="N70" s="107">
        <v>0.408185361628411</v>
      </c>
      <c r="O70" s="107">
        <v>0.618552175249133</v>
      </c>
      <c r="P70" s="107">
        <v>0.553793813133965</v>
      </c>
      <c r="Q70" s="107">
        <v>0.473080967402734</v>
      </c>
      <c r="R70" s="107">
        <v>0.550513466382484</v>
      </c>
      <c r="S70" s="107">
        <v>0.33685734974656</v>
      </c>
      <c r="T70" s="107">
        <v>0.356485657586145</v>
      </c>
      <c r="U70" s="107">
        <v>0.57984805175267</v>
      </c>
      <c r="V70" s="107">
        <v>0.646337714241795</v>
      </c>
      <c r="W70" s="107">
        <v>0.548414661569597</v>
      </c>
      <c r="X70" s="107">
        <v>0.51911871813547</v>
      </c>
      <c r="Y70" s="107">
        <v>0.646160484504785</v>
      </c>
    </row>
    <row r="71" ht="15.75" customHeight="1">
      <c r="A71" s="142">
        <f t="shared" si="1"/>
        <v>0.4233807212</v>
      </c>
      <c r="B71" s="101">
        <v>69.0</v>
      </c>
      <c r="C71" s="79">
        <v>17.0</v>
      </c>
      <c r="D71" s="78">
        <v>0.0</v>
      </c>
      <c r="E71" s="106">
        <v>0.0</v>
      </c>
      <c r="F71" s="107">
        <v>0.0</v>
      </c>
      <c r="G71" s="107">
        <v>0.476008301001534</v>
      </c>
      <c r="H71" s="107">
        <v>0.44735118954819</v>
      </c>
      <c r="I71" s="107">
        <v>0.478127946512757</v>
      </c>
      <c r="J71" s="107">
        <v>0.470762694881969</v>
      </c>
      <c r="K71" s="107">
        <v>0.551579027907955</v>
      </c>
      <c r="L71" s="107">
        <v>0.187049206603622</v>
      </c>
      <c r="M71" s="107">
        <v>0.454871016691958</v>
      </c>
      <c r="N71" s="107">
        <v>0.46699732926364</v>
      </c>
      <c r="O71" s="107">
        <v>0.602946959357868</v>
      </c>
      <c r="P71" s="107">
        <v>0.541834046045527</v>
      </c>
      <c r="Q71" s="107">
        <v>0.454995262659227</v>
      </c>
      <c r="R71" s="107">
        <v>0.450737511205281</v>
      </c>
      <c r="S71" s="107">
        <v>0.28386902973866</v>
      </c>
      <c r="T71" s="107">
        <v>0.277372262773723</v>
      </c>
      <c r="U71" s="107">
        <v>0.579206421323641</v>
      </c>
      <c r="V71" s="107">
        <v>0.620444444444444</v>
      </c>
      <c r="W71" s="107">
        <v>0.48752627250297</v>
      </c>
      <c r="X71" s="107">
        <v>0.455622732769045</v>
      </c>
      <c r="Y71" s="107">
        <v>0.603693488933771</v>
      </c>
    </row>
    <row r="72" ht="15.75" customHeight="1">
      <c r="A72" s="142">
        <f t="shared" si="1"/>
        <v>0.3252068839</v>
      </c>
      <c r="B72" s="79">
        <v>70.0</v>
      </c>
      <c r="C72" s="79">
        <v>17.0</v>
      </c>
      <c r="D72" s="78">
        <v>1.0</v>
      </c>
      <c r="E72" s="106">
        <v>0.0</v>
      </c>
      <c r="F72" s="107">
        <v>0.0</v>
      </c>
      <c r="G72" s="107">
        <v>0.372959899189041</v>
      </c>
      <c r="H72" s="107">
        <v>0.333291210080696</v>
      </c>
      <c r="I72" s="107">
        <v>0.338813531622814</v>
      </c>
      <c r="J72" s="107">
        <v>0.351356698269696</v>
      </c>
      <c r="K72" s="107">
        <v>0.39342437699645</v>
      </c>
      <c r="L72" s="107">
        <v>0.308325510867211</v>
      </c>
      <c r="M72" s="107">
        <v>0.387272077225599</v>
      </c>
      <c r="N72" s="107">
        <v>0.205908914978712</v>
      </c>
      <c r="O72" s="107">
        <v>0.501889133254384</v>
      </c>
      <c r="P72" s="107">
        <v>0.516093996840442</v>
      </c>
      <c r="Q72" s="107">
        <v>0.30275531005458</v>
      </c>
      <c r="R72" s="107">
        <v>0.245779947122229</v>
      </c>
      <c r="S72" s="107">
        <v>0.255514997619425</v>
      </c>
      <c r="T72" s="107">
        <v>0.1321044546851</v>
      </c>
      <c r="U72" s="107">
        <v>0.428380390078975</v>
      </c>
      <c r="V72" s="107">
        <v>0.502588069752249</v>
      </c>
      <c r="W72" s="107">
        <v>0.388813022341181</v>
      </c>
      <c r="X72" s="107">
        <v>0.363255253366871</v>
      </c>
      <c r="Y72" s="107">
        <v>0.500817767585021</v>
      </c>
    </row>
    <row r="73" ht="15.75" customHeight="1">
      <c r="A73" s="142">
        <f t="shared" si="1"/>
        <v>0.3596432637</v>
      </c>
      <c r="B73" s="101">
        <v>71.0</v>
      </c>
      <c r="C73" s="79">
        <v>17.0</v>
      </c>
      <c r="D73" s="78">
        <v>2.0</v>
      </c>
      <c r="E73" s="106">
        <v>0.0</v>
      </c>
      <c r="F73" s="107">
        <v>0.0</v>
      </c>
      <c r="G73" s="107">
        <v>0.432893807393454</v>
      </c>
      <c r="H73" s="107">
        <v>0.421221292504896</v>
      </c>
      <c r="I73" s="107">
        <v>0.482004529521227</v>
      </c>
      <c r="J73" s="107">
        <v>0.366166697152613</v>
      </c>
      <c r="K73" s="107">
        <v>0.425167347743681</v>
      </c>
      <c r="L73" s="107">
        <v>0.183539094650206</v>
      </c>
      <c r="M73" s="107">
        <v>0.346369585540667</v>
      </c>
      <c r="N73" s="107">
        <v>0.245480010185893</v>
      </c>
      <c r="O73" s="107">
        <v>0.540903737016811</v>
      </c>
      <c r="P73" s="107">
        <v>0.494188656656856</v>
      </c>
      <c r="Q73" s="107">
        <v>0.341572174799337</v>
      </c>
      <c r="R73" s="107">
        <v>0.437638507224537</v>
      </c>
      <c r="S73" s="107">
        <v>0.200152788388082</v>
      </c>
      <c r="T73" s="107">
        <v>0.223594548551959</v>
      </c>
      <c r="U73" s="107">
        <v>0.510864061640066</v>
      </c>
      <c r="V73" s="107">
        <v>0.582496680565585</v>
      </c>
      <c r="W73" s="107">
        <v>0.413662456946039</v>
      </c>
      <c r="X73" s="107">
        <v>0.326569136385087</v>
      </c>
      <c r="Y73" s="107">
        <v>0.578023425807682</v>
      </c>
    </row>
    <row r="74" ht="15.75" customHeight="1">
      <c r="A74" s="142">
        <f t="shared" si="1"/>
        <v>0.3445246271</v>
      </c>
      <c r="B74" s="79">
        <v>72.0</v>
      </c>
      <c r="C74" s="79">
        <v>17.0</v>
      </c>
      <c r="D74" s="78">
        <v>3.0</v>
      </c>
      <c r="E74" s="106">
        <v>0.0</v>
      </c>
      <c r="F74" s="107">
        <v>0.0</v>
      </c>
      <c r="G74" s="107">
        <v>0.403301271109862</v>
      </c>
      <c r="H74" s="107">
        <v>0.30738049154585</v>
      </c>
      <c r="I74" s="107">
        <v>0.362448608154444</v>
      </c>
      <c r="J74" s="107">
        <v>0.381195722809712</v>
      </c>
      <c r="K74" s="107">
        <v>0.456308527148151</v>
      </c>
      <c r="L74" s="107">
        <v>0.196912740942174</v>
      </c>
      <c r="M74" s="107">
        <v>0.365990904185616</v>
      </c>
      <c r="N74" s="107">
        <v>0.255618671276858</v>
      </c>
      <c r="O74" s="107">
        <v>0.546230748446366</v>
      </c>
      <c r="P74" s="107">
        <v>0.524843945068664</v>
      </c>
      <c r="Q74" s="107">
        <v>0.354450293459188</v>
      </c>
      <c r="R74" s="107">
        <v>0.303934474184584</v>
      </c>
      <c r="S74" s="107">
        <v>0.241312741312741</v>
      </c>
      <c r="T74" s="107">
        <v>0.293801504836976</v>
      </c>
      <c r="U74" s="107">
        <v>0.475472422983648</v>
      </c>
      <c r="V74" s="107">
        <v>0.537699080979647</v>
      </c>
      <c r="W74" s="107">
        <v>0.370685936151855</v>
      </c>
      <c r="X74" s="107">
        <v>0.351494228072068</v>
      </c>
      <c r="Y74" s="107">
        <v>0.505934857263884</v>
      </c>
    </row>
    <row r="75" ht="15.75" customHeight="1">
      <c r="A75" s="142">
        <f t="shared" si="1"/>
        <v>0.3146081736</v>
      </c>
      <c r="B75" s="101">
        <v>73.0</v>
      </c>
      <c r="C75" s="79">
        <v>17.0</v>
      </c>
      <c r="D75" s="78">
        <v>4.0</v>
      </c>
      <c r="E75" s="106">
        <v>0.0</v>
      </c>
      <c r="F75" s="107">
        <v>0.0</v>
      </c>
      <c r="G75" s="107">
        <v>0.369705481264375</v>
      </c>
      <c r="H75" s="107">
        <v>0.330365902401802</v>
      </c>
      <c r="I75" s="107">
        <v>0.329889432662679</v>
      </c>
      <c r="J75" s="107">
        <v>0.328988708122064</v>
      </c>
      <c r="K75" s="107">
        <v>0.37338676810216</v>
      </c>
      <c r="L75" s="107">
        <v>0.313703122771995</v>
      </c>
      <c r="M75" s="107">
        <v>0.388139000574383</v>
      </c>
      <c r="N75" s="107">
        <v>0.205181080036087</v>
      </c>
      <c r="O75" s="107">
        <v>0.497791780359504</v>
      </c>
      <c r="P75" s="107">
        <v>0.493193934061384</v>
      </c>
      <c r="Q75" s="107">
        <v>0.311959981809914</v>
      </c>
      <c r="R75" s="107">
        <v>0.233951791129157</v>
      </c>
      <c r="S75" s="107">
        <v>0.211968777103209</v>
      </c>
      <c r="T75" s="107">
        <v>0.087330316742082</v>
      </c>
      <c r="U75" s="107">
        <v>0.457401064062386</v>
      </c>
      <c r="V75" s="107">
        <v>0.475478314682069</v>
      </c>
      <c r="W75" s="107">
        <v>0.369786425136979</v>
      </c>
      <c r="X75" s="107">
        <v>0.342003021800129</v>
      </c>
      <c r="Y75" s="107">
        <v>0.486546741879965</v>
      </c>
    </row>
    <row r="76" ht="15.75" customHeight="1">
      <c r="A76" s="142">
        <f t="shared" si="1"/>
        <v>0.486086435</v>
      </c>
      <c r="B76" s="79">
        <v>74.0</v>
      </c>
      <c r="C76" s="79">
        <v>18.0</v>
      </c>
      <c r="D76" s="78">
        <v>0.0</v>
      </c>
      <c r="E76" s="106">
        <v>0.0</v>
      </c>
      <c r="F76" s="107">
        <v>0.0</v>
      </c>
      <c r="G76" s="107">
        <v>0.579845538289755</v>
      </c>
      <c r="H76" s="107">
        <v>0.579052755232807</v>
      </c>
      <c r="I76" s="107">
        <v>0.618989516671232</v>
      </c>
      <c r="J76" s="107">
        <v>0.675733633235802</v>
      </c>
      <c r="K76" s="107">
        <v>0.687046886506832</v>
      </c>
      <c r="L76" s="107">
        <v>0.203222624136797</v>
      </c>
      <c r="M76" s="107">
        <v>0.481261425959781</v>
      </c>
      <c r="N76" s="107">
        <v>0.190871369294606</v>
      </c>
      <c r="O76" s="107">
        <v>0.604970941016446</v>
      </c>
      <c r="P76" s="107">
        <v>0.511181651113392</v>
      </c>
      <c r="Q76" s="107">
        <v>0.642682560782128</v>
      </c>
      <c r="R76" s="107">
        <v>0.611258574925023</v>
      </c>
      <c r="S76" s="107">
        <v>0.444585582724675</v>
      </c>
      <c r="T76" s="107">
        <v>0.336561300931847</v>
      </c>
      <c r="U76" s="107">
        <v>0.664920539411744</v>
      </c>
      <c r="V76" s="107">
        <v>0.693609697978327</v>
      </c>
      <c r="W76" s="107">
        <v>0.470743947499035</v>
      </c>
      <c r="X76" s="107">
        <v>0.526591760299625</v>
      </c>
      <c r="Y76" s="107">
        <v>0.684684828974273</v>
      </c>
    </row>
    <row r="77" ht="15.75" customHeight="1">
      <c r="A77" s="142">
        <f t="shared" si="1"/>
        <v>0.4918008137</v>
      </c>
      <c r="B77" s="101">
        <v>75.0</v>
      </c>
      <c r="C77" s="79">
        <v>18.0</v>
      </c>
      <c r="D77" s="78">
        <v>1.0</v>
      </c>
      <c r="E77" s="106">
        <v>0.0</v>
      </c>
      <c r="F77" s="107">
        <v>0.040476190476191</v>
      </c>
      <c r="G77" s="107">
        <v>0.54550709001233</v>
      </c>
      <c r="H77" s="107">
        <v>0.567196373962429</v>
      </c>
      <c r="I77" s="107">
        <v>0.58848105842495</v>
      </c>
      <c r="J77" s="107">
        <v>0.653322028991501</v>
      </c>
      <c r="K77" s="107">
        <v>0.655791590173966</v>
      </c>
      <c r="L77" s="107">
        <v>0.245936731943233</v>
      </c>
      <c r="M77" s="107">
        <v>0.479190646392439</v>
      </c>
      <c r="N77" s="107">
        <v>0.20704894486797</v>
      </c>
      <c r="O77" s="107">
        <v>0.629165260162994</v>
      </c>
      <c r="P77" s="107">
        <v>0.529615107997123</v>
      </c>
      <c r="Q77" s="107">
        <v>0.636851675469738</v>
      </c>
      <c r="R77" s="107">
        <v>0.612728239673817</v>
      </c>
      <c r="S77" s="107">
        <v>0.491787893007977</v>
      </c>
      <c r="T77" s="107">
        <v>0.330779293589983</v>
      </c>
      <c r="U77" s="107">
        <v>0.672202242437064</v>
      </c>
      <c r="V77" s="107">
        <v>0.697949331964954</v>
      </c>
      <c r="W77" s="107">
        <v>0.503137964046378</v>
      </c>
      <c r="X77" s="107">
        <v>0.562821754421734</v>
      </c>
      <c r="Y77" s="107">
        <v>0.677827669278067</v>
      </c>
    </row>
    <row r="78" ht="15.75" customHeight="1">
      <c r="A78" s="142">
        <f t="shared" si="1"/>
        <v>0.4951319678</v>
      </c>
      <c r="B78" s="79">
        <v>76.0</v>
      </c>
      <c r="C78" s="79">
        <v>18.0</v>
      </c>
      <c r="D78" s="78">
        <v>2.0</v>
      </c>
      <c r="E78" s="106">
        <v>0.0</v>
      </c>
      <c r="F78" s="107">
        <v>0.0</v>
      </c>
      <c r="G78" s="107">
        <v>0.631816726548326</v>
      </c>
      <c r="H78" s="107">
        <v>0.615369171309542</v>
      </c>
      <c r="I78" s="107">
        <v>0.658484049913962</v>
      </c>
      <c r="J78" s="107">
        <v>0.650884374758631</v>
      </c>
      <c r="K78" s="107">
        <v>0.670557011411492</v>
      </c>
      <c r="L78" s="107">
        <v>0.280379648358488</v>
      </c>
      <c r="M78" s="107">
        <v>0.489044038668099</v>
      </c>
      <c r="N78" s="107">
        <v>0.171345995045417</v>
      </c>
      <c r="O78" s="107">
        <v>0.609621431577905</v>
      </c>
      <c r="P78" s="107">
        <v>0.510066120596072</v>
      </c>
      <c r="Q78" s="107">
        <v>0.637098575193175</v>
      </c>
      <c r="R78" s="107">
        <v>0.633797410935483</v>
      </c>
      <c r="S78" s="107">
        <v>0.426387504154204</v>
      </c>
      <c r="T78" s="107">
        <v>0.247516556291391</v>
      </c>
      <c r="U78" s="107">
        <v>0.674823014317744</v>
      </c>
      <c r="V78" s="107">
        <v>0.696037243102078</v>
      </c>
      <c r="W78" s="107">
        <v>0.539550285744806</v>
      </c>
      <c r="X78" s="107">
        <v>0.550940189100181</v>
      </c>
      <c r="Y78" s="107">
        <v>0.70405197733714</v>
      </c>
    </row>
    <row r="79" ht="15.75" customHeight="1">
      <c r="A79" s="142">
        <f t="shared" si="1"/>
        <v>0.3246987518</v>
      </c>
      <c r="B79" s="101">
        <v>77.0</v>
      </c>
      <c r="C79" s="79">
        <v>18.0</v>
      </c>
      <c r="D79" s="78">
        <v>3.0</v>
      </c>
      <c r="E79" s="106">
        <v>0.0</v>
      </c>
      <c r="F79" s="107">
        <v>0.0</v>
      </c>
      <c r="G79" s="107">
        <v>0.435078534031414</v>
      </c>
      <c r="H79" s="107">
        <v>0.429383172451564</v>
      </c>
      <c r="I79" s="107">
        <v>0.428289998534703</v>
      </c>
      <c r="J79" s="107">
        <v>0.415005757817344</v>
      </c>
      <c r="K79" s="107">
        <v>0.335728124962393</v>
      </c>
      <c r="L79" s="107">
        <v>0.100904415676538</v>
      </c>
      <c r="M79" s="107">
        <v>0.428688341641247</v>
      </c>
      <c r="N79" s="107">
        <v>0.041340617156356</v>
      </c>
      <c r="O79" s="107">
        <v>0.511185647905961</v>
      </c>
      <c r="P79" s="107">
        <v>0.296038504257682</v>
      </c>
      <c r="Q79" s="107">
        <v>0.212718316166592</v>
      </c>
      <c r="R79" s="107">
        <v>0.335892892301634</v>
      </c>
      <c r="S79" s="107">
        <v>0.309934318555008</v>
      </c>
      <c r="T79" s="107">
        <v>0.153030652224015</v>
      </c>
      <c r="U79" s="107">
        <v>0.617601061561063</v>
      </c>
      <c r="V79" s="107">
        <v>0.596009290013236</v>
      </c>
      <c r="W79" s="107">
        <v>0.351483190507581</v>
      </c>
      <c r="X79" s="107">
        <v>0.318778427550357</v>
      </c>
      <c r="Y79" s="107">
        <v>0.501582524409026</v>
      </c>
    </row>
    <row r="80" ht="15.75" customHeight="1">
      <c r="A80" s="142">
        <f t="shared" si="1"/>
        <v>0.5195535062</v>
      </c>
      <c r="B80" s="79">
        <v>78.0</v>
      </c>
      <c r="C80" s="79">
        <v>18.0</v>
      </c>
      <c r="D80" s="78">
        <v>4.0</v>
      </c>
      <c r="E80" s="106">
        <v>0.0</v>
      </c>
      <c r="F80" s="107">
        <v>0.0</v>
      </c>
      <c r="G80" s="107">
        <v>0.650254610514726</v>
      </c>
      <c r="H80" s="107">
        <v>0.626823772762531</v>
      </c>
      <c r="I80" s="107">
        <v>0.660830355215504</v>
      </c>
      <c r="J80" s="107">
        <v>0.643952673093777</v>
      </c>
      <c r="K80" s="107">
        <v>0.65859313721265</v>
      </c>
      <c r="L80" s="107">
        <v>0.365155991065639</v>
      </c>
      <c r="M80" s="107">
        <v>0.532729051861771</v>
      </c>
      <c r="N80" s="107">
        <v>0.190667335674862</v>
      </c>
      <c r="O80" s="107">
        <v>0.635608964560356</v>
      </c>
      <c r="P80" s="107">
        <v>0.540437419091095</v>
      </c>
      <c r="Q80" s="107">
        <v>0.643997634535778</v>
      </c>
      <c r="R80" s="107">
        <v>0.656394963552021</v>
      </c>
      <c r="S80" s="107">
        <v>0.501300688599847</v>
      </c>
      <c r="T80" s="107">
        <v>0.308522946394138</v>
      </c>
      <c r="U80" s="107">
        <v>0.669754768392371</v>
      </c>
      <c r="V80" s="107">
        <v>0.688179112109425</v>
      </c>
      <c r="W80" s="107">
        <v>0.58590657165479</v>
      </c>
      <c r="X80" s="107">
        <v>0.641786007039877</v>
      </c>
      <c r="Y80" s="107">
        <v>0.709727626459144</v>
      </c>
    </row>
    <row r="81" ht="15.75" customHeight="1">
      <c r="A81" s="142">
        <f t="shared" si="1"/>
        <v>0.217112213</v>
      </c>
      <c r="B81" s="101">
        <v>79.0</v>
      </c>
      <c r="C81" s="79">
        <v>19.0</v>
      </c>
      <c r="D81" s="78">
        <v>0.0</v>
      </c>
      <c r="E81" s="106">
        <v>0.0</v>
      </c>
      <c r="F81" s="107">
        <v>0.0</v>
      </c>
      <c r="G81" s="107">
        <v>0.036884332516158</v>
      </c>
      <c r="H81" s="107">
        <v>0.231298065718947</v>
      </c>
      <c r="I81" s="107">
        <v>0.249778884857674</v>
      </c>
      <c r="J81" s="107">
        <v>0.348936847973242</v>
      </c>
      <c r="K81" s="107">
        <v>0.367643094091032</v>
      </c>
      <c r="L81" s="107">
        <v>0.0</v>
      </c>
      <c r="M81" s="107">
        <v>0.376544548016475</v>
      </c>
      <c r="N81" s="107">
        <v>0.387874612469859</v>
      </c>
      <c r="O81" s="107">
        <v>0.458878325783194</v>
      </c>
      <c r="P81" s="107">
        <v>0.40648641746736</v>
      </c>
      <c r="Q81" s="107">
        <v>0.241410176960683</v>
      </c>
      <c r="R81" s="107">
        <v>0.151843817787419</v>
      </c>
      <c r="S81" s="107">
        <v>0.0</v>
      </c>
      <c r="T81" s="107">
        <v>0.073540014419611</v>
      </c>
      <c r="U81" s="107">
        <v>0.193548387096774</v>
      </c>
      <c r="V81" s="107">
        <v>0.268184288774499</v>
      </c>
      <c r="W81" s="107">
        <v>0.389585798816568</v>
      </c>
      <c r="X81" s="107">
        <v>0.168759281760497</v>
      </c>
      <c r="Y81" s="107">
        <v>0.208159578599044</v>
      </c>
    </row>
    <row r="82" ht="15.75" customHeight="1">
      <c r="A82" s="142">
        <f t="shared" si="1"/>
        <v>0.1776340488</v>
      </c>
      <c r="B82" s="79">
        <v>80.0</v>
      </c>
      <c r="C82" s="79">
        <v>19.0</v>
      </c>
      <c r="D82" s="78">
        <v>1.0</v>
      </c>
      <c r="E82" s="106">
        <v>0.0</v>
      </c>
      <c r="F82" s="107">
        <v>0.0</v>
      </c>
      <c r="G82" s="107">
        <v>0.062832976327786</v>
      </c>
      <c r="H82" s="107">
        <v>0.184369885433715</v>
      </c>
      <c r="I82" s="107">
        <v>0.189157752226227</v>
      </c>
      <c r="J82" s="107">
        <v>0.228168818547827</v>
      </c>
      <c r="K82" s="107">
        <v>0.188769855929073</v>
      </c>
      <c r="L82" s="107">
        <v>0.0</v>
      </c>
      <c r="M82" s="107">
        <v>0.228530155290719</v>
      </c>
      <c r="N82" s="107">
        <v>0.226308345120226</v>
      </c>
      <c r="O82" s="107">
        <v>0.441811372148451</v>
      </c>
      <c r="P82" s="107">
        <v>0.409365920355495</v>
      </c>
      <c r="Q82" s="107">
        <v>0.195013293094776</v>
      </c>
      <c r="R82" s="107">
        <v>0.197765058599073</v>
      </c>
      <c r="S82" s="107">
        <v>0.075445816186557</v>
      </c>
      <c r="T82" s="107">
        <v>0.106666666666667</v>
      </c>
      <c r="U82" s="107">
        <v>0.189308046450904</v>
      </c>
      <c r="V82" s="107">
        <v>0.275898943991445</v>
      </c>
      <c r="W82" s="107">
        <v>0.239934151862268</v>
      </c>
      <c r="X82" s="107">
        <v>0.150056148231331</v>
      </c>
      <c r="Y82" s="107">
        <v>0.140911818969925</v>
      </c>
    </row>
    <row r="83" ht="15.75" customHeight="1">
      <c r="A83" s="142">
        <f t="shared" si="1"/>
        <v>0.1829884513</v>
      </c>
      <c r="B83" s="101">
        <v>81.0</v>
      </c>
      <c r="C83" s="79">
        <v>19.0</v>
      </c>
      <c r="D83" s="78">
        <v>2.0</v>
      </c>
      <c r="E83" s="106">
        <v>0.0</v>
      </c>
      <c r="F83" s="107">
        <v>0.0</v>
      </c>
      <c r="G83" s="107">
        <v>0.03927349595305</v>
      </c>
      <c r="H83" s="107">
        <v>0.199294496666191</v>
      </c>
      <c r="I83" s="107">
        <v>0.195098167907439</v>
      </c>
      <c r="J83" s="107">
        <v>0.304847973252561</v>
      </c>
      <c r="K83" s="107">
        <v>0.31484468810266</v>
      </c>
      <c r="L83" s="107">
        <v>0.0</v>
      </c>
      <c r="M83" s="107">
        <v>0.276089253527255</v>
      </c>
      <c r="N83" s="107">
        <v>0.317621464829587</v>
      </c>
      <c r="O83" s="107">
        <v>0.438074994187784</v>
      </c>
      <c r="P83" s="107">
        <v>0.391869000564653</v>
      </c>
      <c r="Q83" s="107">
        <v>0.194785820842509</v>
      </c>
      <c r="R83" s="107">
        <v>0.134520501332728</v>
      </c>
      <c r="S83" s="107">
        <v>0.0</v>
      </c>
      <c r="T83" s="107">
        <v>0.049586776859504</v>
      </c>
      <c r="U83" s="107">
        <v>0.137569159378904</v>
      </c>
      <c r="V83" s="107">
        <v>0.245591643435327</v>
      </c>
      <c r="W83" s="107">
        <v>0.305592927157409</v>
      </c>
      <c r="X83" s="107">
        <v>0.125306063661242</v>
      </c>
      <c r="Y83" s="107">
        <v>0.172791050518062</v>
      </c>
    </row>
    <row r="84" ht="15.75" customHeight="1">
      <c r="A84" s="142">
        <f t="shared" si="1"/>
        <v>0.443549265</v>
      </c>
      <c r="B84" s="79">
        <v>82.0</v>
      </c>
      <c r="C84" s="79">
        <v>20.0</v>
      </c>
      <c r="D84" s="78">
        <v>0.0</v>
      </c>
      <c r="E84" s="106">
        <v>0.0</v>
      </c>
      <c r="F84" s="107">
        <v>0.0</v>
      </c>
      <c r="G84" s="107">
        <v>0.524799409757447</v>
      </c>
      <c r="H84" s="107">
        <v>0.279737117369595</v>
      </c>
      <c r="I84" s="107">
        <v>0.358190036192605</v>
      </c>
      <c r="J84" s="107">
        <v>0.615498667902236</v>
      </c>
      <c r="K84" s="107">
        <v>0.641856549154486</v>
      </c>
      <c r="L84" s="107">
        <v>0.409903552105387</v>
      </c>
      <c r="M84" s="107">
        <v>0.542168674698795</v>
      </c>
      <c r="N84" s="107">
        <v>0.495361781076067</v>
      </c>
      <c r="O84" s="107">
        <v>0.493882091212458</v>
      </c>
      <c r="P84" s="107">
        <v>0.354188556691183</v>
      </c>
      <c r="Q84" s="107">
        <v>0.565352142780806</v>
      </c>
      <c r="R84" s="107">
        <v>0.491826086956522</v>
      </c>
      <c r="S84" s="107">
        <v>0.202152707702657</v>
      </c>
      <c r="T84" s="107">
        <v>0.242729740209383</v>
      </c>
      <c r="U84" s="107">
        <v>0.551830517461618</v>
      </c>
      <c r="V84" s="107">
        <v>0.625770750988142</v>
      </c>
      <c r="W84" s="107">
        <v>0.655092592592593</v>
      </c>
      <c r="X84" s="107">
        <v>0.637708194536975</v>
      </c>
      <c r="Y84" s="107">
        <v>0.626485396323327</v>
      </c>
    </row>
    <row r="85" ht="15.75" customHeight="1">
      <c r="A85" s="142">
        <f t="shared" si="1"/>
        <v>0.4237708276</v>
      </c>
      <c r="B85" s="101">
        <v>83.0</v>
      </c>
      <c r="C85" s="79">
        <v>20.0</v>
      </c>
      <c r="D85" s="78">
        <v>1.0</v>
      </c>
      <c r="E85" s="106">
        <v>0.0</v>
      </c>
      <c r="F85" s="107">
        <v>0.0</v>
      </c>
      <c r="G85" s="107">
        <v>0.546157420314097</v>
      </c>
      <c r="H85" s="107">
        <v>0.339806919349386</v>
      </c>
      <c r="I85" s="107">
        <v>0.304928844151336</v>
      </c>
      <c r="J85" s="107">
        <v>0.419222994407803</v>
      </c>
      <c r="K85" s="107">
        <v>0.441530960613431</v>
      </c>
      <c r="L85" s="107">
        <v>0.471914381609778</v>
      </c>
      <c r="M85" s="107">
        <v>0.513071660064818</v>
      </c>
      <c r="N85" s="107">
        <v>0.509216341489706</v>
      </c>
      <c r="O85" s="107">
        <v>0.458087595475201</v>
      </c>
      <c r="P85" s="107">
        <v>0.254530162856487</v>
      </c>
      <c r="Q85" s="107">
        <v>0.449276240082369</v>
      </c>
      <c r="R85" s="107">
        <v>0.373491668262785</v>
      </c>
      <c r="S85" s="107">
        <v>0.243566509604929</v>
      </c>
      <c r="T85" s="107">
        <v>0.407664354146019</v>
      </c>
      <c r="U85" s="107">
        <v>0.560495966935538</v>
      </c>
      <c r="V85" s="107">
        <v>0.591979782567232</v>
      </c>
      <c r="W85" s="107">
        <v>0.718888742362302</v>
      </c>
      <c r="X85" s="107">
        <v>0.721439483958581</v>
      </c>
      <c r="Y85" s="107">
        <v>0.573917351012124</v>
      </c>
    </row>
    <row r="86" ht="15.75" customHeight="1">
      <c r="A86" s="142">
        <f t="shared" si="1"/>
        <v>0.4251547662</v>
      </c>
      <c r="B86" s="79">
        <v>84.0</v>
      </c>
      <c r="C86" s="79">
        <v>20.0</v>
      </c>
      <c r="D86" s="78">
        <v>2.0</v>
      </c>
      <c r="E86" s="106">
        <v>0.0</v>
      </c>
      <c r="F86" s="107">
        <v>0.0</v>
      </c>
      <c r="G86" s="107">
        <v>0.546157420314097</v>
      </c>
      <c r="H86" s="107">
        <v>0.344033260918421</v>
      </c>
      <c r="I86" s="107">
        <v>0.305182974440839</v>
      </c>
      <c r="J86" s="107">
        <v>0.435291541998103</v>
      </c>
      <c r="K86" s="107">
        <v>0.446415951814041</v>
      </c>
      <c r="L86" s="107">
        <v>0.473690820042697</v>
      </c>
      <c r="M86" s="107">
        <v>0.513071660064818</v>
      </c>
      <c r="N86" s="107">
        <v>0.509216341489706</v>
      </c>
      <c r="O86" s="107">
        <v>0.458087595475201</v>
      </c>
      <c r="P86" s="107">
        <v>0.254530162856487</v>
      </c>
      <c r="Q86" s="107">
        <v>0.449194622744338</v>
      </c>
      <c r="R86" s="107">
        <v>0.373491668262785</v>
      </c>
      <c r="S86" s="107">
        <v>0.243566509604929</v>
      </c>
      <c r="T86" s="107">
        <v>0.407664354146019</v>
      </c>
      <c r="U86" s="107">
        <v>0.560458605519264</v>
      </c>
      <c r="V86" s="107">
        <v>0.592138822015112</v>
      </c>
      <c r="W86" s="107">
        <v>0.718888742362302</v>
      </c>
      <c r="X86" s="107">
        <v>0.721439483958581</v>
      </c>
      <c r="Y86" s="107">
        <v>0.575729551993424</v>
      </c>
    </row>
    <row r="87" ht="15.75" customHeight="1">
      <c r="A87" s="142">
        <f t="shared" si="1"/>
        <v>0.4161412363</v>
      </c>
      <c r="B87" s="101">
        <v>85.0</v>
      </c>
      <c r="C87" s="79">
        <v>20.0</v>
      </c>
      <c r="D87" s="78">
        <v>3.0</v>
      </c>
      <c r="E87" s="106">
        <v>0.0</v>
      </c>
      <c r="F87" s="107">
        <v>0.0</v>
      </c>
      <c r="G87" s="107">
        <v>0.548587032678799</v>
      </c>
      <c r="H87" s="107">
        <v>0.279737117369595</v>
      </c>
      <c r="I87" s="107">
        <v>0.358190036192605</v>
      </c>
      <c r="J87" s="107">
        <v>0.54130824605629</v>
      </c>
      <c r="K87" s="107">
        <v>0.548303225369946</v>
      </c>
      <c r="L87" s="107">
        <v>0.405145838273654</v>
      </c>
      <c r="M87" s="107">
        <v>0.561895186628126</v>
      </c>
      <c r="N87" s="107">
        <v>0.495923359152059</v>
      </c>
      <c r="O87" s="107">
        <v>0.493882091212458</v>
      </c>
      <c r="P87" s="107">
        <v>0.354188556691183</v>
      </c>
      <c r="Q87" s="107">
        <v>0.360868982164409</v>
      </c>
      <c r="R87" s="107">
        <v>0.250259713276543</v>
      </c>
      <c r="S87" s="107">
        <v>0.202186711522288</v>
      </c>
      <c r="T87" s="107">
        <v>0.242729740209383</v>
      </c>
      <c r="U87" s="107">
        <v>0.551795613400819</v>
      </c>
      <c r="V87" s="107">
        <v>0.625784885034106</v>
      </c>
      <c r="W87" s="107">
        <v>0.655092592592593</v>
      </c>
      <c r="X87" s="107">
        <v>0.638109567218338</v>
      </c>
      <c r="Y87" s="107">
        <v>0.624977467131086</v>
      </c>
    </row>
    <row r="88" ht="15.75" customHeight="1">
      <c r="A88" s="142">
        <f t="shared" si="1"/>
        <v>0.4189351366</v>
      </c>
      <c r="B88" s="79">
        <v>86.0</v>
      </c>
      <c r="C88" s="79">
        <v>20.0</v>
      </c>
      <c r="D88" s="78">
        <v>4.0</v>
      </c>
      <c r="E88" s="106">
        <v>0.0</v>
      </c>
      <c r="F88" s="107">
        <v>0.0</v>
      </c>
      <c r="G88" s="107">
        <v>0.524799409757447</v>
      </c>
      <c r="H88" s="107">
        <v>0.28145610615636</v>
      </c>
      <c r="I88" s="107">
        <v>0.34792243767313</v>
      </c>
      <c r="J88" s="107">
        <v>0.533210502072778</v>
      </c>
      <c r="K88" s="107">
        <v>0.555605983062795</v>
      </c>
      <c r="L88" s="107">
        <v>0.420377055756117</v>
      </c>
      <c r="M88" s="107">
        <v>0.535481705270225</v>
      </c>
      <c r="N88" s="107">
        <v>0.49440318024898</v>
      </c>
      <c r="O88" s="107">
        <v>0.489464362059488</v>
      </c>
      <c r="P88" s="107">
        <v>0.349705436795152</v>
      </c>
      <c r="Q88" s="107">
        <v>0.366100350366894</v>
      </c>
      <c r="R88" s="107">
        <v>0.281836409439103</v>
      </c>
      <c r="S88" s="107">
        <v>0.225126613298481</v>
      </c>
      <c r="T88" s="107">
        <v>0.283202051657813</v>
      </c>
      <c r="U88" s="107">
        <v>0.545820110946925</v>
      </c>
      <c r="V88" s="107">
        <v>0.613711911357341</v>
      </c>
      <c r="W88" s="107">
        <v>0.65255764521048</v>
      </c>
      <c r="X88" s="107">
        <v>0.671502410632845</v>
      </c>
      <c r="Y88" s="107">
        <v>0.625354186262539</v>
      </c>
    </row>
    <row r="89" ht="15.75" customHeight="1">
      <c r="A89" s="142">
        <f t="shared" si="1"/>
        <v>0.4199790061</v>
      </c>
      <c r="B89" s="101">
        <v>87.0</v>
      </c>
      <c r="C89" s="79">
        <v>20.0</v>
      </c>
      <c r="D89" s="78">
        <v>5.0</v>
      </c>
      <c r="E89" s="106">
        <v>0.0</v>
      </c>
      <c r="F89" s="107">
        <v>0.0</v>
      </c>
      <c r="G89" s="107">
        <v>0.524799409757447</v>
      </c>
      <c r="H89" s="107">
        <v>0.28145610615636</v>
      </c>
      <c r="I89" s="107">
        <v>0.34792243767313</v>
      </c>
      <c r="J89" s="107">
        <v>0.537488364775752</v>
      </c>
      <c r="K89" s="107">
        <v>0.556323347745522</v>
      </c>
      <c r="L89" s="107">
        <v>0.429585398828301</v>
      </c>
      <c r="M89" s="107">
        <v>0.535481705270225</v>
      </c>
      <c r="N89" s="107">
        <v>0.49440318024898</v>
      </c>
      <c r="O89" s="107">
        <v>0.489464362059488</v>
      </c>
      <c r="P89" s="107">
        <v>0.349705436795152</v>
      </c>
      <c r="Q89" s="107">
        <v>0.366100350366894</v>
      </c>
      <c r="R89" s="107">
        <v>0.281836409439103</v>
      </c>
      <c r="S89" s="107">
        <v>0.230308911531619</v>
      </c>
      <c r="T89" s="107">
        <v>0.283202051657813</v>
      </c>
      <c r="U89" s="107">
        <v>0.545820110946925</v>
      </c>
      <c r="V89" s="107">
        <v>0.613711911357341</v>
      </c>
      <c r="W89" s="107">
        <v>0.65255764521048</v>
      </c>
      <c r="X89" s="107">
        <v>0.671502410632845</v>
      </c>
      <c r="Y89" s="107">
        <v>0.62788957816016</v>
      </c>
    </row>
    <row r="90" ht="15.75" customHeight="1">
      <c r="A90" s="142">
        <f t="shared" si="1"/>
        <v>0.415103961</v>
      </c>
      <c r="B90" s="79">
        <v>88.0</v>
      </c>
      <c r="C90" s="79">
        <v>20.0</v>
      </c>
      <c r="D90" s="78">
        <v>6.0</v>
      </c>
      <c r="E90" s="106">
        <v>0.0</v>
      </c>
      <c r="F90" s="107">
        <v>0.0</v>
      </c>
      <c r="G90" s="107">
        <v>0.546157420314097</v>
      </c>
      <c r="H90" s="107">
        <v>0.339806919349386</v>
      </c>
      <c r="I90" s="107">
        <v>0.304928844151336</v>
      </c>
      <c r="J90" s="107">
        <v>0.365134445174802</v>
      </c>
      <c r="K90" s="107">
        <v>0.384343651638323</v>
      </c>
      <c r="L90" s="107">
        <v>0.471914381609778</v>
      </c>
      <c r="M90" s="107">
        <v>0.506304558680892</v>
      </c>
      <c r="N90" s="107">
        <v>0.509216341489706</v>
      </c>
      <c r="O90" s="107">
        <v>0.457719462265063</v>
      </c>
      <c r="P90" s="107">
        <v>0.254530162856487</v>
      </c>
      <c r="Q90" s="107">
        <v>0.432940013591153</v>
      </c>
      <c r="R90" s="107">
        <v>0.373509553225111</v>
      </c>
      <c r="S90" s="107">
        <v>0.243566509604929</v>
      </c>
      <c r="T90" s="107">
        <v>0.407664354146019</v>
      </c>
      <c r="U90" s="107">
        <v>0.54614566599543</v>
      </c>
      <c r="V90" s="107">
        <v>0.579229407628331</v>
      </c>
      <c r="W90" s="107">
        <v>0.716055915685496</v>
      </c>
      <c r="X90" s="107">
        <v>0.713479784596974</v>
      </c>
      <c r="Y90" s="107">
        <v>0.564535788381743</v>
      </c>
    </row>
    <row r="91" ht="15.75" customHeight="1">
      <c r="A91" s="142">
        <f t="shared" si="1"/>
        <v>0.4104720999</v>
      </c>
      <c r="B91" s="101">
        <v>89.0</v>
      </c>
      <c r="C91" s="79">
        <v>20.0</v>
      </c>
      <c r="D91" s="78">
        <v>7.0</v>
      </c>
      <c r="E91" s="106">
        <v>0.0</v>
      </c>
      <c r="F91" s="107">
        <v>0.0</v>
      </c>
      <c r="G91" s="107">
        <v>0.524799409757447</v>
      </c>
      <c r="H91" s="107">
        <v>0.28145610615636</v>
      </c>
      <c r="I91" s="107">
        <v>0.34792243767313</v>
      </c>
      <c r="J91" s="107">
        <v>0.482318824645071</v>
      </c>
      <c r="K91" s="107">
        <v>0.542379839884263</v>
      </c>
      <c r="L91" s="107">
        <v>0.420074562661313</v>
      </c>
      <c r="M91" s="107">
        <v>0.528931339977852</v>
      </c>
      <c r="N91" s="107">
        <v>0.49440318024898</v>
      </c>
      <c r="O91" s="107">
        <v>0.489464362059488</v>
      </c>
      <c r="P91" s="107">
        <v>0.349705436795152</v>
      </c>
      <c r="Q91" s="107">
        <v>0.320241277674961</v>
      </c>
      <c r="R91" s="107">
        <v>0.270087778528022</v>
      </c>
      <c r="S91" s="107">
        <v>0.225126613298481</v>
      </c>
      <c r="T91" s="107">
        <v>0.283202051657813</v>
      </c>
      <c r="U91" s="107">
        <v>0.53527165208821</v>
      </c>
      <c r="V91" s="107">
        <v>0.606226977311654</v>
      </c>
      <c r="W91" s="107">
        <v>0.644029850746269</v>
      </c>
      <c r="X91" s="107">
        <v>0.653519120331211</v>
      </c>
      <c r="Y91" s="107">
        <v>0.620753275750632</v>
      </c>
    </row>
    <row r="92" ht="15.75" customHeight="1">
      <c r="A92" s="142">
        <f t="shared" si="1"/>
        <v>0.4702299672</v>
      </c>
      <c r="B92" s="79">
        <v>90.0</v>
      </c>
      <c r="C92" s="79">
        <v>20.0</v>
      </c>
      <c r="D92" s="78">
        <v>8.0</v>
      </c>
      <c r="E92" s="106">
        <v>0.0</v>
      </c>
      <c r="F92" s="107">
        <v>0.0</v>
      </c>
      <c r="G92" s="107">
        <v>0.567939419795222</v>
      </c>
      <c r="H92" s="107">
        <v>0.30681709349321</v>
      </c>
      <c r="I92" s="107">
        <v>0.378779216960946</v>
      </c>
      <c r="J92" s="107">
        <v>0.59896289631331</v>
      </c>
      <c r="K92" s="107">
        <v>0.621898691346057</v>
      </c>
      <c r="L92" s="107">
        <v>0.483313089247498</v>
      </c>
      <c r="M92" s="107">
        <v>0.56391785150079</v>
      </c>
      <c r="N92" s="107">
        <v>0.493407868368316</v>
      </c>
      <c r="O92" s="107">
        <v>0.51021761408162</v>
      </c>
      <c r="P92" s="107">
        <v>0.470788362271234</v>
      </c>
      <c r="Q92" s="107">
        <v>0.446180555555556</v>
      </c>
      <c r="R92" s="107">
        <v>0.48539089234009</v>
      </c>
      <c r="S92" s="107">
        <v>0.309980171844018</v>
      </c>
      <c r="T92" s="107">
        <v>0.397959183673469</v>
      </c>
      <c r="U92" s="107">
        <v>0.600039073523346</v>
      </c>
      <c r="V92" s="107">
        <v>0.630244873941973</v>
      </c>
      <c r="W92" s="107">
        <v>0.664204647811205</v>
      </c>
      <c r="X92" s="107">
        <v>0.681796105788335</v>
      </c>
      <c r="Y92" s="107">
        <v>0.662991704270933</v>
      </c>
    </row>
    <row r="93" ht="15.75" customHeight="1">
      <c r="A93" s="142">
        <f t="shared" si="1"/>
        <v>0.4806003564</v>
      </c>
      <c r="B93" s="101">
        <v>91.0</v>
      </c>
      <c r="C93" s="79">
        <v>20.0</v>
      </c>
      <c r="D93" s="78">
        <v>9.0</v>
      </c>
      <c r="E93" s="106">
        <v>0.0</v>
      </c>
      <c r="F93" s="107">
        <v>0.0</v>
      </c>
      <c r="G93" s="107">
        <v>0.567964875482162</v>
      </c>
      <c r="H93" s="107">
        <v>0.312918423010166</v>
      </c>
      <c r="I93" s="107">
        <v>0.381189812778022</v>
      </c>
      <c r="J93" s="107">
        <v>0.615498667902236</v>
      </c>
      <c r="K93" s="107">
        <v>0.641856549154486</v>
      </c>
      <c r="L93" s="107">
        <v>0.485515175948857</v>
      </c>
      <c r="M93" s="107">
        <v>0.562095609020667</v>
      </c>
      <c r="N93" s="107">
        <v>0.493407868368316</v>
      </c>
      <c r="O93" s="107">
        <v>0.51035231005696</v>
      </c>
      <c r="P93" s="107">
        <v>0.470967741935484</v>
      </c>
      <c r="Q93" s="107">
        <v>0.565352142780806</v>
      </c>
      <c r="R93" s="107">
        <v>0.491826086956522</v>
      </c>
      <c r="S93" s="107">
        <v>0.310892710892711</v>
      </c>
      <c r="T93" s="107">
        <v>0.3997684180055</v>
      </c>
      <c r="U93" s="107">
        <v>0.611181864493123</v>
      </c>
      <c r="V93" s="107">
        <v>0.640406495084502</v>
      </c>
      <c r="W93" s="107">
        <v>0.671168552390322</v>
      </c>
      <c r="X93" s="107">
        <v>0.692654583297199</v>
      </c>
      <c r="Y93" s="107">
        <v>0.667589597253811</v>
      </c>
    </row>
    <row r="94" ht="15.75" customHeight="1">
      <c r="A94" s="142">
        <f t="shared" si="1"/>
        <v>0.4800912458</v>
      </c>
      <c r="B94" s="79">
        <v>92.0</v>
      </c>
      <c r="C94" s="79">
        <v>20.0</v>
      </c>
      <c r="D94" s="78">
        <v>10.0</v>
      </c>
      <c r="E94" s="106">
        <v>0.0</v>
      </c>
      <c r="F94" s="107">
        <v>0.0</v>
      </c>
      <c r="G94" s="107">
        <v>0.567964875482162</v>
      </c>
      <c r="H94" s="107">
        <v>0.312123062829224</v>
      </c>
      <c r="I94" s="107">
        <v>0.380575117370892</v>
      </c>
      <c r="J94" s="107">
        <v>0.614806655458288</v>
      </c>
      <c r="K94" s="107">
        <v>0.64085643582111</v>
      </c>
      <c r="L94" s="107">
        <v>0.483313089247498</v>
      </c>
      <c r="M94" s="107">
        <v>0.562095609020667</v>
      </c>
      <c r="N94" s="107">
        <v>0.493407868368316</v>
      </c>
      <c r="O94" s="107">
        <v>0.51035231005696</v>
      </c>
      <c r="P94" s="107">
        <v>0.470967741935484</v>
      </c>
      <c r="Q94" s="107">
        <v>0.560763795242462</v>
      </c>
      <c r="R94" s="107">
        <v>0.491826086956522</v>
      </c>
      <c r="S94" s="107">
        <v>0.309980171844018</v>
      </c>
      <c r="T94" s="107">
        <v>0.399942037385886</v>
      </c>
      <c r="U94" s="107">
        <v>0.61114768022083</v>
      </c>
      <c r="V94" s="107">
        <v>0.640474032147516</v>
      </c>
      <c r="W94" s="107">
        <v>0.671168552390322</v>
      </c>
      <c r="X94" s="107">
        <v>0.692654583297199</v>
      </c>
      <c r="Y94" s="107">
        <v>0.66749645689004</v>
      </c>
    </row>
    <row r="95" ht="15.75" customHeight="1">
      <c r="A95" s="142">
        <f t="shared" si="1"/>
        <v>0.4075893716</v>
      </c>
      <c r="B95" s="101">
        <v>93.0</v>
      </c>
      <c r="C95" s="79">
        <v>20.0</v>
      </c>
      <c r="D95" s="78">
        <v>11.0</v>
      </c>
      <c r="E95" s="106">
        <v>0.0</v>
      </c>
      <c r="F95" s="107">
        <v>0.0</v>
      </c>
      <c r="G95" s="107">
        <v>0.548587032678799</v>
      </c>
      <c r="H95" s="107">
        <v>0.278105924418719</v>
      </c>
      <c r="I95" s="107">
        <v>0.357669591911642</v>
      </c>
      <c r="J95" s="107">
        <v>0.504394026806918</v>
      </c>
      <c r="K95" s="107">
        <v>0.530655930871956</v>
      </c>
      <c r="L95" s="107">
        <v>0.40488759712913</v>
      </c>
      <c r="M95" s="107">
        <v>0.545466271120856</v>
      </c>
      <c r="N95" s="107">
        <v>0.495923359152059</v>
      </c>
      <c r="O95" s="107">
        <v>0.493835552946266</v>
      </c>
      <c r="P95" s="107">
        <v>0.354188556691183</v>
      </c>
      <c r="Q95" s="107">
        <v>0.337723229676619</v>
      </c>
      <c r="R95" s="107">
        <v>0.213698922436787</v>
      </c>
      <c r="S95" s="107">
        <v>0.202186711522288</v>
      </c>
      <c r="T95" s="107">
        <v>0.242729740209383</v>
      </c>
      <c r="U95" s="107">
        <v>0.544262295081967</v>
      </c>
      <c r="V95" s="107">
        <v>0.61850147654694</v>
      </c>
      <c r="W95" s="107">
        <v>0.643517432311952</v>
      </c>
      <c r="X95" s="107">
        <v>0.622079041698807</v>
      </c>
      <c r="Y95" s="107">
        <v>0.620964110481471</v>
      </c>
    </row>
    <row r="96" ht="15.75" customHeight="1">
      <c r="A96" s="142">
        <f t="shared" si="1"/>
        <v>0.4329491661</v>
      </c>
      <c r="B96" s="79">
        <v>94.0</v>
      </c>
      <c r="C96" s="79">
        <v>20.0</v>
      </c>
      <c r="D96" s="78">
        <v>12.0</v>
      </c>
      <c r="E96" s="106">
        <v>0.0</v>
      </c>
      <c r="F96" s="107">
        <v>0.0</v>
      </c>
      <c r="G96" s="107">
        <v>0.524799409757447</v>
      </c>
      <c r="H96" s="107">
        <v>0.278105924418719</v>
      </c>
      <c r="I96" s="107">
        <v>0.357669591911642</v>
      </c>
      <c r="J96" s="107">
        <v>0.59896289631331</v>
      </c>
      <c r="K96" s="107">
        <v>0.621898691346057</v>
      </c>
      <c r="L96" s="107">
        <v>0.40488759712913</v>
      </c>
      <c r="M96" s="107">
        <v>0.537271627729327</v>
      </c>
      <c r="N96" s="107">
        <v>0.495361781076067</v>
      </c>
      <c r="O96" s="107">
        <v>0.493835552946266</v>
      </c>
      <c r="P96" s="107">
        <v>0.354188556691183</v>
      </c>
      <c r="Q96" s="107">
        <v>0.446180555555556</v>
      </c>
      <c r="R96" s="107">
        <v>0.48539089234009</v>
      </c>
      <c r="S96" s="107">
        <v>0.202186711522288</v>
      </c>
      <c r="T96" s="107">
        <v>0.242729740209383</v>
      </c>
      <c r="U96" s="107">
        <v>0.544262295081967</v>
      </c>
      <c r="V96" s="107">
        <v>0.61850147654694</v>
      </c>
      <c r="W96" s="107">
        <v>0.643517432311952</v>
      </c>
      <c r="X96" s="107">
        <v>0.621217644914327</v>
      </c>
      <c r="Y96" s="107">
        <v>0.620964110481471</v>
      </c>
    </row>
    <row r="97" ht="15.75" customHeight="1">
      <c r="A97" s="142">
        <f t="shared" si="1"/>
        <v>0.4429524611</v>
      </c>
      <c r="B97" s="101">
        <v>95.0</v>
      </c>
      <c r="C97" s="79">
        <v>20.0</v>
      </c>
      <c r="D97" s="78">
        <v>13.0</v>
      </c>
      <c r="E97" s="106">
        <v>0.0</v>
      </c>
      <c r="F97" s="107">
        <v>0.0</v>
      </c>
      <c r="G97" s="107">
        <v>0.524799409757447</v>
      </c>
      <c r="H97" s="107">
        <v>0.279737117369595</v>
      </c>
      <c r="I97" s="107">
        <v>0.358190036192605</v>
      </c>
      <c r="J97" s="107">
        <v>0.614806655458288</v>
      </c>
      <c r="K97" s="107">
        <v>0.64085643582111</v>
      </c>
      <c r="L97" s="107">
        <v>0.405145838273654</v>
      </c>
      <c r="M97" s="107">
        <v>0.542168674698795</v>
      </c>
      <c r="N97" s="107">
        <v>0.495361781076067</v>
      </c>
      <c r="O97" s="107">
        <v>0.493882091212458</v>
      </c>
      <c r="P97" s="107">
        <v>0.354188556691183</v>
      </c>
      <c r="Q97" s="107">
        <v>0.560763795242462</v>
      </c>
      <c r="R97" s="107">
        <v>0.491826086956522</v>
      </c>
      <c r="S97" s="107">
        <v>0.202186711522288</v>
      </c>
      <c r="T97" s="107">
        <v>0.242729740209383</v>
      </c>
      <c r="U97" s="107">
        <v>0.551795613400819</v>
      </c>
      <c r="V97" s="107">
        <v>0.625784885034106</v>
      </c>
      <c r="W97" s="107">
        <v>0.655092592592593</v>
      </c>
      <c r="X97" s="107">
        <v>0.637708194536975</v>
      </c>
      <c r="Y97" s="107">
        <v>0.624977467131086</v>
      </c>
    </row>
    <row r="98" ht="15.75" customHeight="1">
      <c r="A98" s="142">
        <f t="shared" si="1"/>
        <v>0.4166529413</v>
      </c>
      <c r="B98" s="79">
        <v>96.0</v>
      </c>
      <c r="C98" s="110">
        <v>20.0</v>
      </c>
      <c r="D98" s="111">
        <v>14.0</v>
      </c>
      <c r="E98" s="125">
        <v>0.0</v>
      </c>
      <c r="F98" s="126">
        <v>0.0</v>
      </c>
      <c r="G98" s="126">
        <v>0.548587032678799</v>
      </c>
      <c r="H98" s="126">
        <v>0.279737117369595</v>
      </c>
      <c r="I98" s="126">
        <v>0.358190036192605</v>
      </c>
      <c r="J98" s="126">
        <v>0.545751126301072</v>
      </c>
      <c r="K98" s="126">
        <v>0.548353740444736</v>
      </c>
      <c r="L98" s="126">
        <v>0.409903552105387</v>
      </c>
      <c r="M98" s="126">
        <v>0.561895186628126</v>
      </c>
      <c r="N98" s="126">
        <v>0.495923359152059</v>
      </c>
      <c r="O98" s="126">
        <v>0.493882091212458</v>
      </c>
      <c r="P98" s="126">
        <v>0.354188556691183</v>
      </c>
      <c r="Q98" s="126">
        <v>0.360868982164409</v>
      </c>
      <c r="R98" s="126">
        <v>0.250259713276543</v>
      </c>
      <c r="S98" s="126">
        <v>0.202152707702657</v>
      </c>
      <c r="T98" s="126">
        <v>0.242729740209383</v>
      </c>
      <c r="U98" s="126">
        <v>0.551830517461618</v>
      </c>
      <c r="V98" s="126">
        <v>0.625770750988142</v>
      </c>
      <c r="W98" s="126">
        <v>0.655092592592593</v>
      </c>
      <c r="X98" s="126">
        <v>0.638109567218338</v>
      </c>
      <c r="Y98" s="126">
        <v>0.626485396323327</v>
      </c>
    </row>
    <row r="99" ht="20.25" customHeight="1">
      <c r="A99" s="143" t="s">
        <v>56</v>
      </c>
      <c r="B99" s="86" t="s">
        <v>26</v>
      </c>
      <c r="C99" s="87" t="s">
        <v>1</v>
      </c>
      <c r="D99" s="113" t="s">
        <v>7</v>
      </c>
      <c r="E99" s="144" t="s">
        <v>27</v>
      </c>
      <c r="F99" s="145" t="s">
        <v>28</v>
      </c>
      <c r="G99" s="145" t="s">
        <v>29</v>
      </c>
      <c r="H99" s="145" t="s">
        <v>30</v>
      </c>
      <c r="I99" s="145" t="s">
        <v>31</v>
      </c>
      <c r="J99" s="145" t="s">
        <v>48</v>
      </c>
      <c r="K99" s="145" t="s">
        <v>49</v>
      </c>
      <c r="L99" s="145" t="s">
        <v>34</v>
      </c>
      <c r="M99" s="145" t="s">
        <v>35</v>
      </c>
      <c r="N99" s="145" t="s">
        <v>36</v>
      </c>
      <c r="O99" s="145" t="s">
        <v>37</v>
      </c>
      <c r="P99" s="145" t="s">
        <v>38</v>
      </c>
      <c r="Q99" s="145" t="s">
        <v>39</v>
      </c>
      <c r="R99" s="145" t="s">
        <v>40</v>
      </c>
      <c r="S99" s="145" t="s">
        <v>41</v>
      </c>
      <c r="T99" s="145" t="s">
        <v>42</v>
      </c>
      <c r="U99" s="145" t="s">
        <v>43</v>
      </c>
      <c r="V99" s="145" t="s">
        <v>44</v>
      </c>
      <c r="W99" s="145" t="s">
        <v>45</v>
      </c>
      <c r="X99" s="145" t="s">
        <v>46</v>
      </c>
      <c r="Y99" s="146" t="s">
        <v>57</v>
      </c>
    </row>
    <row r="100" ht="30.75" customHeight="1">
      <c r="A100" s="116" t="s">
        <v>60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3"/>
    </row>
    <row r="101" ht="15.75" customHeight="1">
      <c r="A101" s="5"/>
      <c r="B101" s="4"/>
      <c r="C101" s="93"/>
      <c r="D101" s="9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ht="15.75" customHeight="1">
      <c r="A102" s="5" t="s">
        <v>51</v>
      </c>
      <c r="B102" s="4"/>
      <c r="C102" s="147">
        <f>AVERAGE(A3:A98)</f>
        <v>0.4066121083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ht="15.75" customHeight="1">
      <c r="A103" s="5" t="s">
        <v>52</v>
      </c>
      <c r="B103" s="4"/>
      <c r="C103" s="147">
        <f>_xlfn.STDEV.S(A3:A98)</f>
        <v>0.1215675895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ht="15.75" customHeight="1">
      <c r="A104" s="5" t="s">
        <v>53</v>
      </c>
      <c r="B104" s="4"/>
      <c r="C104" s="147">
        <f>MAX(A3:A98)</f>
        <v>0.5786522894</v>
      </c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ht="15.75" customHeight="1">
      <c r="A105" s="5" t="s">
        <v>54</v>
      </c>
      <c r="B105" s="4"/>
      <c r="C105" s="147">
        <f>MIN(A4:A99)</f>
        <v>0.03072696829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ht="15.75" customHeight="1">
      <c r="A106" s="5"/>
      <c r="B106" s="4"/>
      <c r="C106" s="93"/>
      <c r="D106" s="9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ht="15.75" customHeight="1">
      <c r="A107" s="5"/>
      <c r="B107" s="4"/>
      <c r="C107" s="93"/>
      <c r="D107" s="93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ht="15.75" customHeight="1">
      <c r="A108" s="5"/>
      <c r="B108" s="4"/>
      <c r="C108" s="93"/>
      <c r="D108" s="93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ht="15.75" customHeight="1">
      <c r="A109" s="5"/>
      <c r="B109" s="4"/>
      <c r="C109" s="93"/>
      <c r="D109" s="93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ht="15.75" customHeight="1">
      <c r="A110" s="5"/>
      <c r="B110" s="4"/>
      <c r="C110" s="93"/>
      <c r="D110" s="93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ht="15.75" customHeight="1">
      <c r="A111" s="5"/>
      <c r="B111" s="4"/>
      <c r="C111" s="93"/>
      <c r="D111" s="93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ht="15.75" customHeight="1">
      <c r="A112" s="5"/>
      <c r="B112" s="4"/>
      <c r="C112" s="93"/>
      <c r="D112" s="9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ht="15.75" customHeight="1">
      <c r="A113" s="5"/>
      <c r="B113" s="4"/>
      <c r="C113" s="93"/>
      <c r="D113" s="9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ht="15.75" customHeight="1">
      <c r="A114" s="5"/>
      <c r="B114" s="4"/>
      <c r="C114" s="93"/>
      <c r="D114" s="9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ht="15.75" customHeight="1">
      <c r="A115" s="5"/>
      <c r="B115" s="4"/>
      <c r="C115" s="93"/>
      <c r="D115" s="9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ht="15.75" customHeight="1">
      <c r="A116" s="5"/>
      <c r="B116" s="4"/>
      <c r="C116" s="93"/>
      <c r="D116" s="9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ht="15.75" customHeight="1">
      <c r="A117" s="5"/>
      <c r="B117" s="4"/>
      <c r="C117" s="93"/>
      <c r="D117" s="9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ht="15.75" customHeight="1">
      <c r="A118" s="5"/>
      <c r="B118" s="4"/>
      <c r="C118" s="93"/>
      <c r="D118" s="93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ht="15.75" customHeight="1">
      <c r="A119" s="5"/>
      <c r="B119" s="4"/>
      <c r="C119" s="93"/>
      <c r="D119" s="9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ht="15.75" customHeight="1">
      <c r="A120" s="5"/>
      <c r="B120" s="4"/>
      <c r="C120" s="93"/>
      <c r="D120" s="9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ht="15.75" customHeight="1">
      <c r="A121" s="5"/>
      <c r="B121" s="4"/>
      <c r="C121" s="93"/>
      <c r="D121" s="9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ht="15.75" customHeight="1">
      <c r="A122" s="5"/>
      <c r="B122" s="4"/>
      <c r="C122" s="93"/>
      <c r="D122" s="9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ht="15.75" customHeight="1">
      <c r="A123" s="5"/>
      <c r="B123" s="4"/>
      <c r="C123" s="93"/>
      <c r="D123" s="9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ht="15.75" customHeight="1">
      <c r="A124" s="5"/>
      <c r="B124" s="4"/>
      <c r="C124" s="93"/>
      <c r="D124" s="9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ht="15.75" customHeight="1">
      <c r="A125" s="5"/>
      <c r="B125" s="4"/>
      <c r="C125" s="93"/>
      <c r="D125" s="9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ht="15.75" customHeight="1">
      <c r="A126" s="148"/>
      <c r="B126" s="4"/>
      <c r="C126" s="93"/>
      <c r="D126" s="94"/>
      <c r="E126" s="4"/>
      <c r="F126" s="4"/>
    </row>
    <row r="127" ht="15.75" customHeight="1">
      <c r="A127" s="148"/>
      <c r="B127" s="4"/>
      <c r="C127" s="93"/>
      <c r="D127" s="94"/>
      <c r="E127" s="4"/>
      <c r="F127" s="4"/>
    </row>
    <row r="128" ht="15.75" customHeight="1">
      <c r="A128" s="148"/>
      <c r="B128" s="4"/>
      <c r="C128" s="93"/>
      <c r="D128" s="94"/>
      <c r="E128" s="4"/>
      <c r="F128" s="4"/>
    </row>
    <row r="129" ht="15.75" customHeight="1">
      <c r="A129" s="148"/>
      <c r="B129" s="4"/>
      <c r="C129" s="93"/>
      <c r="D129" s="94"/>
      <c r="E129" s="4"/>
      <c r="F129" s="4"/>
    </row>
    <row r="130" ht="15.75" customHeight="1">
      <c r="A130" s="148"/>
      <c r="B130" s="4"/>
      <c r="C130" s="93"/>
      <c r="D130" s="94"/>
      <c r="E130" s="4"/>
      <c r="F130" s="4"/>
    </row>
    <row r="131" ht="15.75" customHeight="1">
      <c r="A131" s="148"/>
      <c r="B131" s="4"/>
      <c r="C131" s="93"/>
      <c r="D131" s="94"/>
      <c r="E131" s="4"/>
      <c r="F131" s="4"/>
    </row>
    <row r="132" ht="15.75" customHeight="1">
      <c r="A132" s="148"/>
      <c r="B132" s="4"/>
      <c r="C132" s="93"/>
      <c r="D132" s="94"/>
      <c r="E132" s="4"/>
      <c r="F132" s="4"/>
    </row>
    <row r="133" ht="15.75" customHeight="1">
      <c r="A133" s="148"/>
      <c r="B133" s="4"/>
      <c r="C133" s="93"/>
      <c r="D133" s="94"/>
      <c r="E133" s="4"/>
      <c r="F133" s="4"/>
    </row>
    <row r="134" ht="15.75" customHeight="1">
      <c r="A134" s="148"/>
      <c r="B134" s="4"/>
      <c r="C134" s="93"/>
      <c r="D134" s="94"/>
      <c r="E134" s="4"/>
      <c r="F134" s="4"/>
    </row>
    <row r="135" ht="15.75" customHeight="1">
      <c r="A135" s="148"/>
      <c r="B135" s="4"/>
      <c r="C135" s="93"/>
      <c r="D135" s="94"/>
      <c r="E135" s="4"/>
      <c r="F135" s="4"/>
    </row>
    <row r="136" ht="15.75" customHeight="1">
      <c r="A136" s="148"/>
      <c r="B136" s="4"/>
      <c r="C136" s="93"/>
      <c r="D136" s="94"/>
      <c r="E136" s="4"/>
      <c r="F136" s="4"/>
    </row>
    <row r="137" ht="15.75" customHeight="1">
      <c r="A137" s="148"/>
      <c r="B137" s="4"/>
      <c r="C137" s="93"/>
      <c r="D137" s="94"/>
      <c r="E137" s="4"/>
      <c r="F137" s="4"/>
    </row>
    <row r="138" ht="15.75" customHeight="1">
      <c r="A138" s="148"/>
      <c r="B138" s="4"/>
      <c r="C138" s="93"/>
      <c r="D138" s="94"/>
      <c r="E138" s="4"/>
      <c r="F138" s="4"/>
    </row>
    <row r="139" ht="15.75" customHeight="1">
      <c r="A139" s="148"/>
      <c r="B139" s="4"/>
      <c r="C139" s="93"/>
      <c r="D139" s="94"/>
      <c r="E139" s="4"/>
      <c r="F139" s="4"/>
    </row>
    <row r="140" ht="15.75" customHeight="1">
      <c r="A140" s="148"/>
      <c r="B140" s="4"/>
      <c r="C140" s="93"/>
      <c r="D140" s="94"/>
      <c r="E140" s="4"/>
      <c r="F140" s="4"/>
    </row>
    <row r="141" ht="15.75" customHeight="1">
      <c r="A141" s="148"/>
      <c r="B141" s="4"/>
      <c r="C141" s="93"/>
      <c r="D141" s="94"/>
      <c r="E141" s="4"/>
      <c r="F141" s="4"/>
    </row>
    <row r="142" ht="15.75" customHeight="1">
      <c r="A142" s="148"/>
      <c r="B142" s="4"/>
      <c r="C142" s="93"/>
      <c r="D142" s="94"/>
      <c r="E142" s="4"/>
      <c r="F142" s="4"/>
    </row>
    <row r="143" ht="15.75" customHeight="1">
      <c r="A143" s="148"/>
      <c r="B143" s="4"/>
      <c r="C143" s="93"/>
      <c r="D143" s="94"/>
      <c r="E143" s="4"/>
      <c r="F143" s="4"/>
    </row>
    <row r="144" ht="15.75" customHeight="1">
      <c r="A144" s="148"/>
      <c r="B144" s="4"/>
      <c r="C144" s="93"/>
      <c r="D144" s="94"/>
      <c r="E144" s="4"/>
      <c r="F144" s="4"/>
    </row>
    <row r="145" ht="15.75" customHeight="1">
      <c r="A145" s="148"/>
      <c r="B145" s="4"/>
      <c r="C145" s="93"/>
      <c r="D145" s="94"/>
      <c r="E145" s="4"/>
      <c r="F145" s="4"/>
    </row>
    <row r="146" ht="15.75" customHeight="1">
      <c r="A146" s="148"/>
      <c r="B146" s="4"/>
      <c r="C146" s="93"/>
      <c r="D146" s="94"/>
      <c r="E146" s="4"/>
      <c r="F146" s="4"/>
    </row>
    <row r="147" ht="15.75" customHeight="1">
      <c r="A147" s="148"/>
      <c r="B147" s="4"/>
      <c r="C147" s="93"/>
      <c r="D147" s="94"/>
      <c r="E147" s="4"/>
      <c r="F147" s="4"/>
    </row>
    <row r="148" ht="15.75" customHeight="1">
      <c r="A148" s="148"/>
      <c r="B148" s="4"/>
      <c r="C148" s="93"/>
      <c r="D148" s="94"/>
      <c r="E148" s="4"/>
      <c r="F148" s="4"/>
    </row>
    <row r="149" ht="15.75" customHeight="1">
      <c r="A149" s="148"/>
      <c r="B149" s="4"/>
      <c r="C149" s="93"/>
      <c r="D149" s="94"/>
      <c r="E149" s="4"/>
      <c r="F149" s="4"/>
    </row>
    <row r="150" ht="15.75" customHeight="1">
      <c r="A150" s="148"/>
      <c r="B150" s="4"/>
      <c r="C150" s="93"/>
      <c r="D150" s="94"/>
      <c r="E150" s="4"/>
      <c r="F150" s="4"/>
    </row>
    <row r="151" ht="15.75" customHeight="1">
      <c r="A151" s="148"/>
      <c r="B151" s="4"/>
      <c r="C151" s="93"/>
      <c r="D151" s="94"/>
      <c r="E151" s="4"/>
      <c r="F151" s="4"/>
    </row>
    <row r="152" ht="15.75" customHeight="1">
      <c r="A152" s="148"/>
      <c r="B152" s="4"/>
      <c r="C152" s="93"/>
      <c r="D152" s="94"/>
      <c r="E152" s="4"/>
      <c r="F152" s="4"/>
    </row>
    <row r="153" ht="15.75" customHeight="1">
      <c r="A153" s="148"/>
      <c r="B153" s="4"/>
      <c r="C153" s="93"/>
      <c r="D153" s="94"/>
      <c r="E153" s="4"/>
      <c r="F153" s="4"/>
    </row>
    <row r="154" ht="15.75" customHeight="1">
      <c r="A154" s="148"/>
      <c r="B154" s="4"/>
      <c r="C154" s="93"/>
      <c r="D154" s="94"/>
      <c r="E154" s="4"/>
      <c r="F154" s="4"/>
    </row>
    <row r="155" ht="15.75" customHeight="1">
      <c r="A155" s="148"/>
      <c r="B155" s="4"/>
      <c r="C155" s="93"/>
      <c r="D155" s="94"/>
      <c r="E155" s="4"/>
      <c r="F155" s="4"/>
    </row>
    <row r="156" ht="15.75" customHeight="1">
      <c r="A156" s="148"/>
      <c r="B156" s="4"/>
      <c r="C156" s="93"/>
      <c r="D156" s="94"/>
      <c r="E156" s="4"/>
      <c r="F156" s="4"/>
    </row>
    <row r="157" ht="15.75" customHeight="1">
      <c r="A157" s="148"/>
      <c r="B157" s="4"/>
      <c r="C157" s="93"/>
      <c r="D157" s="94"/>
      <c r="E157" s="4"/>
      <c r="F157" s="4"/>
    </row>
    <row r="158" ht="15.75" customHeight="1">
      <c r="A158" s="148"/>
      <c r="B158" s="4"/>
      <c r="C158" s="93"/>
      <c r="D158" s="94"/>
      <c r="E158" s="4"/>
      <c r="F158" s="4"/>
    </row>
    <row r="159" ht="15.75" customHeight="1">
      <c r="A159" s="148"/>
      <c r="B159" s="4"/>
      <c r="C159" s="93"/>
      <c r="D159" s="94"/>
      <c r="E159" s="4"/>
      <c r="F159" s="4"/>
    </row>
    <row r="160" ht="15.75" customHeight="1">
      <c r="A160" s="148"/>
      <c r="B160" s="4"/>
      <c r="C160" s="93"/>
      <c r="D160" s="94"/>
      <c r="E160" s="4"/>
      <c r="F160" s="4"/>
    </row>
    <row r="161" ht="15.75" customHeight="1">
      <c r="A161" s="148"/>
      <c r="B161" s="4"/>
      <c r="C161" s="93"/>
      <c r="D161" s="94"/>
      <c r="E161" s="4"/>
      <c r="F161" s="4"/>
    </row>
    <row r="162" ht="15.75" customHeight="1">
      <c r="A162" s="148"/>
      <c r="B162" s="4"/>
      <c r="C162" s="93"/>
      <c r="D162" s="94"/>
      <c r="E162" s="4"/>
      <c r="F162" s="4"/>
    </row>
    <row r="163" ht="15.75" customHeight="1">
      <c r="A163" s="148"/>
      <c r="B163" s="4"/>
      <c r="C163" s="93"/>
      <c r="D163" s="94"/>
      <c r="E163" s="4"/>
      <c r="F163" s="4"/>
    </row>
    <row r="164" ht="15.75" customHeight="1">
      <c r="A164" s="148"/>
      <c r="B164" s="4"/>
      <c r="C164" s="93"/>
      <c r="D164" s="94"/>
      <c r="E164" s="4"/>
      <c r="F164" s="4"/>
    </row>
    <row r="165" ht="15.75" customHeight="1">
      <c r="A165" s="148"/>
      <c r="B165" s="4"/>
      <c r="C165" s="93"/>
      <c r="D165" s="94"/>
      <c r="E165" s="4"/>
      <c r="F165" s="4"/>
    </row>
    <row r="166" ht="15.75" customHeight="1">
      <c r="A166" s="148"/>
      <c r="B166" s="4"/>
      <c r="C166" s="93"/>
      <c r="D166" s="94"/>
      <c r="E166" s="4"/>
      <c r="F166" s="4"/>
    </row>
    <row r="167" ht="15.75" customHeight="1">
      <c r="A167" s="148"/>
      <c r="B167" s="4"/>
      <c r="C167" s="93"/>
      <c r="D167" s="94"/>
      <c r="E167" s="4"/>
      <c r="F167" s="4"/>
    </row>
    <row r="168" ht="15.75" customHeight="1">
      <c r="A168" s="148"/>
      <c r="B168" s="4"/>
      <c r="C168" s="93"/>
      <c r="D168" s="94"/>
      <c r="E168" s="4"/>
      <c r="F168" s="4"/>
    </row>
    <row r="169" ht="15.75" customHeight="1">
      <c r="A169" s="148"/>
      <c r="B169" s="4"/>
      <c r="C169" s="93"/>
      <c r="D169" s="94"/>
      <c r="E169" s="4"/>
      <c r="F169" s="4"/>
    </row>
    <row r="170" ht="15.75" customHeight="1">
      <c r="A170" s="148"/>
      <c r="B170" s="4"/>
      <c r="C170" s="93"/>
      <c r="D170" s="94"/>
      <c r="E170" s="4"/>
      <c r="F170" s="4"/>
    </row>
    <row r="171" ht="15.75" customHeight="1">
      <c r="A171" s="148"/>
      <c r="B171" s="4"/>
      <c r="C171" s="93"/>
      <c r="D171" s="94"/>
      <c r="E171" s="4"/>
      <c r="F171" s="4"/>
    </row>
    <row r="172" ht="15.75" customHeight="1">
      <c r="A172" s="148"/>
      <c r="B172" s="4"/>
      <c r="C172" s="93"/>
      <c r="D172" s="94"/>
      <c r="E172" s="4"/>
      <c r="F172" s="4"/>
    </row>
    <row r="173" ht="15.75" customHeight="1">
      <c r="A173" s="148"/>
      <c r="B173" s="4"/>
      <c r="C173" s="93"/>
      <c r="D173" s="94"/>
      <c r="E173" s="4"/>
      <c r="F173" s="4"/>
    </row>
    <row r="174" ht="15.75" customHeight="1">
      <c r="A174" s="148"/>
      <c r="B174" s="4"/>
      <c r="C174" s="93"/>
      <c r="D174" s="94"/>
      <c r="E174" s="4"/>
      <c r="F174" s="4"/>
    </row>
    <row r="175" ht="15.75" customHeight="1">
      <c r="A175" s="148"/>
      <c r="B175" s="4"/>
      <c r="C175" s="93"/>
      <c r="D175" s="94"/>
      <c r="E175" s="4"/>
      <c r="F175" s="4"/>
    </row>
    <row r="176" ht="15.75" customHeight="1">
      <c r="A176" s="148"/>
      <c r="B176" s="4"/>
      <c r="C176" s="93"/>
      <c r="D176" s="94"/>
      <c r="E176" s="4"/>
      <c r="F176" s="4"/>
    </row>
    <row r="177" ht="15.75" customHeight="1">
      <c r="A177" s="148"/>
      <c r="B177" s="4"/>
      <c r="C177" s="93"/>
      <c r="D177" s="94"/>
      <c r="E177" s="4"/>
      <c r="F177" s="4"/>
    </row>
    <row r="178" ht="15.75" customHeight="1">
      <c r="A178" s="148"/>
      <c r="B178" s="4"/>
      <c r="C178" s="93"/>
      <c r="D178" s="94"/>
      <c r="E178" s="4"/>
      <c r="F178" s="4"/>
    </row>
    <row r="179" ht="15.75" customHeight="1">
      <c r="A179" s="148"/>
      <c r="B179" s="4"/>
      <c r="C179" s="93"/>
      <c r="D179" s="94"/>
      <c r="E179" s="4"/>
      <c r="F179" s="4"/>
    </row>
    <row r="180" ht="15.75" customHeight="1">
      <c r="A180" s="148"/>
      <c r="B180" s="4"/>
      <c r="C180" s="93"/>
      <c r="D180" s="94"/>
      <c r="E180" s="4"/>
      <c r="F180" s="4"/>
    </row>
    <row r="181" ht="15.75" customHeight="1">
      <c r="A181" s="148"/>
      <c r="B181" s="4"/>
      <c r="C181" s="93"/>
      <c r="D181" s="94"/>
      <c r="E181" s="4"/>
      <c r="F181" s="4"/>
    </row>
    <row r="182" ht="15.75" customHeight="1">
      <c r="A182" s="148"/>
      <c r="B182" s="4"/>
      <c r="C182" s="93"/>
      <c r="D182" s="94"/>
      <c r="E182" s="4"/>
      <c r="F182" s="4"/>
    </row>
    <row r="183" ht="15.75" customHeight="1">
      <c r="A183" s="148"/>
      <c r="B183" s="4"/>
      <c r="C183" s="93"/>
      <c r="D183" s="94"/>
      <c r="E183" s="4"/>
      <c r="F183" s="4"/>
    </row>
    <row r="184" ht="15.75" customHeight="1">
      <c r="A184" s="148"/>
      <c r="B184" s="4"/>
      <c r="C184" s="93"/>
      <c r="D184" s="94"/>
      <c r="E184" s="4"/>
      <c r="F184" s="4"/>
    </row>
    <row r="185" ht="15.75" customHeight="1">
      <c r="A185" s="148"/>
      <c r="B185" s="4"/>
      <c r="C185" s="93"/>
      <c r="D185" s="94"/>
      <c r="E185" s="4"/>
      <c r="F185" s="4"/>
    </row>
    <row r="186" ht="15.75" customHeight="1">
      <c r="A186" s="148"/>
      <c r="B186" s="4"/>
      <c r="C186" s="93"/>
      <c r="D186" s="94"/>
      <c r="E186" s="4"/>
      <c r="F186" s="4"/>
    </row>
    <row r="187" ht="15.75" customHeight="1">
      <c r="A187" s="148"/>
      <c r="B187" s="4"/>
      <c r="C187" s="93"/>
      <c r="D187" s="94"/>
      <c r="E187" s="4"/>
      <c r="F187" s="4"/>
    </row>
    <row r="188" ht="15.75" customHeight="1">
      <c r="A188" s="148"/>
      <c r="B188" s="4"/>
      <c r="C188" s="93"/>
      <c r="D188" s="94"/>
      <c r="E188" s="4"/>
      <c r="F188" s="4"/>
    </row>
    <row r="189" ht="15.75" customHeight="1">
      <c r="A189" s="148"/>
      <c r="B189" s="4"/>
      <c r="C189" s="93"/>
      <c r="D189" s="94"/>
      <c r="E189" s="4"/>
      <c r="F189" s="4"/>
    </row>
    <row r="190" ht="15.75" customHeight="1">
      <c r="A190" s="148"/>
      <c r="B190" s="4"/>
      <c r="C190" s="93"/>
      <c r="D190" s="94"/>
      <c r="E190" s="4"/>
      <c r="F190" s="4"/>
    </row>
    <row r="191" ht="15.75" customHeight="1">
      <c r="A191" s="148"/>
      <c r="B191" s="4"/>
      <c r="C191" s="93"/>
      <c r="D191" s="94"/>
      <c r="E191" s="4"/>
      <c r="F191" s="4"/>
    </row>
    <row r="192" ht="15.75" customHeight="1">
      <c r="A192" s="148"/>
      <c r="B192" s="4"/>
      <c r="C192" s="93"/>
      <c r="D192" s="94"/>
      <c r="E192" s="4"/>
      <c r="F192" s="4"/>
    </row>
    <row r="193" ht="15.75" customHeight="1">
      <c r="A193" s="148"/>
      <c r="B193" s="4"/>
      <c r="C193" s="93"/>
      <c r="D193" s="94"/>
      <c r="E193" s="4"/>
      <c r="F193" s="4"/>
    </row>
    <row r="194" ht="15.75" customHeight="1">
      <c r="A194" s="148"/>
      <c r="B194" s="4"/>
      <c r="C194" s="93"/>
      <c r="D194" s="94"/>
      <c r="E194" s="4"/>
      <c r="F194" s="4"/>
    </row>
    <row r="195" ht="15.75" customHeight="1">
      <c r="A195" s="148"/>
      <c r="B195" s="4"/>
      <c r="C195" s="93"/>
      <c r="D195" s="94"/>
      <c r="E195" s="4"/>
      <c r="F195" s="4"/>
    </row>
    <row r="196" ht="15.75" customHeight="1">
      <c r="A196" s="148"/>
      <c r="B196" s="4"/>
      <c r="C196" s="93"/>
      <c r="D196" s="94"/>
      <c r="E196" s="4"/>
      <c r="F196" s="4"/>
    </row>
    <row r="197" ht="15.75" customHeight="1">
      <c r="A197" s="148"/>
      <c r="B197" s="4"/>
      <c r="C197" s="93"/>
      <c r="D197" s="94"/>
      <c r="E197" s="4"/>
      <c r="F197" s="4"/>
    </row>
    <row r="198" ht="15.75" customHeight="1">
      <c r="A198" s="148"/>
      <c r="B198" s="4"/>
      <c r="C198" s="93"/>
      <c r="D198" s="94"/>
      <c r="E198" s="4"/>
      <c r="F198" s="4"/>
    </row>
    <row r="199" ht="15.75" customHeight="1">
      <c r="A199" s="148"/>
      <c r="B199" s="4"/>
      <c r="C199" s="93"/>
      <c r="D199" s="94"/>
      <c r="E199" s="4"/>
      <c r="F199" s="4"/>
    </row>
    <row r="200" ht="15.75" customHeight="1">
      <c r="A200" s="148"/>
      <c r="B200" s="4"/>
      <c r="C200" s="93"/>
      <c r="D200" s="94"/>
      <c r="E200" s="4"/>
      <c r="F200" s="4"/>
    </row>
    <row r="201" ht="15.75" customHeight="1">
      <c r="A201" s="148"/>
      <c r="B201" s="4"/>
      <c r="C201" s="93"/>
      <c r="D201" s="94"/>
      <c r="E201" s="4"/>
      <c r="F201" s="4"/>
    </row>
    <row r="202" ht="15.75" customHeight="1">
      <c r="A202" s="148"/>
      <c r="B202" s="4"/>
      <c r="C202" s="93"/>
      <c r="D202" s="94"/>
      <c r="E202" s="4"/>
      <c r="F202" s="4"/>
    </row>
    <row r="203" ht="15.75" customHeight="1">
      <c r="A203" s="148"/>
      <c r="B203" s="4"/>
      <c r="C203" s="93"/>
      <c r="D203" s="94"/>
      <c r="E203" s="4"/>
      <c r="F203" s="4"/>
    </row>
    <row r="204" ht="15.75" customHeight="1">
      <c r="A204" s="148"/>
      <c r="B204" s="4"/>
      <c r="C204" s="93"/>
      <c r="D204" s="94"/>
      <c r="E204" s="4"/>
      <c r="F204" s="4"/>
    </row>
    <row r="205" ht="15.75" customHeight="1">
      <c r="A205" s="148"/>
      <c r="B205" s="4"/>
      <c r="C205" s="93"/>
      <c r="D205" s="94"/>
      <c r="E205" s="4"/>
      <c r="F205" s="4"/>
    </row>
    <row r="206" ht="15.75" customHeight="1">
      <c r="A206" s="148"/>
      <c r="B206" s="4"/>
      <c r="C206" s="93"/>
      <c r="D206" s="94"/>
      <c r="E206" s="4"/>
      <c r="F206" s="4"/>
    </row>
    <row r="207" ht="15.75" customHeight="1">
      <c r="A207" s="148"/>
      <c r="B207" s="4"/>
      <c r="C207" s="93"/>
      <c r="D207" s="94"/>
      <c r="E207" s="4"/>
      <c r="F207" s="4"/>
    </row>
    <row r="208" ht="15.75" customHeight="1">
      <c r="A208" s="148"/>
      <c r="B208" s="4"/>
      <c r="C208" s="93"/>
      <c r="D208" s="94"/>
      <c r="E208" s="4"/>
      <c r="F208" s="4"/>
    </row>
    <row r="209" ht="15.75" customHeight="1">
      <c r="A209" s="148"/>
      <c r="B209" s="4"/>
      <c r="C209" s="93"/>
      <c r="D209" s="94"/>
      <c r="E209" s="4"/>
      <c r="F209" s="4"/>
    </row>
    <row r="210" ht="15.75" customHeight="1">
      <c r="A210" s="148"/>
      <c r="B210" s="4"/>
      <c r="C210" s="93"/>
      <c r="D210" s="94"/>
      <c r="E210" s="4"/>
      <c r="F210" s="4"/>
    </row>
    <row r="211" ht="15.75" customHeight="1">
      <c r="A211" s="148"/>
      <c r="B211" s="4"/>
      <c r="C211" s="93"/>
      <c r="D211" s="94"/>
      <c r="E211" s="4"/>
      <c r="F211" s="4"/>
    </row>
    <row r="212" ht="15.75" customHeight="1">
      <c r="A212" s="148"/>
      <c r="B212" s="4"/>
      <c r="C212" s="93"/>
      <c r="D212" s="94"/>
      <c r="E212" s="4"/>
      <c r="F212" s="4"/>
    </row>
    <row r="213" ht="15.75" customHeight="1">
      <c r="A213" s="148"/>
      <c r="B213" s="4"/>
      <c r="C213" s="93"/>
      <c r="D213" s="94"/>
      <c r="E213" s="4"/>
      <c r="F213" s="4"/>
    </row>
    <row r="214" ht="15.75" customHeight="1">
      <c r="A214" s="148"/>
      <c r="B214" s="4"/>
      <c r="C214" s="93"/>
      <c r="D214" s="94"/>
      <c r="E214" s="4"/>
      <c r="F214" s="4"/>
    </row>
    <row r="215" ht="15.75" customHeight="1">
      <c r="A215" s="148"/>
      <c r="B215" s="4"/>
      <c r="C215" s="93"/>
      <c r="D215" s="94"/>
      <c r="E215" s="4"/>
      <c r="F215" s="4"/>
    </row>
    <row r="216" ht="15.75" customHeight="1">
      <c r="A216" s="148"/>
      <c r="B216" s="4"/>
      <c r="C216" s="93"/>
      <c r="D216" s="94"/>
      <c r="E216" s="4"/>
      <c r="F216" s="4"/>
    </row>
    <row r="217" ht="15.75" customHeight="1">
      <c r="A217" s="148"/>
      <c r="B217" s="4"/>
      <c r="C217" s="93"/>
      <c r="D217" s="94"/>
      <c r="E217" s="4"/>
      <c r="F217" s="4"/>
    </row>
    <row r="218" ht="15.75" customHeight="1">
      <c r="A218" s="148"/>
      <c r="B218" s="4"/>
      <c r="C218" s="93"/>
      <c r="D218" s="94"/>
      <c r="E218" s="4"/>
      <c r="F218" s="4"/>
    </row>
    <row r="219" ht="15.75" customHeight="1">
      <c r="A219" s="148"/>
      <c r="B219" s="4"/>
      <c r="C219" s="93"/>
      <c r="D219" s="94"/>
      <c r="E219" s="4"/>
      <c r="F219" s="4"/>
    </row>
    <row r="220" ht="15.75" customHeight="1">
      <c r="A220" s="148"/>
      <c r="B220" s="4"/>
      <c r="C220" s="93"/>
      <c r="D220" s="94"/>
      <c r="E220" s="4"/>
      <c r="F220" s="4"/>
    </row>
    <row r="221" ht="15.75" customHeight="1">
      <c r="A221" s="148"/>
      <c r="B221" s="4"/>
      <c r="C221" s="93"/>
      <c r="D221" s="94"/>
      <c r="E221" s="4"/>
      <c r="F221" s="4"/>
    </row>
    <row r="222" ht="15.75" customHeight="1">
      <c r="A222" s="148"/>
      <c r="B222" s="4"/>
      <c r="C222" s="93"/>
      <c r="D222" s="94"/>
      <c r="E222" s="4"/>
      <c r="F222" s="4"/>
    </row>
    <row r="223" ht="15.75" customHeight="1">
      <c r="A223" s="148"/>
      <c r="B223" s="4"/>
      <c r="C223" s="93"/>
      <c r="D223" s="94"/>
      <c r="E223" s="4"/>
      <c r="F223" s="4"/>
    </row>
    <row r="224" ht="15.75" customHeight="1">
      <c r="A224" s="148"/>
      <c r="B224" s="4"/>
      <c r="C224" s="93"/>
      <c r="D224" s="94"/>
      <c r="E224" s="4"/>
      <c r="F224" s="4"/>
    </row>
    <row r="225" ht="15.75" customHeight="1">
      <c r="A225" s="148"/>
      <c r="B225" s="4"/>
      <c r="C225" s="93"/>
      <c r="D225" s="94"/>
      <c r="E225" s="4"/>
      <c r="F225" s="4"/>
    </row>
    <row r="226" ht="15.75" customHeight="1">
      <c r="A226" s="148"/>
      <c r="B226" s="4"/>
      <c r="C226" s="93"/>
      <c r="D226" s="94"/>
      <c r="E226" s="4"/>
      <c r="F226" s="4"/>
    </row>
    <row r="227" ht="15.75" customHeight="1">
      <c r="A227" s="148"/>
      <c r="B227" s="4"/>
      <c r="C227" s="93"/>
      <c r="D227" s="94"/>
      <c r="E227" s="4"/>
      <c r="F227" s="4"/>
    </row>
    <row r="228" ht="15.75" customHeight="1">
      <c r="A228" s="148"/>
      <c r="B228" s="4"/>
      <c r="C228" s="93"/>
      <c r="D228" s="94"/>
      <c r="E228" s="4"/>
      <c r="F228" s="4"/>
    </row>
    <row r="229" ht="15.75" customHeight="1">
      <c r="A229" s="148"/>
      <c r="B229" s="4"/>
      <c r="C229" s="93"/>
      <c r="D229" s="94"/>
      <c r="E229" s="4"/>
      <c r="F229" s="4"/>
    </row>
    <row r="230" ht="15.75" customHeight="1">
      <c r="A230" s="148"/>
      <c r="B230" s="4"/>
      <c r="C230" s="93"/>
      <c r="D230" s="94"/>
      <c r="E230" s="4"/>
      <c r="F230" s="4"/>
    </row>
    <row r="231" ht="15.75" customHeight="1">
      <c r="A231" s="148"/>
      <c r="B231" s="4"/>
      <c r="C231" s="93"/>
      <c r="D231" s="94"/>
      <c r="E231" s="4"/>
      <c r="F231" s="4"/>
    </row>
    <row r="232" ht="15.75" customHeight="1">
      <c r="A232" s="148"/>
      <c r="B232" s="4"/>
      <c r="C232" s="93"/>
      <c r="D232" s="94"/>
      <c r="E232" s="4"/>
      <c r="F232" s="4"/>
    </row>
    <row r="233" ht="15.75" customHeight="1">
      <c r="A233" s="148"/>
      <c r="B233" s="4"/>
      <c r="C233" s="93"/>
      <c r="D233" s="94"/>
      <c r="E233" s="4"/>
      <c r="F233" s="4"/>
    </row>
    <row r="234" ht="15.75" customHeight="1">
      <c r="A234" s="148"/>
      <c r="B234" s="4"/>
      <c r="C234" s="93"/>
      <c r="D234" s="94"/>
      <c r="E234" s="4"/>
      <c r="F234" s="4"/>
    </row>
    <row r="235" ht="15.75" customHeight="1">
      <c r="A235" s="148"/>
      <c r="B235" s="4"/>
      <c r="C235" s="93"/>
      <c r="D235" s="94"/>
      <c r="E235" s="4"/>
      <c r="F235" s="4"/>
    </row>
    <row r="236" ht="15.75" customHeight="1">
      <c r="A236" s="148"/>
      <c r="B236" s="4"/>
      <c r="C236" s="93"/>
      <c r="D236" s="94"/>
      <c r="E236" s="4"/>
      <c r="F236" s="4"/>
    </row>
    <row r="237" ht="15.75" customHeight="1">
      <c r="A237" s="148"/>
      <c r="B237" s="4"/>
      <c r="C237" s="93"/>
      <c r="D237" s="94"/>
      <c r="E237" s="4"/>
      <c r="F237" s="4"/>
    </row>
    <row r="238" ht="15.75" customHeight="1">
      <c r="A238" s="148"/>
      <c r="B238" s="4"/>
      <c r="C238" s="93"/>
      <c r="D238" s="94"/>
      <c r="E238" s="4"/>
      <c r="F238" s="4"/>
    </row>
    <row r="239" ht="15.75" customHeight="1">
      <c r="A239" s="148"/>
      <c r="B239" s="4"/>
      <c r="C239" s="93"/>
      <c r="D239" s="94"/>
      <c r="E239" s="4"/>
      <c r="F239" s="4"/>
    </row>
    <row r="240" ht="15.75" customHeight="1">
      <c r="A240" s="148"/>
      <c r="B240" s="4"/>
      <c r="C240" s="93"/>
      <c r="D240" s="94"/>
      <c r="E240" s="4"/>
      <c r="F240" s="4"/>
    </row>
    <row r="241" ht="15.75" customHeight="1">
      <c r="A241" s="148"/>
      <c r="B241" s="4"/>
      <c r="C241" s="93"/>
      <c r="D241" s="94"/>
      <c r="E241" s="4"/>
      <c r="F241" s="4"/>
    </row>
    <row r="242" ht="15.75" customHeight="1">
      <c r="A242" s="148"/>
      <c r="B242" s="4"/>
      <c r="C242" s="93"/>
      <c r="D242" s="94"/>
      <c r="E242" s="4"/>
      <c r="F242" s="4"/>
    </row>
    <row r="243" ht="15.75" customHeight="1">
      <c r="A243" s="148"/>
      <c r="B243" s="4"/>
      <c r="C243" s="93"/>
      <c r="D243" s="94"/>
      <c r="E243" s="4"/>
      <c r="F243" s="4"/>
    </row>
    <row r="244" ht="15.75" customHeight="1">
      <c r="A244" s="148"/>
      <c r="B244" s="4"/>
      <c r="C244" s="93"/>
      <c r="D244" s="94"/>
      <c r="E244" s="4"/>
      <c r="F244" s="4"/>
    </row>
    <row r="245" ht="15.75" customHeight="1">
      <c r="A245" s="148"/>
      <c r="B245" s="4"/>
      <c r="C245" s="93"/>
      <c r="D245" s="94"/>
      <c r="E245" s="4"/>
      <c r="F245" s="4"/>
    </row>
    <row r="246" ht="15.75" customHeight="1">
      <c r="A246" s="148"/>
      <c r="B246" s="4"/>
      <c r="C246" s="93"/>
      <c r="D246" s="94"/>
      <c r="E246" s="4"/>
      <c r="F246" s="4"/>
    </row>
    <row r="247" ht="15.75" customHeight="1">
      <c r="A247" s="148"/>
      <c r="B247" s="4"/>
      <c r="C247" s="93"/>
      <c r="D247" s="94"/>
      <c r="E247" s="4"/>
      <c r="F247" s="4"/>
    </row>
    <row r="248" ht="15.75" customHeight="1">
      <c r="A248" s="148"/>
      <c r="B248" s="4"/>
      <c r="C248" s="93"/>
      <c r="D248" s="94"/>
      <c r="E248" s="4"/>
      <c r="F248" s="4"/>
    </row>
    <row r="249" ht="15.75" customHeight="1">
      <c r="A249" s="148"/>
      <c r="B249" s="4"/>
      <c r="C249" s="93"/>
      <c r="D249" s="94"/>
      <c r="E249" s="4"/>
      <c r="F249" s="4"/>
    </row>
    <row r="250" ht="15.75" customHeight="1">
      <c r="A250" s="148"/>
      <c r="B250" s="4"/>
      <c r="C250" s="93"/>
      <c r="D250" s="94"/>
      <c r="E250" s="4"/>
      <c r="F250" s="4"/>
    </row>
    <row r="251" ht="15.75" customHeight="1">
      <c r="A251" s="148"/>
      <c r="B251" s="4"/>
      <c r="C251" s="93"/>
      <c r="D251" s="94"/>
      <c r="E251" s="4"/>
      <c r="F251" s="4"/>
    </row>
    <row r="252" ht="15.75" customHeight="1">
      <c r="A252" s="148"/>
      <c r="B252" s="4"/>
      <c r="C252" s="93"/>
      <c r="D252" s="94"/>
      <c r="E252" s="4"/>
      <c r="F252" s="4"/>
    </row>
    <row r="253" ht="15.75" customHeight="1">
      <c r="A253" s="148"/>
      <c r="B253" s="4"/>
      <c r="C253" s="93"/>
      <c r="D253" s="94"/>
      <c r="E253" s="4"/>
      <c r="F253" s="4"/>
    </row>
    <row r="254" ht="15.75" customHeight="1">
      <c r="A254" s="148"/>
      <c r="B254" s="4"/>
      <c r="C254" s="93"/>
      <c r="D254" s="94"/>
      <c r="E254" s="4"/>
      <c r="F254" s="4"/>
    </row>
    <row r="255" ht="15.75" customHeight="1">
      <c r="A255" s="148"/>
      <c r="B255" s="4"/>
      <c r="C255" s="93"/>
      <c r="D255" s="94"/>
      <c r="E255" s="4"/>
      <c r="F255" s="4"/>
    </row>
    <row r="256" ht="15.75" customHeight="1">
      <c r="A256" s="148"/>
      <c r="B256" s="4"/>
      <c r="C256" s="93"/>
      <c r="D256" s="94"/>
      <c r="E256" s="4"/>
      <c r="F256" s="4"/>
    </row>
    <row r="257" ht="15.75" customHeight="1">
      <c r="A257" s="148"/>
      <c r="B257" s="4"/>
      <c r="C257" s="93"/>
      <c r="D257" s="94"/>
      <c r="E257" s="4"/>
      <c r="F257" s="4"/>
    </row>
    <row r="258" ht="15.75" customHeight="1">
      <c r="A258" s="148"/>
      <c r="B258" s="4"/>
      <c r="C258" s="93"/>
      <c r="D258" s="94"/>
      <c r="E258" s="4"/>
      <c r="F258" s="4"/>
    </row>
    <row r="259" ht="15.75" customHeight="1">
      <c r="A259" s="148"/>
      <c r="B259" s="4"/>
      <c r="C259" s="93"/>
      <c r="D259" s="94"/>
      <c r="E259" s="4"/>
      <c r="F259" s="4"/>
    </row>
    <row r="260" ht="15.75" customHeight="1">
      <c r="A260" s="148"/>
      <c r="B260" s="4"/>
      <c r="C260" s="93"/>
      <c r="D260" s="94"/>
      <c r="E260" s="4"/>
      <c r="F260" s="4"/>
    </row>
    <row r="261" ht="15.75" customHeight="1">
      <c r="A261" s="148"/>
      <c r="B261" s="4"/>
      <c r="C261" s="93"/>
      <c r="D261" s="94"/>
      <c r="E261" s="4"/>
      <c r="F261" s="4"/>
    </row>
    <row r="262" ht="15.75" customHeight="1">
      <c r="A262" s="148"/>
      <c r="B262" s="4"/>
      <c r="C262" s="93"/>
      <c r="D262" s="94"/>
      <c r="E262" s="4"/>
      <c r="F262" s="4"/>
    </row>
    <row r="263" ht="15.75" customHeight="1">
      <c r="A263" s="148"/>
      <c r="B263" s="4"/>
      <c r="C263" s="93"/>
      <c r="D263" s="94"/>
      <c r="E263" s="4"/>
      <c r="F263" s="4"/>
    </row>
    <row r="264" ht="15.75" customHeight="1">
      <c r="A264" s="148"/>
      <c r="B264" s="4"/>
      <c r="C264" s="93"/>
      <c r="D264" s="94"/>
      <c r="E264" s="4"/>
      <c r="F264" s="4"/>
    </row>
    <row r="265" ht="15.75" customHeight="1">
      <c r="A265" s="148"/>
      <c r="B265" s="4"/>
      <c r="C265" s="93"/>
      <c r="D265" s="94"/>
      <c r="E265" s="4"/>
      <c r="F265" s="4"/>
    </row>
    <row r="266" ht="15.75" customHeight="1">
      <c r="A266" s="148"/>
      <c r="B266" s="4"/>
      <c r="C266" s="93"/>
      <c r="D266" s="94"/>
      <c r="E266" s="4"/>
      <c r="F266" s="4"/>
    </row>
    <row r="267" ht="15.75" customHeight="1">
      <c r="A267" s="148"/>
      <c r="B267" s="4"/>
      <c r="C267" s="93"/>
      <c r="D267" s="94"/>
      <c r="E267" s="4"/>
      <c r="F267" s="4"/>
    </row>
    <row r="268" ht="15.75" customHeight="1">
      <c r="A268" s="148"/>
      <c r="B268" s="4"/>
      <c r="C268" s="93"/>
      <c r="D268" s="94"/>
      <c r="E268" s="4"/>
      <c r="F268" s="4"/>
    </row>
    <row r="269" ht="15.75" customHeight="1">
      <c r="A269" s="148"/>
      <c r="B269" s="4"/>
      <c r="C269" s="93"/>
      <c r="D269" s="94"/>
      <c r="E269" s="4"/>
      <c r="F269" s="4"/>
    </row>
    <row r="270" ht="15.75" customHeight="1">
      <c r="A270" s="148"/>
      <c r="B270" s="4"/>
      <c r="C270" s="93"/>
      <c r="D270" s="94"/>
      <c r="E270" s="4"/>
      <c r="F270" s="4"/>
    </row>
    <row r="271" ht="15.75" customHeight="1">
      <c r="A271" s="148"/>
      <c r="B271" s="4"/>
      <c r="C271" s="93"/>
      <c r="D271" s="94"/>
      <c r="E271" s="4"/>
      <c r="F271" s="4"/>
    </row>
    <row r="272" ht="15.75" customHeight="1">
      <c r="A272" s="148"/>
      <c r="B272" s="4"/>
      <c r="C272" s="93"/>
      <c r="D272" s="94"/>
      <c r="E272" s="4"/>
      <c r="F272" s="4"/>
    </row>
    <row r="273" ht="15.75" customHeight="1">
      <c r="A273" s="148"/>
      <c r="B273" s="4"/>
      <c r="C273" s="93"/>
      <c r="D273" s="94"/>
      <c r="E273" s="4"/>
      <c r="F273" s="4"/>
    </row>
    <row r="274" ht="15.75" customHeight="1">
      <c r="A274" s="148"/>
      <c r="B274" s="4"/>
      <c r="C274" s="93"/>
      <c r="D274" s="94"/>
      <c r="E274" s="4"/>
      <c r="F274" s="4"/>
    </row>
    <row r="275" ht="15.75" customHeight="1">
      <c r="A275" s="148"/>
      <c r="B275" s="4"/>
      <c r="C275" s="93"/>
      <c r="D275" s="94"/>
      <c r="E275" s="4"/>
      <c r="F275" s="4"/>
    </row>
    <row r="276" ht="15.75" customHeight="1">
      <c r="A276" s="148"/>
      <c r="B276" s="4"/>
      <c r="C276" s="93"/>
      <c r="D276" s="94"/>
      <c r="E276" s="4"/>
      <c r="F276" s="4"/>
    </row>
    <row r="277" ht="15.75" customHeight="1">
      <c r="A277" s="148"/>
      <c r="B277" s="4"/>
      <c r="C277" s="93"/>
      <c r="D277" s="94"/>
      <c r="E277" s="4"/>
      <c r="F277" s="4"/>
    </row>
    <row r="278" ht="15.75" customHeight="1">
      <c r="A278" s="148"/>
      <c r="B278" s="4"/>
      <c r="C278" s="93"/>
      <c r="D278" s="94"/>
      <c r="E278" s="4"/>
      <c r="F278" s="4"/>
    </row>
    <row r="279" ht="15.75" customHeight="1">
      <c r="A279" s="148"/>
      <c r="B279" s="4"/>
      <c r="C279" s="93"/>
      <c r="D279" s="94"/>
      <c r="E279" s="4"/>
      <c r="F279" s="4"/>
    </row>
    <row r="280" ht="15.75" customHeight="1">
      <c r="A280" s="148"/>
      <c r="B280" s="4"/>
      <c r="C280" s="93"/>
      <c r="D280" s="94"/>
      <c r="E280" s="4"/>
      <c r="F280" s="4"/>
    </row>
    <row r="281" ht="15.75" customHeight="1">
      <c r="A281" s="148"/>
      <c r="B281" s="4"/>
      <c r="C281" s="93"/>
      <c r="D281" s="94"/>
      <c r="E281" s="4"/>
      <c r="F281" s="4"/>
    </row>
    <row r="282" ht="15.75" customHeight="1">
      <c r="A282" s="148"/>
      <c r="B282" s="4"/>
      <c r="C282" s="93"/>
      <c r="D282" s="94"/>
      <c r="E282" s="4"/>
      <c r="F282" s="4"/>
    </row>
    <row r="283" ht="15.75" customHeight="1">
      <c r="A283" s="148"/>
      <c r="B283" s="4"/>
      <c r="C283" s="93"/>
      <c r="D283" s="94"/>
      <c r="E283" s="4"/>
      <c r="F283" s="4"/>
    </row>
    <row r="284" ht="15.75" customHeight="1">
      <c r="A284" s="148"/>
      <c r="B284" s="4"/>
      <c r="C284" s="93"/>
      <c r="D284" s="94"/>
      <c r="E284" s="4"/>
      <c r="F284" s="4"/>
    </row>
    <row r="285" ht="15.75" customHeight="1">
      <c r="A285" s="148"/>
      <c r="B285" s="4"/>
      <c r="C285" s="93"/>
      <c r="D285" s="94"/>
      <c r="E285" s="4"/>
      <c r="F285" s="4"/>
    </row>
    <row r="286" ht="15.75" customHeight="1">
      <c r="A286" s="148"/>
      <c r="B286" s="4"/>
      <c r="C286" s="93"/>
      <c r="D286" s="94"/>
      <c r="E286" s="4"/>
      <c r="F286" s="4"/>
    </row>
    <row r="287" ht="15.75" customHeight="1">
      <c r="A287" s="148"/>
      <c r="B287" s="4"/>
      <c r="C287" s="93"/>
      <c r="D287" s="94"/>
      <c r="E287" s="4"/>
      <c r="F287" s="4"/>
    </row>
    <row r="288" ht="15.75" customHeight="1">
      <c r="A288" s="148"/>
      <c r="B288" s="4"/>
      <c r="C288" s="93"/>
      <c r="D288" s="94"/>
      <c r="E288" s="4"/>
      <c r="F288" s="4"/>
    </row>
    <row r="289" ht="15.75" customHeight="1">
      <c r="A289" s="148"/>
      <c r="B289" s="4"/>
      <c r="C289" s="93"/>
      <c r="D289" s="94"/>
      <c r="E289" s="4"/>
      <c r="F289" s="4"/>
    </row>
    <row r="290" ht="15.75" customHeight="1">
      <c r="A290" s="148"/>
      <c r="B290" s="4"/>
      <c r="C290" s="93"/>
      <c r="D290" s="94"/>
      <c r="E290" s="4"/>
      <c r="F290" s="4"/>
    </row>
    <row r="291" ht="15.75" customHeight="1">
      <c r="A291" s="148"/>
      <c r="B291" s="4"/>
      <c r="C291" s="93"/>
      <c r="D291" s="94"/>
      <c r="E291" s="4"/>
      <c r="F291" s="4"/>
    </row>
    <row r="292" ht="15.75" customHeight="1">
      <c r="A292" s="148"/>
      <c r="B292" s="4"/>
      <c r="C292" s="93"/>
      <c r="D292" s="94"/>
      <c r="E292" s="4"/>
      <c r="F292" s="4"/>
    </row>
    <row r="293" ht="15.75" customHeight="1">
      <c r="A293" s="148"/>
      <c r="B293" s="4"/>
      <c r="C293" s="93"/>
      <c r="D293" s="94"/>
      <c r="E293" s="4"/>
      <c r="F293" s="4"/>
    </row>
    <row r="294" ht="15.75" customHeight="1">
      <c r="A294" s="148"/>
      <c r="B294" s="4"/>
      <c r="C294" s="93"/>
      <c r="D294" s="94"/>
      <c r="E294" s="4"/>
      <c r="F294" s="4"/>
    </row>
    <row r="295" ht="15.75" customHeight="1">
      <c r="A295" s="148"/>
      <c r="B295" s="4"/>
      <c r="C295" s="93"/>
      <c r="D295" s="94"/>
      <c r="E295" s="4"/>
      <c r="F295" s="4"/>
    </row>
    <row r="296" ht="15.75" customHeight="1">
      <c r="A296" s="148"/>
      <c r="B296" s="4"/>
      <c r="C296" s="93"/>
      <c r="D296" s="94"/>
      <c r="E296" s="4"/>
      <c r="F296" s="4"/>
    </row>
    <row r="297" ht="15.75" customHeight="1">
      <c r="A297" s="148"/>
      <c r="B297" s="4"/>
      <c r="C297" s="93"/>
      <c r="D297" s="94"/>
      <c r="E297" s="4"/>
      <c r="F297" s="4"/>
    </row>
    <row r="298" ht="15.75" customHeight="1">
      <c r="A298" s="148"/>
      <c r="B298" s="4"/>
      <c r="C298" s="93"/>
      <c r="D298" s="94"/>
      <c r="E298" s="4"/>
      <c r="F298" s="4"/>
    </row>
    <row r="299" ht="15.75" customHeight="1">
      <c r="A299" s="148"/>
      <c r="B299" s="4"/>
      <c r="C299" s="93"/>
      <c r="D299" s="94"/>
      <c r="E299" s="4"/>
      <c r="F299" s="4"/>
    </row>
    <row r="300" ht="15.75" customHeight="1">
      <c r="A300" s="148"/>
      <c r="B300" s="4"/>
      <c r="C300" s="93"/>
      <c r="D300" s="94"/>
    </row>
    <row r="301" ht="15.75" customHeight="1">
      <c r="A301" s="148"/>
      <c r="B301" s="4"/>
      <c r="C301" s="93"/>
      <c r="D301" s="94"/>
    </row>
    <row r="302" ht="15.75" customHeight="1">
      <c r="A302" s="148"/>
      <c r="B302" s="4"/>
      <c r="C302" s="93"/>
      <c r="D302" s="94"/>
    </row>
    <row r="303" ht="15.75" customHeight="1">
      <c r="A303" s="148"/>
      <c r="B303" s="4"/>
      <c r="C303" s="93"/>
      <c r="D303" s="94"/>
    </row>
    <row r="304" ht="15.75" customHeight="1">
      <c r="A304" s="148"/>
      <c r="B304" s="4"/>
      <c r="C304" s="93"/>
      <c r="D304" s="94"/>
    </row>
    <row r="305" ht="15.75" customHeight="1">
      <c r="A305" s="148"/>
      <c r="B305" s="4"/>
      <c r="C305" s="93"/>
      <c r="D305" s="94"/>
    </row>
    <row r="306" ht="15.75" customHeight="1">
      <c r="A306" s="148"/>
      <c r="B306" s="4"/>
      <c r="C306" s="93"/>
      <c r="D306" s="94"/>
    </row>
    <row r="307" ht="15.75" customHeight="1">
      <c r="A307" s="148"/>
      <c r="B307" s="4"/>
      <c r="C307" s="93"/>
      <c r="D307" s="94"/>
    </row>
    <row r="308" ht="15.75" customHeight="1">
      <c r="A308" s="148"/>
      <c r="B308" s="4"/>
      <c r="C308" s="93"/>
      <c r="D308" s="94"/>
    </row>
    <row r="309" ht="15.75" customHeight="1">
      <c r="A309" s="148"/>
      <c r="B309" s="4"/>
      <c r="C309" s="93"/>
      <c r="D309" s="94"/>
    </row>
    <row r="310" ht="15.75" customHeight="1">
      <c r="A310" s="148"/>
      <c r="B310" s="4"/>
      <c r="C310" s="93"/>
      <c r="D310" s="94"/>
    </row>
    <row r="311" ht="15.75" customHeight="1">
      <c r="A311" s="148"/>
      <c r="B311" s="4"/>
      <c r="C311" s="93"/>
      <c r="D311" s="94"/>
    </row>
    <row r="312" ht="15.75" customHeight="1">
      <c r="A312" s="148"/>
      <c r="B312" s="4"/>
      <c r="C312" s="93"/>
      <c r="D312" s="94"/>
    </row>
    <row r="313" ht="15.75" customHeight="1">
      <c r="A313" s="148"/>
      <c r="B313" s="4"/>
      <c r="C313" s="93"/>
      <c r="D313" s="94"/>
    </row>
    <row r="314" ht="15.75" customHeight="1">
      <c r="A314" s="148"/>
      <c r="B314" s="4"/>
      <c r="C314" s="93"/>
      <c r="D314" s="94"/>
    </row>
    <row r="315" ht="15.75" customHeight="1">
      <c r="A315" s="148"/>
      <c r="B315" s="4"/>
      <c r="C315" s="93"/>
      <c r="D315" s="94"/>
    </row>
    <row r="316" ht="15.75" customHeight="1">
      <c r="A316" s="148"/>
      <c r="B316" s="4"/>
      <c r="C316" s="93"/>
      <c r="D316" s="94"/>
    </row>
    <row r="317" ht="15.75" customHeight="1">
      <c r="A317" s="148"/>
      <c r="B317" s="4"/>
      <c r="C317" s="93"/>
      <c r="D317" s="94"/>
    </row>
    <row r="318" ht="15.75" customHeight="1">
      <c r="A318" s="148"/>
      <c r="B318" s="4"/>
      <c r="C318" s="93"/>
      <c r="D318" s="94"/>
    </row>
    <row r="319" ht="15.75" customHeight="1">
      <c r="A319" s="148"/>
      <c r="B319" s="4"/>
      <c r="C319" s="93"/>
      <c r="D319" s="94"/>
    </row>
    <row r="320" ht="15.75" customHeight="1">
      <c r="A320" s="148"/>
      <c r="B320" s="4"/>
      <c r="C320" s="93"/>
      <c r="D320" s="94"/>
    </row>
    <row r="321" ht="15.75" customHeight="1">
      <c r="A321" s="148"/>
      <c r="B321" s="4"/>
      <c r="C321" s="93"/>
      <c r="D321" s="94"/>
    </row>
    <row r="322" ht="15.75" customHeight="1">
      <c r="A322" s="148"/>
      <c r="B322" s="4"/>
      <c r="C322" s="93"/>
      <c r="D322" s="94"/>
    </row>
    <row r="323" ht="15.75" customHeight="1">
      <c r="A323" s="148"/>
      <c r="B323" s="4"/>
      <c r="C323" s="93"/>
      <c r="D323" s="94"/>
    </row>
    <row r="324" ht="15.75" customHeight="1">
      <c r="A324" s="148"/>
      <c r="B324" s="4"/>
      <c r="C324" s="93"/>
      <c r="D324" s="94"/>
    </row>
    <row r="325" ht="15.75" customHeight="1">
      <c r="A325" s="148"/>
      <c r="B325" s="4"/>
      <c r="C325" s="93"/>
      <c r="D325" s="94"/>
    </row>
    <row r="326" ht="15.75" customHeight="1">
      <c r="A326" s="148"/>
      <c r="B326" s="4"/>
      <c r="C326" s="93"/>
      <c r="D326" s="94"/>
    </row>
    <row r="327" ht="15.75" customHeight="1">
      <c r="A327" s="148"/>
      <c r="B327" s="4"/>
      <c r="C327" s="93"/>
      <c r="D327" s="94"/>
    </row>
    <row r="328" ht="15.75" customHeight="1">
      <c r="A328" s="148"/>
      <c r="B328" s="4"/>
      <c r="C328" s="93"/>
      <c r="D328" s="94"/>
    </row>
    <row r="329" ht="15.75" customHeight="1">
      <c r="A329" s="148"/>
      <c r="B329" s="4"/>
      <c r="C329" s="93"/>
      <c r="D329" s="94"/>
    </row>
    <row r="330" ht="15.75" customHeight="1">
      <c r="A330" s="148"/>
      <c r="B330" s="4"/>
      <c r="C330" s="93"/>
      <c r="D330" s="94"/>
    </row>
    <row r="331" ht="15.75" customHeight="1">
      <c r="A331" s="148"/>
      <c r="B331" s="4"/>
      <c r="C331" s="93"/>
      <c r="D331" s="94"/>
    </row>
    <row r="332" ht="15.75" customHeight="1">
      <c r="A332" s="148"/>
      <c r="B332" s="4"/>
      <c r="C332" s="93"/>
      <c r="D332" s="94"/>
    </row>
    <row r="333" ht="15.75" customHeight="1">
      <c r="A333" s="148"/>
      <c r="B333" s="4"/>
      <c r="C333" s="93"/>
      <c r="D333" s="94"/>
    </row>
    <row r="334" ht="15.75" customHeight="1">
      <c r="A334" s="148"/>
      <c r="B334" s="4"/>
      <c r="C334" s="93"/>
      <c r="D334" s="94"/>
    </row>
    <row r="335" ht="15.75" customHeight="1">
      <c r="A335" s="148"/>
      <c r="B335" s="4"/>
      <c r="C335" s="93"/>
      <c r="D335" s="94"/>
    </row>
    <row r="336" ht="15.75" customHeight="1">
      <c r="A336" s="148"/>
      <c r="B336" s="4"/>
      <c r="C336" s="93"/>
      <c r="D336" s="94"/>
    </row>
    <row r="337" ht="15.75" customHeight="1">
      <c r="A337" s="148"/>
      <c r="B337" s="4"/>
      <c r="C337" s="93"/>
      <c r="D337" s="94"/>
    </row>
    <row r="338" ht="15.75" customHeight="1">
      <c r="A338" s="148"/>
      <c r="B338" s="4"/>
      <c r="C338" s="93"/>
      <c r="D338" s="94"/>
    </row>
    <row r="339" ht="15.75" customHeight="1">
      <c r="A339" s="148"/>
      <c r="B339" s="4"/>
      <c r="C339" s="93"/>
      <c r="D339" s="94"/>
    </row>
    <row r="340" ht="15.75" customHeight="1">
      <c r="A340" s="148"/>
      <c r="B340" s="4"/>
      <c r="C340" s="93"/>
      <c r="D340" s="94"/>
    </row>
    <row r="341" ht="15.75" customHeight="1">
      <c r="A341" s="148"/>
      <c r="B341" s="4"/>
      <c r="C341" s="93"/>
      <c r="D341" s="94"/>
    </row>
    <row r="342" ht="15.75" customHeight="1">
      <c r="A342" s="148"/>
      <c r="B342" s="4"/>
      <c r="C342" s="93"/>
      <c r="D342" s="94"/>
    </row>
    <row r="343" ht="15.75" customHeight="1">
      <c r="A343" s="148"/>
      <c r="B343" s="4"/>
      <c r="C343" s="93"/>
      <c r="D343" s="94"/>
    </row>
    <row r="344" ht="15.75" customHeight="1">
      <c r="A344" s="148"/>
      <c r="B344" s="4"/>
      <c r="C344" s="93"/>
      <c r="D344" s="94"/>
    </row>
    <row r="345" ht="15.75" customHeight="1">
      <c r="A345" s="148"/>
      <c r="B345" s="4"/>
      <c r="C345" s="93"/>
      <c r="D345" s="94"/>
    </row>
    <row r="346" ht="15.75" customHeight="1">
      <c r="A346" s="148"/>
      <c r="B346" s="4"/>
      <c r="C346" s="93"/>
      <c r="D346" s="94"/>
    </row>
    <row r="347" ht="15.75" customHeight="1">
      <c r="A347" s="148"/>
      <c r="B347" s="4"/>
      <c r="C347" s="93"/>
      <c r="D347" s="94"/>
    </row>
    <row r="348" ht="15.75" customHeight="1">
      <c r="A348" s="148"/>
      <c r="B348" s="4"/>
      <c r="C348" s="93"/>
      <c r="D348" s="94"/>
    </row>
    <row r="349" ht="15.75" customHeight="1">
      <c r="A349" s="148"/>
      <c r="B349" s="4"/>
      <c r="C349" s="93"/>
      <c r="D349" s="94"/>
    </row>
    <row r="350" ht="15.75" customHeight="1">
      <c r="A350" s="148"/>
      <c r="B350" s="4"/>
      <c r="C350" s="93"/>
      <c r="D350" s="94"/>
    </row>
    <row r="351" ht="15.75" customHeight="1">
      <c r="A351" s="148"/>
      <c r="B351" s="4"/>
      <c r="C351" s="93"/>
      <c r="D351" s="94"/>
    </row>
    <row r="352" ht="15.75" customHeight="1">
      <c r="A352" s="148"/>
      <c r="B352" s="4"/>
      <c r="C352" s="93"/>
      <c r="D352" s="94"/>
    </row>
    <row r="353" ht="15.75" customHeight="1">
      <c r="A353" s="148"/>
      <c r="B353" s="4"/>
      <c r="C353" s="93"/>
      <c r="D353" s="94"/>
    </row>
    <row r="354" ht="15.75" customHeight="1">
      <c r="A354" s="148"/>
      <c r="B354" s="4"/>
      <c r="C354" s="93"/>
      <c r="D354" s="94"/>
    </row>
    <row r="355" ht="15.75" customHeight="1">
      <c r="A355" s="148"/>
      <c r="B355" s="4"/>
      <c r="C355" s="93"/>
      <c r="D355" s="94"/>
    </row>
    <row r="356" ht="15.75" customHeight="1">
      <c r="A356" s="148"/>
      <c r="B356" s="4"/>
      <c r="C356" s="93"/>
      <c r="D356" s="94"/>
    </row>
    <row r="357" ht="15.75" customHeight="1">
      <c r="A357" s="148"/>
      <c r="B357" s="4"/>
      <c r="C357" s="93"/>
      <c r="D357" s="94"/>
    </row>
    <row r="358" ht="15.75" customHeight="1">
      <c r="A358" s="148"/>
      <c r="B358" s="4"/>
      <c r="C358" s="93"/>
      <c r="D358" s="94"/>
    </row>
    <row r="359" ht="15.75" customHeight="1">
      <c r="A359" s="148"/>
      <c r="B359" s="4"/>
      <c r="C359" s="93"/>
      <c r="D359" s="94"/>
    </row>
    <row r="360" ht="15.75" customHeight="1">
      <c r="A360" s="148"/>
      <c r="B360" s="4"/>
      <c r="C360" s="93"/>
      <c r="D360" s="94"/>
    </row>
    <row r="361" ht="15.75" customHeight="1">
      <c r="A361" s="148"/>
      <c r="B361" s="4"/>
      <c r="C361" s="93"/>
      <c r="D361" s="94"/>
    </row>
    <row r="362" ht="15.75" customHeight="1">
      <c r="A362" s="148"/>
      <c r="B362" s="4"/>
      <c r="C362" s="93"/>
      <c r="D362" s="94"/>
    </row>
    <row r="363" ht="15.75" customHeight="1">
      <c r="A363" s="148"/>
      <c r="B363" s="4"/>
      <c r="C363" s="93"/>
      <c r="D363" s="94"/>
    </row>
    <row r="364" ht="15.75" customHeight="1">
      <c r="A364" s="148"/>
      <c r="B364" s="4"/>
      <c r="C364" s="93"/>
      <c r="D364" s="94"/>
    </row>
    <row r="365" ht="15.75" customHeight="1">
      <c r="A365" s="148"/>
      <c r="B365" s="4"/>
      <c r="C365" s="93"/>
      <c r="D365" s="94"/>
    </row>
    <row r="366" ht="15.75" customHeight="1">
      <c r="A366" s="148"/>
      <c r="B366" s="4"/>
      <c r="C366" s="93"/>
      <c r="D366" s="94"/>
    </row>
    <row r="367" ht="15.75" customHeight="1">
      <c r="A367" s="148"/>
      <c r="B367" s="4"/>
      <c r="C367" s="93"/>
      <c r="D367" s="94"/>
    </row>
    <row r="368" ht="15.75" customHeight="1">
      <c r="A368" s="148"/>
      <c r="B368" s="4"/>
      <c r="C368" s="93"/>
      <c r="D368" s="94"/>
    </row>
    <row r="369" ht="15.75" customHeight="1">
      <c r="A369" s="148"/>
      <c r="B369" s="4"/>
      <c r="C369" s="93"/>
      <c r="D369" s="94"/>
    </row>
    <row r="370" ht="15.75" customHeight="1">
      <c r="A370" s="148"/>
      <c r="B370" s="4"/>
      <c r="C370" s="93"/>
      <c r="D370" s="94"/>
    </row>
    <row r="371" ht="15.75" customHeight="1">
      <c r="A371" s="148"/>
      <c r="B371" s="4"/>
      <c r="C371" s="93"/>
      <c r="D371" s="94"/>
    </row>
    <row r="372" ht="15.75" customHeight="1">
      <c r="A372" s="148"/>
      <c r="B372" s="4"/>
      <c r="C372" s="93"/>
      <c r="D372" s="94"/>
    </row>
    <row r="373" ht="15.75" customHeight="1">
      <c r="A373" s="148"/>
      <c r="B373" s="4"/>
      <c r="C373" s="93"/>
      <c r="D373" s="94"/>
    </row>
    <row r="374" ht="15.75" customHeight="1">
      <c r="A374" s="148"/>
      <c r="B374" s="4"/>
      <c r="C374" s="93"/>
      <c r="D374" s="94"/>
    </row>
    <row r="375" ht="15.75" customHeight="1">
      <c r="A375" s="148"/>
      <c r="B375" s="4"/>
      <c r="C375" s="93"/>
      <c r="D375" s="94"/>
    </row>
    <row r="376" ht="15.75" customHeight="1">
      <c r="A376" s="148"/>
      <c r="B376" s="4"/>
      <c r="C376" s="93"/>
      <c r="D376" s="94"/>
    </row>
    <row r="377" ht="15.75" customHeight="1">
      <c r="A377" s="148"/>
      <c r="B377" s="4"/>
      <c r="C377" s="93"/>
      <c r="D377" s="94"/>
    </row>
    <row r="378" ht="15.75" customHeight="1">
      <c r="A378" s="148"/>
      <c r="B378" s="4"/>
      <c r="C378" s="93"/>
      <c r="D378" s="94"/>
    </row>
    <row r="379" ht="15.75" customHeight="1">
      <c r="A379" s="148"/>
      <c r="B379" s="4"/>
      <c r="C379" s="93"/>
      <c r="D379" s="94"/>
    </row>
    <row r="380" ht="15.75" customHeight="1">
      <c r="A380" s="148"/>
      <c r="B380" s="4"/>
      <c r="C380" s="93"/>
      <c r="D380" s="94"/>
    </row>
    <row r="381" ht="15.75" customHeight="1">
      <c r="A381" s="148"/>
      <c r="B381" s="4"/>
      <c r="C381" s="93"/>
      <c r="D381" s="94"/>
    </row>
    <row r="382" ht="15.75" customHeight="1">
      <c r="A382" s="148"/>
      <c r="B382" s="4"/>
      <c r="C382" s="93"/>
      <c r="D382" s="94"/>
    </row>
    <row r="383" ht="15.75" customHeight="1">
      <c r="A383" s="148"/>
      <c r="B383" s="4"/>
      <c r="C383" s="93"/>
      <c r="D383" s="94"/>
    </row>
    <row r="384" ht="15.75" customHeight="1">
      <c r="A384" s="148"/>
      <c r="B384" s="4"/>
      <c r="C384" s="93"/>
      <c r="D384" s="94"/>
    </row>
    <row r="385" ht="15.75" customHeight="1">
      <c r="A385" s="148"/>
      <c r="B385" s="4"/>
      <c r="C385" s="93"/>
      <c r="D385" s="94"/>
    </row>
    <row r="386" ht="15.75" customHeight="1">
      <c r="A386" s="148"/>
      <c r="B386" s="4"/>
      <c r="C386" s="93"/>
      <c r="D386" s="94"/>
    </row>
    <row r="387" ht="15.75" customHeight="1">
      <c r="A387" s="148"/>
      <c r="B387" s="4"/>
      <c r="C387" s="93"/>
      <c r="D387" s="94"/>
    </row>
    <row r="388" ht="15.75" customHeight="1">
      <c r="A388" s="148"/>
      <c r="B388" s="4"/>
      <c r="C388" s="93"/>
      <c r="D388" s="94"/>
    </row>
    <row r="389" ht="15.75" customHeight="1">
      <c r="A389" s="148"/>
      <c r="B389" s="4"/>
      <c r="C389" s="93"/>
      <c r="D389" s="94"/>
    </row>
    <row r="390" ht="15.75" customHeight="1">
      <c r="A390" s="148"/>
      <c r="B390" s="4"/>
      <c r="C390" s="93"/>
      <c r="D390" s="94"/>
    </row>
    <row r="391" ht="15.75" customHeight="1">
      <c r="A391" s="148"/>
      <c r="B391" s="4"/>
      <c r="C391" s="93"/>
      <c r="D391" s="94"/>
    </row>
    <row r="392" ht="15.75" customHeight="1">
      <c r="A392" s="148"/>
      <c r="B392" s="4"/>
      <c r="C392" s="93"/>
      <c r="D392" s="94"/>
    </row>
    <row r="393" ht="15.75" customHeight="1">
      <c r="A393" s="148"/>
      <c r="B393" s="4"/>
      <c r="C393" s="93"/>
      <c r="D393" s="94"/>
    </row>
    <row r="394" ht="15.75" customHeight="1">
      <c r="A394" s="148"/>
      <c r="B394" s="4"/>
      <c r="C394" s="93"/>
      <c r="D394" s="94"/>
    </row>
    <row r="395" ht="15.75" customHeight="1">
      <c r="A395" s="148"/>
      <c r="B395" s="4"/>
      <c r="C395" s="93"/>
      <c r="D395" s="94"/>
    </row>
    <row r="396" ht="15.75" customHeight="1">
      <c r="A396" s="148"/>
      <c r="B396" s="4"/>
      <c r="C396" s="93"/>
      <c r="D396" s="94"/>
    </row>
    <row r="397" ht="15.75" customHeight="1">
      <c r="A397" s="148"/>
      <c r="B397" s="4"/>
      <c r="C397" s="93"/>
      <c r="D397" s="94"/>
    </row>
    <row r="398" ht="15.75" customHeight="1">
      <c r="A398" s="148"/>
      <c r="B398" s="4"/>
      <c r="C398" s="93"/>
      <c r="D398" s="94"/>
    </row>
    <row r="399" ht="15.75" customHeight="1">
      <c r="A399" s="148"/>
      <c r="B399" s="4"/>
      <c r="C399" s="93"/>
      <c r="D399" s="94"/>
    </row>
    <row r="400" ht="15.75" customHeight="1">
      <c r="A400" s="148"/>
      <c r="B400" s="4"/>
      <c r="C400" s="93"/>
      <c r="D400" s="94"/>
    </row>
    <row r="401" ht="15.75" customHeight="1">
      <c r="A401" s="148"/>
      <c r="B401" s="4"/>
      <c r="C401" s="93"/>
      <c r="D401" s="94"/>
    </row>
    <row r="402" ht="15.75" customHeight="1">
      <c r="A402" s="148"/>
      <c r="B402" s="4"/>
      <c r="C402" s="93"/>
      <c r="D402" s="94"/>
    </row>
    <row r="403" ht="15.75" customHeight="1">
      <c r="A403" s="148"/>
      <c r="B403" s="4"/>
      <c r="C403" s="93"/>
      <c r="D403" s="94"/>
    </row>
    <row r="404" ht="15.75" customHeight="1">
      <c r="A404" s="148"/>
      <c r="B404" s="4"/>
      <c r="C404" s="93"/>
      <c r="D404" s="94"/>
    </row>
    <row r="405" ht="15.75" customHeight="1">
      <c r="A405" s="148"/>
      <c r="B405" s="4"/>
      <c r="C405" s="93"/>
      <c r="D405" s="94"/>
    </row>
    <row r="406" ht="15.75" customHeight="1">
      <c r="A406" s="148"/>
      <c r="B406" s="4"/>
      <c r="C406" s="93"/>
      <c r="D406" s="94"/>
    </row>
    <row r="407" ht="15.75" customHeight="1">
      <c r="A407" s="148"/>
      <c r="B407" s="4"/>
      <c r="C407" s="93"/>
      <c r="D407" s="94"/>
    </row>
    <row r="408" ht="15.75" customHeight="1">
      <c r="A408" s="148"/>
      <c r="B408" s="4"/>
      <c r="C408" s="93"/>
      <c r="D408" s="94"/>
    </row>
    <row r="409" ht="15.75" customHeight="1">
      <c r="A409" s="148"/>
      <c r="B409" s="4"/>
      <c r="C409" s="93"/>
      <c r="D409" s="94"/>
    </row>
    <row r="410" ht="15.75" customHeight="1">
      <c r="A410" s="148"/>
      <c r="B410" s="4"/>
      <c r="C410" s="93"/>
      <c r="D410" s="94"/>
    </row>
    <row r="411" ht="15.75" customHeight="1">
      <c r="A411" s="148"/>
      <c r="B411" s="4"/>
      <c r="C411" s="93"/>
      <c r="D411" s="94"/>
    </row>
    <row r="412" ht="15.75" customHeight="1">
      <c r="A412" s="148"/>
      <c r="B412" s="4"/>
      <c r="C412" s="93"/>
      <c r="D412" s="94"/>
    </row>
    <row r="413" ht="15.75" customHeight="1">
      <c r="A413" s="148"/>
      <c r="B413" s="4"/>
      <c r="C413" s="93"/>
      <c r="D413" s="94"/>
    </row>
    <row r="414" ht="15.75" customHeight="1">
      <c r="A414" s="148"/>
      <c r="B414" s="4"/>
      <c r="C414" s="93"/>
      <c r="D414" s="94"/>
    </row>
    <row r="415" ht="15.75" customHeight="1">
      <c r="A415" s="148"/>
      <c r="B415" s="4"/>
      <c r="C415" s="93"/>
      <c r="D415" s="94"/>
    </row>
    <row r="416" ht="15.75" customHeight="1">
      <c r="A416" s="148"/>
      <c r="B416" s="4"/>
      <c r="C416" s="93"/>
      <c r="D416" s="94"/>
    </row>
    <row r="417" ht="15.75" customHeight="1">
      <c r="A417" s="148"/>
      <c r="B417" s="4"/>
      <c r="C417" s="93"/>
      <c r="D417" s="94"/>
    </row>
    <row r="418" ht="15.75" customHeight="1">
      <c r="A418" s="148"/>
      <c r="B418" s="4"/>
      <c r="C418" s="93"/>
      <c r="D418" s="94"/>
    </row>
    <row r="419" ht="15.75" customHeight="1">
      <c r="A419" s="148"/>
      <c r="B419" s="4"/>
      <c r="C419" s="93"/>
      <c r="D419" s="94"/>
    </row>
    <row r="420" ht="15.75" customHeight="1">
      <c r="A420" s="148"/>
      <c r="B420" s="4"/>
      <c r="C420" s="93"/>
      <c r="D420" s="94"/>
    </row>
    <row r="421" ht="15.75" customHeight="1">
      <c r="A421" s="148"/>
      <c r="B421" s="4"/>
      <c r="C421" s="93"/>
      <c r="D421" s="94"/>
    </row>
    <row r="422" ht="15.75" customHeight="1">
      <c r="A422" s="148"/>
      <c r="B422" s="4"/>
      <c r="C422" s="93"/>
      <c r="D422" s="94"/>
    </row>
    <row r="423" ht="15.75" customHeight="1">
      <c r="A423" s="148"/>
      <c r="B423" s="4"/>
      <c r="C423" s="93"/>
      <c r="D423" s="94"/>
    </row>
    <row r="424" ht="15.75" customHeight="1">
      <c r="A424" s="148"/>
      <c r="B424" s="4"/>
      <c r="C424" s="93"/>
      <c r="D424" s="94"/>
    </row>
    <row r="425" ht="15.75" customHeight="1">
      <c r="A425" s="148"/>
      <c r="B425" s="4"/>
      <c r="C425" s="93"/>
      <c r="D425" s="94"/>
    </row>
    <row r="426" ht="15.75" customHeight="1">
      <c r="A426" s="148"/>
      <c r="B426" s="4"/>
      <c r="C426" s="93"/>
      <c r="D426" s="94"/>
    </row>
    <row r="427" ht="15.75" customHeight="1">
      <c r="A427" s="148"/>
      <c r="B427" s="4"/>
      <c r="C427" s="93"/>
      <c r="D427" s="94"/>
    </row>
    <row r="428" ht="15.75" customHeight="1">
      <c r="A428" s="148"/>
      <c r="B428" s="4"/>
      <c r="C428" s="93"/>
      <c r="D428" s="94"/>
    </row>
    <row r="429" ht="15.75" customHeight="1">
      <c r="A429" s="148"/>
      <c r="B429" s="4"/>
      <c r="C429" s="93"/>
      <c r="D429" s="94"/>
    </row>
    <row r="430" ht="15.75" customHeight="1">
      <c r="A430" s="148"/>
      <c r="B430" s="4"/>
      <c r="C430" s="93"/>
      <c r="D430" s="94"/>
    </row>
    <row r="431" ht="15.75" customHeight="1">
      <c r="A431" s="148"/>
      <c r="B431" s="4"/>
      <c r="C431" s="93"/>
      <c r="D431" s="94"/>
    </row>
    <row r="432" ht="15.75" customHeight="1">
      <c r="A432" s="148"/>
      <c r="B432" s="4"/>
      <c r="C432" s="93"/>
      <c r="D432" s="94"/>
    </row>
    <row r="433" ht="15.75" customHeight="1">
      <c r="A433" s="148"/>
      <c r="B433" s="4"/>
      <c r="C433" s="93"/>
      <c r="D433" s="94"/>
    </row>
    <row r="434" ht="15.75" customHeight="1">
      <c r="A434" s="148"/>
      <c r="B434" s="4"/>
      <c r="C434" s="93"/>
      <c r="D434" s="94"/>
    </row>
    <row r="435" ht="15.75" customHeight="1">
      <c r="A435" s="148"/>
      <c r="B435" s="4"/>
      <c r="C435" s="93"/>
      <c r="D435" s="94"/>
    </row>
    <row r="436" ht="15.75" customHeight="1">
      <c r="A436" s="148"/>
      <c r="B436" s="4"/>
      <c r="C436" s="93"/>
      <c r="D436" s="94"/>
    </row>
    <row r="437" ht="15.75" customHeight="1">
      <c r="A437" s="148"/>
      <c r="B437" s="4"/>
      <c r="C437" s="93"/>
      <c r="D437" s="94"/>
    </row>
    <row r="438" ht="15.75" customHeight="1">
      <c r="A438" s="148"/>
      <c r="B438" s="4"/>
      <c r="C438" s="93"/>
      <c r="D438" s="94"/>
    </row>
    <row r="439" ht="15.75" customHeight="1">
      <c r="A439" s="148"/>
      <c r="B439" s="4"/>
      <c r="C439" s="93"/>
      <c r="D439" s="94"/>
    </row>
    <row r="440" ht="15.75" customHeight="1">
      <c r="A440" s="148"/>
      <c r="B440" s="4"/>
      <c r="C440" s="93"/>
      <c r="D440" s="94"/>
    </row>
    <row r="441" ht="15.75" customHeight="1">
      <c r="A441" s="148"/>
      <c r="B441" s="4"/>
      <c r="C441" s="93"/>
      <c r="D441" s="94"/>
    </row>
    <row r="442" ht="15.75" customHeight="1">
      <c r="A442" s="148"/>
      <c r="B442" s="4"/>
      <c r="C442" s="93"/>
      <c r="D442" s="94"/>
    </row>
    <row r="443" ht="15.75" customHeight="1">
      <c r="A443" s="148"/>
      <c r="B443" s="4"/>
      <c r="C443" s="93"/>
      <c r="D443" s="94"/>
    </row>
    <row r="444" ht="15.75" customHeight="1">
      <c r="A444" s="148"/>
      <c r="B444" s="4"/>
      <c r="C444" s="93"/>
      <c r="D444" s="94"/>
    </row>
    <row r="445" ht="15.75" customHeight="1">
      <c r="A445" s="148"/>
      <c r="B445" s="4"/>
      <c r="C445" s="93"/>
      <c r="D445" s="94"/>
    </row>
    <row r="446" ht="15.75" customHeight="1">
      <c r="A446" s="148"/>
      <c r="B446" s="4"/>
      <c r="C446" s="93"/>
      <c r="D446" s="94"/>
    </row>
    <row r="447" ht="15.75" customHeight="1">
      <c r="A447" s="148"/>
      <c r="B447" s="4"/>
      <c r="C447" s="93"/>
      <c r="D447" s="94"/>
    </row>
    <row r="448" ht="15.75" customHeight="1">
      <c r="A448" s="148"/>
      <c r="B448" s="4"/>
      <c r="C448" s="93"/>
      <c r="D448" s="94"/>
    </row>
    <row r="449" ht="15.75" customHeight="1">
      <c r="A449" s="148"/>
      <c r="B449" s="4"/>
      <c r="C449" s="93"/>
      <c r="D449" s="94"/>
    </row>
    <row r="450" ht="15.75" customHeight="1">
      <c r="A450" s="148"/>
      <c r="B450" s="4"/>
      <c r="C450" s="93"/>
      <c r="D450" s="94"/>
    </row>
    <row r="451" ht="15.75" customHeight="1">
      <c r="A451" s="148"/>
      <c r="B451" s="4"/>
      <c r="C451" s="93"/>
      <c r="D451" s="94"/>
    </row>
    <row r="452" ht="15.75" customHeight="1">
      <c r="A452" s="148"/>
      <c r="B452" s="4"/>
      <c r="C452" s="93"/>
      <c r="D452" s="94"/>
    </row>
    <row r="453" ht="15.75" customHeight="1">
      <c r="A453" s="148"/>
      <c r="B453" s="4"/>
      <c r="C453" s="93"/>
      <c r="D453" s="94"/>
    </row>
    <row r="454" ht="15.75" customHeight="1">
      <c r="A454" s="148"/>
      <c r="B454" s="4"/>
      <c r="C454" s="93"/>
      <c r="D454" s="94"/>
    </row>
    <row r="455" ht="15.75" customHeight="1">
      <c r="A455" s="148"/>
      <c r="B455" s="4"/>
      <c r="C455" s="93"/>
      <c r="D455" s="94"/>
    </row>
    <row r="456" ht="15.75" customHeight="1">
      <c r="A456" s="148"/>
      <c r="B456" s="4"/>
      <c r="C456" s="93"/>
      <c r="D456" s="94"/>
    </row>
    <row r="457" ht="15.75" customHeight="1">
      <c r="A457" s="148"/>
      <c r="B457" s="4"/>
      <c r="C457" s="93"/>
      <c r="D457" s="94"/>
    </row>
    <row r="458" ht="15.75" customHeight="1">
      <c r="A458" s="148"/>
      <c r="B458" s="4"/>
      <c r="C458" s="93"/>
      <c r="D458" s="94"/>
    </row>
    <row r="459" ht="15.75" customHeight="1">
      <c r="A459" s="148"/>
      <c r="B459" s="4"/>
      <c r="C459" s="93"/>
      <c r="D459" s="94"/>
    </row>
    <row r="460" ht="15.75" customHeight="1">
      <c r="A460" s="148"/>
      <c r="B460" s="4"/>
      <c r="C460" s="93"/>
      <c r="D460" s="94"/>
    </row>
    <row r="461" ht="15.75" customHeight="1">
      <c r="A461" s="148"/>
      <c r="B461" s="4"/>
      <c r="C461" s="93"/>
      <c r="D461" s="94"/>
    </row>
    <row r="462" ht="15.75" customHeight="1">
      <c r="A462" s="148"/>
      <c r="B462" s="4"/>
      <c r="C462" s="93"/>
      <c r="D462" s="94"/>
    </row>
    <row r="463" ht="15.75" customHeight="1">
      <c r="A463" s="148"/>
      <c r="B463" s="4"/>
      <c r="C463" s="93"/>
      <c r="D463" s="94"/>
    </row>
    <row r="464" ht="15.75" customHeight="1">
      <c r="A464" s="148"/>
      <c r="B464" s="4"/>
      <c r="C464" s="93"/>
      <c r="D464" s="94"/>
    </row>
    <row r="465" ht="15.75" customHeight="1">
      <c r="A465" s="148"/>
      <c r="B465" s="4"/>
      <c r="C465" s="93"/>
      <c r="D465" s="94"/>
    </row>
    <row r="466" ht="15.75" customHeight="1">
      <c r="A466" s="148"/>
      <c r="B466" s="4"/>
      <c r="C466" s="93"/>
      <c r="D466" s="94"/>
    </row>
    <row r="467" ht="15.75" customHeight="1">
      <c r="A467" s="148"/>
      <c r="B467" s="4"/>
      <c r="C467" s="93"/>
      <c r="D467" s="94"/>
    </row>
    <row r="468" ht="15.75" customHeight="1">
      <c r="A468" s="148"/>
      <c r="B468" s="4"/>
      <c r="C468" s="93"/>
      <c r="D468" s="94"/>
    </row>
    <row r="469" ht="15.75" customHeight="1">
      <c r="A469" s="148"/>
      <c r="B469" s="4"/>
      <c r="C469" s="93"/>
      <c r="D469" s="94"/>
    </row>
    <row r="470" ht="15.75" customHeight="1">
      <c r="A470" s="148"/>
      <c r="B470" s="4"/>
      <c r="C470" s="93"/>
      <c r="D470" s="94"/>
    </row>
    <row r="471" ht="15.75" customHeight="1">
      <c r="A471" s="148"/>
      <c r="B471" s="4"/>
      <c r="C471" s="93"/>
      <c r="D471" s="94"/>
    </row>
    <row r="472" ht="15.75" customHeight="1">
      <c r="A472" s="148"/>
      <c r="B472" s="4"/>
      <c r="C472" s="93"/>
      <c r="D472" s="94"/>
    </row>
    <row r="473" ht="15.75" customHeight="1">
      <c r="A473" s="148"/>
      <c r="B473" s="4"/>
      <c r="C473" s="93"/>
      <c r="D473" s="94"/>
    </row>
    <row r="474" ht="15.75" customHeight="1">
      <c r="A474" s="148"/>
      <c r="B474" s="4"/>
      <c r="C474" s="93"/>
      <c r="D474" s="94"/>
    </row>
    <row r="475" ht="15.75" customHeight="1">
      <c r="A475" s="148"/>
      <c r="B475" s="4"/>
      <c r="C475" s="93"/>
      <c r="D475" s="94"/>
    </row>
    <row r="476" ht="15.75" customHeight="1">
      <c r="A476" s="148"/>
      <c r="B476" s="4"/>
      <c r="C476" s="93"/>
      <c r="D476" s="94"/>
    </row>
    <row r="477" ht="15.75" customHeight="1">
      <c r="A477" s="148"/>
      <c r="B477" s="4"/>
      <c r="C477" s="93"/>
      <c r="D477" s="94"/>
    </row>
    <row r="478" ht="15.75" customHeight="1">
      <c r="A478" s="148"/>
      <c r="B478" s="4"/>
      <c r="C478" s="93"/>
      <c r="D478" s="94"/>
    </row>
    <row r="479" ht="15.75" customHeight="1">
      <c r="A479" s="148"/>
      <c r="B479" s="4"/>
      <c r="C479" s="93"/>
      <c r="D479" s="94"/>
    </row>
    <row r="480" ht="15.75" customHeight="1">
      <c r="A480" s="148"/>
      <c r="B480" s="4"/>
      <c r="C480" s="93"/>
      <c r="D480" s="94"/>
    </row>
    <row r="481" ht="15.75" customHeight="1">
      <c r="A481" s="148"/>
      <c r="B481" s="4"/>
      <c r="C481" s="93"/>
      <c r="D481" s="94"/>
    </row>
    <row r="482" ht="15.75" customHeight="1">
      <c r="A482" s="148"/>
      <c r="B482" s="4"/>
      <c r="C482" s="93"/>
      <c r="D482" s="94"/>
    </row>
    <row r="483" ht="15.75" customHeight="1">
      <c r="A483" s="148"/>
      <c r="B483" s="4"/>
      <c r="C483" s="93"/>
      <c r="D483" s="94"/>
    </row>
    <row r="484" ht="15.75" customHeight="1">
      <c r="A484" s="148"/>
      <c r="B484" s="4"/>
      <c r="C484" s="93"/>
      <c r="D484" s="94"/>
    </row>
    <row r="485" ht="15.75" customHeight="1">
      <c r="A485" s="148"/>
      <c r="B485" s="4"/>
      <c r="C485" s="93"/>
      <c r="D485" s="94"/>
    </row>
    <row r="486" ht="15.75" customHeight="1">
      <c r="A486" s="148"/>
      <c r="B486" s="4"/>
      <c r="C486" s="93"/>
      <c r="D486" s="94"/>
    </row>
    <row r="487" ht="15.75" customHeight="1">
      <c r="A487" s="148"/>
      <c r="B487" s="4"/>
      <c r="C487" s="93"/>
      <c r="D487" s="94"/>
    </row>
    <row r="488" ht="15.75" customHeight="1">
      <c r="A488" s="148"/>
      <c r="B488" s="4"/>
      <c r="C488" s="93"/>
      <c r="D488" s="94"/>
    </row>
    <row r="489" ht="15.75" customHeight="1">
      <c r="A489" s="148"/>
      <c r="B489" s="4"/>
      <c r="C489" s="93"/>
      <c r="D489" s="94"/>
    </row>
    <row r="490" ht="15.75" customHeight="1">
      <c r="A490" s="148"/>
      <c r="B490" s="4"/>
      <c r="C490" s="93"/>
      <c r="D490" s="94"/>
    </row>
    <row r="491" ht="15.75" customHeight="1">
      <c r="A491" s="148"/>
      <c r="B491" s="4"/>
      <c r="C491" s="93"/>
      <c r="D491" s="94"/>
    </row>
    <row r="492" ht="15.75" customHeight="1">
      <c r="A492" s="148"/>
      <c r="B492" s="4"/>
      <c r="C492" s="93"/>
      <c r="D492" s="94"/>
    </row>
    <row r="493" ht="15.75" customHeight="1">
      <c r="A493" s="148"/>
      <c r="B493" s="4"/>
      <c r="C493" s="93"/>
      <c r="D493" s="94"/>
    </row>
    <row r="494" ht="15.75" customHeight="1">
      <c r="A494" s="148"/>
      <c r="B494" s="4"/>
      <c r="C494" s="93"/>
      <c r="D494" s="94"/>
    </row>
    <row r="495" ht="15.75" customHeight="1">
      <c r="A495" s="148"/>
      <c r="B495" s="4"/>
      <c r="C495" s="93"/>
      <c r="D495" s="94"/>
    </row>
    <row r="496" ht="15.75" customHeight="1">
      <c r="A496" s="148"/>
      <c r="B496" s="4"/>
      <c r="C496" s="93"/>
      <c r="D496" s="94"/>
    </row>
    <row r="497" ht="15.75" customHeight="1">
      <c r="A497" s="148"/>
      <c r="B497" s="4"/>
      <c r="C497" s="93"/>
      <c r="D497" s="94"/>
    </row>
    <row r="498" ht="15.75" customHeight="1">
      <c r="A498" s="148"/>
      <c r="B498" s="4"/>
      <c r="C498" s="93"/>
      <c r="D498" s="94"/>
    </row>
    <row r="499" ht="15.75" customHeight="1">
      <c r="A499" s="148"/>
      <c r="B499" s="4"/>
      <c r="C499" s="93"/>
      <c r="D499" s="94"/>
    </row>
    <row r="500" ht="15.75" customHeight="1">
      <c r="A500" s="148"/>
      <c r="B500" s="4"/>
      <c r="C500" s="93"/>
      <c r="D500" s="94"/>
    </row>
    <row r="501" ht="15.75" customHeight="1">
      <c r="A501" s="148"/>
      <c r="B501" s="4"/>
      <c r="C501" s="93"/>
      <c r="D501" s="94"/>
    </row>
    <row r="502" ht="15.75" customHeight="1">
      <c r="A502" s="148"/>
      <c r="B502" s="4"/>
      <c r="C502" s="93"/>
      <c r="D502" s="94"/>
    </row>
    <row r="503" ht="15.75" customHeight="1">
      <c r="A503" s="148"/>
      <c r="B503" s="4"/>
      <c r="C503" s="93"/>
      <c r="D503" s="94"/>
    </row>
    <row r="504" ht="15.75" customHeight="1">
      <c r="A504" s="148"/>
      <c r="B504" s="4"/>
      <c r="C504" s="93"/>
      <c r="D504" s="94"/>
    </row>
    <row r="505" ht="15.75" customHeight="1">
      <c r="A505" s="148"/>
      <c r="B505" s="4"/>
      <c r="C505" s="93"/>
      <c r="D505" s="94"/>
    </row>
    <row r="506" ht="15.75" customHeight="1">
      <c r="A506" s="148"/>
      <c r="B506" s="4"/>
      <c r="C506" s="93"/>
      <c r="D506" s="94"/>
    </row>
    <row r="507" ht="15.75" customHeight="1">
      <c r="A507" s="148"/>
      <c r="B507" s="4"/>
      <c r="C507" s="93"/>
      <c r="D507" s="94"/>
    </row>
    <row r="508" ht="15.75" customHeight="1">
      <c r="A508" s="148"/>
      <c r="B508" s="4"/>
      <c r="C508" s="93"/>
      <c r="D508" s="94"/>
    </row>
    <row r="509" ht="15.75" customHeight="1">
      <c r="A509" s="148"/>
      <c r="B509" s="4"/>
      <c r="C509" s="93"/>
      <c r="D509" s="94"/>
    </row>
    <row r="510" ht="15.75" customHeight="1">
      <c r="A510" s="148"/>
      <c r="B510" s="4"/>
      <c r="C510" s="93"/>
      <c r="D510" s="94"/>
    </row>
    <row r="511" ht="15.75" customHeight="1">
      <c r="A511" s="148"/>
      <c r="B511" s="4"/>
      <c r="C511" s="93"/>
      <c r="D511" s="94"/>
    </row>
    <row r="512" ht="15.75" customHeight="1">
      <c r="A512" s="148"/>
      <c r="B512" s="4"/>
      <c r="C512" s="93"/>
      <c r="D512" s="94"/>
    </row>
    <row r="513" ht="15.75" customHeight="1">
      <c r="A513" s="148"/>
      <c r="B513" s="4"/>
      <c r="C513" s="93"/>
      <c r="D513" s="94"/>
    </row>
    <row r="514" ht="15.75" customHeight="1">
      <c r="A514" s="148"/>
      <c r="B514" s="4"/>
      <c r="C514" s="93"/>
      <c r="D514" s="94"/>
    </row>
    <row r="515" ht="15.75" customHeight="1">
      <c r="A515" s="148"/>
      <c r="B515" s="4"/>
      <c r="C515" s="93"/>
      <c r="D515" s="94"/>
    </row>
    <row r="516" ht="15.75" customHeight="1">
      <c r="A516" s="148"/>
      <c r="B516" s="4"/>
      <c r="C516" s="93"/>
      <c r="D516" s="94"/>
    </row>
    <row r="517" ht="15.75" customHeight="1">
      <c r="A517" s="148"/>
      <c r="B517" s="4"/>
      <c r="C517" s="93"/>
      <c r="D517" s="94"/>
    </row>
    <row r="518" ht="15.75" customHeight="1">
      <c r="A518" s="148"/>
      <c r="B518" s="4"/>
      <c r="C518" s="93"/>
      <c r="D518" s="94"/>
    </row>
    <row r="519" ht="15.75" customHeight="1">
      <c r="A519" s="148"/>
      <c r="B519" s="4"/>
      <c r="C519" s="93"/>
      <c r="D519" s="94"/>
    </row>
    <row r="520" ht="15.75" customHeight="1">
      <c r="A520" s="148"/>
      <c r="B520" s="4"/>
      <c r="C520" s="93"/>
      <c r="D520" s="94"/>
    </row>
    <row r="521" ht="15.75" customHeight="1">
      <c r="A521" s="148"/>
      <c r="B521" s="4"/>
      <c r="C521" s="93"/>
      <c r="D521" s="94"/>
    </row>
    <row r="522" ht="15.75" customHeight="1">
      <c r="A522" s="148"/>
      <c r="B522" s="4"/>
      <c r="C522" s="93"/>
      <c r="D522" s="94"/>
    </row>
    <row r="523" ht="15.75" customHeight="1">
      <c r="A523" s="148"/>
      <c r="B523" s="4"/>
      <c r="C523" s="93"/>
      <c r="D523" s="94"/>
    </row>
    <row r="524" ht="15.75" customHeight="1">
      <c r="A524" s="148"/>
      <c r="B524" s="4"/>
      <c r="C524" s="93"/>
      <c r="D524" s="94"/>
    </row>
    <row r="525" ht="15.75" customHeight="1">
      <c r="A525" s="148"/>
      <c r="B525" s="4"/>
      <c r="C525" s="93"/>
      <c r="D525" s="94"/>
    </row>
    <row r="526" ht="15.75" customHeight="1">
      <c r="A526" s="148"/>
      <c r="B526" s="4"/>
      <c r="C526" s="93"/>
      <c r="D526" s="94"/>
    </row>
    <row r="527" ht="15.75" customHeight="1">
      <c r="A527" s="148"/>
      <c r="B527" s="4"/>
      <c r="C527" s="93"/>
      <c r="D527" s="94"/>
    </row>
    <row r="528" ht="15.75" customHeight="1">
      <c r="A528" s="148"/>
      <c r="B528" s="4"/>
      <c r="C528" s="93"/>
      <c r="D528" s="94"/>
    </row>
    <row r="529" ht="15.75" customHeight="1">
      <c r="A529" s="148"/>
      <c r="B529" s="4"/>
      <c r="C529" s="93"/>
      <c r="D529" s="94"/>
    </row>
    <row r="530" ht="15.75" customHeight="1">
      <c r="A530" s="148"/>
      <c r="B530" s="4"/>
      <c r="C530" s="93"/>
      <c r="D530" s="94"/>
    </row>
    <row r="531" ht="15.75" customHeight="1">
      <c r="A531" s="148"/>
      <c r="B531" s="4"/>
      <c r="C531" s="93"/>
      <c r="D531" s="94"/>
    </row>
    <row r="532" ht="15.75" customHeight="1">
      <c r="A532" s="148"/>
      <c r="B532" s="4"/>
      <c r="C532" s="93"/>
      <c r="D532" s="94"/>
    </row>
    <row r="533" ht="15.75" customHeight="1">
      <c r="A533" s="148"/>
      <c r="B533" s="4"/>
      <c r="C533" s="93"/>
      <c r="D533" s="94"/>
    </row>
    <row r="534" ht="15.75" customHeight="1">
      <c r="A534" s="148"/>
      <c r="B534" s="4"/>
      <c r="C534" s="93"/>
      <c r="D534" s="94"/>
    </row>
    <row r="535" ht="15.75" customHeight="1">
      <c r="A535" s="148"/>
      <c r="B535" s="4"/>
      <c r="C535" s="93"/>
      <c r="D535" s="94"/>
    </row>
    <row r="536" ht="15.75" customHeight="1">
      <c r="A536" s="148"/>
      <c r="B536" s="4"/>
      <c r="C536" s="93"/>
      <c r="D536" s="94"/>
    </row>
    <row r="537" ht="15.75" customHeight="1">
      <c r="A537" s="148"/>
      <c r="B537" s="4"/>
      <c r="C537" s="93"/>
      <c r="D537" s="94"/>
    </row>
    <row r="538" ht="15.75" customHeight="1">
      <c r="A538" s="148"/>
      <c r="B538" s="4"/>
      <c r="C538" s="93"/>
      <c r="D538" s="94"/>
    </row>
    <row r="539" ht="15.75" customHeight="1">
      <c r="A539" s="148"/>
      <c r="B539" s="4"/>
      <c r="C539" s="93"/>
      <c r="D539" s="94"/>
    </row>
    <row r="540" ht="15.75" customHeight="1">
      <c r="A540" s="148"/>
      <c r="B540" s="4"/>
      <c r="C540" s="93"/>
      <c r="D540" s="94"/>
    </row>
    <row r="541" ht="15.75" customHeight="1">
      <c r="A541" s="148"/>
      <c r="B541" s="4"/>
      <c r="C541" s="93"/>
      <c r="D541" s="94"/>
    </row>
    <row r="542" ht="15.75" customHeight="1">
      <c r="A542" s="148"/>
      <c r="B542" s="4"/>
      <c r="C542" s="93"/>
      <c r="D542" s="94"/>
    </row>
    <row r="543" ht="15.75" customHeight="1">
      <c r="A543" s="148"/>
      <c r="B543" s="4"/>
      <c r="C543" s="93"/>
      <c r="D543" s="94"/>
    </row>
    <row r="544" ht="15.75" customHeight="1">
      <c r="A544" s="148"/>
      <c r="B544" s="4"/>
      <c r="C544" s="93"/>
      <c r="D544" s="94"/>
    </row>
    <row r="545" ht="15.75" customHeight="1">
      <c r="A545" s="148"/>
      <c r="B545" s="4"/>
      <c r="C545" s="93"/>
      <c r="D545" s="94"/>
    </row>
    <row r="546" ht="15.75" customHeight="1">
      <c r="A546" s="148"/>
      <c r="B546" s="4"/>
      <c r="C546" s="93"/>
      <c r="D546" s="94"/>
    </row>
    <row r="547" ht="15.75" customHeight="1">
      <c r="A547" s="148"/>
      <c r="B547" s="4"/>
      <c r="C547" s="93"/>
      <c r="D547" s="94"/>
    </row>
    <row r="548" ht="15.75" customHeight="1">
      <c r="A548" s="148"/>
      <c r="B548" s="4"/>
      <c r="C548" s="93"/>
      <c r="D548" s="94"/>
    </row>
    <row r="549" ht="15.75" customHeight="1">
      <c r="A549" s="148"/>
      <c r="B549" s="4"/>
      <c r="C549" s="93"/>
      <c r="D549" s="94"/>
    </row>
    <row r="550" ht="15.75" customHeight="1">
      <c r="A550" s="148"/>
      <c r="B550" s="4"/>
      <c r="C550" s="93"/>
      <c r="D550" s="94"/>
    </row>
    <row r="551" ht="15.75" customHeight="1">
      <c r="A551" s="148"/>
      <c r="B551" s="4"/>
      <c r="C551" s="93"/>
      <c r="D551" s="94"/>
    </row>
    <row r="552" ht="15.75" customHeight="1">
      <c r="A552" s="148"/>
      <c r="B552" s="4"/>
      <c r="C552" s="93"/>
      <c r="D552" s="94"/>
    </row>
    <row r="553" ht="15.75" customHeight="1">
      <c r="A553" s="148"/>
      <c r="B553" s="4"/>
      <c r="C553" s="93"/>
      <c r="D553" s="94"/>
    </row>
    <row r="554" ht="15.75" customHeight="1">
      <c r="A554" s="148"/>
      <c r="B554" s="4"/>
      <c r="C554" s="93"/>
      <c r="D554" s="94"/>
    </row>
    <row r="555" ht="15.75" customHeight="1">
      <c r="A555" s="148"/>
      <c r="B555" s="4"/>
      <c r="C555" s="93"/>
      <c r="D555" s="94"/>
    </row>
    <row r="556" ht="15.75" customHeight="1">
      <c r="A556" s="148"/>
      <c r="B556" s="4"/>
      <c r="C556" s="93"/>
      <c r="D556" s="94"/>
    </row>
    <row r="557" ht="15.75" customHeight="1">
      <c r="A557" s="148"/>
      <c r="B557" s="4"/>
      <c r="C557" s="93"/>
      <c r="D557" s="94"/>
    </row>
    <row r="558" ht="15.75" customHeight="1">
      <c r="A558" s="148"/>
      <c r="B558" s="4"/>
      <c r="C558" s="93"/>
      <c r="D558" s="94"/>
    </row>
    <row r="559" ht="15.75" customHeight="1">
      <c r="A559" s="148"/>
      <c r="B559" s="4"/>
      <c r="C559" s="93"/>
      <c r="D559" s="94"/>
    </row>
    <row r="560" ht="15.75" customHeight="1">
      <c r="A560" s="148"/>
      <c r="B560" s="4"/>
      <c r="C560" s="93"/>
      <c r="D560" s="94"/>
    </row>
    <row r="561" ht="15.75" customHeight="1">
      <c r="A561" s="148"/>
      <c r="B561" s="4"/>
      <c r="C561" s="93"/>
      <c r="D561" s="94"/>
    </row>
    <row r="562" ht="15.75" customHeight="1">
      <c r="A562" s="148"/>
      <c r="B562" s="4"/>
      <c r="C562" s="93"/>
      <c r="D562" s="94"/>
    </row>
    <row r="563" ht="15.75" customHeight="1">
      <c r="A563" s="148"/>
      <c r="B563" s="4"/>
      <c r="C563" s="93"/>
      <c r="D563" s="94"/>
    </row>
    <row r="564" ht="15.75" customHeight="1">
      <c r="A564" s="148"/>
      <c r="B564" s="4"/>
      <c r="C564" s="93"/>
      <c r="D564" s="94"/>
    </row>
    <row r="565" ht="15.75" customHeight="1">
      <c r="A565" s="148"/>
      <c r="B565" s="4"/>
      <c r="C565" s="93"/>
      <c r="D565" s="94"/>
    </row>
    <row r="566" ht="15.75" customHeight="1">
      <c r="A566" s="148"/>
      <c r="B566" s="4"/>
      <c r="C566" s="93"/>
      <c r="D566" s="94"/>
    </row>
    <row r="567" ht="15.75" customHeight="1">
      <c r="A567" s="148"/>
      <c r="B567" s="4"/>
      <c r="C567" s="93"/>
      <c r="D567" s="94"/>
    </row>
    <row r="568" ht="15.75" customHeight="1">
      <c r="A568" s="148"/>
      <c r="B568" s="4"/>
      <c r="C568" s="93"/>
      <c r="D568" s="94"/>
    </row>
    <row r="569" ht="15.75" customHeight="1">
      <c r="A569" s="148"/>
      <c r="B569" s="4"/>
      <c r="C569" s="93"/>
      <c r="D569" s="94"/>
    </row>
    <row r="570" ht="15.75" customHeight="1">
      <c r="A570" s="148"/>
      <c r="B570" s="4"/>
      <c r="C570" s="93"/>
      <c r="D570" s="94"/>
    </row>
    <row r="571" ht="15.75" customHeight="1">
      <c r="A571" s="148"/>
      <c r="B571" s="4"/>
      <c r="C571" s="93"/>
      <c r="D571" s="94"/>
    </row>
    <row r="572" ht="15.75" customHeight="1">
      <c r="A572" s="148"/>
      <c r="B572" s="4"/>
      <c r="C572" s="93"/>
      <c r="D572" s="94"/>
    </row>
    <row r="573" ht="15.75" customHeight="1">
      <c r="A573" s="148"/>
      <c r="B573" s="4"/>
      <c r="C573" s="93"/>
      <c r="D573" s="94"/>
    </row>
    <row r="574" ht="15.75" customHeight="1">
      <c r="A574" s="148"/>
      <c r="B574" s="4"/>
      <c r="C574" s="93"/>
      <c r="D574" s="94"/>
    </row>
    <row r="575" ht="15.75" customHeight="1">
      <c r="A575" s="148"/>
      <c r="B575" s="4"/>
      <c r="C575" s="93"/>
      <c r="D575" s="94"/>
    </row>
    <row r="576" ht="15.75" customHeight="1">
      <c r="A576" s="148"/>
      <c r="B576" s="4"/>
      <c r="C576" s="93"/>
      <c r="D576" s="94"/>
    </row>
    <row r="577" ht="15.75" customHeight="1">
      <c r="A577" s="148"/>
      <c r="B577" s="4"/>
      <c r="C577" s="93"/>
      <c r="D577" s="94"/>
    </row>
    <row r="578" ht="15.75" customHeight="1">
      <c r="A578" s="148"/>
      <c r="B578" s="4"/>
      <c r="C578" s="93"/>
      <c r="D578" s="94"/>
    </row>
    <row r="579" ht="15.75" customHeight="1">
      <c r="A579" s="148"/>
      <c r="B579" s="4"/>
      <c r="C579" s="93"/>
      <c r="D579" s="94"/>
    </row>
    <row r="580" ht="15.75" customHeight="1">
      <c r="A580" s="148"/>
      <c r="B580" s="4"/>
      <c r="C580" s="93"/>
      <c r="D580" s="94"/>
    </row>
    <row r="581" ht="15.75" customHeight="1">
      <c r="A581" s="148"/>
      <c r="B581" s="4"/>
      <c r="C581" s="93"/>
      <c r="D581" s="94"/>
    </row>
    <row r="582" ht="15.75" customHeight="1">
      <c r="A582" s="148"/>
      <c r="B582" s="4"/>
      <c r="C582" s="93"/>
      <c r="D582" s="94"/>
    </row>
    <row r="583" ht="15.75" customHeight="1">
      <c r="A583" s="148"/>
      <c r="B583" s="4"/>
      <c r="C583" s="93"/>
      <c r="D583" s="94"/>
    </row>
    <row r="584" ht="15.75" customHeight="1">
      <c r="A584" s="148"/>
      <c r="B584" s="4"/>
      <c r="C584" s="93"/>
      <c r="D584" s="94"/>
    </row>
    <row r="585" ht="15.75" customHeight="1">
      <c r="A585" s="148"/>
      <c r="B585" s="4"/>
      <c r="C585" s="93"/>
      <c r="D585" s="94"/>
    </row>
    <row r="586" ht="15.75" customHeight="1">
      <c r="A586" s="148"/>
      <c r="B586" s="4"/>
      <c r="C586" s="93"/>
      <c r="D586" s="94"/>
    </row>
    <row r="587" ht="15.75" customHeight="1">
      <c r="A587" s="148"/>
      <c r="B587" s="4"/>
      <c r="C587" s="93"/>
      <c r="D587" s="94"/>
    </row>
    <row r="588" ht="15.75" customHeight="1">
      <c r="A588" s="148"/>
      <c r="B588" s="4"/>
      <c r="C588" s="93"/>
      <c r="D588" s="94"/>
    </row>
    <row r="589" ht="15.75" customHeight="1">
      <c r="A589" s="148"/>
      <c r="B589" s="4"/>
      <c r="C589" s="93"/>
      <c r="D589" s="94"/>
    </row>
    <row r="590" ht="15.75" customHeight="1">
      <c r="A590" s="148"/>
      <c r="B590" s="4"/>
      <c r="C590" s="93"/>
      <c r="D590" s="94"/>
    </row>
    <row r="591" ht="15.75" customHeight="1">
      <c r="A591" s="148"/>
      <c r="B591" s="4"/>
      <c r="C591" s="93"/>
      <c r="D591" s="94"/>
    </row>
    <row r="592" ht="15.75" customHeight="1">
      <c r="A592" s="148"/>
      <c r="B592" s="4"/>
      <c r="C592" s="93"/>
      <c r="D592" s="94"/>
    </row>
    <row r="593" ht="15.75" customHeight="1">
      <c r="A593" s="148"/>
      <c r="B593" s="4"/>
      <c r="C593" s="93"/>
      <c r="D593" s="94"/>
    </row>
    <row r="594" ht="15.75" customHeight="1">
      <c r="A594" s="148"/>
      <c r="B594" s="4"/>
      <c r="C594" s="93"/>
      <c r="D594" s="94"/>
    </row>
    <row r="595" ht="15.75" customHeight="1">
      <c r="A595" s="148"/>
      <c r="B595" s="4"/>
      <c r="C595" s="93"/>
      <c r="D595" s="94"/>
    </row>
    <row r="596" ht="15.75" customHeight="1">
      <c r="A596" s="148"/>
      <c r="B596" s="4"/>
      <c r="C596" s="93"/>
      <c r="D596" s="94"/>
    </row>
    <row r="597" ht="15.75" customHeight="1">
      <c r="A597" s="148"/>
      <c r="B597" s="4"/>
      <c r="C597" s="93"/>
      <c r="D597" s="94"/>
    </row>
    <row r="598" ht="15.75" customHeight="1">
      <c r="A598" s="148"/>
      <c r="B598" s="4"/>
      <c r="C598" s="93"/>
      <c r="D598" s="94"/>
    </row>
    <row r="599" ht="15.75" customHeight="1">
      <c r="A599" s="148"/>
      <c r="B599" s="4"/>
      <c r="C599" s="93"/>
      <c r="D599" s="94"/>
    </row>
    <row r="600" ht="15.75" customHeight="1">
      <c r="A600" s="148"/>
      <c r="B600" s="4"/>
      <c r="C600" s="93"/>
      <c r="D600" s="94"/>
    </row>
    <row r="601" ht="15.75" customHeight="1">
      <c r="A601" s="148"/>
      <c r="B601" s="4"/>
      <c r="C601" s="93"/>
      <c r="D601" s="94"/>
    </row>
    <row r="602" ht="15.75" customHeight="1">
      <c r="A602" s="148"/>
      <c r="B602" s="4"/>
      <c r="C602" s="93"/>
      <c r="D602" s="94"/>
    </row>
    <row r="603" ht="15.75" customHeight="1">
      <c r="A603" s="148"/>
      <c r="B603" s="4"/>
      <c r="C603" s="93"/>
      <c r="D603" s="94"/>
    </row>
    <row r="604" ht="15.75" customHeight="1">
      <c r="A604" s="148"/>
      <c r="B604" s="4"/>
      <c r="C604" s="93"/>
      <c r="D604" s="94"/>
    </row>
    <row r="605" ht="15.75" customHeight="1">
      <c r="A605" s="148"/>
      <c r="B605" s="4"/>
      <c r="C605" s="93"/>
      <c r="D605" s="94"/>
    </row>
    <row r="606" ht="15.75" customHeight="1">
      <c r="A606" s="148"/>
      <c r="B606" s="4"/>
      <c r="C606" s="93"/>
      <c r="D606" s="94"/>
    </row>
    <row r="607" ht="15.75" customHeight="1">
      <c r="A607" s="148"/>
      <c r="B607" s="4"/>
      <c r="C607" s="93"/>
      <c r="D607" s="94"/>
    </row>
    <row r="608" ht="15.75" customHeight="1">
      <c r="A608" s="148"/>
      <c r="B608" s="4"/>
      <c r="C608" s="93"/>
      <c r="D608" s="94"/>
    </row>
    <row r="609" ht="15.75" customHeight="1">
      <c r="A609" s="148"/>
      <c r="B609" s="4"/>
      <c r="C609" s="93"/>
      <c r="D609" s="94"/>
    </row>
    <row r="610" ht="15.75" customHeight="1">
      <c r="A610" s="148"/>
      <c r="B610" s="4"/>
      <c r="C610" s="93"/>
      <c r="D610" s="94"/>
    </row>
    <row r="611" ht="15.75" customHeight="1">
      <c r="A611" s="148"/>
      <c r="B611" s="4"/>
      <c r="C611" s="93"/>
      <c r="D611" s="94"/>
    </row>
    <row r="612" ht="15.75" customHeight="1">
      <c r="A612" s="148"/>
      <c r="B612" s="4"/>
      <c r="C612" s="93"/>
      <c r="D612" s="94"/>
    </row>
    <row r="613" ht="15.75" customHeight="1">
      <c r="A613" s="148"/>
      <c r="B613" s="4"/>
      <c r="C613" s="93"/>
      <c r="D613" s="94"/>
    </row>
    <row r="614" ht="15.75" customHeight="1">
      <c r="A614" s="148"/>
      <c r="B614" s="4"/>
      <c r="C614" s="93"/>
      <c r="D614" s="94"/>
    </row>
    <row r="615" ht="15.75" customHeight="1">
      <c r="A615" s="148"/>
      <c r="B615" s="4"/>
      <c r="C615" s="93"/>
      <c r="D615" s="94"/>
    </row>
    <row r="616" ht="15.75" customHeight="1">
      <c r="A616" s="148"/>
      <c r="B616" s="4"/>
      <c r="C616" s="93"/>
      <c r="D616" s="94"/>
    </row>
    <row r="617" ht="15.75" customHeight="1">
      <c r="A617" s="148"/>
      <c r="B617" s="4"/>
      <c r="C617" s="93"/>
      <c r="D617" s="94"/>
    </row>
    <row r="618" ht="15.75" customHeight="1">
      <c r="A618" s="148"/>
      <c r="B618" s="4"/>
      <c r="C618" s="93"/>
      <c r="D618" s="94"/>
    </row>
    <row r="619" ht="15.75" customHeight="1">
      <c r="A619" s="148"/>
      <c r="B619" s="4"/>
      <c r="C619" s="93"/>
      <c r="D619" s="94"/>
    </row>
    <row r="620" ht="15.75" customHeight="1">
      <c r="A620" s="148"/>
      <c r="B620" s="4"/>
      <c r="C620" s="93"/>
      <c r="D620" s="94"/>
    </row>
    <row r="621" ht="15.75" customHeight="1">
      <c r="A621" s="148"/>
      <c r="B621" s="4"/>
      <c r="C621" s="93"/>
      <c r="D621" s="94"/>
    </row>
    <row r="622" ht="15.75" customHeight="1">
      <c r="A622" s="148"/>
      <c r="B622" s="4"/>
      <c r="C622" s="93"/>
      <c r="D622" s="94"/>
    </row>
    <row r="623" ht="15.75" customHeight="1">
      <c r="A623" s="148"/>
      <c r="B623" s="4"/>
      <c r="C623" s="93"/>
      <c r="D623" s="94"/>
    </row>
    <row r="624" ht="15.75" customHeight="1">
      <c r="A624" s="148"/>
      <c r="B624" s="4"/>
      <c r="C624" s="93"/>
      <c r="D624" s="94"/>
    </row>
    <row r="625" ht="15.75" customHeight="1">
      <c r="A625" s="148"/>
      <c r="B625" s="4"/>
      <c r="C625" s="93"/>
      <c r="D625" s="94"/>
    </row>
    <row r="626" ht="15.75" customHeight="1">
      <c r="A626" s="148"/>
      <c r="B626" s="4"/>
      <c r="C626" s="93"/>
      <c r="D626" s="94"/>
    </row>
    <row r="627" ht="15.75" customHeight="1">
      <c r="A627" s="148"/>
      <c r="B627" s="4"/>
      <c r="C627" s="93"/>
      <c r="D627" s="94"/>
    </row>
    <row r="628" ht="15.75" customHeight="1">
      <c r="A628" s="148"/>
      <c r="B628" s="4"/>
      <c r="C628" s="93"/>
      <c r="D628" s="94"/>
    </row>
    <row r="629" ht="15.75" customHeight="1">
      <c r="A629" s="148"/>
      <c r="B629" s="4"/>
      <c r="C629" s="93"/>
      <c r="D629" s="94"/>
    </row>
    <row r="630" ht="15.75" customHeight="1">
      <c r="A630" s="148"/>
      <c r="B630" s="4"/>
      <c r="C630" s="93"/>
      <c r="D630" s="94"/>
    </row>
    <row r="631" ht="15.75" customHeight="1">
      <c r="A631" s="148"/>
      <c r="B631" s="4"/>
      <c r="C631" s="93"/>
      <c r="D631" s="94"/>
    </row>
    <row r="632" ht="15.75" customHeight="1">
      <c r="A632" s="148"/>
      <c r="B632" s="4"/>
      <c r="C632" s="93"/>
      <c r="D632" s="94"/>
    </row>
    <row r="633" ht="15.75" customHeight="1">
      <c r="A633" s="148"/>
      <c r="B633" s="4"/>
      <c r="C633" s="93"/>
      <c r="D633" s="94"/>
    </row>
    <row r="634" ht="15.75" customHeight="1">
      <c r="A634" s="148"/>
      <c r="B634" s="4"/>
      <c r="C634" s="93"/>
      <c r="D634" s="94"/>
    </row>
    <row r="635" ht="15.75" customHeight="1">
      <c r="A635" s="148"/>
      <c r="B635" s="4"/>
      <c r="C635" s="93"/>
      <c r="D635" s="94"/>
    </row>
    <row r="636" ht="15.75" customHeight="1">
      <c r="A636" s="148"/>
      <c r="B636" s="4"/>
      <c r="C636" s="93"/>
      <c r="D636" s="94"/>
    </row>
    <row r="637" ht="15.75" customHeight="1">
      <c r="A637" s="148"/>
      <c r="B637" s="4"/>
      <c r="C637" s="93"/>
      <c r="D637" s="94"/>
    </row>
    <row r="638" ht="15.75" customHeight="1">
      <c r="A638" s="148"/>
      <c r="B638" s="4"/>
      <c r="C638" s="93"/>
      <c r="D638" s="94"/>
    </row>
    <row r="639" ht="15.75" customHeight="1">
      <c r="A639" s="148"/>
      <c r="B639" s="4"/>
      <c r="C639" s="93"/>
      <c r="D639" s="94"/>
    </row>
    <row r="640" ht="15.75" customHeight="1">
      <c r="A640" s="148"/>
      <c r="B640" s="4"/>
      <c r="C640" s="93"/>
      <c r="D640" s="94"/>
    </row>
    <row r="641" ht="15.75" customHeight="1">
      <c r="A641" s="148"/>
      <c r="B641" s="4"/>
      <c r="C641" s="93"/>
      <c r="D641" s="94"/>
    </row>
    <row r="642" ht="15.75" customHeight="1">
      <c r="A642" s="148"/>
      <c r="B642" s="4"/>
      <c r="C642" s="93"/>
      <c r="D642" s="94"/>
    </row>
    <row r="643" ht="15.75" customHeight="1">
      <c r="A643" s="148"/>
      <c r="B643" s="4"/>
      <c r="C643" s="93"/>
      <c r="D643" s="94"/>
    </row>
    <row r="644" ht="15.75" customHeight="1">
      <c r="A644" s="148"/>
      <c r="B644" s="4"/>
      <c r="C644" s="93"/>
      <c r="D644" s="94"/>
    </row>
    <row r="645" ht="15.75" customHeight="1">
      <c r="A645" s="148"/>
      <c r="B645" s="4"/>
      <c r="C645" s="93"/>
      <c r="D645" s="94"/>
    </row>
    <row r="646" ht="15.75" customHeight="1">
      <c r="A646" s="148"/>
      <c r="B646" s="4"/>
      <c r="C646" s="93"/>
      <c r="D646" s="94"/>
    </row>
    <row r="647" ht="15.75" customHeight="1">
      <c r="A647" s="148"/>
      <c r="B647" s="4"/>
      <c r="C647" s="93"/>
      <c r="D647" s="94"/>
    </row>
    <row r="648" ht="15.75" customHeight="1">
      <c r="A648" s="148"/>
      <c r="B648" s="4"/>
      <c r="C648" s="93"/>
      <c r="D648" s="94"/>
    </row>
    <row r="649" ht="15.75" customHeight="1">
      <c r="A649" s="148"/>
      <c r="B649" s="4"/>
      <c r="C649" s="93"/>
      <c r="D649" s="94"/>
    </row>
    <row r="650" ht="15.75" customHeight="1">
      <c r="A650" s="148"/>
      <c r="B650" s="4"/>
      <c r="C650" s="93"/>
      <c r="D650" s="94"/>
    </row>
    <row r="651" ht="15.75" customHeight="1">
      <c r="A651" s="148"/>
      <c r="B651" s="4"/>
      <c r="C651" s="93"/>
      <c r="D651" s="94"/>
    </row>
    <row r="652" ht="15.75" customHeight="1">
      <c r="A652" s="148"/>
      <c r="B652" s="4"/>
      <c r="C652" s="93"/>
      <c r="D652" s="94"/>
    </row>
    <row r="653" ht="15.75" customHeight="1">
      <c r="A653" s="148"/>
      <c r="B653" s="4"/>
      <c r="C653" s="93"/>
      <c r="D653" s="94"/>
    </row>
    <row r="654" ht="15.75" customHeight="1">
      <c r="A654" s="148"/>
      <c r="B654" s="4"/>
      <c r="C654" s="93"/>
      <c r="D654" s="94"/>
    </row>
    <row r="655" ht="15.75" customHeight="1">
      <c r="A655" s="148"/>
      <c r="B655" s="4"/>
      <c r="C655" s="93"/>
      <c r="D655" s="94"/>
    </row>
    <row r="656" ht="15.75" customHeight="1">
      <c r="A656" s="148"/>
      <c r="B656" s="4"/>
      <c r="C656" s="93"/>
      <c r="D656" s="94"/>
    </row>
    <row r="657" ht="15.75" customHeight="1">
      <c r="A657" s="148"/>
      <c r="B657" s="4"/>
      <c r="C657" s="93"/>
      <c r="D657" s="94"/>
    </row>
    <row r="658" ht="15.75" customHeight="1">
      <c r="A658" s="148"/>
      <c r="B658" s="4"/>
      <c r="C658" s="93"/>
      <c r="D658" s="94"/>
    </row>
    <row r="659" ht="15.75" customHeight="1">
      <c r="A659" s="148"/>
      <c r="B659" s="4"/>
      <c r="C659" s="93"/>
      <c r="D659" s="94"/>
    </row>
    <row r="660" ht="15.75" customHeight="1">
      <c r="A660" s="148"/>
      <c r="B660" s="4"/>
      <c r="C660" s="93"/>
      <c r="D660" s="94"/>
    </row>
    <row r="661" ht="15.75" customHeight="1">
      <c r="A661" s="148"/>
      <c r="B661" s="4"/>
      <c r="C661" s="93"/>
      <c r="D661" s="94"/>
    </row>
    <row r="662" ht="15.75" customHeight="1">
      <c r="A662" s="148"/>
      <c r="B662" s="4"/>
      <c r="C662" s="93"/>
      <c r="D662" s="94"/>
    </row>
    <row r="663" ht="15.75" customHeight="1">
      <c r="A663" s="148"/>
      <c r="B663" s="4"/>
      <c r="C663" s="93"/>
      <c r="D663" s="94"/>
    </row>
    <row r="664" ht="15.75" customHeight="1">
      <c r="A664" s="148"/>
      <c r="B664" s="4"/>
      <c r="C664" s="93"/>
      <c r="D664" s="94"/>
    </row>
    <row r="665" ht="15.75" customHeight="1">
      <c r="A665" s="148"/>
      <c r="B665" s="4"/>
      <c r="C665" s="93"/>
      <c r="D665" s="94"/>
    </row>
    <row r="666" ht="15.75" customHeight="1">
      <c r="A666" s="148"/>
      <c r="B666" s="4"/>
      <c r="C666" s="93"/>
      <c r="D666" s="94"/>
    </row>
    <row r="667" ht="15.75" customHeight="1">
      <c r="A667" s="148"/>
      <c r="B667" s="4"/>
      <c r="C667" s="93"/>
      <c r="D667" s="94"/>
    </row>
    <row r="668" ht="15.75" customHeight="1">
      <c r="A668" s="148"/>
      <c r="B668" s="4"/>
      <c r="C668" s="93"/>
      <c r="D668" s="94"/>
    </row>
    <row r="669" ht="15.75" customHeight="1">
      <c r="A669" s="148"/>
      <c r="B669" s="4"/>
      <c r="C669" s="93"/>
      <c r="D669" s="94"/>
    </row>
    <row r="670" ht="15.75" customHeight="1">
      <c r="A670" s="148"/>
      <c r="B670" s="4"/>
      <c r="C670" s="93"/>
      <c r="D670" s="94"/>
    </row>
    <row r="671" ht="15.75" customHeight="1">
      <c r="A671" s="148"/>
      <c r="B671" s="4"/>
      <c r="C671" s="93"/>
      <c r="D671" s="94"/>
    </row>
    <row r="672" ht="15.75" customHeight="1">
      <c r="A672" s="148"/>
      <c r="B672" s="4"/>
      <c r="C672" s="93"/>
      <c r="D672" s="94"/>
    </row>
    <row r="673" ht="15.75" customHeight="1">
      <c r="A673" s="148"/>
      <c r="B673" s="4"/>
      <c r="C673" s="93"/>
      <c r="D673" s="94"/>
    </row>
    <row r="674" ht="15.75" customHeight="1">
      <c r="A674" s="148"/>
      <c r="B674" s="4"/>
      <c r="C674" s="93"/>
      <c r="D674" s="94"/>
    </row>
    <row r="675" ht="15.75" customHeight="1">
      <c r="A675" s="148"/>
      <c r="B675" s="4"/>
      <c r="C675" s="93"/>
      <c r="D675" s="94"/>
    </row>
    <row r="676" ht="15.75" customHeight="1">
      <c r="A676" s="148"/>
      <c r="B676" s="4"/>
      <c r="C676" s="93"/>
      <c r="D676" s="94"/>
    </row>
    <row r="677" ht="15.75" customHeight="1">
      <c r="A677" s="148"/>
      <c r="B677" s="4"/>
      <c r="C677" s="93"/>
      <c r="D677" s="94"/>
    </row>
    <row r="678" ht="15.75" customHeight="1">
      <c r="A678" s="148"/>
      <c r="B678" s="4"/>
      <c r="C678" s="93"/>
      <c r="D678" s="94"/>
    </row>
    <row r="679" ht="15.75" customHeight="1">
      <c r="A679" s="148"/>
      <c r="B679" s="4"/>
      <c r="C679" s="93"/>
      <c r="D679" s="94"/>
    </row>
    <row r="680" ht="15.75" customHeight="1">
      <c r="A680" s="148"/>
      <c r="B680" s="4"/>
      <c r="C680" s="93"/>
      <c r="D680" s="94"/>
    </row>
    <row r="681" ht="15.75" customHeight="1">
      <c r="A681" s="148"/>
      <c r="B681" s="4"/>
      <c r="C681" s="93"/>
      <c r="D681" s="94"/>
    </row>
    <row r="682" ht="15.75" customHeight="1">
      <c r="A682" s="148"/>
      <c r="B682" s="4"/>
      <c r="C682" s="93"/>
      <c r="D682" s="94"/>
    </row>
    <row r="683" ht="15.75" customHeight="1">
      <c r="A683" s="148"/>
      <c r="B683" s="4"/>
      <c r="C683" s="93"/>
      <c r="D683" s="94"/>
    </row>
    <row r="684" ht="15.75" customHeight="1">
      <c r="A684" s="148"/>
      <c r="B684" s="4"/>
      <c r="C684" s="93"/>
      <c r="D684" s="94"/>
    </row>
    <row r="685" ht="15.75" customHeight="1">
      <c r="A685" s="148"/>
      <c r="B685" s="4"/>
      <c r="C685" s="93"/>
      <c r="D685" s="94"/>
    </row>
    <row r="686" ht="15.75" customHeight="1">
      <c r="A686" s="148"/>
      <c r="B686" s="4"/>
      <c r="C686" s="93"/>
      <c r="D686" s="94"/>
    </row>
    <row r="687" ht="15.75" customHeight="1">
      <c r="A687" s="148"/>
      <c r="B687" s="4"/>
      <c r="C687" s="93"/>
      <c r="D687" s="94"/>
    </row>
    <row r="688" ht="15.75" customHeight="1">
      <c r="A688" s="148"/>
      <c r="B688" s="4"/>
      <c r="C688" s="93"/>
      <c r="D688" s="94"/>
    </row>
    <row r="689" ht="15.75" customHeight="1">
      <c r="A689" s="148"/>
      <c r="B689" s="4"/>
      <c r="C689" s="93"/>
      <c r="D689" s="94"/>
    </row>
    <row r="690" ht="15.75" customHeight="1">
      <c r="A690" s="148"/>
      <c r="B690" s="4"/>
      <c r="C690" s="93"/>
      <c r="D690" s="94"/>
    </row>
    <row r="691" ht="15.75" customHeight="1">
      <c r="A691" s="148"/>
      <c r="B691" s="4"/>
      <c r="C691" s="93"/>
      <c r="D691" s="94"/>
    </row>
    <row r="692" ht="15.75" customHeight="1">
      <c r="A692" s="148"/>
      <c r="B692" s="4"/>
      <c r="C692" s="93"/>
      <c r="D692" s="94"/>
    </row>
    <row r="693" ht="15.75" customHeight="1">
      <c r="A693" s="148"/>
      <c r="B693" s="4"/>
      <c r="C693" s="93"/>
      <c r="D693" s="94"/>
    </row>
    <row r="694" ht="15.75" customHeight="1">
      <c r="A694" s="148"/>
      <c r="B694" s="4"/>
      <c r="C694" s="93"/>
      <c r="D694" s="94"/>
    </row>
    <row r="695" ht="15.75" customHeight="1">
      <c r="A695" s="148"/>
      <c r="B695" s="4"/>
      <c r="C695" s="93"/>
      <c r="D695" s="94"/>
    </row>
    <row r="696" ht="15.75" customHeight="1">
      <c r="A696" s="148"/>
      <c r="B696" s="4"/>
      <c r="C696" s="93"/>
      <c r="D696" s="94"/>
    </row>
    <row r="697" ht="15.75" customHeight="1">
      <c r="A697" s="148"/>
      <c r="B697" s="4"/>
      <c r="C697" s="93"/>
      <c r="D697" s="94"/>
    </row>
    <row r="698" ht="15.75" customHeight="1">
      <c r="A698" s="148"/>
      <c r="B698" s="4"/>
      <c r="C698" s="93"/>
      <c r="D698" s="94"/>
    </row>
    <row r="699" ht="15.75" customHeight="1">
      <c r="A699" s="148"/>
      <c r="B699" s="4"/>
      <c r="C699" s="93"/>
      <c r="D699" s="94"/>
    </row>
    <row r="700" ht="15.75" customHeight="1">
      <c r="A700" s="148"/>
      <c r="B700" s="4"/>
      <c r="C700" s="93"/>
      <c r="D700" s="94"/>
    </row>
    <row r="701" ht="15.75" customHeight="1">
      <c r="A701" s="148"/>
      <c r="B701" s="4"/>
      <c r="C701" s="93"/>
      <c r="D701" s="94"/>
    </row>
    <row r="702" ht="15.75" customHeight="1">
      <c r="A702" s="148"/>
      <c r="B702" s="4"/>
      <c r="C702" s="93"/>
      <c r="D702" s="94"/>
    </row>
    <row r="703" ht="15.75" customHeight="1">
      <c r="A703" s="148"/>
      <c r="B703" s="4"/>
      <c r="C703" s="93"/>
      <c r="D703" s="94"/>
    </row>
    <row r="704" ht="15.75" customHeight="1">
      <c r="A704" s="148"/>
      <c r="B704" s="4"/>
      <c r="C704" s="93"/>
      <c r="D704" s="94"/>
    </row>
    <row r="705" ht="15.75" customHeight="1">
      <c r="A705" s="148"/>
      <c r="B705" s="4"/>
      <c r="C705" s="93"/>
      <c r="D705" s="94"/>
    </row>
    <row r="706" ht="15.75" customHeight="1">
      <c r="A706" s="148"/>
      <c r="B706" s="4"/>
      <c r="C706" s="93"/>
      <c r="D706" s="94"/>
    </row>
    <row r="707" ht="15.75" customHeight="1">
      <c r="A707" s="148"/>
      <c r="B707" s="4"/>
      <c r="C707" s="93"/>
      <c r="D707" s="94"/>
    </row>
    <row r="708" ht="15.75" customHeight="1">
      <c r="A708" s="148"/>
      <c r="B708" s="4"/>
      <c r="C708" s="93"/>
      <c r="D708" s="94"/>
    </row>
    <row r="709" ht="15.75" customHeight="1">
      <c r="A709" s="148"/>
      <c r="B709" s="4"/>
      <c r="C709" s="93"/>
      <c r="D709" s="94"/>
    </row>
    <row r="710" ht="15.75" customHeight="1">
      <c r="A710" s="148"/>
      <c r="B710" s="4"/>
      <c r="C710" s="93"/>
      <c r="D710" s="94"/>
    </row>
    <row r="711" ht="15.75" customHeight="1">
      <c r="A711" s="148"/>
      <c r="B711" s="4"/>
      <c r="C711" s="93"/>
      <c r="D711" s="94"/>
    </row>
    <row r="712" ht="15.75" customHeight="1">
      <c r="A712" s="148"/>
      <c r="B712" s="4"/>
      <c r="C712" s="93"/>
      <c r="D712" s="94"/>
    </row>
    <row r="713" ht="15.75" customHeight="1">
      <c r="A713" s="148"/>
      <c r="B713" s="4"/>
      <c r="C713" s="93"/>
      <c r="D713" s="94"/>
    </row>
    <row r="714" ht="15.75" customHeight="1">
      <c r="A714" s="148"/>
      <c r="B714" s="4"/>
      <c r="C714" s="93"/>
      <c r="D714" s="94"/>
    </row>
    <row r="715" ht="15.75" customHeight="1">
      <c r="A715" s="148"/>
      <c r="B715" s="4"/>
      <c r="C715" s="93"/>
      <c r="D715" s="94"/>
    </row>
    <row r="716" ht="15.75" customHeight="1">
      <c r="A716" s="148"/>
      <c r="B716" s="4"/>
      <c r="C716" s="93"/>
      <c r="D716" s="94"/>
    </row>
    <row r="717" ht="15.75" customHeight="1">
      <c r="A717" s="148"/>
      <c r="B717" s="4"/>
      <c r="C717" s="93"/>
      <c r="D717" s="94"/>
    </row>
    <row r="718" ht="15.75" customHeight="1">
      <c r="A718" s="148"/>
      <c r="B718" s="4"/>
      <c r="C718" s="93"/>
      <c r="D718" s="94"/>
    </row>
    <row r="719" ht="15.75" customHeight="1">
      <c r="A719" s="148"/>
      <c r="B719" s="4"/>
      <c r="C719" s="93"/>
      <c r="D719" s="94"/>
    </row>
    <row r="720" ht="15.75" customHeight="1">
      <c r="A720" s="148"/>
      <c r="B720" s="4"/>
      <c r="C720" s="93"/>
      <c r="D720" s="94"/>
    </row>
    <row r="721" ht="15.75" customHeight="1">
      <c r="A721" s="148"/>
      <c r="B721" s="4"/>
      <c r="C721" s="93"/>
      <c r="D721" s="94"/>
    </row>
    <row r="722" ht="15.75" customHeight="1">
      <c r="A722" s="148"/>
      <c r="B722" s="4"/>
      <c r="C722" s="93"/>
      <c r="D722" s="94"/>
    </row>
    <row r="723" ht="15.75" customHeight="1">
      <c r="A723" s="148"/>
      <c r="B723" s="4"/>
      <c r="C723" s="93"/>
      <c r="D723" s="94"/>
    </row>
    <row r="724" ht="15.75" customHeight="1">
      <c r="A724" s="148"/>
      <c r="B724" s="4"/>
      <c r="C724" s="93"/>
      <c r="D724" s="94"/>
    </row>
    <row r="725" ht="15.75" customHeight="1">
      <c r="A725" s="148"/>
      <c r="B725" s="4"/>
      <c r="C725" s="93"/>
      <c r="D725" s="94"/>
    </row>
    <row r="726" ht="15.75" customHeight="1">
      <c r="A726" s="148"/>
      <c r="B726" s="4"/>
      <c r="C726" s="93"/>
      <c r="D726" s="94"/>
    </row>
    <row r="727" ht="15.75" customHeight="1">
      <c r="A727" s="148"/>
      <c r="B727" s="4"/>
      <c r="C727" s="93"/>
      <c r="D727" s="94"/>
    </row>
    <row r="728" ht="15.75" customHeight="1">
      <c r="A728" s="148"/>
      <c r="B728" s="4"/>
      <c r="C728" s="93"/>
      <c r="D728" s="94"/>
    </row>
    <row r="729" ht="15.75" customHeight="1">
      <c r="A729" s="148"/>
      <c r="B729" s="4"/>
      <c r="C729" s="93"/>
      <c r="D729" s="94"/>
    </row>
    <row r="730" ht="15.75" customHeight="1">
      <c r="A730" s="148"/>
      <c r="B730" s="4"/>
      <c r="C730" s="93"/>
      <c r="D730" s="94"/>
    </row>
    <row r="731" ht="15.75" customHeight="1">
      <c r="A731" s="148"/>
      <c r="B731" s="4"/>
      <c r="C731" s="93"/>
      <c r="D731" s="94"/>
    </row>
    <row r="732" ht="15.75" customHeight="1">
      <c r="A732" s="148"/>
      <c r="B732" s="4"/>
      <c r="C732" s="93"/>
      <c r="D732" s="94"/>
    </row>
    <row r="733" ht="15.75" customHeight="1">
      <c r="A733" s="148"/>
      <c r="B733" s="4"/>
      <c r="C733" s="93"/>
      <c r="D733" s="94"/>
    </row>
    <row r="734" ht="15.75" customHeight="1">
      <c r="A734" s="148"/>
      <c r="B734" s="4"/>
      <c r="C734" s="93"/>
      <c r="D734" s="94"/>
    </row>
    <row r="735" ht="15.75" customHeight="1">
      <c r="A735" s="148"/>
      <c r="B735" s="4"/>
      <c r="C735" s="93"/>
      <c r="D735" s="94"/>
    </row>
    <row r="736" ht="15.75" customHeight="1">
      <c r="A736" s="148"/>
      <c r="B736" s="4"/>
      <c r="C736" s="93"/>
      <c r="D736" s="94"/>
    </row>
    <row r="737" ht="15.75" customHeight="1">
      <c r="A737" s="148"/>
      <c r="B737" s="4"/>
      <c r="C737" s="93"/>
      <c r="D737" s="94"/>
    </row>
    <row r="738" ht="15.75" customHeight="1">
      <c r="A738" s="148"/>
      <c r="B738" s="4"/>
      <c r="C738" s="93"/>
      <c r="D738" s="94"/>
    </row>
    <row r="739" ht="15.75" customHeight="1">
      <c r="A739" s="148"/>
      <c r="B739" s="4"/>
      <c r="C739" s="93"/>
      <c r="D739" s="94"/>
    </row>
    <row r="740" ht="15.75" customHeight="1">
      <c r="A740" s="148"/>
      <c r="B740" s="4"/>
      <c r="C740" s="93"/>
      <c r="D740" s="94"/>
    </row>
    <row r="741" ht="15.75" customHeight="1">
      <c r="A741" s="148"/>
      <c r="B741" s="4"/>
      <c r="C741" s="93"/>
      <c r="D741" s="94"/>
    </row>
    <row r="742" ht="15.75" customHeight="1">
      <c r="A742" s="148"/>
      <c r="B742" s="4"/>
      <c r="C742" s="93"/>
      <c r="D742" s="94"/>
    </row>
    <row r="743" ht="15.75" customHeight="1">
      <c r="A743" s="148"/>
      <c r="B743" s="4"/>
      <c r="C743" s="93"/>
      <c r="D743" s="94"/>
    </row>
    <row r="744" ht="15.75" customHeight="1">
      <c r="A744" s="148"/>
      <c r="B744" s="4"/>
      <c r="C744" s="93"/>
      <c r="D744" s="94"/>
    </row>
    <row r="745" ht="15.75" customHeight="1">
      <c r="A745" s="148"/>
      <c r="B745" s="4"/>
      <c r="C745" s="93"/>
      <c r="D745" s="94"/>
    </row>
    <row r="746" ht="15.75" customHeight="1">
      <c r="A746" s="148"/>
      <c r="B746" s="4"/>
      <c r="C746" s="93"/>
      <c r="D746" s="94"/>
    </row>
    <row r="747" ht="15.75" customHeight="1">
      <c r="A747" s="148"/>
      <c r="B747" s="4"/>
      <c r="C747" s="93"/>
      <c r="D747" s="94"/>
    </row>
    <row r="748" ht="15.75" customHeight="1">
      <c r="A748" s="148"/>
      <c r="B748" s="4"/>
      <c r="C748" s="93"/>
      <c r="D748" s="94"/>
    </row>
    <row r="749" ht="15.75" customHeight="1">
      <c r="A749" s="148"/>
      <c r="B749" s="4"/>
      <c r="C749" s="93"/>
      <c r="D749" s="94"/>
    </row>
    <row r="750" ht="15.75" customHeight="1">
      <c r="A750" s="148"/>
      <c r="B750" s="4"/>
      <c r="C750" s="93"/>
      <c r="D750" s="94"/>
    </row>
    <row r="751" ht="15.75" customHeight="1">
      <c r="A751" s="148"/>
      <c r="B751" s="4"/>
      <c r="C751" s="93"/>
      <c r="D751" s="94"/>
    </row>
    <row r="752" ht="15.75" customHeight="1">
      <c r="A752" s="148"/>
      <c r="B752" s="4"/>
      <c r="C752" s="93"/>
      <c r="D752" s="94"/>
    </row>
    <row r="753" ht="15.75" customHeight="1">
      <c r="A753" s="148"/>
      <c r="B753" s="4"/>
      <c r="C753" s="93"/>
      <c r="D753" s="94"/>
    </row>
    <row r="754" ht="15.75" customHeight="1">
      <c r="A754" s="148"/>
      <c r="B754" s="4"/>
      <c r="C754" s="93"/>
      <c r="D754" s="94"/>
    </row>
    <row r="755" ht="15.75" customHeight="1">
      <c r="A755" s="148"/>
      <c r="B755" s="4"/>
      <c r="C755" s="93"/>
      <c r="D755" s="94"/>
    </row>
    <row r="756" ht="15.75" customHeight="1">
      <c r="A756" s="148"/>
      <c r="B756" s="4"/>
      <c r="C756" s="93"/>
      <c r="D756" s="94"/>
    </row>
    <row r="757" ht="15.75" customHeight="1">
      <c r="A757" s="148"/>
      <c r="B757" s="4"/>
      <c r="C757" s="93"/>
      <c r="D757" s="94"/>
    </row>
    <row r="758" ht="15.75" customHeight="1">
      <c r="A758" s="148"/>
      <c r="B758" s="4"/>
      <c r="C758" s="93"/>
      <c r="D758" s="94"/>
    </row>
    <row r="759" ht="15.75" customHeight="1">
      <c r="A759" s="148"/>
      <c r="B759" s="4"/>
      <c r="C759" s="93"/>
      <c r="D759" s="94"/>
    </row>
    <row r="760" ht="15.75" customHeight="1">
      <c r="A760" s="148"/>
      <c r="B760" s="4"/>
      <c r="C760" s="93"/>
      <c r="D760" s="94"/>
    </row>
    <row r="761" ht="15.75" customHeight="1">
      <c r="A761" s="148"/>
      <c r="B761" s="4"/>
      <c r="C761" s="93"/>
      <c r="D761" s="94"/>
    </row>
    <row r="762" ht="15.75" customHeight="1">
      <c r="A762" s="148"/>
      <c r="B762" s="4"/>
      <c r="C762" s="93"/>
      <c r="D762" s="94"/>
    </row>
    <row r="763" ht="15.75" customHeight="1">
      <c r="A763" s="148"/>
      <c r="B763" s="4"/>
      <c r="C763" s="93"/>
      <c r="D763" s="94"/>
    </row>
    <row r="764" ht="15.75" customHeight="1">
      <c r="A764" s="148"/>
      <c r="B764" s="4"/>
      <c r="C764" s="93"/>
      <c r="D764" s="94"/>
    </row>
    <row r="765" ht="15.75" customHeight="1">
      <c r="A765" s="148"/>
      <c r="B765" s="4"/>
      <c r="C765" s="93"/>
      <c r="D765" s="94"/>
    </row>
    <row r="766" ht="15.75" customHeight="1">
      <c r="A766" s="148"/>
      <c r="B766" s="4"/>
      <c r="C766" s="93"/>
      <c r="D766" s="94"/>
    </row>
    <row r="767" ht="15.75" customHeight="1">
      <c r="A767" s="148"/>
      <c r="B767" s="4"/>
      <c r="C767" s="93"/>
      <c r="D767" s="94"/>
    </row>
    <row r="768" ht="15.75" customHeight="1">
      <c r="A768" s="148"/>
      <c r="B768" s="4"/>
      <c r="C768" s="93"/>
      <c r="D768" s="94"/>
    </row>
    <row r="769" ht="15.75" customHeight="1">
      <c r="A769" s="148"/>
      <c r="B769" s="4"/>
      <c r="C769" s="93"/>
      <c r="D769" s="94"/>
    </row>
    <row r="770" ht="15.75" customHeight="1">
      <c r="A770" s="148"/>
      <c r="B770" s="4"/>
      <c r="C770" s="93"/>
      <c r="D770" s="94"/>
    </row>
    <row r="771" ht="15.75" customHeight="1">
      <c r="A771" s="148"/>
      <c r="B771" s="4"/>
      <c r="C771" s="93"/>
      <c r="D771" s="94"/>
    </row>
    <row r="772" ht="15.75" customHeight="1">
      <c r="A772" s="148"/>
      <c r="B772" s="4"/>
      <c r="C772" s="93"/>
      <c r="D772" s="94"/>
    </row>
    <row r="773" ht="15.75" customHeight="1">
      <c r="A773" s="148"/>
      <c r="B773" s="4"/>
      <c r="C773" s="93"/>
      <c r="D773" s="94"/>
    </row>
    <row r="774" ht="15.75" customHeight="1">
      <c r="A774" s="148"/>
      <c r="B774" s="4"/>
      <c r="C774" s="93"/>
      <c r="D774" s="94"/>
    </row>
    <row r="775" ht="15.75" customHeight="1">
      <c r="A775" s="148"/>
      <c r="B775" s="4"/>
      <c r="C775" s="93"/>
      <c r="D775" s="94"/>
    </row>
    <row r="776" ht="15.75" customHeight="1">
      <c r="A776" s="148"/>
      <c r="B776" s="4"/>
      <c r="C776" s="93"/>
      <c r="D776" s="94"/>
    </row>
    <row r="777" ht="15.75" customHeight="1">
      <c r="A777" s="148"/>
      <c r="B777" s="4"/>
      <c r="C777" s="93"/>
      <c r="D777" s="94"/>
    </row>
    <row r="778" ht="15.75" customHeight="1">
      <c r="A778" s="148"/>
      <c r="B778" s="4"/>
      <c r="C778" s="93"/>
      <c r="D778" s="94"/>
    </row>
    <row r="779" ht="15.75" customHeight="1">
      <c r="A779" s="148"/>
      <c r="B779" s="4"/>
      <c r="C779" s="93"/>
      <c r="D779" s="94"/>
    </row>
    <row r="780" ht="15.75" customHeight="1">
      <c r="A780" s="148"/>
      <c r="B780" s="4"/>
      <c r="C780" s="93"/>
      <c r="D780" s="94"/>
    </row>
    <row r="781" ht="15.75" customHeight="1">
      <c r="A781" s="148"/>
      <c r="B781" s="4"/>
      <c r="C781" s="93"/>
      <c r="D781" s="94"/>
    </row>
    <row r="782" ht="15.75" customHeight="1">
      <c r="A782" s="148"/>
      <c r="B782" s="4"/>
      <c r="C782" s="93"/>
      <c r="D782" s="94"/>
    </row>
    <row r="783" ht="15.75" customHeight="1">
      <c r="A783" s="148"/>
      <c r="B783" s="4"/>
      <c r="C783" s="93"/>
      <c r="D783" s="94"/>
    </row>
    <row r="784" ht="15.75" customHeight="1">
      <c r="A784" s="148"/>
      <c r="B784" s="4"/>
      <c r="C784" s="93"/>
      <c r="D784" s="94"/>
    </row>
    <row r="785" ht="15.75" customHeight="1">
      <c r="A785" s="148"/>
      <c r="B785" s="4"/>
      <c r="C785" s="93"/>
      <c r="D785" s="94"/>
    </row>
    <row r="786" ht="15.75" customHeight="1">
      <c r="A786" s="148"/>
      <c r="B786" s="4"/>
      <c r="C786" s="93"/>
      <c r="D786" s="94"/>
    </row>
    <row r="787" ht="15.75" customHeight="1">
      <c r="A787" s="148"/>
      <c r="B787" s="4"/>
      <c r="C787" s="93"/>
      <c r="D787" s="94"/>
    </row>
    <row r="788" ht="15.75" customHeight="1">
      <c r="A788" s="148"/>
      <c r="B788" s="4"/>
      <c r="C788" s="93"/>
      <c r="D788" s="94"/>
    </row>
    <row r="789" ht="15.75" customHeight="1">
      <c r="A789" s="148"/>
      <c r="B789" s="4"/>
      <c r="C789" s="93"/>
      <c r="D789" s="94"/>
    </row>
    <row r="790" ht="15.75" customHeight="1">
      <c r="A790" s="148"/>
      <c r="B790" s="4"/>
      <c r="C790" s="93"/>
      <c r="D790" s="94"/>
    </row>
    <row r="791" ht="15.75" customHeight="1">
      <c r="A791" s="148"/>
      <c r="B791" s="4"/>
      <c r="C791" s="93"/>
      <c r="D791" s="94"/>
    </row>
    <row r="792" ht="15.75" customHeight="1">
      <c r="A792" s="148"/>
      <c r="B792" s="4"/>
      <c r="C792" s="93"/>
      <c r="D792" s="94"/>
    </row>
    <row r="793" ht="15.75" customHeight="1">
      <c r="A793" s="148"/>
      <c r="B793" s="4"/>
      <c r="C793" s="93"/>
      <c r="D793" s="94"/>
    </row>
    <row r="794" ht="15.75" customHeight="1">
      <c r="A794" s="148"/>
      <c r="B794" s="4"/>
      <c r="C794" s="93"/>
      <c r="D794" s="94"/>
    </row>
    <row r="795" ht="15.75" customHeight="1">
      <c r="A795" s="148"/>
      <c r="B795" s="4"/>
      <c r="C795" s="93"/>
      <c r="D795" s="94"/>
    </row>
    <row r="796" ht="15.75" customHeight="1">
      <c r="A796" s="148"/>
      <c r="B796" s="4"/>
      <c r="C796" s="93"/>
      <c r="D796" s="94"/>
    </row>
    <row r="797" ht="15.75" customHeight="1">
      <c r="A797" s="148"/>
      <c r="B797" s="4"/>
      <c r="C797" s="93"/>
      <c r="D797" s="94"/>
    </row>
    <row r="798" ht="15.75" customHeight="1">
      <c r="A798" s="148"/>
      <c r="B798" s="4"/>
      <c r="C798" s="93"/>
      <c r="D798" s="94"/>
    </row>
    <row r="799" ht="15.75" customHeight="1">
      <c r="A799" s="148"/>
      <c r="B799" s="4"/>
      <c r="C799" s="93"/>
      <c r="D799" s="94"/>
    </row>
    <row r="800" ht="15.75" customHeight="1">
      <c r="A800" s="148"/>
      <c r="B800" s="4"/>
      <c r="C800" s="93"/>
      <c r="D800" s="94"/>
    </row>
    <row r="801" ht="15.75" customHeight="1">
      <c r="A801" s="148"/>
      <c r="B801" s="4"/>
      <c r="C801" s="93"/>
      <c r="D801" s="94"/>
    </row>
    <row r="802" ht="15.75" customHeight="1">
      <c r="A802" s="148"/>
      <c r="B802" s="4"/>
      <c r="C802" s="93"/>
      <c r="D802" s="94"/>
    </row>
    <row r="803" ht="15.75" customHeight="1">
      <c r="A803" s="148"/>
      <c r="B803" s="4"/>
      <c r="C803" s="93"/>
      <c r="D803" s="94"/>
    </row>
    <row r="804" ht="15.75" customHeight="1">
      <c r="A804" s="148"/>
      <c r="B804" s="4"/>
      <c r="C804" s="93"/>
      <c r="D804" s="94"/>
    </row>
    <row r="805" ht="15.75" customHeight="1">
      <c r="A805" s="148"/>
      <c r="B805" s="4"/>
      <c r="C805" s="93"/>
      <c r="D805" s="94"/>
    </row>
    <row r="806" ht="15.75" customHeight="1">
      <c r="A806" s="148"/>
      <c r="B806" s="4"/>
      <c r="C806" s="93"/>
      <c r="D806" s="94"/>
    </row>
    <row r="807" ht="15.75" customHeight="1">
      <c r="A807" s="148"/>
      <c r="B807" s="4"/>
      <c r="C807" s="93"/>
      <c r="D807" s="94"/>
    </row>
    <row r="808" ht="15.75" customHeight="1">
      <c r="A808" s="148"/>
      <c r="B808" s="4"/>
      <c r="C808" s="93"/>
      <c r="D808" s="94"/>
    </row>
    <row r="809" ht="15.75" customHeight="1">
      <c r="A809" s="148"/>
      <c r="B809" s="4"/>
      <c r="C809" s="93"/>
      <c r="D809" s="94"/>
    </row>
    <row r="810" ht="15.75" customHeight="1">
      <c r="A810" s="148"/>
      <c r="B810" s="4"/>
      <c r="C810" s="93"/>
      <c r="D810" s="94"/>
    </row>
    <row r="811" ht="15.75" customHeight="1">
      <c r="A811" s="148"/>
      <c r="B811" s="4"/>
      <c r="C811" s="93"/>
      <c r="D811" s="94"/>
    </row>
    <row r="812" ht="15.75" customHeight="1">
      <c r="A812" s="148"/>
      <c r="B812" s="4"/>
      <c r="C812" s="93"/>
      <c r="D812" s="94"/>
    </row>
    <row r="813" ht="15.75" customHeight="1">
      <c r="A813" s="148"/>
      <c r="B813" s="4"/>
      <c r="C813" s="93"/>
      <c r="D813" s="94"/>
    </row>
    <row r="814" ht="15.75" customHeight="1">
      <c r="A814" s="148"/>
      <c r="B814" s="4"/>
      <c r="C814" s="93"/>
      <c r="D814" s="94"/>
    </row>
    <row r="815" ht="15.75" customHeight="1">
      <c r="A815" s="148"/>
      <c r="B815" s="4"/>
      <c r="C815" s="93"/>
      <c r="D815" s="94"/>
    </row>
    <row r="816" ht="15.75" customHeight="1">
      <c r="A816" s="148"/>
      <c r="B816" s="4"/>
      <c r="C816" s="93"/>
      <c r="D816" s="94"/>
    </row>
    <row r="817" ht="15.75" customHeight="1">
      <c r="A817" s="148"/>
      <c r="B817" s="4"/>
      <c r="C817" s="93"/>
      <c r="D817" s="94"/>
    </row>
    <row r="818" ht="15.75" customHeight="1">
      <c r="A818" s="148"/>
      <c r="B818" s="4"/>
      <c r="C818" s="93"/>
      <c r="D818" s="94"/>
    </row>
    <row r="819" ht="15.75" customHeight="1">
      <c r="A819" s="148"/>
      <c r="B819" s="4"/>
      <c r="C819" s="93"/>
      <c r="D819" s="94"/>
    </row>
    <row r="820" ht="15.75" customHeight="1">
      <c r="A820" s="148"/>
      <c r="B820" s="4"/>
      <c r="C820" s="93"/>
      <c r="D820" s="94"/>
    </row>
    <row r="821" ht="15.75" customHeight="1">
      <c r="A821" s="148"/>
      <c r="B821" s="4"/>
      <c r="C821" s="93"/>
      <c r="D821" s="94"/>
    </row>
    <row r="822" ht="15.75" customHeight="1">
      <c r="A822" s="148"/>
      <c r="B822" s="4"/>
      <c r="C822" s="93"/>
      <c r="D822" s="94"/>
    </row>
    <row r="823" ht="15.75" customHeight="1">
      <c r="A823" s="148"/>
      <c r="B823" s="4"/>
      <c r="C823" s="93"/>
      <c r="D823" s="94"/>
    </row>
    <row r="824" ht="15.75" customHeight="1">
      <c r="A824" s="148"/>
      <c r="B824" s="4"/>
      <c r="C824" s="93"/>
      <c r="D824" s="94"/>
    </row>
    <row r="825" ht="15.75" customHeight="1">
      <c r="A825" s="148"/>
      <c r="B825" s="4"/>
      <c r="C825" s="93"/>
      <c r="D825" s="94"/>
    </row>
    <row r="826" ht="15.75" customHeight="1">
      <c r="A826" s="148"/>
      <c r="B826" s="4"/>
      <c r="C826" s="93"/>
      <c r="D826" s="94"/>
    </row>
    <row r="827" ht="15.75" customHeight="1">
      <c r="A827" s="148"/>
      <c r="B827" s="4"/>
      <c r="C827" s="93"/>
      <c r="D827" s="94"/>
    </row>
    <row r="828" ht="15.75" customHeight="1">
      <c r="A828" s="148"/>
      <c r="B828" s="4"/>
      <c r="C828" s="93"/>
      <c r="D828" s="94"/>
    </row>
    <row r="829" ht="15.75" customHeight="1">
      <c r="A829" s="148"/>
      <c r="B829" s="4"/>
      <c r="C829" s="93"/>
      <c r="D829" s="94"/>
    </row>
    <row r="830" ht="15.75" customHeight="1">
      <c r="A830" s="148"/>
      <c r="B830" s="4"/>
      <c r="C830" s="93"/>
      <c r="D830" s="94"/>
    </row>
    <row r="831" ht="15.75" customHeight="1">
      <c r="A831" s="148"/>
      <c r="B831" s="4"/>
      <c r="C831" s="93"/>
      <c r="D831" s="94"/>
    </row>
    <row r="832" ht="15.75" customHeight="1">
      <c r="A832" s="148"/>
      <c r="B832" s="4"/>
      <c r="C832" s="93"/>
      <c r="D832" s="94"/>
    </row>
    <row r="833" ht="15.75" customHeight="1">
      <c r="A833" s="148"/>
      <c r="B833" s="4"/>
      <c r="C833" s="93"/>
      <c r="D833" s="94"/>
    </row>
    <row r="834" ht="15.75" customHeight="1">
      <c r="A834" s="148"/>
      <c r="B834" s="4"/>
      <c r="C834" s="93"/>
      <c r="D834" s="94"/>
    </row>
    <row r="835" ht="15.75" customHeight="1">
      <c r="A835" s="148"/>
      <c r="B835" s="4"/>
      <c r="C835" s="93"/>
      <c r="D835" s="94"/>
    </row>
    <row r="836" ht="15.75" customHeight="1">
      <c r="A836" s="148"/>
      <c r="B836" s="4"/>
      <c r="C836" s="93"/>
      <c r="D836" s="94"/>
    </row>
    <row r="837" ht="15.75" customHeight="1">
      <c r="A837" s="148"/>
      <c r="B837" s="4"/>
      <c r="C837" s="93"/>
      <c r="D837" s="94"/>
    </row>
    <row r="838" ht="15.75" customHeight="1">
      <c r="A838" s="148"/>
      <c r="B838" s="4"/>
      <c r="C838" s="93"/>
      <c r="D838" s="94"/>
    </row>
    <row r="839" ht="15.75" customHeight="1">
      <c r="A839" s="148"/>
      <c r="B839" s="4"/>
      <c r="C839" s="93"/>
      <c r="D839" s="94"/>
    </row>
    <row r="840" ht="15.75" customHeight="1">
      <c r="A840" s="148"/>
      <c r="B840" s="4"/>
      <c r="C840" s="93"/>
      <c r="D840" s="94"/>
    </row>
    <row r="841" ht="15.75" customHeight="1">
      <c r="A841" s="148"/>
      <c r="B841" s="4"/>
      <c r="C841" s="93"/>
      <c r="D841" s="94"/>
    </row>
    <row r="842" ht="15.75" customHeight="1">
      <c r="A842" s="148"/>
      <c r="B842" s="4"/>
      <c r="C842" s="93"/>
      <c r="D842" s="94"/>
    </row>
    <row r="843" ht="15.75" customHeight="1">
      <c r="A843" s="148"/>
      <c r="B843" s="4"/>
      <c r="C843" s="93"/>
      <c r="D843" s="94"/>
    </row>
    <row r="844" ht="15.75" customHeight="1">
      <c r="A844" s="148"/>
      <c r="B844" s="4"/>
      <c r="C844" s="93"/>
      <c r="D844" s="94"/>
    </row>
    <row r="845" ht="15.75" customHeight="1">
      <c r="A845" s="148"/>
      <c r="B845" s="4"/>
      <c r="C845" s="93"/>
      <c r="D845" s="94"/>
    </row>
    <row r="846" ht="15.75" customHeight="1">
      <c r="A846" s="148"/>
      <c r="B846" s="4"/>
      <c r="C846" s="93"/>
      <c r="D846" s="94"/>
    </row>
    <row r="847" ht="15.75" customHeight="1">
      <c r="A847" s="148"/>
      <c r="B847" s="4"/>
      <c r="C847" s="93"/>
      <c r="D847" s="94"/>
    </row>
    <row r="848" ht="15.75" customHeight="1">
      <c r="A848" s="148"/>
      <c r="B848" s="4"/>
      <c r="C848" s="93"/>
      <c r="D848" s="94"/>
    </row>
    <row r="849" ht="15.75" customHeight="1">
      <c r="A849" s="148"/>
      <c r="B849" s="4"/>
      <c r="C849" s="93"/>
      <c r="D849" s="94"/>
    </row>
    <row r="850" ht="15.75" customHeight="1">
      <c r="A850" s="148"/>
      <c r="B850" s="4"/>
      <c r="C850" s="93"/>
      <c r="D850" s="94"/>
    </row>
    <row r="851" ht="15.75" customHeight="1">
      <c r="A851" s="148"/>
      <c r="B851" s="4"/>
      <c r="C851" s="93"/>
      <c r="D851" s="94"/>
    </row>
    <row r="852" ht="15.75" customHeight="1">
      <c r="A852" s="148"/>
      <c r="B852" s="4"/>
      <c r="C852" s="93"/>
      <c r="D852" s="94"/>
    </row>
    <row r="853" ht="15.75" customHeight="1">
      <c r="A853" s="148"/>
      <c r="B853" s="4"/>
      <c r="C853" s="93"/>
      <c r="D853" s="94"/>
    </row>
    <row r="854" ht="15.75" customHeight="1">
      <c r="A854" s="148"/>
      <c r="B854" s="4"/>
      <c r="C854" s="93"/>
      <c r="D854" s="94"/>
    </row>
    <row r="855" ht="15.75" customHeight="1">
      <c r="A855" s="148"/>
      <c r="B855" s="4"/>
      <c r="C855" s="93"/>
      <c r="D855" s="94"/>
    </row>
    <row r="856" ht="15.75" customHeight="1">
      <c r="A856" s="148"/>
      <c r="B856" s="4"/>
      <c r="C856" s="93"/>
      <c r="D856" s="94"/>
    </row>
    <row r="857" ht="15.75" customHeight="1">
      <c r="A857" s="148"/>
      <c r="B857" s="4"/>
      <c r="C857" s="93"/>
      <c r="D857" s="94"/>
    </row>
    <row r="858" ht="15.75" customHeight="1">
      <c r="A858" s="148"/>
      <c r="B858" s="4"/>
      <c r="C858" s="93"/>
      <c r="D858" s="94"/>
    </row>
    <row r="859" ht="15.75" customHeight="1">
      <c r="A859" s="148"/>
      <c r="B859" s="4"/>
      <c r="C859" s="93"/>
      <c r="D859" s="94"/>
    </row>
    <row r="860" ht="15.75" customHeight="1">
      <c r="A860" s="148"/>
      <c r="B860" s="4"/>
      <c r="C860" s="93"/>
      <c r="D860" s="94"/>
    </row>
    <row r="861" ht="15.75" customHeight="1">
      <c r="A861" s="148"/>
      <c r="B861" s="4"/>
      <c r="C861" s="93"/>
      <c r="D861" s="94"/>
    </row>
    <row r="862" ht="15.75" customHeight="1">
      <c r="A862" s="148"/>
      <c r="B862" s="4"/>
      <c r="C862" s="93"/>
      <c r="D862" s="94"/>
    </row>
    <row r="863" ht="15.75" customHeight="1">
      <c r="A863" s="148"/>
      <c r="B863" s="4"/>
      <c r="C863" s="93"/>
      <c r="D863" s="94"/>
    </row>
    <row r="864" ht="15.75" customHeight="1">
      <c r="A864" s="148"/>
      <c r="B864" s="4"/>
      <c r="C864" s="93"/>
      <c r="D864" s="94"/>
    </row>
    <row r="865" ht="15.75" customHeight="1">
      <c r="A865" s="148"/>
      <c r="B865" s="4"/>
      <c r="C865" s="93"/>
      <c r="D865" s="94"/>
    </row>
    <row r="866" ht="15.75" customHeight="1">
      <c r="A866" s="148"/>
      <c r="B866" s="4"/>
      <c r="C866" s="93"/>
      <c r="D866" s="94"/>
    </row>
    <row r="867" ht="15.75" customHeight="1">
      <c r="A867" s="148"/>
      <c r="B867" s="4"/>
      <c r="C867" s="93"/>
      <c r="D867" s="94"/>
    </row>
    <row r="868" ht="15.75" customHeight="1">
      <c r="A868" s="148"/>
      <c r="B868" s="4"/>
      <c r="C868" s="93"/>
      <c r="D868" s="94"/>
    </row>
    <row r="869" ht="15.75" customHeight="1">
      <c r="A869" s="148"/>
      <c r="B869" s="4"/>
      <c r="C869" s="93"/>
      <c r="D869" s="94"/>
    </row>
    <row r="870" ht="15.75" customHeight="1">
      <c r="A870" s="148"/>
      <c r="B870" s="4"/>
      <c r="C870" s="93"/>
      <c r="D870" s="94"/>
    </row>
    <row r="871" ht="15.75" customHeight="1">
      <c r="A871" s="148"/>
      <c r="B871" s="4"/>
      <c r="C871" s="93"/>
      <c r="D871" s="94"/>
    </row>
    <row r="872" ht="15.75" customHeight="1">
      <c r="A872" s="148"/>
      <c r="B872" s="4"/>
      <c r="C872" s="93"/>
      <c r="D872" s="94"/>
    </row>
    <row r="873" ht="15.75" customHeight="1">
      <c r="A873" s="148"/>
      <c r="B873" s="4"/>
      <c r="C873" s="93"/>
      <c r="D873" s="94"/>
    </row>
    <row r="874" ht="15.75" customHeight="1">
      <c r="A874" s="148"/>
      <c r="B874" s="4"/>
      <c r="C874" s="93"/>
      <c r="D874" s="94"/>
    </row>
    <row r="875" ht="15.75" customHeight="1">
      <c r="A875" s="148"/>
      <c r="B875" s="4"/>
      <c r="C875" s="93"/>
      <c r="D875" s="94"/>
    </row>
    <row r="876" ht="15.75" customHeight="1">
      <c r="A876" s="148"/>
      <c r="B876" s="4"/>
      <c r="C876" s="93"/>
      <c r="D876" s="94"/>
    </row>
    <row r="877" ht="15.75" customHeight="1">
      <c r="A877" s="148"/>
      <c r="B877" s="4"/>
      <c r="C877" s="93"/>
      <c r="D877" s="94"/>
    </row>
    <row r="878" ht="15.75" customHeight="1">
      <c r="A878" s="148"/>
      <c r="B878" s="4"/>
      <c r="C878" s="93"/>
      <c r="D878" s="94"/>
    </row>
    <row r="879" ht="15.75" customHeight="1">
      <c r="A879" s="148"/>
      <c r="B879" s="4"/>
      <c r="C879" s="93"/>
      <c r="D879" s="94"/>
    </row>
    <row r="880" ht="15.75" customHeight="1">
      <c r="A880" s="148"/>
      <c r="B880" s="4"/>
      <c r="C880" s="93"/>
      <c r="D880" s="94"/>
    </row>
    <row r="881" ht="15.75" customHeight="1">
      <c r="A881" s="148"/>
      <c r="B881" s="4"/>
      <c r="C881" s="93"/>
      <c r="D881" s="94"/>
    </row>
    <row r="882" ht="15.75" customHeight="1">
      <c r="A882" s="148"/>
      <c r="B882" s="4"/>
      <c r="C882" s="93"/>
      <c r="D882" s="94"/>
    </row>
    <row r="883" ht="15.75" customHeight="1">
      <c r="A883" s="148"/>
      <c r="B883" s="4"/>
      <c r="C883" s="93"/>
      <c r="D883" s="94"/>
    </row>
    <row r="884" ht="15.75" customHeight="1">
      <c r="A884" s="148"/>
      <c r="B884" s="4"/>
      <c r="C884" s="93"/>
      <c r="D884" s="94"/>
    </row>
    <row r="885" ht="15.75" customHeight="1">
      <c r="A885" s="148"/>
      <c r="B885" s="4"/>
      <c r="C885" s="93"/>
      <c r="D885" s="94"/>
    </row>
    <row r="886" ht="15.75" customHeight="1">
      <c r="A886" s="148"/>
      <c r="B886" s="4"/>
      <c r="C886" s="93"/>
      <c r="D886" s="94"/>
    </row>
    <row r="887" ht="15.75" customHeight="1">
      <c r="A887" s="148"/>
      <c r="B887" s="4"/>
      <c r="C887" s="93"/>
      <c r="D887" s="94"/>
    </row>
    <row r="888" ht="15.75" customHeight="1">
      <c r="A888" s="148"/>
      <c r="B888" s="4"/>
      <c r="C888" s="93"/>
      <c r="D888" s="94"/>
    </row>
    <row r="889" ht="15.75" customHeight="1">
      <c r="A889" s="148"/>
      <c r="B889" s="4"/>
      <c r="C889" s="93"/>
      <c r="D889" s="94"/>
    </row>
    <row r="890" ht="15.75" customHeight="1">
      <c r="A890" s="148"/>
      <c r="B890" s="4"/>
      <c r="C890" s="93"/>
      <c r="D890" s="94"/>
    </row>
    <row r="891" ht="15.75" customHeight="1">
      <c r="A891" s="148"/>
      <c r="B891" s="4"/>
      <c r="C891" s="93"/>
      <c r="D891" s="94"/>
    </row>
    <row r="892" ht="15.75" customHeight="1">
      <c r="A892" s="148"/>
      <c r="B892" s="4"/>
      <c r="C892" s="93"/>
      <c r="D892" s="94"/>
    </row>
    <row r="893" ht="15.75" customHeight="1">
      <c r="A893" s="148"/>
      <c r="B893" s="4"/>
      <c r="C893" s="93"/>
      <c r="D893" s="94"/>
    </row>
    <row r="894" ht="15.75" customHeight="1">
      <c r="A894" s="148"/>
      <c r="B894" s="4"/>
      <c r="C894" s="93"/>
      <c r="D894" s="94"/>
    </row>
    <row r="895" ht="15.75" customHeight="1">
      <c r="A895" s="148"/>
      <c r="B895" s="4"/>
      <c r="C895" s="93"/>
      <c r="D895" s="94"/>
    </row>
    <row r="896" ht="15.75" customHeight="1">
      <c r="A896" s="148"/>
      <c r="B896" s="4"/>
      <c r="C896" s="93"/>
      <c r="D896" s="94"/>
    </row>
    <row r="897" ht="15.75" customHeight="1">
      <c r="A897" s="148"/>
      <c r="B897" s="4"/>
      <c r="C897" s="93"/>
      <c r="D897" s="94"/>
    </row>
    <row r="898" ht="15.75" customHeight="1">
      <c r="A898" s="148"/>
      <c r="B898" s="4"/>
      <c r="C898" s="93"/>
      <c r="D898" s="94"/>
    </row>
    <row r="899" ht="15.75" customHeight="1">
      <c r="A899" s="148"/>
      <c r="B899" s="4"/>
      <c r="C899" s="93"/>
      <c r="D899" s="94"/>
    </row>
    <row r="900" ht="15.75" customHeight="1">
      <c r="A900" s="148"/>
      <c r="B900" s="4"/>
      <c r="C900" s="93"/>
      <c r="D900" s="94"/>
    </row>
    <row r="901" ht="15.75" customHeight="1">
      <c r="A901" s="148"/>
      <c r="B901" s="4"/>
      <c r="C901" s="93"/>
      <c r="D901" s="94"/>
    </row>
    <row r="902" ht="15.75" customHeight="1">
      <c r="A902" s="148"/>
      <c r="B902" s="4"/>
      <c r="C902" s="93"/>
      <c r="D902" s="94"/>
    </row>
    <row r="903" ht="15.75" customHeight="1">
      <c r="A903" s="148"/>
      <c r="B903" s="4"/>
      <c r="C903" s="93"/>
      <c r="D903" s="94"/>
    </row>
    <row r="904" ht="15.75" customHeight="1">
      <c r="A904" s="148"/>
      <c r="B904" s="4"/>
      <c r="C904" s="93"/>
      <c r="D904" s="94"/>
    </row>
    <row r="905" ht="15.75" customHeight="1">
      <c r="A905" s="148"/>
      <c r="B905" s="4"/>
      <c r="C905" s="93"/>
      <c r="D905" s="94"/>
    </row>
    <row r="906" ht="15.75" customHeight="1">
      <c r="A906" s="148"/>
      <c r="B906" s="4"/>
      <c r="C906" s="93"/>
      <c r="D906" s="94"/>
    </row>
    <row r="907" ht="15.75" customHeight="1">
      <c r="A907" s="148"/>
      <c r="B907" s="4"/>
      <c r="C907" s="93"/>
      <c r="D907" s="94"/>
    </row>
    <row r="908" ht="15.75" customHeight="1">
      <c r="A908" s="148"/>
      <c r="B908" s="4"/>
      <c r="C908" s="93"/>
      <c r="D908" s="94"/>
    </row>
    <row r="909" ht="15.75" customHeight="1">
      <c r="A909" s="148"/>
      <c r="B909" s="4"/>
      <c r="C909" s="93"/>
      <c r="D909" s="94"/>
    </row>
    <row r="910" ht="15.75" customHeight="1">
      <c r="A910" s="148"/>
      <c r="B910" s="4"/>
      <c r="C910" s="93"/>
      <c r="D910" s="94"/>
    </row>
    <row r="911" ht="15.75" customHeight="1">
      <c r="A911" s="148"/>
      <c r="B911" s="4"/>
      <c r="C911" s="93"/>
      <c r="D911" s="94"/>
    </row>
    <row r="912" ht="15.75" customHeight="1">
      <c r="A912" s="148"/>
      <c r="B912" s="4"/>
      <c r="C912" s="93"/>
      <c r="D912" s="94"/>
    </row>
    <row r="913" ht="15.75" customHeight="1">
      <c r="A913" s="148"/>
      <c r="B913" s="4"/>
      <c r="C913" s="93"/>
      <c r="D913" s="94"/>
    </row>
    <row r="914" ht="15.75" customHeight="1">
      <c r="A914" s="148"/>
      <c r="B914" s="4"/>
      <c r="C914" s="93"/>
      <c r="D914" s="94"/>
    </row>
    <row r="915" ht="15.75" customHeight="1">
      <c r="A915" s="148"/>
      <c r="B915" s="4"/>
      <c r="C915" s="93"/>
      <c r="D915" s="94"/>
    </row>
    <row r="916" ht="15.75" customHeight="1">
      <c r="A916" s="148"/>
      <c r="B916" s="4"/>
      <c r="C916" s="93"/>
      <c r="D916" s="94"/>
    </row>
    <row r="917" ht="15.75" customHeight="1">
      <c r="A917" s="148"/>
      <c r="B917" s="4"/>
      <c r="C917" s="93"/>
      <c r="D917" s="94"/>
    </row>
    <row r="918" ht="15.75" customHeight="1">
      <c r="A918" s="148"/>
      <c r="B918" s="4"/>
      <c r="C918" s="93"/>
      <c r="D918" s="94"/>
    </row>
    <row r="919" ht="15.75" customHeight="1">
      <c r="A919" s="148"/>
      <c r="B919" s="4"/>
      <c r="C919" s="93"/>
      <c r="D919" s="94"/>
    </row>
    <row r="920" ht="15.75" customHeight="1">
      <c r="A920" s="148"/>
      <c r="B920" s="4"/>
      <c r="C920" s="93"/>
      <c r="D920" s="94"/>
    </row>
    <row r="921" ht="15.75" customHeight="1">
      <c r="A921" s="148"/>
      <c r="B921" s="4"/>
      <c r="C921" s="93"/>
      <c r="D921" s="94"/>
    </row>
    <row r="922" ht="15.75" customHeight="1">
      <c r="A922" s="148"/>
      <c r="B922" s="4"/>
      <c r="C922" s="93"/>
      <c r="D922" s="94"/>
    </row>
    <row r="923" ht="15.75" customHeight="1">
      <c r="A923" s="148"/>
      <c r="B923" s="4"/>
      <c r="C923" s="93"/>
      <c r="D923" s="94"/>
    </row>
    <row r="924" ht="15.75" customHeight="1">
      <c r="A924" s="148"/>
      <c r="B924" s="4"/>
      <c r="C924" s="93"/>
      <c r="D924" s="94"/>
    </row>
    <row r="925" ht="15.75" customHeight="1">
      <c r="A925" s="148"/>
      <c r="B925" s="4"/>
      <c r="C925" s="93"/>
      <c r="D925" s="94"/>
    </row>
    <row r="926" ht="15.75" customHeight="1">
      <c r="A926" s="148"/>
      <c r="B926" s="4"/>
      <c r="C926" s="93"/>
      <c r="D926" s="94"/>
    </row>
    <row r="927" ht="15.75" customHeight="1">
      <c r="A927" s="148"/>
      <c r="B927" s="4"/>
      <c r="C927" s="93"/>
      <c r="D927" s="94"/>
    </row>
    <row r="928" ht="15.75" customHeight="1">
      <c r="A928" s="148"/>
      <c r="B928" s="4"/>
      <c r="C928" s="93"/>
      <c r="D928" s="94"/>
    </row>
    <row r="929" ht="15.75" customHeight="1">
      <c r="A929" s="148"/>
      <c r="B929" s="4"/>
      <c r="C929" s="93"/>
      <c r="D929" s="94"/>
    </row>
    <row r="930" ht="15.75" customHeight="1">
      <c r="A930" s="148"/>
      <c r="B930" s="4"/>
      <c r="C930" s="93"/>
      <c r="D930" s="94"/>
    </row>
    <row r="931" ht="15.75" customHeight="1">
      <c r="A931" s="148"/>
      <c r="B931" s="4"/>
      <c r="C931" s="93"/>
      <c r="D931" s="94"/>
    </row>
    <row r="932" ht="15.75" customHeight="1">
      <c r="A932" s="148"/>
      <c r="B932" s="4"/>
      <c r="C932" s="93"/>
      <c r="D932" s="94"/>
    </row>
    <row r="933" ht="15.75" customHeight="1">
      <c r="A933" s="148"/>
      <c r="B933" s="4"/>
      <c r="C933" s="93"/>
      <c r="D933" s="94"/>
    </row>
    <row r="934" ht="15.75" customHeight="1">
      <c r="A934" s="148"/>
      <c r="B934" s="4"/>
      <c r="C934" s="93"/>
      <c r="D934" s="94"/>
    </row>
    <row r="935" ht="15.75" customHeight="1">
      <c r="A935" s="148"/>
      <c r="B935" s="4"/>
      <c r="C935" s="93"/>
      <c r="D935" s="94"/>
    </row>
    <row r="936" ht="15.75" customHeight="1">
      <c r="A936" s="148"/>
      <c r="B936" s="4"/>
      <c r="C936" s="93"/>
      <c r="D936" s="94"/>
    </row>
    <row r="937" ht="15.75" customHeight="1">
      <c r="A937" s="148"/>
      <c r="B937" s="4"/>
      <c r="C937" s="93"/>
      <c r="D937" s="94"/>
    </row>
    <row r="938" ht="15.75" customHeight="1">
      <c r="A938" s="148"/>
      <c r="B938" s="4"/>
      <c r="C938" s="93"/>
      <c r="D938" s="94"/>
    </row>
    <row r="939" ht="15.75" customHeight="1">
      <c r="A939" s="148"/>
      <c r="B939" s="4"/>
      <c r="C939" s="93"/>
      <c r="D939" s="94"/>
    </row>
    <row r="940" ht="15.75" customHeight="1">
      <c r="A940" s="148"/>
      <c r="B940" s="4"/>
      <c r="C940" s="93"/>
      <c r="D940" s="94"/>
    </row>
    <row r="941" ht="15.75" customHeight="1">
      <c r="A941" s="148"/>
      <c r="B941" s="4"/>
      <c r="C941" s="93"/>
      <c r="D941" s="94"/>
    </row>
    <row r="942" ht="15.75" customHeight="1">
      <c r="A942" s="148"/>
      <c r="B942" s="4"/>
      <c r="C942" s="93"/>
      <c r="D942" s="94"/>
    </row>
    <row r="943" ht="15.75" customHeight="1">
      <c r="A943" s="148"/>
      <c r="B943" s="4"/>
      <c r="C943" s="93"/>
      <c r="D943" s="94"/>
    </row>
    <row r="944" ht="15.75" customHeight="1">
      <c r="A944" s="148"/>
      <c r="B944" s="4"/>
      <c r="C944" s="93"/>
      <c r="D944" s="94"/>
    </row>
    <row r="945" ht="15.75" customHeight="1">
      <c r="A945" s="148"/>
      <c r="B945" s="4"/>
      <c r="C945" s="93"/>
      <c r="D945" s="94"/>
    </row>
    <row r="946" ht="15.75" customHeight="1">
      <c r="A946" s="148"/>
      <c r="B946" s="4"/>
      <c r="C946" s="93"/>
      <c r="D946" s="94"/>
    </row>
    <row r="947" ht="15.75" customHeight="1">
      <c r="A947" s="148"/>
      <c r="B947" s="4"/>
      <c r="C947" s="93"/>
      <c r="D947" s="94"/>
    </row>
    <row r="948" ht="15.75" customHeight="1">
      <c r="A948" s="148"/>
      <c r="B948" s="4"/>
      <c r="C948" s="93"/>
      <c r="D948" s="94"/>
    </row>
    <row r="949" ht="15.75" customHeight="1">
      <c r="A949" s="148"/>
      <c r="B949" s="4"/>
      <c r="C949" s="93"/>
      <c r="D949" s="94"/>
    </row>
    <row r="950" ht="15.75" customHeight="1">
      <c r="A950" s="148"/>
      <c r="B950" s="4"/>
      <c r="C950" s="93"/>
      <c r="D950" s="94"/>
    </row>
    <row r="951" ht="15.75" customHeight="1">
      <c r="A951" s="148"/>
      <c r="B951" s="4"/>
      <c r="C951" s="93"/>
      <c r="D951" s="94"/>
    </row>
    <row r="952" ht="15.75" customHeight="1">
      <c r="A952" s="148"/>
      <c r="B952" s="4"/>
      <c r="C952" s="93"/>
      <c r="D952" s="94"/>
    </row>
    <row r="953" ht="15.75" customHeight="1">
      <c r="A953" s="148"/>
      <c r="B953" s="4"/>
      <c r="C953" s="93"/>
      <c r="D953" s="94"/>
    </row>
    <row r="954" ht="15.75" customHeight="1">
      <c r="A954" s="148"/>
      <c r="B954" s="4"/>
      <c r="C954" s="93"/>
      <c r="D954" s="94"/>
    </row>
    <row r="955" ht="15.75" customHeight="1">
      <c r="A955" s="148"/>
      <c r="B955" s="4"/>
      <c r="C955" s="93"/>
      <c r="D955" s="94"/>
    </row>
    <row r="956" ht="15.75" customHeight="1">
      <c r="A956" s="148"/>
      <c r="B956" s="4"/>
      <c r="C956" s="93"/>
      <c r="D956" s="94"/>
    </row>
    <row r="957" ht="15.75" customHeight="1">
      <c r="A957" s="148"/>
      <c r="B957" s="4"/>
      <c r="C957" s="93"/>
      <c r="D957" s="94"/>
    </row>
    <row r="958" ht="15.75" customHeight="1">
      <c r="A958" s="148"/>
      <c r="B958" s="4"/>
      <c r="C958" s="93"/>
      <c r="D958" s="94"/>
    </row>
    <row r="959" ht="15.75" customHeight="1">
      <c r="A959" s="148"/>
      <c r="B959" s="4"/>
      <c r="C959" s="93"/>
      <c r="D959" s="94"/>
    </row>
    <row r="960" ht="15.75" customHeight="1">
      <c r="A960" s="148"/>
      <c r="B960" s="4"/>
      <c r="C960" s="93"/>
      <c r="D960" s="94"/>
    </row>
    <row r="961" ht="15.75" customHeight="1">
      <c r="A961" s="148"/>
      <c r="B961" s="4"/>
      <c r="C961" s="93"/>
      <c r="D961" s="94"/>
    </row>
    <row r="962" ht="15.75" customHeight="1">
      <c r="A962" s="148"/>
      <c r="B962" s="4"/>
      <c r="C962" s="93"/>
      <c r="D962" s="94"/>
    </row>
    <row r="963" ht="15.75" customHeight="1">
      <c r="A963" s="148"/>
      <c r="B963" s="4"/>
      <c r="C963" s="93"/>
      <c r="D963" s="94"/>
    </row>
    <row r="964" ht="15.75" customHeight="1">
      <c r="A964" s="148"/>
      <c r="B964" s="4"/>
      <c r="C964" s="93"/>
      <c r="D964" s="94"/>
    </row>
    <row r="965" ht="15.75" customHeight="1">
      <c r="A965" s="148"/>
      <c r="B965" s="4"/>
      <c r="C965" s="93"/>
      <c r="D965" s="94"/>
    </row>
    <row r="966" ht="15.75" customHeight="1">
      <c r="A966" s="148"/>
      <c r="B966" s="4"/>
      <c r="C966" s="93"/>
      <c r="D966" s="94"/>
    </row>
    <row r="967" ht="15.75" customHeight="1">
      <c r="A967" s="148"/>
      <c r="B967" s="4"/>
      <c r="C967" s="93"/>
      <c r="D967" s="94"/>
    </row>
    <row r="968" ht="15.75" customHeight="1">
      <c r="A968" s="148"/>
      <c r="B968" s="4"/>
      <c r="C968" s="93"/>
      <c r="D968" s="94"/>
    </row>
    <row r="969" ht="15.75" customHeight="1">
      <c r="A969" s="148"/>
      <c r="B969" s="4"/>
      <c r="C969" s="93"/>
      <c r="D969" s="94"/>
    </row>
    <row r="970" ht="15.75" customHeight="1">
      <c r="A970" s="148"/>
      <c r="B970" s="4"/>
      <c r="C970" s="93"/>
      <c r="D970" s="94"/>
    </row>
    <row r="971" ht="15.75" customHeight="1">
      <c r="A971" s="148"/>
      <c r="B971" s="4"/>
      <c r="C971" s="93"/>
      <c r="D971" s="94"/>
    </row>
    <row r="972" ht="15.75" customHeight="1">
      <c r="A972" s="148"/>
      <c r="B972" s="4"/>
      <c r="C972" s="93"/>
      <c r="D972" s="94"/>
    </row>
    <row r="973" ht="15.75" customHeight="1">
      <c r="A973" s="148"/>
      <c r="B973" s="4"/>
      <c r="C973" s="93"/>
      <c r="D973" s="94"/>
    </row>
    <row r="974" ht="15.75" customHeight="1">
      <c r="A974" s="148"/>
      <c r="B974" s="4"/>
      <c r="C974" s="93"/>
      <c r="D974" s="94"/>
    </row>
    <row r="975" ht="15.75" customHeight="1">
      <c r="A975" s="148"/>
      <c r="B975" s="4"/>
      <c r="C975" s="93"/>
      <c r="D975" s="94"/>
    </row>
    <row r="976" ht="15.75" customHeight="1">
      <c r="A976" s="148"/>
      <c r="B976" s="4"/>
      <c r="C976" s="93"/>
      <c r="D976" s="94"/>
    </row>
    <row r="977" ht="15.75" customHeight="1">
      <c r="A977" s="148"/>
      <c r="B977" s="4"/>
      <c r="C977" s="93"/>
      <c r="D977" s="94"/>
    </row>
    <row r="978" ht="15.75" customHeight="1">
      <c r="A978" s="148"/>
      <c r="B978" s="4"/>
      <c r="C978" s="93"/>
      <c r="D978" s="94"/>
    </row>
    <row r="979" ht="15.75" customHeight="1">
      <c r="A979" s="148"/>
      <c r="B979" s="4"/>
      <c r="C979" s="93"/>
      <c r="D979" s="94"/>
    </row>
    <row r="980" ht="15.75" customHeight="1">
      <c r="A980" s="148"/>
      <c r="B980" s="4"/>
      <c r="C980" s="93"/>
      <c r="D980" s="94"/>
    </row>
    <row r="981" ht="15.75" customHeight="1">
      <c r="A981" s="148"/>
      <c r="B981" s="4"/>
      <c r="C981" s="93"/>
      <c r="D981" s="94"/>
    </row>
    <row r="982" ht="15.75" customHeight="1">
      <c r="A982" s="148"/>
      <c r="B982" s="4"/>
      <c r="C982" s="93"/>
      <c r="D982" s="94"/>
    </row>
    <row r="983" ht="15.75" customHeight="1">
      <c r="A983" s="148"/>
      <c r="B983" s="4"/>
      <c r="C983" s="93"/>
      <c r="D983" s="94"/>
    </row>
    <row r="984" ht="15.75" customHeight="1">
      <c r="A984" s="148"/>
      <c r="B984" s="4"/>
      <c r="C984" s="93"/>
      <c r="D984" s="94"/>
    </row>
    <row r="985" ht="15.75" customHeight="1">
      <c r="A985" s="148"/>
      <c r="B985" s="4"/>
      <c r="C985" s="93"/>
      <c r="D985" s="94"/>
    </row>
    <row r="986" ht="15.75" customHeight="1">
      <c r="A986" s="148"/>
      <c r="B986" s="4"/>
      <c r="C986" s="93"/>
      <c r="D986" s="94"/>
    </row>
    <row r="987" ht="15.75" customHeight="1">
      <c r="A987" s="148"/>
      <c r="B987" s="4"/>
      <c r="C987" s="93"/>
      <c r="D987" s="94"/>
    </row>
    <row r="988" ht="15.75" customHeight="1">
      <c r="A988" s="148"/>
      <c r="B988" s="4"/>
      <c r="C988" s="93"/>
      <c r="D988" s="94"/>
    </row>
    <row r="989" ht="15.75" customHeight="1">
      <c r="A989" s="148"/>
      <c r="B989" s="4"/>
      <c r="C989" s="93"/>
      <c r="D989" s="94"/>
    </row>
    <row r="990" ht="15.75" customHeight="1">
      <c r="A990" s="148"/>
      <c r="B990" s="4"/>
      <c r="C990" s="93"/>
      <c r="D990" s="94"/>
    </row>
    <row r="991" ht="15.75" customHeight="1">
      <c r="A991" s="148"/>
      <c r="B991" s="4"/>
      <c r="C991" s="93"/>
      <c r="D991" s="94"/>
    </row>
    <row r="992" ht="15.75" customHeight="1">
      <c r="A992" s="148"/>
      <c r="B992" s="4"/>
      <c r="C992" s="93"/>
      <c r="D992" s="94"/>
    </row>
    <row r="993" ht="15.75" customHeight="1">
      <c r="A993" s="148"/>
      <c r="B993" s="4"/>
      <c r="C993" s="93"/>
      <c r="D993" s="94"/>
    </row>
    <row r="994" ht="15.75" customHeight="1">
      <c r="A994" s="148"/>
      <c r="B994" s="4"/>
      <c r="C994" s="93"/>
      <c r="D994" s="94"/>
    </row>
    <row r="995" ht="15.75" customHeight="1">
      <c r="A995" s="148"/>
      <c r="B995" s="4"/>
      <c r="C995" s="93"/>
      <c r="D995" s="94"/>
    </row>
    <row r="996" ht="15.75" customHeight="1">
      <c r="A996" s="148"/>
      <c r="B996" s="4"/>
      <c r="C996" s="93"/>
      <c r="D996" s="94"/>
    </row>
    <row r="997" ht="15.75" customHeight="1">
      <c r="A997" s="148"/>
      <c r="B997" s="4"/>
      <c r="C997" s="93"/>
      <c r="D997" s="94"/>
    </row>
    <row r="998" ht="15.75" customHeight="1">
      <c r="A998" s="148"/>
      <c r="B998" s="4"/>
      <c r="C998" s="93"/>
      <c r="D998" s="94"/>
    </row>
    <row r="999" ht="15.75" customHeight="1">
      <c r="A999" s="148"/>
      <c r="B999" s="4"/>
      <c r="C999" s="93"/>
      <c r="D999" s="94"/>
    </row>
    <row r="1000" ht="15.75" customHeight="1">
      <c r="A1000" s="148"/>
      <c r="B1000" s="4"/>
      <c r="C1000" s="93"/>
      <c r="D1000" s="94"/>
    </row>
    <row r="1001" ht="15.75" customHeight="1">
      <c r="A1001" s="148"/>
      <c r="B1001" s="4"/>
      <c r="C1001" s="93"/>
      <c r="D1001" s="94"/>
    </row>
    <row r="1002" ht="15.0" customHeight="1">
      <c r="A1002" s="5"/>
      <c r="B1002" s="4"/>
    </row>
  </sheetData>
  <mergeCells count="2">
    <mergeCell ref="A1:Y1"/>
    <mergeCell ref="A100:Y100"/>
  </mergeCells>
  <conditionalFormatting sqref="A3:A9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/>
  <pageMargins bottom="0.75" footer="0.0" header="0.0" left="0.25" right="0.25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2016-03-22T09:49:03Z</dcterms:created>
  <dc:creator>Unknown</dc:creator>
</cp:coreProperties>
</file>