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ime/Downloads/OneDrive_1_15-06-2021/"/>
    </mc:Choice>
  </mc:AlternateContent>
  <xr:revisionPtr revIDLastSave="0" documentId="8_{D57F7985-C1EE-C647-A5B2-16D6F144D139}" xr6:coauthVersionLast="47" xr6:coauthVersionMax="47" xr10:uidLastSave="{00000000-0000-0000-0000-000000000000}"/>
  <bookViews>
    <workbookView xWindow="-220" yWindow="1320" windowWidth="28800" windowHeight="16420" tabRatio="670" xr2:uid="{00000000-000D-0000-FFFF-FFFF00000000}"/>
  </bookViews>
  <sheets>
    <sheet name="Votre projet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'Votre projet'!$A$1:$BO$56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12" i="1"/>
  <c r="E13" i="1"/>
  <c r="H7" i="1"/>
  <c r="H9" i="1" s="1"/>
  <c r="E16" i="1"/>
  <c r="G16" i="1" s="1"/>
  <c r="G17" i="1"/>
  <c r="G2" i="1"/>
  <c r="G24" i="1"/>
  <c r="G25" i="1"/>
  <c r="G31" i="1"/>
  <c r="G32" i="1"/>
  <c r="G33" i="1"/>
  <c r="G34" i="1"/>
  <c r="G35" i="1"/>
  <c r="G39" i="1"/>
  <c r="E14" i="1"/>
  <c r="G14" i="1" s="1"/>
  <c r="E15" i="1"/>
  <c r="G15" i="1" s="1"/>
  <c r="E18" i="1"/>
  <c r="G18" i="1" s="1"/>
  <c r="E19" i="1"/>
  <c r="G19" i="1" s="1"/>
  <c r="E21" i="1"/>
  <c r="G21" i="1" s="1"/>
  <c r="E22" i="1"/>
  <c r="G22" i="1" s="1"/>
  <c r="E23" i="1"/>
  <c r="G23" i="1" s="1"/>
  <c r="E24" i="1"/>
  <c r="E25" i="1"/>
  <c r="E26" i="1"/>
  <c r="G26" i="1" s="1"/>
  <c r="E27" i="1"/>
  <c r="G27" i="1" s="1"/>
  <c r="E28" i="1"/>
  <c r="G28" i="1" s="1"/>
  <c r="E29" i="1"/>
  <c r="G29" i="1" s="1"/>
  <c r="E30" i="1"/>
  <c r="G30" i="1" s="1"/>
  <c r="E31" i="1"/>
  <c r="E32" i="1"/>
  <c r="E33" i="1"/>
  <c r="E34" i="1"/>
  <c r="E35" i="1"/>
  <c r="E36" i="1"/>
  <c r="G36" i="1" s="1"/>
  <c r="E37" i="1"/>
  <c r="G37" i="1" s="1"/>
  <c r="E38" i="1"/>
  <c r="G38" i="1" s="1"/>
  <c r="E39" i="1"/>
  <c r="E40" i="1"/>
  <c r="G40" i="1" s="1"/>
  <c r="E41" i="1"/>
  <c r="G41" i="1" s="1"/>
  <c r="E42" i="1"/>
  <c r="G42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G13" i="1" l="1"/>
  <c r="I7" i="1" l="1"/>
  <c r="J7" i="1" l="1"/>
  <c r="I10" i="1"/>
  <c r="I9" i="1"/>
  <c r="I8" i="1" s="1"/>
  <c r="K7" i="1" l="1"/>
  <c r="J10" i="1"/>
  <c r="J9" i="1"/>
  <c r="J8" i="1" s="1"/>
  <c r="L7" i="1" l="1"/>
  <c r="K10" i="1"/>
  <c r="K9" i="1"/>
  <c r="K8" i="1" s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<sst xmlns="http://schemas.openxmlformats.org/spreadsheetml/2006/main" count="44" uniqueCount="41">
  <si>
    <t>Projet</t>
  </si>
  <si>
    <t>Date de début</t>
  </si>
  <si>
    <t>Durée</t>
  </si>
  <si>
    <t>Date de fin</t>
  </si>
  <si>
    <t>Tâche 1</t>
  </si>
  <si>
    <t>L</t>
  </si>
  <si>
    <t>M</t>
  </si>
  <si>
    <t>J</t>
  </si>
  <si>
    <t>V</t>
  </si>
  <si>
    <t>S</t>
  </si>
  <si>
    <t>D</t>
  </si>
  <si>
    <t>1.1</t>
  </si>
  <si>
    <t>1.2</t>
  </si>
  <si>
    <t>1.3</t>
  </si>
  <si>
    <t>Jours ouvrés uniquement</t>
  </si>
  <si>
    <t>OUI</t>
  </si>
  <si>
    <t>NON</t>
  </si>
  <si>
    <t>Détails du projet</t>
  </si>
  <si>
    <t>Chef de projet</t>
  </si>
  <si>
    <t>Commentaires</t>
  </si>
  <si>
    <t>Tâches</t>
  </si>
  <si>
    <t>Réalisé</t>
  </si>
  <si>
    <t>Antoine thielin</t>
  </si>
  <si>
    <t>Mastercamp 2021 - Grp 118 - Vote à distance</t>
  </si>
  <si>
    <t>Site web</t>
  </si>
  <si>
    <t>Base de donnée</t>
  </si>
  <si>
    <t>Intégration de la blockchain sur le site web</t>
  </si>
  <si>
    <t>Permettre à l'utilisateur de récupérer son NFT</t>
  </si>
  <si>
    <t>1.4</t>
  </si>
  <si>
    <t>Tâche 2</t>
  </si>
  <si>
    <t>Ajouter des fonctionnalités aux NFT</t>
  </si>
  <si>
    <t>Sécuriser la façon d'acceder au site</t>
  </si>
  <si>
    <t>2.1</t>
  </si>
  <si>
    <t>2.2</t>
  </si>
  <si>
    <t>Tâche 3</t>
  </si>
  <si>
    <t>3.1</t>
  </si>
  <si>
    <t>PowerPoint</t>
  </si>
  <si>
    <t>ReadMe</t>
  </si>
  <si>
    <t>3.2</t>
  </si>
  <si>
    <t>Modélisations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</si>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</sst>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8"/>
      <color theme="0"/>
      <name val="Calibri (Corps)"/>
    </font>
    <font>
      <sz val="8"/>
      <color theme="1"/>
      <name val="Calibri (Corps)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10" fillId="2" borderId="0" xfId="0" applyFont="1" applyFill="1"/>
    <xf numFmtId="14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14" fontId="2" fillId="2" borderId="0" xfId="0" quotePrefix="1" applyNumberFormat="1" applyFont="1" applyFill="1" applyAlignment="1">
      <alignment horizontal="left"/>
    </xf>
    <xf numFmtId="9" fontId="2" fillId="2" borderId="0" xfId="1" applyFont="1" applyFill="1" applyBorder="1" applyAlignment="1">
      <alignment horizontal="left"/>
    </xf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5" fillId="3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25400</xdr:rowOff>
        </xdr:from>
        <xdr:to>
          <xdr:col>66</xdr:col>
          <xdr:colOff>139701</xdr:colOff>
          <xdr:row>2</xdr:row>
          <xdr:rowOff>127000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00"/>
  <sheetViews>
    <sheetView showGridLines="0" tabSelected="1" zoomScale="150" zoomScaleNormal="100" workbookViewId="0">
      <pane ySplit="10" topLeftCell="A11" activePane="bottomLeft" state="frozen"/>
      <selection pane="bottomLeft" activeCell="F6" sqref="F6"/>
    </sheetView>
  </sheetViews>
  <sheetFormatPr baseColWidth="10" defaultColWidth="11" defaultRowHeight="11" x14ac:dyDescent="0.15"/>
  <cols>
    <col min="1" max="1" width="4" style="7" bestFit="1" customWidth="1"/>
    <col min="2" max="2" width="28.83203125" style="1" customWidth="1"/>
    <col min="3" max="3" width="11.83203125" style="7" customWidth="1"/>
    <col min="4" max="4" width="5.5" style="2" customWidth="1"/>
    <col min="5" max="5" width="11.83203125" style="7" customWidth="1"/>
    <col min="6" max="6" width="6.5" style="19" customWidth="1"/>
    <col min="7" max="7" width="9" style="14" hidden="1" customWidth="1"/>
    <col min="8" max="67" width="2.5" style="1" customWidth="1"/>
    <col min="68" max="16384" width="11" style="1"/>
  </cols>
  <sheetData>
    <row r="1" spans="1:67" ht="15" x14ac:dyDescent="0.2">
      <c r="A1" s="42" t="s">
        <v>17</v>
      </c>
      <c r="B1" s="42"/>
      <c r="C1" s="43"/>
      <c r="D1" s="43"/>
      <c r="E1" s="43"/>
      <c r="G1" s="1">
        <v>0</v>
      </c>
    </row>
    <row r="2" spans="1:67" ht="12" x14ac:dyDescent="0.15">
      <c r="A2" s="44" t="s">
        <v>0</v>
      </c>
      <c r="B2" s="44"/>
      <c r="C2" s="41" t="s">
        <v>23</v>
      </c>
      <c r="D2" s="41"/>
      <c r="E2" s="41"/>
      <c r="G2" s="3">
        <f ca="1">TODAY()</f>
        <v>44362</v>
      </c>
    </row>
    <row r="3" spans="1:67" ht="12" x14ac:dyDescent="0.15">
      <c r="A3" s="44" t="s">
        <v>18</v>
      </c>
      <c r="B3" s="44"/>
      <c r="C3" s="41" t="s">
        <v>22</v>
      </c>
      <c r="D3" s="41"/>
      <c r="E3" s="41"/>
      <c r="G3" s="3"/>
    </row>
    <row r="4" spans="1:67" ht="10.5" customHeight="1" x14ac:dyDescent="0.15">
      <c r="A4" s="45"/>
      <c r="B4" s="46"/>
      <c r="C4" s="26"/>
      <c r="D4" s="27"/>
      <c r="E4" s="28"/>
      <c r="G4" s="3"/>
    </row>
    <row r="5" spans="1:67" ht="12" x14ac:dyDescent="0.15">
      <c r="A5" s="44" t="s">
        <v>14</v>
      </c>
      <c r="B5" s="44"/>
      <c r="C5" s="35" t="s">
        <v>15</v>
      </c>
      <c r="D5" s="29"/>
      <c r="E5" s="33"/>
      <c r="G5" s="3"/>
    </row>
    <row r="6" spans="1:67" ht="12" x14ac:dyDescent="0.15">
      <c r="A6" s="44" t="s">
        <v>1</v>
      </c>
      <c r="B6" s="44"/>
      <c r="C6" s="30">
        <v>44361</v>
      </c>
      <c r="D6" s="29"/>
      <c r="E6" s="33"/>
      <c r="G6" s="3"/>
    </row>
    <row r="7" spans="1:67" s="4" customFormat="1" ht="35.25" customHeight="1" x14ac:dyDescent="0.15">
      <c r="A7" s="38" t="s">
        <v>19</v>
      </c>
      <c r="B7" s="39"/>
      <c r="C7" s="39"/>
      <c r="D7" s="39"/>
      <c r="E7" s="40"/>
      <c r="F7" s="18"/>
      <c r="G7" s="15"/>
      <c r="H7" s="5">
        <f>C6+G1</f>
        <v>44361</v>
      </c>
      <c r="I7" s="6">
        <f>H7+1</f>
        <v>44362</v>
      </c>
      <c r="J7" s="6">
        <f t="shared" ref="J7:BO7" si="0">I7+1</f>
        <v>44363</v>
      </c>
      <c r="K7" s="6">
        <f t="shared" si="0"/>
        <v>44364</v>
      </c>
      <c r="L7" s="6">
        <f t="shared" si="0"/>
        <v>44365</v>
      </c>
      <c r="M7" s="6">
        <f t="shared" si="0"/>
        <v>44366</v>
      </c>
      <c r="N7" s="6">
        <f t="shared" si="0"/>
        <v>44367</v>
      </c>
      <c r="O7" s="6">
        <f t="shared" si="0"/>
        <v>44368</v>
      </c>
      <c r="P7" s="6">
        <f t="shared" si="0"/>
        <v>44369</v>
      </c>
      <c r="Q7" s="6">
        <f t="shared" si="0"/>
        <v>44370</v>
      </c>
      <c r="R7" s="6">
        <f t="shared" si="0"/>
        <v>44371</v>
      </c>
      <c r="S7" s="6">
        <f t="shared" si="0"/>
        <v>44372</v>
      </c>
      <c r="T7" s="6">
        <f t="shared" si="0"/>
        <v>44373</v>
      </c>
      <c r="U7" s="6">
        <f t="shared" si="0"/>
        <v>44374</v>
      </c>
      <c r="V7" s="6">
        <f t="shared" si="0"/>
        <v>44375</v>
      </c>
      <c r="W7" s="6">
        <f t="shared" si="0"/>
        <v>44376</v>
      </c>
      <c r="X7" s="6">
        <f t="shared" si="0"/>
        <v>44377</v>
      </c>
      <c r="Y7" s="6">
        <f t="shared" si="0"/>
        <v>44378</v>
      </c>
      <c r="Z7" s="6">
        <f t="shared" si="0"/>
        <v>44379</v>
      </c>
      <c r="AA7" s="6">
        <f t="shared" si="0"/>
        <v>44380</v>
      </c>
      <c r="AB7" s="6">
        <f t="shared" si="0"/>
        <v>44381</v>
      </c>
      <c r="AC7" s="6">
        <f t="shared" si="0"/>
        <v>44382</v>
      </c>
      <c r="AD7" s="6">
        <f t="shared" si="0"/>
        <v>44383</v>
      </c>
      <c r="AE7" s="6">
        <f t="shared" si="0"/>
        <v>44384</v>
      </c>
      <c r="AF7" s="6">
        <f t="shared" si="0"/>
        <v>44385</v>
      </c>
      <c r="AG7" s="6">
        <f t="shared" si="0"/>
        <v>44386</v>
      </c>
      <c r="AH7" s="6">
        <f t="shared" si="0"/>
        <v>44387</v>
      </c>
      <c r="AI7" s="6">
        <f t="shared" si="0"/>
        <v>44388</v>
      </c>
      <c r="AJ7" s="6">
        <f t="shared" si="0"/>
        <v>44389</v>
      </c>
      <c r="AK7" s="6">
        <f t="shared" si="0"/>
        <v>44390</v>
      </c>
      <c r="AL7" s="6">
        <f t="shared" si="0"/>
        <v>44391</v>
      </c>
      <c r="AM7" s="6">
        <f t="shared" si="0"/>
        <v>44392</v>
      </c>
      <c r="AN7" s="6">
        <f t="shared" si="0"/>
        <v>44393</v>
      </c>
      <c r="AO7" s="6">
        <f t="shared" si="0"/>
        <v>44394</v>
      </c>
      <c r="AP7" s="6">
        <f t="shared" si="0"/>
        <v>44395</v>
      </c>
      <c r="AQ7" s="6">
        <f t="shared" si="0"/>
        <v>44396</v>
      </c>
      <c r="AR7" s="6">
        <f t="shared" si="0"/>
        <v>44397</v>
      </c>
      <c r="AS7" s="6">
        <f t="shared" si="0"/>
        <v>44398</v>
      </c>
      <c r="AT7" s="6">
        <f t="shared" si="0"/>
        <v>44399</v>
      </c>
      <c r="AU7" s="6">
        <f t="shared" si="0"/>
        <v>44400</v>
      </c>
      <c r="AV7" s="6">
        <f t="shared" si="0"/>
        <v>44401</v>
      </c>
      <c r="AW7" s="6">
        <f t="shared" si="0"/>
        <v>44402</v>
      </c>
      <c r="AX7" s="6">
        <f t="shared" si="0"/>
        <v>44403</v>
      </c>
      <c r="AY7" s="6">
        <f t="shared" si="0"/>
        <v>44404</v>
      </c>
      <c r="AZ7" s="6">
        <f t="shared" si="0"/>
        <v>44405</v>
      </c>
      <c r="BA7" s="6">
        <f t="shared" si="0"/>
        <v>44406</v>
      </c>
      <c r="BB7" s="6">
        <f t="shared" si="0"/>
        <v>44407</v>
      </c>
      <c r="BC7" s="6">
        <f t="shared" si="0"/>
        <v>44408</v>
      </c>
      <c r="BD7" s="6">
        <f t="shared" si="0"/>
        <v>44409</v>
      </c>
      <c r="BE7" s="6">
        <f t="shared" si="0"/>
        <v>44410</v>
      </c>
      <c r="BF7" s="6">
        <f t="shared" si="0"/>
        <v>44411</v>
      </c>
      <c r="BG7" s="6">
        <f t="shared" si="0"/>
        <v>44412</v>
      </c>
      <c r="BH7" s="6">
        <f t="shared" si="0"/>
        <v>44413</v>
      </c>
      <c r="BI7" s="6">
        <f t="shared" si="0"/>
        <v>44414</v>
      </c>
      <c r="BJ7" s="6">
        <f t="shared" si="0"/>
        <v>44415</v>
      </c>
      <c r="BK7" s="6">
        <f t="shared" si="0"/>
        <v>44416</v>
      </c>
      <c r="BL7" s="6">
        <f t="shared" si="0"/>
        <v>44417</v>
      </c>
      <c r="BM7" s="6">
        <f t="shared" si="0"/>
        <v>44418</v>
      </c>
      <c r="BN7" s="6">
        <f t="shared" si="0"/>
        <v>44419</v>
      </c>
      <c r="BO7" s="6">
        <f t="shared" si="0"/>
        <v>44420</v>
      </c>
    </row>
    <row r="8" spans="1:67" s="7" customFormat="1" ht="28.5" customHeight="1" x14ac:dyDescent="0.15">
      <c r="D8" s="8"/>
      <c r="F8" s="19"/>
      <c r="G8" s="16"/>
      <c r="H8" s="9" t="str">
        <f>"S "&amp;WEEKNUM(H7,2)</f>
        <v>S 25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/>
      </c>
      <c r="N8" s="9" t="str">
        <f t="shared" si="2"/>
        <v/>
      </c>
      <c r="O8" s="9" t="str">
        <f t="shared" si="2"/>
        <v>S 26</v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/>
      </c>
      <c r="U8" s="9" t="str">
        <f t="shared" si="2"/>
        <v/>
      </c>
      <c r="V8" s="9" t="str">
        <f t="shared" si="2"/>
        <v>S 27</v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/>
      </c>
      <c r="AB8" s="9" t="str">
        <f t="shared" si="2"/>
        <v/>
      </c>
      <c r="AC8" s="9" t="str">
        <f t="shared" si="2"/>
        <v>S 28</v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>S 29</v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9" t="str">
        <f t="shared" si="2"/>
        <v>S 30</v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/>
      </c>
      <c r="AW8" s="9" t="str">
        <f t="shared" si="2"/>
        <v/>
      </c>
      <c r="AX8" s="9" t="str">
        <f t="shared" si="2"/>
        <v>S 31</v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>S 32</v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>S 33</v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3" customHeight="1" x14ac:dyDescent="0.15">
      <c r="A9" s="8"/>
      <c r="B9" s="48" t="s">
        <v>20</v>
      </c>
      <c r="C9" s="48" t="s">
        <v>1</v>
      </c>
      <c r="D9" s="49" t="s">
        <v>2</v>
      </c>
      <c r="E9" s="48" t="s">
        <v>3</v>
      </c>
      <c r="F9" s="47" t="s">
        <v>21</v>
      </c>
      <c r="G9" s="17"/>
      <c r="H9" s="10" t="str">
        <f>VLOOKUP(WEEKDAY(H7,2),semaine,2,FALSE)</f>
        <v>L</v>
      </c>
      <c r="I9" s="10" t="str">
        <f t="shared" ref="I9" si="3">VLOOKUP(WEEKDAY(I7,2),semaine,2,FALSE)</f>
        <v>M</v>
      </c>
      <c r="J9" s="10" t="str">
        <f t="shared" ref="J9:BO9" si="4">VLOOKUP(WEEKDAY(J7,2),semaine,2,FALSE)</f>
        <v>M</v>
      </c>
      <c r="K9" s="10" t="str">
        <f t="shared" si="4"/>
        <v>J</v>
      </c>
      <c r="L9" s="10" t="str">
        <f t="shared" si="4"/>
        <v>V</v>
      </c>
      <c r="M9" s="10" t="str">
        <f t="shared" si="4"/>
        <v>S</v>
      </c>
      <c r="N9" s="10" t="str">
        <f t="shared" si="4"/>
        <v>D</v>
      </c>
      <c r="O9" s="10" t="str">
        <f t="shared" si="4"/>
        <v>L</v>
      </c>
      <c r="P9" s="10" t="str">
        <f t="shared" si="4"/>
        <v>M</v>
      </c>
      <c r="Q9" s="10" t="str">
        <f t="shared" si="4"/>
        <v>M</v>
      </c>
      <c r="R9" s="10" t="str">
        <f t="shared" si="4"/>
        <v>J</v>
      </c>
      <c r="S9" s="10" t="str">
        <f t="shared" si="4"/>
        <v>V</v>
      </c>
      <c r="T9" s="10" t="str">
        <f t="shared" si="4"/>
        <v>S</v>
      </c>
      <c r="U9" s="10" t="str">
        <f t="shared" si="4"/>
        <v>D</v>
      </c>
      <c r="V9" s="10" t="str">
        <f t="shared" si="4"/>
        <v>L</v>
      </c>
      <c r="W9" s="10" t="str">
        <f t="shared" si="4"/>
        <v>M</v>
      </c>
      <c r="X9" s="10" t="str">
        <f t="shared" si="4"/>
        <v>M</v>
      </c>
      <c r="Y9" s="10" t="str">
        <f t="shared" si="4"/>
        <v>J</v>
      </c>
      <c r="Z9" s="10" t="str">
        <f t="shared" si="4"/>
        <v>V</v>
      </c>
      <c r="AA9" s="10" t="str">
        <f t="shared" si="4"/>
        <v>S</v>
      </c>
      <c r="AB9" s="10" t="str">
        <f t="shared" si="4"/>
        <v>D</v>
      </c>
      <c r="AC9" s="10" t="str">
        <f t="shared" si="4"/>
        <v>L</v>
      </c>
      <c r="AD9" s="10" t="str">
        <f t="shared" si="4"/>
        <v>M</v>
      </c>
      <c r="AE9" s="10" t="str">
        <f t="shared" si="4"/>
        <v>M</v>
      </c>
      <c r="AF9" s="10" t="str">
        <f t="shared" si="4"/>
        <v>J</v>
      </c>
      <c r="AG9" s="10" t="str">
        <f t="shared" si="4"/>
        <v>V</v>
      </c>
      <c r="AH9" s="10" t="str">
        <f t="shared" si="4"/>
        <v>S</v>
      </c>
      <c r="AI9" s="10" t="str">
        <f t="shared" si="4"/>
        <v>D</v>
      </c>
      <c r="AJ9" s="10" t="str">
        <f t="shared" si="4"/>
        <v>L</v>
      </c>
      <c r="AK9" s="10" t="str">
        <f t="shared" si="4"/>
        <v>M</v>
      </c>
      <c r="AL9" s="10" t="str">
        <f t="shared" si="4"/>
        <v>M</v>
      </c>
      <c r="AM9" s="10" t="str">
        <f t="shared" si="4"/>
        <v>J</v>
      </c>
      <c r="AN9" s="10" t="str">
        <f t="shared" si="4"/>
        <v>V</v>
      </c>
      <c r="AO9" s="10" t="str">
        <f t="shared" si="4"/>
        <v>S</v>
      </c>
      <c r="AP9" s="10" t="str">
        <f t="shared" si="4"/>
        <v>D</v>
      </c>
      <c r="AQ9" s="10" t="str">
        <f t="shared" si="4"/>
        <v>L</v>
      </c>
      <c r="AR9" s="10" t="str">
        <f t="shared" si="4"/>
        <v>M</v>
      </c>
      <c r="AS9" s="10" t="str">
        <f t="shared" si="4"/>
        <v>M</v>
      </c>
      <c r="AT9" s="10" t="str">
        <f t="shared" si="4"/>
        <v>J</v>
      </c>
      <c r="AU9" s="10" t="str">
        <f t="shared" si="4"/>
        <v>V</v>
      </c>
      <c r="AV9" s="10" t="str">
        <f t="shared" si="4"/>
        <v>S</v>
      </c>
      <c r="AW9" s="10" t="str">
        <f t="shared" si="4"/>
        <v>D</v>
      </c>
      <c r="AX9" s="10" t="str">
        <f t="shared" si="4"/>
        <v>L</v>
      </c>
      <c r="AY9" s="10" t="str">
        <f t="shared" si="4"/>
        <v>M</v>
      </c>
      <c r="AZ9" s="10" t="str">
        <f t="shared" si="4"/>
        <v>M</v>
      </c>
      <c r="BA9" s="10" t="str">
        <f t="shared" si="4"/>
        <v>J</v>
      </c>
      <c r="BB9" s="10" t="str">
        <f t="shared" si="4"/>
        <v>V</v>
      </c>
      <c r="BC9" s="10" t="str">
        <f t="shared" si="4"/>
        <v>S</v>
      </c>
      <c r="BD9" s="10" t="str">
        <f t="shared" si="4"/>
        <v>D</v>
      </c>
      <c r="BE9" s="10" t="str">
        <f t="shared" si="4"/>
        <v>L</v>
      </c>
      <c r="BF9" s="10" t="str">
        <f t="shared" si="4"/>
        <v>M</v>
      </c>
      <c r="BG9" s="10" t="str">
        <f t="shared" si="4"/>
        <v>M</v>
      </c>
      <c r="BH9" s="10" t="str">
        <f t="shared" si="4"/>
        <v>J</v>
      </c>
      <c r="BI9" s="10" t="str">
        <f t="shared" si="4"/>
        <v>V</v>
      </c>
      <c r="BJ9" s="10" t="str">
        <f t="shared" si="4"/>
        <v>S</v>
      </c>
      <c r="BK9" s="10" t="str">
        <f t="shared" si="4"/>
        <v>D</v>
      </c>
      <c r="BL9" s="10" t="str">
        <f t="shared" si="4"/>
        <v>L</v>
      </c>
      <c r="BM9" s="10" t="str">
        <f t="shared" si="4"/>
        <v>M</v>
      </c>
      <c r="BN9" s="10" t="str">
        <f t="shared" si="4"/>
        <v>M</v>
      </c>
      <c r="BO9" s="10" t="str">
        <f t="shared" si="4"/>
        <v>J</v>
      </c>
    </row>
    <row r="10" spans="1:67" s="2" customFormat="1" ht="13" customHeight="1" x14ac:dyDescent="0.15">
      <c r="A10" s="8"/>
      <c r="B10" s="48"/>
      <c r="C10" s="48"/>
      <c r="D10" s="49"/>
      <c r="E10" s="48"/>
      <c r="F10" s="47"/>
      <c r="G10" s="17"/>
      <c r="H10" s="10">
        <f>DAY(H7)</f>
        <v>14</v>
      </c>
      <c r="I10" s="10">
        <f t="shared" ref="I10" si="5">DAY(I7)</f>
        <v>15</v>
      </c>
      <c r="J10" s="10">
        <f t="shared" ref="J10:BO10" si="6">DAY(J7)</f>
        <v>16</v>
      </c>
      <c r="K10" s="10">
        <f t="shared" si="6"/>
        <v>17</v>
      </c>
      <c r="L10" s="10">
        <f t="shared" si="6"/>
        <v>18</v>
      </c>
      <c r="M10" s="10">
        <f t="shared" si="6"/>
        <v>19</v>
      </c>
      <c r="N10" s="10">
        <f t="shared" si="6"/>
        <v>20</v>
      </c>
      <c r="O10" s="10">
        <f t="shared" si="6"/>
        <v>21</v>
      </c>
      <c r="P10" s="10">
        <f t="shared" si="6"/>
        <v>22</v>
      </c>
      <c r="Q10" s="10">
        <f t="shared" si="6"/>
        <v>23</v>
      </c>
      <c r="R10" s="10">
        <f t="shared" si="6"/>
        <v>24</v>
      </c>
      <c r="S10" s="10">
        <f t="shared" si="6"/>
        <v>25</v>
      </c>
      <c r="T10" s="10">
        <f t="shared" si="6"/>
        <v>26</v>
      </c>
      <c r="U10" s="10">
        <f t="shared" si="6"/>
        <v>27</v>
      </c>
      <c r="V10" s="10">
        <f t="shared" si="6"/>
        <v>28</v>
      </c>
      <c r="W10" s="10">
        <f t="shared" si="6"/>
        <v>29</v>
      </c>
      <c r="X10" s="10">
        <f t="shared" si="6"/>
        <v>30</v>
      </c>
      <c r="Y10" s="10">
        <f t="shared" si="6"/>
        <v>1</v>
      </c>
      <c r="Z10" s="10">
        <f t="shared" si="6"/>
        <v>2</v>
      </c>
      <c r="AA10" s="10">
        <f t="shared" si="6"/>
        <v>3</v>
      </c>
      <c r="AB10" s="10">
        <f t="shared" si="6"/>
        <v>4</v>
      </c>
      <c r="AC10" s="10">
        <f t="shared" si="6"/>
        <v>5</v>
      </c>
      <c r="AD10" s="10">
        <f t="shared" si="6"/>
        <v>6</v>
      </c>
      <c r="AE10" s="10">
        <f t="shared" si="6"/>
        <v>7</v>
      </c>
      <c r="AF10" s="10">
        <f t="shared" si="6"/>
        <v>8</v>
      </c>
      <c r="AG10" s="10">
        <f t="shared" si="6"/>
        <v>9</v>
      </c>
      <c r="AH10" s="10">
        <f t="shared" si="6"/>
        <v>10</v>
      </c>
      <c r="AI10" s="10">
        <f t="shared" si="6"/>
        <v>11</v>
      </c>
      <c r="AJ10" s="10">
        <f t="shared" si="6"/>
        <v>12</v>
      </c>
      <c r="AK10" s="10">
        <f t="shared" si="6"/>
        <v>13</v>
      </c>
      <c r="AL10" s="10">
        <f t="shared" si="6"/>
        <v>14</v>
      </c>
      <c r="AM10" s="10">
        <f t="shared" si="6"/>
        <v>15</v>
      </c>
      <c r="AN10" s="10">
        <f t="shared" si="6"/>
        <v>16</v>
      </c>
      <c r="AO10" s="10">
        <f t="shared" si="6"/>
        <v>17</v>
      </c>
      <c r="AP10" s="10">
        <f t="shared" si="6"/>
        <v>18</v>
      </c>
      <c r="AQ10" s="10">
        <f t="shared" si="6"/>
        <v>19</v>
      </c>
      <c r="AR10" s="10">
        <f t="shared" si="6"/>
        <v>20</v>
      </c>
      <c r="AS10" s="10">
        <f t="shared" si="6"/>
        <v>21</v>
      </c>
      <c r="AT10" s="10">
        <f t="shared" si="6"/>
        <v>22</v>
      </c>
      <c r="AU10" s="10">
        <f t="shared" si="6"/>
        <v>23</v>
      </c>
      <c r="AV10" s="10">
        <f t="shared" si="6"/>
        <v>24</v>
      </c>
      <c r="AW10" s="10">
        <f t="shared" si="6"/>
        <v>25</v>
      </c>
      <c r="AX10" s="10">
        <f t="shared" si="6"/>
        <v>26</v>
      </c>
      <c r="AY10" s="10">
        <f t="shared" si="6"/>
        <v>27</v>
      </c>
      <c r="AZ10" s="10">
        <f t="shared" si="6"/>
        <v>28</v>
      </c>
      <c r="BA10" s="10">
        <f t="shared" si="6"/>
        <v>29</v>
      </c>
      <c r="BB10" s="10">
        <f t="shared" si="6"/>
        <v>30</v>
      </c>
      <c r="BC10" s="10">
        <f t="shared" si="6"/>
        <v>31</v>
      </c>
      <c r="BD10" s="10">
        <f t="shared" si="6"/>
        <v>1</v>
      </c>
      <c r="BE10" s="10">
        <f t="shared" si="6"/>
        <v>2</v>
      </c>
      <c r="BF10" s="10">
        <f t="shared" si="6"/>
        <v>3</v>
      </c>
      <c r="BG10" s="10">
        <f t="shared" si="6"/>
        <v>4</v>
      </c>
      <c r="BH10" s="10">
        <f t="shared" si="6"/>
        <v>5</v>
      </c>
      <c r="BI10" s="10">
        <f t="shared" si="6"/>
        <v>6</v>
      </c>
      <c r="BJ10" s="10">
        <f t="shared" si="6"/>
        <v>7</v>
      </c>
      <c r="BK10" s="10">
        <f t="shared" si="6"/>
        <v>8</v>
      </c>
      <c r="BL10" s="10">
        <f t="shared" si="6"/>
        <v>9</v>
      </c>
      <c r="BM10" s="10">
        <f t="shared" si="6"/>
        <v>10</v>
      </c>
      <c r="BN10" s="10">
        <f t="shared" si="6"/>
        <v>11</v>
      </c>
      <c r="BO10" s="10">
        <f t="shared" si="6"/>
        <v>12</v>
      </c>
    </row>
    <row r="11" spans="1:67" s="2" customFormat="1" ht="13" customHeight="1" x14ac:dyDescent="0.15">
      <c r="A11" s="21">
        <v>1</v>
      </c>
      <c r="B11" s="22" t="s">
        <v>4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s="2" customFormat="1" ht="13" customHeight="1" x14ac:dyDescent="0.15">
      <c r="A12" s="57" t="s">
        <v>11</v>
      </c>
      <c r="B12" s="58" t="s">
        <v>39</v>
      </c>
      <c r="C12" s="59">
        <v>44361</v>
      </c>
      <c r="D12" s="60">
        <v>7</v>
      </c>
      <c r="E12" s="34">
        <f>IF(E14="","",IF($C$5="OUI",WORKDAY(C12,IF(WEEKDAY(C12,2)&gt;=6,D12,D12-1)),C12+D12-1))</f>
        <v>44369</v>
      </c>
      <c r="F12" s="61">
        <v>0.7</v>
      </c>
      <c r="G12" s="56"/>
      <c r="H12" s="63"/>
      <c r="I12" s="63"/>
      <c r="J12" s="64"/>
      <c r="K12" s="64"/>
      <c r="L12" s="64"/>
      <c r="M12" s="64"/>
      <c r="N12" s="64"/>
      <c r="O12" s="64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</row>
    <row r="13" spans="1:67" ht="13" customHeight="1" x14ac:dyDescent="0.15">
      <c r="A13" s="7" t="s">
        <v>12</v>
      </c>
      <c r="B13" s="11" t="s">
        <v>24</v>
      </c>
      <c r="C13" s="36">
        <v>44361</v>
      </c>
      <c r="D13" s="12">
        <v>15</v>
      </c>
      <c r="E13" s="34">
        <f>IF(E15="","",IF($C$5="OUI",WORKDAY(C13,IF(WEEKDAY(C13,2)&gt;=6,D13,D13-1)),C13+D13-1))</f>
        <v>44379</v>
      </c>
      <c r="F13" s="32">
        <v>0.1</v>
      </c>
      <c r="G13" s="20">
        <f t="shared" ref="G13:G42" si="7">C13+F13*(E13-C13)</f>
        <v>44362.8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3" customHeight="1" x14ac:dyDescent="0.15">
      <c r="A14" s="7" t="s">
        <v>13</v>
      </c>
      <c r="B14" s="11" t="s">
        <v>25</v>
      </c>
      <c r="C14" s="36">
        <v>44361</v>
      </c>
      <c r="D14" s="13">
        <v>6</v>
      </c>
      <c r="E14" s="34">
        <f t="shared" ref="E14:E77" si="8">IF(B14="","",IF($C$5="OUI",WORKDAY(C14,IF(WEEKDAY(C14,2)&gt;=6,D14,D14-1)),C14+D14-1))</f>
        <v>44368</v>
      </c>
      <c r="F14" s="32">
        <v>0.5</v>
      </c>
      <c r="G14" s="20">
        <f t="shared" si="7"/>
        <v>44364.5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3" customHeight="1" x14ac:dyDescent="0.15">
      <c r="A15" s="7" t="s">
        <v>28</v>
      </c>
      <c r="B15" s="11" t="s">
        <v>26</v>
      </c>
      <c r="C15" s="36">
        <v>44361</v>
      </c>
      <c r="D15" s="13">
        <v>15</v>
      </c>
      <c r="E15" s="34">
        <f t="shared" si="8"/>
        <v>44379</v>
      </c>
      <c r="F15" s="32">
        <v>0.1</v>
      </c>
      <c r="G15" s="20">
        <f t="shared" si="7"/>
        <v>44362.8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ht="13" customHeight="1" x14ac:dyDescent="0.15">
      <c r="A16" s="7" t="s">
        <v>40</v>
      </c>
      <c r="B16" s="11" t="s">
        <v>27</v>
      </c>
      <c r="C16" s="37">
        <v>44368</v>
      </c>
      <c r="D16" s="13">
        <v>10</v>
      </c>
      <c r="E16" s="34">
        <f>IF(B16="","",IF($C$5="OUI",WORKDAY(C16,IF(WEEKDAY(C16,2)&gt;=6,D16,D16-1)),C16+D16-1))</f>
        <v>44379</v>
      </c>
      <c r="F16" s="19">
        <v>0</v>
      </c>
      <c r="G16" s="20">
        <f t="shared" si="7"/>
        <v>44368</v>
      </c>
    </row>
    <row r="17" spans="1:67" ht="13" customHeight="1" x14ac:dyDescent="0.15">
      <c r="A17" s="21">
        <v>2</v>
      </c>
      <c r="B17" s="50" t="s">
        <v>29</v>
      </c>
      <c r="C17" s="51"/>
      <c r="D17" s="52"/>
      <c r="E17" s="53"/>
      <c r="F17" s="54"/>
      <c r="G17" s="20">
        <f t="shared" si="7"/>
        <v>0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</row>
    <row r="18" spans="1:67" ht="13" customHeight="1" x14ac:dyDescent="0.15">
      <c r="A18" s="7" t="s">
        <v>32</v>
      </c>
      <c r="B18" s="11" t="s">
        <v>30</v>
      </c>
      <c r="C18" s="37">
        <v>44378</v>
      </c>
      <c r="D18" s="13">
        <v>7</v>
      </c>
      <c r="E18" s="34">
        <f t="shared" si="8"/>
        <v>44386</v>
      </c>
      <c r="F18" s="19">
        <v>0</v>
      </c>
      <c r="G18" s="20">
        <f t="shared" si="7"/>
        <v>44378</v>
      </c>
    </row>
    <row r="19" spans="1:67" ht="13" customHeight="1" x14ac:dyDescent="0.15">
      <c r="A19" s="7" t="s">
        <v>33</v>
      </c>
      <c r="B19" s="11" t="s">
        <v>31</v>
      </c>
      <c r="C19" s="37">
        <v>44378</v>
      </c>
      <c r="D19" s="13">
        <v>7</v>
      </c>
      <c r="E19" s="34">
        <f t="shared" si="8"/>
        <v>44386</v>
      </c>
      <c r="F19" s="19">
        <v>0</v>
      </c>
      <c r="G19" s="20">
        <f t="shared" si="7"/>
        <v>44378</v>
      </c>
    </row>
    <row r="20" spans="1:67" ht="13" customHeight="1" x14ac:dyDescent="0.15">
      <c r="A20" s="21">
        <v>3</v>
      </c>
      <c r="B20" s="22" t="s">
        <v>34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</row>
    <row r="21" spans="1:67" ht="13" customHeight="1" x14ac:dyDescent="0.15">
      <c r="A21" s="7" t="s">
        <v>35</v>
      </c>
      <c r="B21" s="11" t="s">
        <v>36</v>
      </c>
      <c r="C21" s="37">
        <v>44378</v>
      </c>
      <c r="D21" s="13">
        <v>7</v>
      </c>
      <c r="E21" s="34">
        <f t="shared" si="8"/>
        <v>44386</v>
      </c>
      <c r="F21" s="19">
        <v>0</v>
      </c>
      <c r="G21" s="20">
        <f t="shared" si="7"/>
        <v>44378</v>
      </c>
    </row>
    <row r="22" spans="1:67" ht="13" customHeight="1" x14ac:dyDescent="0.15">
      <c r="A22" s="7" t="s">
        <v>38</v>
      </c>
      <c r="B22" s="11" t="s">
        <v>37</v>
      </c>
      <c r="C22" s="37">
        <v>44378</v>
      </c>
      <c r="D22" s="13">
        <v>7</v>
      </c>
      <c r="E22" s="34">
        <f t="shared" si="8"/>
        <v>44386</v>
      </c>
      <c r="F22" s="19">
        <v>0</v>
      </c>
      <c r="G22" s="20">
        <f t="shared" si="7"/>
        <v>44378</v>
      </c>
    </row>
    <row r="23" spans="1:67" ht="13" customHeight="1" x14ac:dyDescent="0.15">
      <c r="B23" s="11"/>
      <c r="C23" s="37"/>
      <c r="D23" s="13"/>
      <c r="E23" s="34" t="str">
        <f t="shared" si="8"/>
        <v/>
      </c>
      <c r="G23" s="20" t="e">
        <f t="shared" si="7"/>
        <v>#VALUE!</v>
      </c>
    </row>
    <row r="24" spans="1:67" ht="13" customHeight="1" x14ac:dyDescent="0.15">
      <c r="B24" s="11"/>
      <c r="C24" s="37"/>
      <c r="D24" s="13"/>
      <c r="E24" s="34" t="str">
        <f t="shared" si="8"/>
        <v/>
      </c>
      <c r="G24" s="20" t="e">
        <f t="shared" si="7"/>
        <v>#VALUE!</v>
      </c>
    </row>
    <row r="25" spans="1:67" ht="13" customHeight="1" x14ac:dyDescent="0.15">
      <c r="B25" s="11"/>
      <c r="C25" s="37"/>
      <c r="D25" s="13"/>
      <c r="E25" s="34" t="str">
        <f t="shared" si="8"/>
        <v/>
      </c>
      <c r="G25" s="20" t="e">
        <f t="shared" si="7"/>
        <v>#VALUE!</v>
      </c>
    </row>
    <row r="26" spans="1:67" ht="13" customHeight="1" x14ac:dyDescent="0.15">
      <c r="B26" s="11"/>
      <c r="C26" s="37"/>
      <c r="D26" s="13"/>
      <c r="E26" s="34" t="str">
        <f t="shared" si="8"/>
        <v/>
      </c>
      <c r="G26" s="20" t="e">
        <f t="shared" si="7"/>
        <v>#VALUE!</v>
      </c>
    </row>
    <row r="27" spans="1:67" ht="13" customHeight="1" x14ac:dyDescent="0.15">
      <c r="B27" s="11"/>
      <c r="C27" s="37"/>
      <c r="D27" s="13"/>
      <c r="E27" s="34" t="str">
        <f t="shared" si="8"/>
        <v/>
      </c>
      <c r="G27" s="20" t="e">
        <f t="shared" si="7"/>
        <v>#VALUE!</v>
      </c>
    </row>
    <row r="28" spans="1:67" ht="13" customHeight="1" x14ac:dyDescent="0.15">
      <c r="B28" s="11"/>
      <c r="C28" s="37"/>
      <c r="D28" s="13"/>
      <c r="E28" s="34" t="str">
        <f t="shared" si="8"/>
        <v/>
      </c>
      <c r="G28" s="20" t="e">
        <f t="shared" si="7"/>
        <v>#VALUE!</v>
      </c>
    </row>
    <row r="29" spans="1:67" ht="13" customHeight="1" x14ac:dyDescent="0.15">
      <c r="B29" s="11"/>
      <c r="C29" s="37"/>
      <c r="D29" s="13"/>
      <c r="E29" s="34" t="str">
        <f t="shared" si="8"/>
        <v/>
      </c>
      <c r="G29" s="20" t="e">
        <f t="shared" si="7"/>
        <v>#VALUE!</v>
      </c>
    </row>
    <row r="30" spans="1:67" ht="13" customHeight="1" x14ac:dyDescent="0.15">
      <c r="B30" s="11"/>
      <c r="C30" s="37"/>
      <c r="D30" s="13"/>
      <c r="E30" s="34" t="str">
        <f t="shared" si="8"/>
        <v/>
      </c>
      <c r="G30" s="20" t="e">
        <f t="shared" si="7"/>
        <v>#VALUE!</v>
      </c>
    </row>
    <row r="31" spans="1:67" ht="13" customHeight="1" x14ac:dyDescent="0.15">
      <c r="B31" s="11"/>
      <c r="C31" s="37"/>
      <c r="D31" s="13"/>
      <c r="E31" s="34" t="str">
        <f t="shared" si="8"/>
        <v/>
      </c>
      <c r="G31" s="20" t="e">
        <f t="shared" si="7"/>
        <v>#VALUE!</v>
      </c>
    </row>
    <row r="32" spans="1:67" ht="13" customHeight="1" x14ac:dyDescent="0.15">
      <c r="B32" s="11"/>
      <c r="C32" s="37"/>
      <c r="D32" s="13"/>
      <c r="E32" s="34" t="str">
        <f t="shared" si="8"/>
        <v/>
      </c>
      <c r="G32" s="20" t="e">
        <f t="shared" si="7"/>
        <v>#VALUE!</v>
      </c>
    </row>
    <row r="33" spans="2:7" ht="13" customHeight="1" x14ac:dyDescent="0.15">
      <c r="B33" s="11"/>
      <c r="C33" s="37"/>
      <c r="D33" s="13"/>
      <c r="E33" s="34" t="str">
        <f t="shared" si="8"/>
        <v/>
      </c>
      <c r="G33" s="20" t="e">
        <f t="shared" si="7"/>
        <v>#VALUE!</v>
      </c>
    </row>
    <row r="34" spans="2:7" ht="13" customHeight="1" x14ac:dyDescent="0.15">
      <c r="B34" s="11"/>
      <c r="C34" s="37"/>
      <c r="D34" s="13"/>
      <c r="E34" s="34" t="str">
        <f t="shared" si="8"/>
        <v/>
      </c>
      <c r="G34" s="20" t="e">
        <f t="shared" si="7"/>
        <v>#VALUE!</v>
      </c>
    </row>
    <row r="35" spans="2:7" ht="13" customHeight="1" x14ac:dyDescent="0.15">
      <c r="B35" s="11"/>
      <c r="C35" s="37"/>
      <c r="D35" s="13"/>
      <c r="E35" s="34" t="str">
        <f t="shared" si="8"/>
        <v/>
      </c>
      <c r="G35" s="20" t="e">
        <f t="shared" si="7"/>
        <v>#VALUE!</v>
      </c>
    </row>
    <row r="36" spans="2:7" ht="13" customHeight="1" x14ac:dyDescent="0.15">
      <c r="B36" s="11"/>
      <c r="C36" s="37"/>
      <c r="D36" s="13"/>
      <c r="E36" s="34" t="str">
        <f t="shared" si="8"/>
        <v/>
      </c>
      <c r="G36" s="20" t="e">
        <f t="shared" si="7"/>
        <v>#VALUE!</v>
      </c>
    </row>
    <row r="37" spans="2:7" ht="13" customHeight="1" x14ac:dyDescent="0.15">
      <c r="B37" s="11"/>
      <c r="C37" s="37"/>
      <c r="D37" s="13"/>
      <c r="E37" s="34" t="str">
        <f t="shared" si="8"/>
        <v/>
      </c>
      <c r="G37" s="20" t="e">
        <f t="shared" si="7"/>
        <v>#VALUE!</v>
      </c>
    </row>
    <row r="38" spans="2:7" ht="13" customHeight="1" x14ac:dyDescent="0.15">
      <c r="B38" s="11"/>
      <c r="C38" s="37"/>
      <c r="D38" s="13"/>
      <c r="E38" s="34" t="str">
        <f t="shared" si="8"/>
        <v/>
      </c>
      <c r="G38" s="20" t="e">
        <f t="shared" si="7"/>
        <v>#VALUE!</v>
      </c>
    </row>
    <row r="39" spans="2:7" ht="13" customHeight="1" x14ac:dyDescent="0.15">
      <c r="B39" s="11"/>
      <c r="C39" s="37"/>
      <c r="D39" s="13"/>
      <c r="E39" s="34" t="str">
        <f t="shared" si="8"/>
        <v/>
      </c>
      <c r="G39" s="20" t="e">
        <f t="shared" si="7"/>
        <v>#VALUE!</v>
      </c>
    </row>
    <row r="40" spans="2:7" ht="13" customHeight="1" x14ac:dyDescent="0.15">
      <c r="B40" s="11"/>
      <c r="C40" s="37"/>
      <c r="D40" s="13"/>
      <c r="E40" s="34" t="str">
        <f t="shared" si="8"/>
        <v/>
      </c>
      <c r="G40" s="20" t="e">
        <f t="shared" si="7"/>
        <v>#VALUE!</v>
      </c>
    </row>
    <row r="41" spans="2:7" ht="13" customHeight="1" x14ac:dyDescent="0.15">
      <c r="B41" s="11"/>
      <c r="C41" s="37"/>
      <c r="D41" s="13"/>
      <c r="E41" s="34" t="str">
        <f t="shared" si="8"/>
        <v/>
      </c>
      <c r="G41" s="20" t="e">
        <f t="shared" si="7"/>
        <v>#VALUE!</v>
      </c>
    </row>
    <row r="42" spans="2:7" ht="13" customHeight="1" x14ac:dyDescent="0.15">
      <c r="B42" s="11"/>
      <c r="C42" s="37"/>
      <c r="D42" s="13"/>
      <c r="E42" s="34" t="str">
        <f t="shared" si="8"/>
        <v/>
      </c>
      <c r="G42" s="20" t="e">
        <f t="shared" si="7"/>
        <v>#VALUE!</v>
      </c>
    </row>
    <row r="43" spans="2:7" ht="13" customHeight="1" x14ac:dyDescent="0.15">
      <c r="E43" s="34" t="str">
        <f t="shared" si="8"/>
        <v/>
      </c>
    </row>
    <row r="44" spans="2:7" ht="13" customHeight="1" x14ac:dyDescent="0.15">
      <c r="E44" s="34" t="str">
        <f t="shared" si="8"/>
        <v/>
      </c>
    </row>
    <row r="45" spans="2:7" ht="13" customHeight="1" x14ac:dyDescent="0.15">
      <c r="E45" s="34" t="str">
        <f t="shared" si="8"/>
        <v/>
      </c>
    </row>
    <row r="46" spans="2:7" ht="13" customHeight="1" x14ac:dyDescent="0.15">
      <c r="E46" s="34" t="str">
        <f t="shared" si="8"/>
        <v/>
      </c>
    </row>
    <row r="47" spans="2:7" ht="13" customHeight="1" x14ac:dyDescent="0.15">
      <c r="E47" s="34" t="str">
        <f t="shared" si="8"/>
        <v/>
      </c>
    </row>
    <row r="48" spans="2:7" ht="13" customHeight="1" x14ac:dyDescent="0.15">
      <c r="E48" s="34" t="str">
        <f t="shared" si="8"/>
        <v/>
      </c>
    </row>
    <row r="49" spans="5:5" ht="13" customHeight="1" x14ac:dyDescent="0.15">
      <c r="E49" s="34" t="str">
        <f t="shared" si="8"/>
        <v/>
      </c>
    </row>
    <row r="50" spans="5:5" ht="13" customHeight="1" x14ac:dyDescent="0.15">
      <c r="E50" s="34" t="str">
        <f t="shared" si="8"/>
        <v/>
      </c>
    </row>
    <row r="51" spans="5:5" ht="13" customHeight="1" x14ac:dyDescent="0.15">
      <c r="E51" s="34" t="str">
        <f t="shared" si="8"/>
        <v/>
      </c>
    </row>
    <row r="52" spans="5:5" ht="13" customHeight="1" x14ac:dyDescent="0.15">
      <c r="E52" s="34" t="str">
        <f t="shared" si="8"/>
        <v/>
      </c>
    </row>
    <row r="53" spans="5:5" ht="13" customHeight="1" x14ac:dyDescent="0.15">
      <c r="E53" s="34" t="str">
        <f t="shared" si="8"/>
        <v/>
      </c>
    </row>
    <row r="54" spans="5:5" ht="13" customHeight="1" x14ac:dyDescent="0.15">
      <c r="E54" s="34" t="str">
        <f t="shared" si="8"/>
        <v/>
      </c>
    </row>
    <row r="55" spans="5:5" ht="13" customHeight="1" x14ac:dyDescent="0.15">
      <c r="E55" s="34" t="str">
        <f t="shared" si="8"/>
        <v/>
      </c>
    </row>
    <row r="56" spans="5:5" ht="13" customHeight="1" x14ac:dyDescent="0.15">
      <c r="E56" s="34" t="str">
        <f t="shared" si="8"/>
        <v/>
      </c>
    </row>
    <row r="57" spans="5:5" ht="13" customHeight="1" x14ac:dyDescent="0.15">
      <c r="E57" s="34" t="str">
        <f t="shared" si="8"/>
        <v/>
      </c>
    </row>
    <row r="58" spans="5:5" ht="13" customHeight="1" x14ac:dyDescent="0.15">
      <c r="E58" s="34" t="str">
        <f t="shared" si="8"/>
        <v/>
      </c>
    </row>
    <row r="59" spans="5:5" ht="13" customHeight="1" x14ac:dyDescent="0.15">
      <c r="E59" s="34" t="str">
        <f t="shared" si="8"/>
        <v/>
      </c>
    </row>
    <row r="60" spans="5:5" ht="13" customHeight="1" x14ac:dyDescent="0.15">
      <c r="E60" s="34" t="str">
        <f t="shared" si="8"/>
        <v/>
      </c>
    </row>
    <row r="61" spans="5:5" ht="13" customHeight="1" x14ac:dyDescent="0.15">
      <c r="E61" s="34" t="str">
        <f t="shared" si="8"/>
        <v/>
      </c>
    </row>
    <row r="62" spans="5:5" ht="13" customHeight="1" x14ac:dyDescent="0.15">
      <c r="E62" s="34" t="str">
        <f t="shared" si="8"/>
        <v/>
      </c>
    </row>
    <row r="63" spans="5:5" ht="13" customHeight="1" x14ac:dyDescent="0.15">
      <c r="E63" s="34" t="str">
        <f t="shared" si="8"/>
        <v/>
      </c>
    </row>
    <row r="64" spans="5:5" ht="13" customHeight="1" x14ac:dyDescent="0.15">
      <c r="E64" s="34" t="str">
        <f t="shared" si="8"/>
        <v/>
      </c>
    </row>
    <row r="65" spans="5:5" ht="13" customHeight="1" x14ac:dyDescent="0.15">
      <c r="E65" s="34" t="str">
        <f t="shared" si="8"/>
        <v/>
      </c>
    </row>
    <row r="66" spans="5:5" ht="13" customHeight="1" x14ac:dyDescent="0.15">
      <c r="E66" s="34" t="str">
        <f t="shared" si="8"/>
        <v/>
      </c>
    </row>
    <row r="67" spans="5:5" ht="13" customHeight="1" x14ac:dyDescent="0.15">
      <c r="E67" s="34" t="str">
        <f t="shared" si="8"/>
        <v/>
      </c>
    </row>
    <row r="68" spans="5:5" ht="13" customHeight="1" x14ac:dyDescent="0.15">
      <c r="E68" s="34" t="str">
        <f t="shared" si="8"/>
        <v/>
      </c>
    </row>
    <row r="69" spans="5:5" ht="13" customHeight="1" x14ac:dyDescent="0.15">
      <c r="E69" s="34" t="str">
        <f t="shared" si="8"/>
        <v/>
      </c>
    </row>
    <row r="70" spans="5:5" ht="13" customHeight="1" x14ac:dyDescent="0.15">
      <c r="E70" s="34" t="str">
        <f t="shared" si="8"/>
        <v/>
      </c>
    </row>
    <row r="71" spans="5:5" ht="13" customHeight="1" x14ac:dyDescent="0.15">
      <c r="E71" s="34" t="str">
        <f t="shared" si="8"/>
        <v/>
      </c>
    </row>
    <row r="72" spans="5:5" ht="13" customHeight="1" x14ac:dyDescent="0.15">
      <c r="E72" s="34" t="str">
        <f t="shared" si="8"/>
        <v/>
      </c>
    </row>
    <row r="73" spans="5:5" ht="13" customHeight="1" x14ac:dyDescent="0.15">
      <c r="E73" s="34" t="str">
        <f t="shared" si="8"/>
        <v/>
      </c>
    </row>
    <row r="74" spans="5:5" ht="13" customHeight="1" x14ac:dyDescent="0.15">
      <c r="E74" s="34" t="str">
        <f t="shared" si="8"/>
        <v/>
      </c>
    </row>
    <row r="75" spans="5:5" ht="13" customHeight="1" x14ac:dyDescent="0.15">
      <c r="E75" s="34" t="str">
        <f t="shared" si="8"/>
        <v/>
      </c>
    </row>
    <row r="76" spans="5:5" ht="13" customHeight="1" x14ac:dyDescent="0.15">
      <c r="E76" s="34" t="str">
        <f t="shared" si="8"/>
        <v/>
      </c>
    </row>
    <row r="77" spans="5:5" ht="13" customHeight="1" x14ac:dyDescent="0.15">
      <c r="E77" s="34" t="str">
        <f t="shared" si="8"/>
        <v/>
      </c>
    </row>
    <row r="78" spans="5:5" ht="13" customHeight="1" x14ac:dyDescent="0.15">
      <c r="E78" s="34" t="str">
        <f t="shared" ref="E78:E100" si="9">IF(B78="","",IF($C$5="OUI",WORKDAY(C78,IF(WEEKDAY(C78,2)&gt;=6,D78,D78-1)),C78+D78-1))</f>
        <v/>
      </c>
    </row>
    <row r="79" spans="5:5" ht="13" customHeight="1" x14ac:dyDescent="0.15">
      <c r="E79" s="34" t="str">
        <f t="shared" si="9"/>
        <v/>
      </c>
    </row>
    <row r="80" spans="5:5" ht="13" customHeight="1" x14ac:dyDescent="0.15">
      <c r="E80" s="34" t="str">
        <f t="shared" si="9"/>
        <v/>
      </c>
    </row>
    <row r="81" spans="5:5" ht="13" customHeight="1" x14ac:dyDescent="0.15">
      <c r="E81" s="34" t="str">
        <f t="shared" si="9"/>
        <v/>
      </c>
    </row>
    <row r="82" spans="5:5" ht="13" customHeight="1" x14ac:dyDescent="0.15">
      <c r="E82" s="34" t="str">
        <f t="shared" si="9"/>
        <v/>
      </c>
    </row>
    <row r="83" spans="5:5" ht="13" customHeight="1" x14ac:dyDescent="0.15">
      <c r="E83" s="34" t="str">
        <f t="shared" si="9"/>
        <v/>
      </c>
    </row>
    <row r="84" spans="5:5" ht="13" customHeight="1" x14ac:dyDescent="0.15">
      <c r="E84" s="34" t="str">
        <f t="shared" si="9"/>
        <v/>
      </c>
    </row>
    <row r="85" spans="5:5" ht="13" customHeight="1" x14ac:dyDescent="0.15">
      <c r="E85" s="34" t="str">
        <f t="shared" si="9"/>
        <v/>
      </c>
    </row>
    <row r="86" spans="5:5" ht="13" customHeight="1" x14ac:dyDescent="0.15">
      <c r="E86" s="34" t="str">
        <f t="shared" si="9"/>
        <v/>
      </c>
    </row>
    <row r="87" spans="5:5" ht="13" customHeight="1" x14ac:dyDescent="0.15">
      <c r="E87" s="34" t="str">
        <f t="shared" si="9"/>
        <v/>
      </c>
    </row>
    <row r="88" spans="5:5" ht="13" customHeight="1" x14ac:dyDescent="0.15">
      <c r="E88" s="34" t="str">
        <f t="shared" si="9"/>
        <v/>
      </c>
    </row>
    <row r="89" spans="5:5" ht="13" customHeight="1" x14ac:dyDescent="0.15">
      <c r="E89" s="34" t="str">
        <f t="shared" si="9"/>
        <v/>
      </c>
    </row>
    <row r="90" spans="5:5" ht="13" customHeight="1" x14ac:dyDescent="0.15">
      <c r="E90" s="34" t="str">
        <f t="shared" si="9"/>
        <v/>
      </c>
    </row>
    <row r="91" spans="5:5" ht="13" customHeight="1" x14ac:dyDescent="0.15">
      <c r="E91" s="34" t="str">
        <f t="shared" si="9"/>
        <v/>
      </c>
    </row>
    <row r="92" spans="5:5" ht="13" customHeight="1" x14ac:dyDescent="0.15">
      <c r="E92" s="34" t="str">
        <f t="shared" si="9"/>
        <v/>
      </c>
    </row>
    <row r="93" spans="5:5" ht="13" customHeight="1" x14ac:dyDescent="0.15">
      <c r="E93" s="34" t="str">
        <f t="shared" si="9"/>
        <v/>
      </c>
    </row>
    <row r="94" spans="5:5" ht="13" customHeight="1" x14ac:dyDescent="0.15">
      <c r="E94" s="34" t="str">
        <f t="shared" si="9"/>
        <v/>
      </c>
    </row>
    <row r="95" spans="5:5" x14ac:dyDescent="0.15">
      <c r="E95" s="34" t="str">
        <f t="shared" si="9"/>
        <v/>
      </c>
    </row>
    <row r="96" spans="5:5" x14ac:dyDescent="0.15">
      <c r="E96" s="34" t="str">
        <f t="shared" si="9"/>
        <v/>
      </c>
    </row>
    <row r="97" spans="5:5" x14ac:dyDescent="0.15">
      <c r="E97" s="34" t="str">
        <f t="shared" si="9"/>
        <v/>
      </c>
    </row>
    <row r="98" spans="5:5" x14ac:dyDescent="0.15">
      <c r="E98" s="34" t="str">
        <f t="shared" si="9"/>
        <v/>
      </c>
    </row>
    <row r="99" spans="5:5" x14ac:dyDescent="0.15">
      <c r="E99" s="34" t="str">
        <f t="shared" si="9"/>
        <v/>
      </c>
    </row>
    <row r="100" spans="5:5" x14ac:dyDescent="0.15">
      <c r="E100" s="34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8" priority="12">
      <formula>H8&lt;&gt;""</formula>
    </cfRule>
  </conditionalFormatting>
  <conditionalFormatting sqref="I7:BO7">
    <cfRule type="expression" dxfId="7" priority="11">
      <formula>I10&lt;&gt;1</formula>
    </cfRule>
  </conditionalFormatting>
  <conditionalFormatting sqref="I7:BO10">
    <cfRule type="expression" dxfId="6" priority="9">
      <formula>I$10=1</formula>
    </cfRule>
  </conditionalFormatting>
  <conditionalFormatting sqref="F11 F21:F103 F13:F19">
    <cfRule type="expression" dxfId="5" priority="3">
      <formula>$B11&lt;&gt;""</formula>
    </cfRule>
  </conditionalFormatting>
  <conditionalFormatting sqref="H7:BO11 H21:BO100 H13:BO19 AK12:BO12">
    <cfRule type="expression" dxfId="4" priority="25">
      <formula>AND(H$7=$G$2,$B7&lt;&gt;"")</formula>
    </cfRule>
  </conditionalFormatting>
  <conditionalFormatting sqref="H13:BO19 H21:BO100">
    <cfRule type="expression" dxfId="3" priority="26" stopIfTrue="1">
      <formula>$B13=""</formula>
    </cfRule>
    <cfRule type="expression" dxfId="2" priority="27">
      <formula>AND(H$7&gt;=$C13,H$7&lt;=$E13,H$7&lt;=$G13,$F13&gt;0)</formula>
    </cfRule>
    <cfRule type="expression" dxfId="1" priority="28">
      <formula>AND(H$7&gt;=$C13,H$7&lt;=$E13,H$7&gt;=$G13,H$7&gt;=TODAY())</formula>
    </cfRule>
    <cfRule type="expression" dxfId="0" priority="29">
      <formula>AND(H$7&gt;=$C13,H$7&lt;=$E13,H$7&gt;=$G13)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25400</xdr:rowOff>
                  </from>
                  <to>
                    <xdr:col>66</xdr:col>
                    <xdr:colOff>139700</xdr:colOff>
                    <xdr:row>2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RowHeight="15" x14ac:dyDescent="0.2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 x14ac:dyDescent="0.2">
      <c r="A1">
        <v>1</v>
      </c>
      <c r="B1" t="s">
        <v>5</v>
      </c>
      <c r="D1" t="s">
        <v>15</v>
      </c>
    </row>
    <row r="2" spans="1:4" x14ac:dyDescent="0.2">
      <c r="A2">
        <v>2</v>
      </c>
      <c r="B2" t="s">
        <v>6</v>
      </c>
      <c r="D2" t="s">
        <v>16</v>
      </c>
    </row>
    <row r="3" spans="1:4" x14ac:dyDescent="0.2">
      <c r="A3">
        <v>3</v>
      </c>
      <c r="B3" t="s">
        <v>6</v>
      </c>
    </row>
    <row r="4" spans="1:4" x14ac:dyDescent="0.2">
      <c r="A4">
        <v>4</v>
      </c>
      <c r="B4" t="s">
        <v>7</v>
      </c>
    </row>
    <row r="5" spans="1:4" x14ac:dyDescent="0.2">
      <c r="A5">
        <v>5</v>
      </c>
      <c r="B5" t="s">
        <v>8</v>
      </c>
    </row>
    <row r="6" spans="1:4" x14ac:dyDescent="0.2">
      <c r="A6">
        <v>6</v>
      </c>
      <c r="B6" t="s">
        <v>9</v>
      </c>
    </row>
    <row r="7" spans="1:4" x14ac:dyDescent="0.2">
      <c r="A7">
        <v>7</v>
      </c>
      <c r="B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EA16D3B64BE4780DF9F502652BAD1" ma:contentTypeVersion="0" ma:contentTypeDescription="Crée un document." ma:contentTypeScope="" ma:versionID="7ac041a6b74513fea15c01815e7c0b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8B6B81-0B31-4A79-BDC8-05EBE00EC4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8A96E4-DCA8-4574-B75C-05A6009E3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A2302F-8C95-49D8-B130-BE4B3DABBE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Votre projet</vt:lpstr>
      <vt:lpstr>Table</vt:lpstr>
      <vt:lpstr>ouinon</vt:lpstr>
      <vt:lpstr>semaine</vt:lpstr>
      <vt:lpstr>'Votre projet'!Zone_d_impression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2013-05-30T16:14:13Z</cp:lastPrinted>
  <dcterms:created xsi:type="dcterms:W3CDTF">2013-05-27T13:57:34Z</dcterms:created>
  <dcterms:modified xsi:type="dcterms:W3CDTF">2021-06-15T13:16:30Z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0x0101001F5EA16D3B64BE4780DF9F502652BAD1</vt:lpwstr>
  </property>
</Properties>
</file>