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Учеба\Coursera\BA Fundamentals\"/>
    </mc:Choice>
  </mc:AlternateContent>
  <xr:revisionPtr revIDLastSave="0" documentId="13_ncr:1_{F487729C-235E-4C5E-A071-A52CAC9AA4E5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March Sales" sheetId="1" r:id="rId1"/>
    <sheet name="Sales Statist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2" l="1"/>
  <c r="E26" i="2"/>
  <c r="E27" i="2"/>
  <c r="E28" i="2"/>
  <c r="E29" i="2"/>
  <c r="E24" i="2"/>
  <c r="D29" i="2"/>
  <c r="D28" i="2"/>
  <c r="D27" i="2"/>
  <c r="D26" i="2"/>
  <c r="D25" i="2"/>
  <c r="C29" i="2"/>
  <c r="C28" i="2"/>
  <c r="C27" i="2"/>
  <c r="C26" i="2"/>
  <c r="C25" i="2"/>
  <c r="C24" i="2"/>
  <c r="D24" i="2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D34" i="1"/>
  <c r="C34" i="1"/>
  <c r="B27" i="1"/>
  <c r="B26" i="1"/>
  <c r="B24" i="1"/>
  <c r="B23" i="1"/>
  <c r="B22" i="1"/>
  <c r="B21" i="1"/>
  <c r="B20" i="1"/>
  <c r="B19" i="1"/>
  <c r="B18" i="1"/>
  <c r="B17" i="1"/>
  <c r="B15" i="1"/>
  <c r="B12" i="1"/>
  <c r="B11" i="1"/>
  <c r="B10" i="1"/>
  <c r="B8" i="1"/>
  <c r="B7" i="1"/>
  <c r="B4" i="1"/>
  <c r="B3" i="1"/>
  <c r="B34" i="1" l="1"/>
</calcChain>
</file>

<file path=xl/sharedStrings.xml><?xml version="1.0" encoding="utf-8"?>
<sst xmlns="http://schemas.openxmlformats.org/spreadsheetml/2006/main" count="57" uniqueCount="40">
  <si>
    <t>MARCH 2024 SALES</t>
  </si>
  <si>
    <t>Date</t>
  </si>
  <si>
    <t>Website visits</t>
  </si>
  <si>
    <t>Sales Transactions</t>
  </si>
  <si>
    <t>Total Sales Value</t>
  </si>
  <si>
    <t>Total</t>
  </si>
  <si>
    <t>February 2024 Sales Statistics</t>
  </si>
  <si>
    <t>Sales Statistics</t>
  </si>
  <si>
    <t>Week  1</t>
  </si>
  <si>
    <t>Week 2</t>
  </si>
  <si>
    <t>Week 3</t>
  </si>
  <si>
    <t>Week 4</t>
  </si>
  <si>
    <t>TOTAL</t>
  </si>
  <si>
    <t>Total sales value</t>
  </si>
  <si>
    <t>$18,604.00</t>
  </si>
  <si>
    <t>$17,840.00</t>
  </si>
  <si>
    <t>$18,828.00</t>
  </si>
  <si>
    <t>$16,354.00</t>
  </si>
  <si>
    <t>$71,626.00</t>
  </si>
  <si>
    <t>Total number of website visits</t>
  </si>
  <si>
    <t>Total number of  sales transactions</t>
  </si>
  <si>
    <t>Average daily sales value</t>
  </si>
  <si>
    <t>$2,657.71</t>
  </si>
  <si>
    <t>$2,548.57</t>
  </si>
  <si>
    <t>$2,689.71</t>
  </si>
  <si>
    <t>$2,336.29</t>
  </si>
  <si>
    <t>$2,558.07</t>
  </si>
  <si>
    <t>Average number of transactions per day</t>
  </si>
  <si>
    <t>Average transaction value</t>
  </si>
  <si>
    <t>$136.79</t>
  </si>
  <si>
    <t>$145.04</t>
  </si>
  <si>
    <t>$162.31</t>
  </si>
  <si>
    <t>$160.33</t>
  </si>
  <si>
    <t>$150.16</t>
  </si>
  <si>
    <t>Total number of sales transactions</t>
  </si>
  <si>
    <t>Sales Statistics Comparison</t>
  </si>
  <si>
    <t>TOTAL FEB</t>
  </si>
  <si>
    <t>TOTAL MAR</t>
  </si>
  <si>
    <t>Difference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</si>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</sst>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[$$-409]#,##0.00"/>
  </numFmts>
  <fonts count="14">
    <font>
      <sz val="11"/>
      <color theme="1"/>
      <name val="aptos narrow"/>
      <scheme val="minor"/>
    </font>
    <font>
      <b/>
      <sz val="11"/>
      <color theme="1"/>
      <name val="Aptos"/>
    </font>
    <font>
      <sz val="11"/>
      <name val="aptos narrow"/>
    </font>
    <font>
      <b/>
      <sz val="10"/>
      <color rgb="FF0D0D0D"/>
      <name val="Aptos"/>
    </font>
    <font>
      <sz val="10"/>
      <color rgb="FF0D0D0D"/>
      <name val="Aptos"/>
    </font>
    <font>
      <b/>
      <sz val="11"/>
      <color theme="1"/>
      <name val="Aptos narrow"/>
    </font>
    <font>
      <b/>
      <sz val="11"/>
      <color theme="1"/>
      <name val="Calibri"/>
    </font>
    <font>
      <b/>
      <sz val="11"/>
      <color rgb="FF000000"/>
      <name val="Aptos narrow"/>
    </font>
    <font>
      <b/>
      <sz val="12"/>
      <color rgb="FF0D0D0D"/>
      <name val="Aptos"/>
    </font>
    <font>
      <b/>
      <sz val="11"/>
      <color rgb="FF000000"/>
      <name val="Aptos"/>
    </font>
    <font>
      <sz val="11"/>
      <color rgb="FF0D0D0D"/>
      <name val="Aptos"/>
    </font>
    <font>
      <sz val="11"/>
      <color rgb="FF000000"/>
      <name val="Aptos"/>
    </font>
    <font>
      <sz val="11"/>
      <color rgb="FF000000"/>
      <name val="Calibri"/>
    </font>
    <font>
      <sz val="11"/>
      <color rgb="FF000000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A6C9EB"/>
        <bgColor rgb="FFA6C9EB"/>
      </patternFill>
    </fill>
    <fill>
      <patternFill patternType="solid">
        <fgColor rgb="FFDBE9F7"/>
        <bgColor rgb="FFDBE9F7"/>
      </patternFill>
    </fill>
    <fill>
      <patternFill patternType="solid">
        <fgColor rgb="FFFFFFFF"/>
        <bgColor rgb="FFFFFFFF"/>
      </patternFill>
    </fill>
    <fill>
      <patternFill patternType="solid">
        <fgColor rgb="FFDAE9F8"/>
        <bgColor rgb="FFDAE9F8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3" borderId="4" xfId="0" applyFont="1" applyFill="1" applyBorder="1" applyAlignment="1">
      <alignment horizontal="center" vertical="center" wrapText="1"/>
    </xf>
    <xf numFmtId="14" fontId="4" fillId="4" borderId="4" xfId="0" applyNumberFormat="1" applyFont="1" applyFill="1" applyBorder="1" applyAlignment="1">
      <alignment vertical="center" wrapText="1"/>
    </xf>
    <xf numFmtId="3" fontId="4" fillId="4" borderId="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right" vertical="center" wrapText="1"/>
    </xf>
    <xf numFmtId="0" fontId="5" fillId="3" borderId="4" xfId="0" applyFont="1" applyFill="1" applyBorder="1"/>
    <xf numFmtId="3" fontId="1" fillId="3" borderId="4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5" borderId="4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9" fillId="5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1" fillId="0" borderId="4" xfId="0" applyFont="1" applyBorder="1" applyAlignment="1">
      <alignment horizontal="right" vertical="center"/>
    </xf>
    <xf numFmtId="0" fontId="9" fillId="5" borderId="4" xfId="0" applyFont="1" applyFill="1" applyBorder="1" applyAlignment="1">
      <alignment horizontal="right" vertical="center"/>
    </xf>
    <xf numFmtId="3" fontId="9" fillId="5" borderId="4" xfId="0" applyNumberFormat="1" applyFont="1" applyFill="1" applyBorder="1" applyAlignment="1">
      <alignment horizontal="right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right" vertical="center"/>
    </xf>
    <xf numFmtId="0" fontId="11" fillId="0" borderId="4" xfId="0" applyFont="1" applyBorder="1" applyAlignment="1">
      <alignment vertical="center"/>
    </xf>
    <xf numFmtId="0" fontId="9" fillId="5" borderId="4" xfId="0" applyFont="1" applyFill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7" fillId="5" borderId="4" xfId="0" applyFont="1" applyFill="1" applyBorder="1" applyAlignment="1">
      <alignment horizontal="center" vertical="center"/>
    </xf>
    <xf numFmtId="3" fontId="13" fillId="0" borderId="4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7" fontId="7" fillId="5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17" fontId="9" fillId="5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/>
    <xf numFmtId="8" fontId="0" fillId="0" borderId="0" xfId="0" applyNumberFormat="1" applyFont="1" applyAlignment="1"/>
    <xf numFmtId="8" fontId="9" fillId="5" borderId="4" xfId="0" applyNumberFormat="1" applyFont="1" applyFill="1" applyBorder="1" applyAlignment="1">
      <alignment vertical="center"/>
    </xf>
    <xf numFmtId="3" fontId="9" fillId="5" borderId="4" xfId="0" applyNumberFormat="1" applyFont="1" applyFill="1" applyBorder="1" applyAlignment="1">
      <alignment vertical="center"/>
    </xf>
    <xf numFmtId="8" fontId="11" fillId="0" borderId="4" xfId="0" applyNumberFormat="1" applyFont="1" applyBorder="1" applyAlignment="1">
      <alignment vertical="center"/>
    </xf>
    <xf numFmtId="8" fontId="13" fillId="0" borderId="4" xfId="0" applyNumberFormat="1" applyFont="1" applyBorder="1" applyAlignment="1">
      <alignment vertical="center"/>
    </xf>
    <xf numFmtId="3" fontId="13" fillId="0" borderId="4" xfId="0" applyNumberFormat="1" applyFont="1" applyBorder="1" applyAlignment="1">
      <alignment vertical="center"/>
    </xf>
    <xf numFmtId="8" fontId="13" fillId="5" borderId="4" xfId="0" applyNumberFormat="1" applyFont="1" applyFill="1" applyBorder="1" applyAlignment="1">
      <alignment vertical="center"/>
    </xf>
    <xf numFmtId="1" fontId="13" fillId="5" borderId="4" xfId="0" applyNumberFormat="1" applyFont="1" applyFill="1" applyBorder="1" applyAlignment="1">
      <alignment vertical="center"/>
    </xf>
    <xf numFmtId="2" fontId="13" fillId="5" borderId="4" xfId="0" applyNumberFormat="1" applyFont="1" applyFill="1" applyBorder="1" applyAlignment="1">
      <alignment horizontal="center" vertical="center"/>
    </xf>
    <xf numFmtId="14" fontId="4" fillId="0" borderId="4" xfId="0" applyNumberFormat="1" applyFont="1" applyFill="1" applyBorder="1" applyAlignment="1">
      <alignment vertical="center" wrapText="1"/>
    </xf>
    <xf numFmtId="3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horizontal="right" vertical="center" wrapText="1"/>
    </xf>
    <xf numFmtId="164" fontId="0" fillId="0" borderId="0" xfId="0" applyNumberFormat="1" applyFont="1" applyFill="1" applyAlignment="1"/>
    <xf numFmtId="0" fontId="0" fillId="0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D3" sqref="D3"/>
    </sheetView>
  </sheetViews>
  <sheetFormatPr defaultColWidth="12.59765625" defaultRowHeight="15" customHeight="1"/>
  <cols>
    <col min="1" max="1" width="11.8984375" customWidth="1"/>
    <col min="2" max="3" width="8.59765625" customWidth="1"/>
    <col min="4" max="4" width="13.69921875" customWidth="1"/>
    <col min="5" max="5" width="9.8984375" bestFit="1" customWidth="1"/>
    <col min="6" max="20" width="8.59765625" customWidth="1"/>
  </cols>
  <sheetData>
    <row r="1" spans="1:5" ht="13.8">
      <c r="A1" s="24" t="s">
        <v>0</v>
      </c>
      <c r="B1" s="25"/>
      <c r="C1" s="25"/>
      <c r="D1" s="26"/>
    </row>
    <row r="2" spans="1:5" ht="39.6">
      <c r="A2" s="1" t="s">
        <v>1</v>
      </c>
      <c r="B2" s="1" t="s">
        <v>2</v>
      </c>
      <c r="C2" s="1" t="s">
        <v>3</v>
      </c>
      <c r="D2" s="1" t="s">
        <v>4</v>
      </c>
    </row>
    <row r="3" spans="1:5" ht="13.8">
      <c r="A3" s="2">
        <v>45352</v>
      </c>
      <c r="B3" s="3">
        <f t="shared" ref="B3:B4" si="0">C3*6</f>
        <v>90</v>
      </c>
      <c r="C3" s="4">
        <v>15</v>
      </c>
      <c r="D3" s="5">
        <v>1800</v>
      </c>
      <c r="E3" s="31">
        <f>D3/C3</f>
        <v>120</v>
      </c>
    </row>
    <row r="4" spans="1:5" ht="13.8">
      <c r="A4" s="2">
        <v>45353</v>
      </c>
      <c r="B4" s="3">
        <f t="shared" si="0"/>
        <v>84</v>
      </c>
      <c r="C4" s="4">
        <v>14</v>
      </c>
      <c r="D4" s="5">
        <v>1650</v>
      </c>
      <c r="E4" s="31">
        <f t="shared" ref="E4:E33" si="1">D4/C4</f>
        <v>117.85714285714286</v>
      </c>
    </row>
    <row r="5" spans="1:5" ht="13.8">
      <c r="A5" s="2">
        <v>45354</v>
      </c>
      <c r="B5" s="3">
        <v>153</v>
      </c>
      <c r="C5" s="4">
        <v>13</v>
      </c>
      <c r="D5" s="5">
        <v>1550</v>
      </c>
      <c r="E5" s="31">
        <f t="shared" si="1"/>
        <v>119.23076923076923</v>
      </c>
    </row>
    <row r="6" spans="1:5" ht="13.8">
      <c r="A6" s="2">
        <v>45355</v>
      </c>
      <c r="B6" s="3">
        <v>97</v>
      </c>
      <c r="C6" s="4">
        <v>12</v>
      </c>
      <c r="D6" s="5">
        <v>1700</v>
      </c>
      <c r="E6" s="31">
        <f t="shared" si="1"/>
        <v>141.66666666666666</v>
      </c>
    </row>
    <row r="7" spans="1:5" ht="13.8">
      <c r="A7" s="2">
        <v>45356</v>
      </c>
      <c r="B7" s="3">
        <f t="shared" ref="B7:B8" si="2">C7*6</f>
        <v>96</v>
      </c>
      <c r="C7" s="4">
        <v>16</v>
      </c>
      <c r="D7" s="5">
        <v>1900</v>
      </c>
      <c r="E7" s="31">
        <f t="shared" si="1"/>
        <v>118.75</v>
      </c>
    </row>
    <row r="8" spans="1:5" ht="13.8">
      <c r="A8" s="2">
        <v>45357</v>
      </c>
      <c r="B8" s="3">
        <f t="shared" si="2"/>
        <v>102</v>
      </c>
      <c r="C8" s="4">
        <v>17</v>
      </c>
      <c r="D8" s="5">
        <v>2000</v>
      </c>
      <c r="E8" s="31">
        <f t="shared" si="1"/>
        <v>117.64705882352941</v>
      </c>
    </row>
    <row r="9" spans="1:5" s="46" customFormat="1" ht="13.8">
      <c r="A9" s="41">
        <v>45358</v>
      </c>
      <c r="B9" s="42">
        <v>112</v>
      </c>
      <c r="C9" s="43">
        <v>18</v>
      </c>
      <c r="D9" s="44">
        <v>1850</v>
      </c>
      <c r="E9" s="45">
        <f t="shared" si="1"/>
        <v>102.77777777777777</v>
      </c>
    </row>
    <row r="10" spans="1:5" s="46" customFormat="1" ht="13.8">
      <c r="A10" s="41">
        <v>45359</v>
      </c>
      <c r="B10" s="42">
        <f t="shared" ref="B10:B12" si="3">C10*7</f>
        <v>105</v>
      </c>
      <c r="C10" s="43">
        <v>15</v>
      </c>
      <c r="D10" s="44">
        <v>1600</v>
      </c>
      <c r="E10" s="45">
        <f t="shared" si="1"/>
        <v>106.66666666666667</v>
      </c>
    </row>
    <row r="11" spans="1:5" s="46" customFormat="1" ht="13.8">
      <c r="A11" s="41">
        <v>45360</v>
      </c>
      <c r="B11" s="42">
        <f t="shared" si="3"/>
        <v>91</v>
      </c>
      <c r="C11" s="43">
        <v>13</v>
      </c>
      <c r="D11" s="44">
        <v>1550</v>
      </c>
      <c r="E11" s="45">
        <f t="shared" si="1"/>
        <v>119.23076923076923</v>
      </c>
    </row>
    <row r="12" spans="1:5" s="46" customFormat="1" ht="13.8">
      <c r="A12" s="41">
        <v>45361</v>
      </c>
      <c r="B12" s="42">
        <f t="shared" si="3"/>
        <v>112</v>
      </c>
      <c r="C12" s="43">
        <v>16</v>
      </c>
      <c r="D12" s="44">
        <v>1750</v>
      </c>
      <c r="E12" s="45">
        <f t="shared" si="1"/>
        <v>109.375</v>
      </c>
    </row>
    <row r="13" spans="1:5" s="46" customFormat="1" ht="13.8">
      <c r="A13" s="41">
        <v>45362</v>
      </c>
      <c r="B13" s="42">
        <v>144</v>
      </c>
      <c r="C13" s="43">
        <v>10</v>
      </c>
      <c r="D13" s="44">
        <v>1450</v>
      </c>
      <c r="E13" s="45">
        <f t="shared" si="1"/>
        <v>145</v>
      </c>
    </row>
    <row r="14" spans="1:5" s="46" customFormat="1" ht="13.8">
      <c r="A14" s="41">
        <v>45363</v>
      </c>
      <c r="B14" s="42">
        <v>204</v>
      </c>
      <c r="C14" s="43">
        <v>9</v>
      </c>
      <c r="D14" s="44">
        <v>1400</v>
      </c>
      <c r="E14" s="45">
        <f t="shared" si="1"/>
        <v>155.55555555555554</v>
      </c>
    </row>
    <row r="15" spans="1:5" s="46" customFormat="1" ht="13.8">
      <c r="A15" s="41">
        <v>45364</v>
      </c>
      <c r="B15" s="42">
        <f>C15*9</f>
        <v>99</v>
      </c>
      <c r="C15" s="43">
        <v>11</v>
      </c>
      <c r="D15" s="44">
        <v>1500</v>
      </c>
      <c r="E15" s="45">
        <f t="shared" si="1"/>
        <v>136.36363636363637</v>
      </c>
    </row>
    <row r="16" spans="1:5" s="46" customFormat="1" ht="13.8">
      <c r="A16" s="41">
        <v>45365</v>
      </c>
      <c r="B16" s="42">
        <v>198</v>
      </c>
      <c r="C16" s="43">
        <v>8</v>
      </c>
      <c r="D16" s="44">
        <v>1320</v>
      </c>
      <c r="E16" s="45">
        <f t="shared" si="1"/>
        <v>165</v>
      </c>
    </row>
    <row r="17" spans="1:5" s="46" customFormat="1" ht="13.8">
      <c r="A17" s="41">
        <v>45366</v>
      </c>
      <c r="B17" s="42">
        <f t="shared" ref="B17:B22" si="4">C17*9</f>
        <v>108</v>
      </c>
      <c r="C17" s="43">
        <v>12</v>
      </c>
      <c r="D17" s="44">
        <v>1550</v>
      </c>
      <c r="E17" s="45">
        <f t="shared" si="1"/>
        <v>129.16666666666666</v>
      </c>
    </row>
    <row r="18" spans="1:5" s="46" customFormat="1" ht="13.8">
      <c r="A18" s="41">
        <v>45367</v>
      </c>
      <c r="B18" s="42">
        <f t="shared" si="4"/>
        <v>81</v>
      </c>
      <c r="C18" s="43">
        <v>9</v>
      </c>
      <c r="D18" s="44">
        <v>1340</v>
      </c>
      <c r="E18" s="45">
        <f t="shared" si="1"/>
        <v>148.88888888888889</v>
      </c>
    </row>
    <row r="19" spans="1:5" s="46" customFormat="1" ht="13.8">
      <c r="A19" s="41">
        <v>45368</v>
      </c>
      <c r="B19" s="42">
        <f t="shared" si="4"/>
        <v>90</v>
      </c>
      <c r="C19" s="43">
        <v>10</v>
      </c>
      <c r="D19" s="44">
        <v>1470</v>
      </c>
      <c r="E19" s="45">
        <f t="shared" si="1"/>
        <v>147</v>
      </c>
    </row>
    <row r="20" spans="1:5" s="46" customFormat="1" ht="13.8">
      <c r="A20" s="41">
        <v>45369</v>
      </c>
      <c r="B20" s="42">
        <f t="shared" si="4"/>
        <v>72</v>
      </c>
      <c r="C20" s="43">
        <v>8</v>
      </c>
      <c r="D20" s="44">
        <v>1300</v>
      </c>
      <c r="E20" s="45">
        <f t="shared" si="1"/>
        <v>162.5</v>
      </c>
    </row>
    <row r="21" spans="1:5" s="46" customFormat="1" ht="15.75" customHeight="1">
      <c r="A21" s="41">
        <v>45370</v>
      </c>
      <c r="B21" s="42">
        <f t="shared" si="4"/>
        <v>63</v>
      </c>
      <c r="C21" s="43">
        <v>7</v>
      </c>
      <c r="D21" s="44">
        <v>1180</v>
      </c>
      <c r="E21" s="45">
        <f t="shared" si="1"/>
        <v>168.57142857142858</v>
      </c>
    </row>
    <row r="22" spans="1:5" s="46" customFormat="1" ht="15.75" customHeight="1">
      <c r="A22" s="41">
        <v>45371</v>
      </c>
      <c r="B22" s="42">
        <f t="shared" si="4"/>
        <v>81</v>
      </c>
      <c r="C22" s="43">
        <v>9</v>
      </c>
      <c r="D22" s="44">
        <v>1370</v>
      </c>
      <c r="E22" s="45">
        <f t="shared" si="1"/>
        <v>152.22222222222223</v>
      </c>
    </row>
    <row r="23" spans="1:5" s="46" customFormat="1" ht="15.75" customHeight="1">
      <c r="A23" s="41">
        <v>45372</v>
      </c>
      <c r="B23" s="42">
        <f t="shared" ref="B23:B24" si="5">C23*6</f>
        <v>36</v>
      </c>
      <c r="C23" s="43">
        <v>6</v>
      </c>
      <c r="D23" s="44">
        <v>1020</v>
      </c>
      <c r="E23" s="45">
        <f t="shared" si="1"/>
        <v>170</v>
      </c>
    </row>
    <row r="24" spans="1:5" s="46" customFormat="1" ht="15.75" customHeight="1">
      <c r="A24" s="41">
        <v>45373</v>
      </c>
      <c r="B24" s="42">
        <f t="shared" si="5"/>
        <v>48</v>
      </c>
      <c r="C24" s="43">
        <v>8</v>
      </c>
      <c r="D24" s="44">
        <v>1250</v>
      </c>
      <c r="E24" s="45">
        <f t="shared" si="1"/>
        <v>156.25</v>
      </c>
    </row>
    <row r="25" spans="1:5" s="46" customFormat="1" ht="15.75" customHeight="1">
      <c r="A25" s="41">
        <v>45374</v>
      </c>
      <c r="B25" s="42">
        <v>112</v>
      </c>
      <c r="C25" s="43">
        <v>7</v>
      </c>
      <c r="D25" s="44">
        <v>1150</v>
      </c>
      <c r="E25" s="45">
        <f t="shared" si="1"/>
        <v>164.28571428571428</v>
      </c>
    </row>
    <row r="26" spans="1:5" s="46" customFormat="1" ht="15.75" customHeight="1">
      <c r="A26" s="41">
        <v>45375</v>
      </c>
      <c r="B26" s="42">
        <f t="shared" ref="B26:B27" si="6">C26*7</f>
        <v>63</v>
      </c>
      <c r="C26" s="43">
        <v>9</v>
      </c>
      <c r="D26" s="44">
        <v>1350</v>
      </c>
      <c r="E26" s="45">
        <f t="shared" si="1"/>
        <v>150</v>
      </c>
    </row>
    <row r="27" spans="1:5" s="46" customFormat="1" ht="15.75" customHeight="1">
      <c r="A27" s="41">
        <v>45376</v>
      </c>
      <c r="B27" s="42">
        <f t="shared" si="6"/>
        <v>42</v>
      </c>
      <c r="C27" s="43">
        <v>6</v>
      </c>
      <c r="D27" s="44">
        <v>980</v>
      </c>
      <c r="E27" s="45">
        <f t="shared" si="1"/>
        <v>163.33333333333334</v>
      </c>
    </row>
    <row r="28" spans="1:5" s="46" customFormat="1" ht="15.75" customHeight="1">
      <c r="A28" s="41">
        <v>45377</v>
      </c>
      <c r="B28" s="42">
        <v>73</v>
      </c>
      <c r="C28" s="43">
        <v>8</v>
      </c>
      <c r="D28" s="44">
        <v>1200</v>
      </c>
      <c r="E28" s="45">
        <f t="shared" si="1"/>
        <v>150</v>
      </c>
    </row>
    <row r="29" spans="1:5" s="46" customFormat="1" ht="15.75" customHeight="1">
      <c r="A29" s="41">
        <v>45378</v>
      </c>
      <c r="B29" s="42">
        <v>124</v>
      </c>
      <c r="C29" s="43">
        <v>7</v>
      </c>
      <c r="D29" s="44">
        <v>1120</v>
      </c>
      <c r="E29" s="45">
        <f t="shared" si="1"/>
        <v>160</v>
      </c>
    </row>
    <row r="30" spans="1:5" s="46" customFormat="1" ht="15.75" customHeight="1">
      <c r="A30" s="41">
        <v>45379</v>
      </c>
      <c r="B30" s="42">
        <v>131</v>
      </c>
      <c r="C30" s="43">
        <v>9</v>
      </c>
      <c r="D30" s="44">
        <v>1320</v>
      </c>
      <c r="E30" s="45">
        <f t="shared" si="1"/>
        <v>146.66666666666666</v>
      </c>
    </row>
    <row r="31" spans="1:5" s="46" customFormat="1" ht="15.75" customHeight="1">
      <c r="A31" s="41">
        <v>45380</v>
      </c>
      <c r="B31" s="42">
        <v>120</v>
      </c>
      <c r="C31" s="43">
        <v>6</v>
      </c>
      <c r="D31" s="44">
        <v>920</v>
      </c>
      <c r="E31" s="45">
        <f t="shared" si="1"/>
        <v>153.33333333333334</v>
      </c>
    </row>
    <row r="32" spans="1:5" s="46" customFormat="1" ht="15.75" customHeight="1">
      <c r="A32" s="41">
        <v>45381</v>
      </c>
      <c r="B32" s="42">
        <v>153</v>
      </c>
      <c r="C32" s="43">
        <v>8</v>
      </c>
      <c r="D32" s="44">
        <v>1260</v>
      </c>
      <c r="E32" s="45">
        <f t="shared" si="1"/>
        <v>157.5</v>
      </c>
    </row>
    <row r="33" spans="1:5" ht="15.75" customHeight="1">
      <c r="A33" s="2">
        <v>45382</v>
      </c>
      <c r="B33" s="3">
        <v>179</v>
      </c>
      <c r="C33" s="4">
        <v>7</v>
      </c>
      <c r="D33" s="5">
        <v>1100</v>
      </c>
      <c r="E33" s="31">
        <f t="shared" si="1"/>
        <v>157.14285714285714</v>
      </c>
    </row>
    <row r="34" spans="1:5" ht="15.75" customHeight="1">
      <c r="A34" s="6" t="s">
        <v>5</v>
      </c>
      <c r="B34" s="7">
        <f t="shared" ref="B34:D34" si="7">SUM(B3:B33)</f>
        <v>3263</v>
      </c>
      <c r="C34" s="7">
        <f t="shared" si="7"/>
        <v>323</v>
      </c>
      <c r="D34" s="8">
        <f t="shared" si="7"/>
        <v>43900</v>
      </c>
      <c r="E34" s="4"/>
    </row>
    <row r="35" spans="1:5" ht="15.75" customHeight="1"/>
    <row r="36" spans="1:5" ht="15.75" customHeight="1"/>
    <row r="37" spans="1:5" ht="15.75" customHeight="1"/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workbookViewId="0">
      <selection activeCell="A7" sqref="A7"/>
    </sheetView>
  </sheetViews>
  <sheetFormatPr defaultColWidth="12.59765625" defaultRowHeight="15" customHeight="1"/>
  <cols>
    <col min="1" max="1" width="39" customWidth="1"/>
    <col min="2" max="2" width="12.3984375" customWidth="1"/>
    <col min="3" max="3" width="13.3984375" customWidth="1"/>
    <col min="4" max="4" width="13.09765625" customWidth="1"/>
    <col min="5" max="5" width="12.19921875" customWidth="1"/>
    <col min="6" max="6" width="13" customWidth="1"/>
    <col min="7" max="26" width="8.59765625" customWidth="1"/>
  </cols>
  <sheetData>
    <row r="1" spans="1:8" ht="14.4">
      <c r="A1" s="9" t="s">
        <v>6</v>
      </c>
    </row>
    <row r="2" spans="1:8" ht="13.8">
      <c r="A2" s="10"/>
      <c r="B2" s="27">
        <v>45323</v>
      </c>
      <c r="C2" s="28"/>
      <c r="D2" s="28"/>
      <c r="E2" s="28"/>
      <c r="F2" s="29"/>
    </row>
    <row r="3" spans="1:8" ht="15.6">
      <c r="A3" s="11" t="s">
        <v>7</v>
      </c>
      <c r="B3" s="12" t="s">
        <v>8</v>
      </c>
      <c r="C3" s="12" t="s">
        <v>9</v>
      </c>
      <c r="D3" s="12" t="s">
        <v>10</v>
      </c>
      <c r="E3" s="12" t="s">
        <v>11</v>
      </c>
      <c r="F3" s="12" t="s">
        <v>12</v>
      </c>
    </row>
    <row r="4" spans="1:8" ht="13.8">
      <c r="A4" s="13" t="s">
        <v>13</v>
      </c>
      <c r="B4" s="14" t="s">
        <v>14</v>
      </c>
      <c r="C4" s="14" t="s">
        <v>15</v>
      </c>
      <c r="D4" s="14" t="s">
        <v>16</v>
      </c>
      <c r="E4" s="14" t="s">
        <v>17</v>
      </c>
      <c r="F4" s="15" t="s">
        <v>18</v>
      </c>
    </row>
    <row r="5" spans="1:8" ht="13.8">
      <c r="A5" s="13" t="s">
        <v>19</v>
      </c>
      <c r="B5" s="14">
        <v>876</v>
      </c>
      <c r="C5" s="14">
        <v>820</v>
      </c>
      <c r="D5" s="14">
        <v>750</v>
      </c>
      <c r="E5" s="14">
        <v>690</v>
      </c>
      <c r="F5" s="16">
        <v>3136</v>
      </c>
    </row>
    <row r="6" spans="1:8" ht="13.8">
      <c r="A6" s="13" t="s">
        <v>20</v>
      </c>
      <c r="B6" s="14">
        <v>136</v>
      </c>
      <c r="C6" s="14">
        <v>123</v>
      </c>
      <c r="D6" s="14">
        <v>116</v>
      </c>
      <c r="E6" s="14">
        <v>102</v>
      </c>
      <c r="F6" s="15">
        <v>477</v>
      </c>
    </row>
    <row r="7" spans="1:8" ht="13.8">
      <c r="A7" s="13" t="s">
        <v>21</v>
      </c>
      <c r="B7" s="14" t="s">
        <v>22</v>
      </c>
      <c r="C7" s="14" t="s">
        <v>23</v>
      </c>
      <c r="D7" s="14" t="s">
        <v>24</v>
      </c>
      <c r="E7" s="14" t="s">
        <v>25</v>
      </c>
      <c r="F7" s="15" t="s">
        <v>26</v>
      </c>
    </row>
    <row r="8" spans="1:8" ht="13.8">
      <c r="A8" s="13" t="s">
        <v>27</v>
      </c>
      <c r="B8" s="14">
        <v>19</v>
      </c>
      <c r="C8" s="14">
        <v>18</v>
      </c>
      <c r="D8" s="14">
        <v>17</v>
      </c>
      <c r="E8" s="14">
        <v>15</v>
      </c>
      <c r="F8" s="15">
        <v>17</v>
      </c>
    </row>
    <row r="9" spans="1:8" ht="14.4">
      <c r="A9" s="17" t="s">
        <v>28</v>
      </c>
      <c r="B9" s="18" t="s">
        <v>29</v>
      </c>
      <c r="C9" s="18" t="s">
        <v>30</v>
      </c>
      <c r="D9" s="18" t="s">
        <v>31</v>
      </c>
      <c r="E9" s="18" t="s">
        <v>32</v>
      </c>
      <c r="F9" s="15" t="s">
        <v>33</v>
      </c>
    </row>
    <row r="12" spans="1:8" ht="13.8">
      <c r="A12" s="10"/>
      <c r="B12" s="30">
        <v>45352</v>
      </c>
      <c r="C12" s="28"/>
      <c r="D12" s="28"/>
      <c r="E12" s="28"/>
      <c r="F12" s="29"/>
    </row>
    <row r="13" spans="1:8" ht="15.6">
      <c r="A13" s="11" t="s">
        <v>7</v>
      </c>
      <c r="B13" s="12" t="s">
        <v>8</v>
      </c>
      <c r="C13" s="12" t="s">
        <v>9</v>
      </c>
      <c r="D13" s="12" t="s">
        <v>10</v>
      </c>
      <c r="E13" s="12" t="s">
        <v>11</v>
      </c>
      <c r="F13" s="12" t="s">
        <v>12</v>
      </c>
    </row>
    <row r="14" spans="1:8" ht="13.8">
      <c r="A14" s="13" t="s">
        <v>13</v>
      </c>
      <c r="B14" s="32">
        <v>12450</v>
      </c>
      <c r="C14" s="32">
        <v>10570</v>
      </c>
      <c r="D14" s="31">
        <v>9230</v>
      </c>
      <c r="E14" s="32">
        <v>8370</v>
      </c>
      <c r="F14" s="33">
        <v>43900</v>
      </c>
    </row>
    <row r="15" spans="1:8" ht="13.8">
      <c r="A15" s="13" t="s">
        <v>19</v>
      </c>
      <c r="B15" s="19">
        <v>734</v>
      </c>
      <c r="C15" s="19">
        <v>953</v>
      </c>
      <c r="D15" s="19">
        <v>531</v>
      </c>
      <c r="E15" s="19">
        <v>593</v>
      </c>
      <c r="F15" s="34">
        <v>3263</v>
      </c>
    </row>
    <row r="16" spans="1:8" ht="13.8">
      <c r="A16" s="13" t="s">
        <v>34</v>
      </c>
      <c r="B16" s="19">
        <v>105</v>
      </c>
      <c r="C16" s="19">
        <v>82</v>
      </c>
      <c r="D16" s="19">
        <v>61</v>
      </c>
      <c r="E16" s="19">
        <v>54</v>
      </c>
      <c r="F16" s="20">
        <v>323</v>
      </c>
      <c r="H16" s="31"/>
    </row>
    <row r="17" spans="1:6" ht="13.8">
      <c r="A17" s="13" t="s">
        <v>21</v>
      </c>
      <c r="B17" s="35">
        <v>1778.57</v>
      </c>
      <c r="C17" s="35">
        <v>1510</v>
      </c>
      <c r="D17" s="35">
        <v>1318.57</v>
      </c>
      <c r="E17" s="35">
        <v>1195.71</v>
      </c>
      <c r="F17" s="33">
        <v>1416.13</v>
      </c>
    </row>
    <row r="18" spans="1:6" ht="13.8">
      <c r="A18" s="13" t="s">
        <v>27</v>
      </c>
      <c r="B18" s="19">
        <v>15</v>
      </c>
      <c r="C18" s="19">
        <v>11</v>
      </c>
      <c r="D18" s="19">
        <v>8</v>
      </c>
      <c r="E18" s="19">
        <v>7</v>
      </c>
      <c r="F18" s="20">
        <v>10</v>
      </c>
    </row>
    <row r="19" spans="1:6" ht="14.4">
      <c r="A19" s="17" t="s">
        <v>28</v>
      </c>
      <c r="B19">
        <v>119.7</v>
      </c>
      <c r="C19">
        <v>133.88</v>
      </c>
      <c r="D19">
        <v>154.05000000000001</v>
      </c>
      <c r="E19">
        <v>155.79</v>
      </c>
      <c r="F19" s="10">
        <v>142.32</v>
      </c>
    </row>
    <row r="21" spans="1:6" ht="15.75" customHeight="1"/>
    <row r="22" spans="1:6" ht="15.75" customHeight="1"/>
    <row r="23" spans="1:6" ht="15.75" customHeight="1">
      <c r="A23" s="11" t="s">
        <v>35</v>
      </c>
      <c r="B23" s="22" t="s">
        <v>36</v>
      </c>
      <c r="C23" s="22" t="s">
        <v>37</v>
      </c>
      <c r="D23" s="22" t="s">
        <v>38</v>
      </c>
      <c r="E23" s="22" t="s">
        <v>39</v>
      </c>
    </row>
    <row r="24" spans="1:6" ht="15.75" customHeight="1">
      <c r="A24" s="13" t="s">
        <v>13</v>
      </c>
      <c r="B24" s="32">
        <v>71626</v>
      </c>
      <c r="C24" s="36">
        <f>F14</f>
        <v>43900</v>
      </c>
      <c r="D24" s="38">
        <f>B24-C24</f>
        <v>27726</v>
      </c>
      <c r="E24" s="40">
        <f>D24/B24*100</f>
        <v>38.709407198503335</v>
      </c>
    </row>
    <row r="25" spans="1:6" ht="15.75" customHeight="1">
      <c r="A25" s="13" t="s">
        <v>19</v>
      </c>
      <c r="B25" s="23">
        <v>3136</v>
      </c>
      <c r="C25" s="37">
        <f>F15</f>
        <v>3263</v>
      </c>
      <c r="D25" s="39">
        <f t="shared" ref="D25:D29" si="0">B25-C25</f>
        <v>-127</v>
      </c>
      <c r="E25" s="40">
        <f t="shared" ref="E25:E29" si="1">D25/B25*100</f>
        <v>-4.0497448979591839</v>
      </c>
    </row>
    <row r="26" spans="1:6" ht="15.75" customHeight="1">
      <c r="A26" s="13" t="s">
        <v>20</v>
      </c>
      <c r="B26" s="18">
        <v>477</v>
      </c>
      <c r="C26" s="21">
        <f>F16</f>
        <v>323</v>
      </c>
      <c r="D26" s="39">
        <f t="shared" si="0"/>
        <v>154</v>
      </c>
      <c r="E26" s="40">
        <f t="shared" si="1"/>
        <v>32.285115303983233</v>
      </c>
    </row>
    <row r="27" spans="1:6" ht="15.75" customHeight="1">
      <c r="A27" s="13" t="s">
        <v>21</v>
      </c>
      <c r="B27" s="32">
        <v>2558.0700000000002</v>
      </c>
      <c r="C27" s="36">
        <f>F17</f>
        <v>1416.13</v>
      </c>
      <c r="D27" s="38">
        <f t="shared" si="0"/>
        <v>1141.94</v>
      </c>
      <c r="E27" s="40">
        <f t="shared" si="1"/>
        <v>44.640686142286953</v>
      </c>
    </row>
    <row r="28" spans="1:6" ht="15.75" customHeight="1">
      <c r="A28" s="13" t="s">
        <v>27</v>
      </c>
      <c r="B28" s="18">
        <v>17</v>
      </c>
      <c r="C28" s="21">
        <f>F18</f>
        <v>10</v>
      </c>
      <c r="D28" s="39">
        <f t="shared" si="0"/>
        <v>7</v>
      </c>
      <c r="E28" s="40">
        <f t="shared" si="1"/>
        <v>41.17647058823529</v>
      </c>
    </row>
    <row r="29" spans="1:6" ht="15.75" customHeight="1">
      <c r="A29" s="17" t="s">
        <v>28</v>
      </c>
      <c r="B29" s="32">
        <v>150.16</v>
      </c>
      <c r="C29" s="32">
        <f>F19</f>
        <v>142.32</v>
      </c>
      <c r="D29" s="38">
        <f t="shared" si="0"/>
        <v>7.8400000000000034</v>
      </c>
      <c r="E29" s="40">
        <f t="shared" si="1"/>
        <v>5.2210974960042646</v>
      </c>
    </row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F2"/>
    <mergeCell ref="B12:F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March Sales</vt:lpstr>
      <vt:lpstr>Sales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C</cp:lastModifiedBy>
  <dcterms:modified xsi:type="dcterms:W3CDTF">2025-06-06T17:47:52Z</dcterms:modified>
</cp:coreProperties>
</file>