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PC\Desktop\HackMoscow 25 oct 2019\"/>
    </mc:Choice>
  </mc:AlternateContent>
  <xr:revisionPtr revIDLastSave="0" documentId="13_ncr:1_{A0BC96D5-138C-4CBD-A096-7B88A3B34175}" xr6:coauthVersionLast="45" xr6:coauthVersionMax="45" xr10:uidLastSave="{00000000-0000-0000-0000-000000000000}"/>
  <bookViews>
    <workbookView xWindow="-108" yWindow="-108" windowWidth="23256" windowHeight="12576" xr2:uid="{0A7F0CE7-FEE6-4F0A-AB6A-85F92F2AF9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3" i="1" l="1"/>
  <c r="J13" i="1"/>
  <c r="K13" i="1"/>
  <c r="L13" i="1"/>
  <c r="M13" i="1"/>
  <c r="N13" i="1"/>
  <c r="O13" i="1"/>
  <c r="P13" i="1"/>
  <c r="P16" i="1" s="1"/>
  <c r="Q13" i="1"/>
  <c r="R13" i="1"/>
  <c r="S13" i="1"/>
  <c r="T13" i="1"/>
  <c r="U13" i="1"/>
  <c r="V13" i="1"/>
  <c r="W13" i="1"/>
  <c r="X13" i="1"/>
  <c r="X16" i="1" s="1"/>
  <c r="Y13" i="1"/>
  <c r="Z13" i="1"/>
  <c r="AA13" i="1"/>
  <c r="AB13" i="1"/>
  <c r="AC13" i="1"/>
  <c r="AD13" i="1"/>
  <c r="AE13" i="1"/>
  <c r="AE16" i="1" s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U16" i="1" s="1"/>
  <c r="AV13" i="1"/>
  <c r="AW13" i="1"/>
  <c r="AX13" i="1"/>
  <c r="AY13" i="1"/>
  <c r="AZ13" i="1"/>
  <c r="BA13" i="1"/>
  <c r="BB13" i="1"/>
  <c r="BC13" i="1"/>
  <c r="BC16" i="1" s="1"/>
  <c r="BD13" i="1"/>
  <c r="BE13" i="1"/>
  <c r="BF13" i="1"/>
  <c r="H13" i="1"/>
  <c r="H16" i="1" s="1"/>
  <c r="G13" i="1"/>
  <c r="K16" i="1"/>
  <c r="S16" i="1"/>
  <c r="AA16" i="1"/>
  <c r="B27" i="1"/>
  <c r="C27" i="1"/>
  <c r="D27" i="1"/>
  <c r="E27" i="1"/>
  <c r="F27" i="1"/>
  <c r="AB11" i="1"/>
  <c r="AC11" i="1"/>
  <c r="AD11" i="1"/>
  <c r="AE11" i="1"/>
  <c r="AF11" i="1"/>
  <c r="AG11" i="1"/>
  <c r="AG16" i="1" s="1"/>
  <c r="AH11" i="1"/>
  <c r="AH16" i="1" s="1"/>
  <c r="AI11" i="1"/>
  <c r="AI16" i="1" s="1"/>
  <c r="AJ11" i="1"/>
  <c r="AK11" i="1"/>
  <c r="AL11" i="1"/>
  <c r="AM11" i="1"/>
  <c r="AN11" i="1"/>
  <c r="AO11" i="1"/>
  <c r="AO16" i="1" s="1"/>
  <c r="AP11" i="1"/>
  <c r="AP16" i="1" s="1"/>
  <c r="AQ11" i="1"/>
  <c r="AQ16" i="1" s="1"/>
  <c r="AR11" i="1"/>
  <c r="AS11" i="1"/>
  <c r="AT11" i="1"/>
  <c r="AU11" i="1"/>
  <c r="AV11" i="1"/>
  <c r="AW11" i="1"/>
  <c r="AW16" i="1" s="1"/>
  <c r="AX11" i="1"/>
  <c r="AX16" i="1" s="1"/>
  <c r="AY11" i="1"/>
  <c r="AY16" i="1" s="1"/>
  <c r="AZ11" i="1"/>
  <c r="BA11" i="1"/>
  <c r="BB11" i="1"/>
  <c r="BC11" i="1"/>
  <c r="BD11" i="1"/>
  <c r="BE11" i="1"/>
  <c r="BE16" i="1" s="1"/>
  <c r="BF11" i="1"/>
  <c r="BF16" i="1" s="1"/>
  <c r="AB16" i="1"/>
  <c r="AJ16" i="1"/>
  <c r="AR16" i="1"/>
  <c r="AZ16" i="1"/>
  <c r="AC16" i="1"/>
  <c r="AD16" i="1"/>
  <c r="AK16" i="1"/>
  <c r="AL16" i="1"/>
  <c r="AM16" i="1"/>
  <c r="AS16" i="1"/>
  <c r="AT16" i="1"/>
  <c r="BA16" i="1"/>
  <c r="BB16" i="1"/>
  <c r="AB18" i="1"/>
  <c r="AB22" i="1" s="1"/>
  <c r="AC18" i="1"/>
  <c r="AC22" i="1" s="1"/>
  <c r="AD18" i="1"/>
  <c r="AE18" i="1" s="1"/>
  <c r="AB24" i="1"/>
  <c r="AB25" i="1" s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11" i="1"/>
  <c r="C25" i="1"/>
  <c r="D25" i="1"/>
  <c r="E25" i="1"/>
  <c r="F25" i="1"/>
  <c r="G25" i="1"/>
  <c r="B25" i="1"/>
  <c r="H24" i="1"/>
  <c r="H25" i="1" s="1"/>
  <c r="C22" i="1"/>
  <c r="D22" i="1"/>
  <c r="E22" i="1"/>
  <c r="F22" i="1"/>
  <c r="G22" i="1"/>
  <c r="H22" i="1"/>
  <c r="B22" i="1"/>
  <c r="H18" i="1"/>
  <c r="H19" i="1" s="1"/>
  <c r="C19" i="1"/>
  <c r="D19" i="1"/>
  <c r="E19" i="1"/>
  <c r="F19" i="1"/>
  <c r="G19" i="1"/>
  <c r="B19" i="1"/>
  <c r="E16" i="1"/>
  <c r="E26" i="1" s="1"/>
  <c r="M16" i="1"/>
  <c r="O16" i="1"/>
  <c r="W16" i="1"/>
  <c r="T16" i="1"/>
  <c r="U16" i="1"/>
  <c r="V16" i="1"/>
  <c r="Y16" i="1"/>
  <c r="C13" i="1"/>
  <c r="C16" i="1" s="1"/>
  <c r="D13" i="1"/>
  <c r="E13" i="1"/>
  <c r="F13" i="1"/>
  <c r="F16" i="1" s="1"/>
  <c r="L16" i="1"/>
  <c r="N16" i="1"/>
  <c r="B13" i="1"/>
  <c r="BD16" i="1" l="1"/>
  <c r="AV16" i="1"/>
  <c r="AN16" i="1"/>
  <c r="AF16" i="1"/>
  <c r="G16" i="1"/>
  <c r="G26" i="1" s="1"/>
  <c r="D16" i="1"/>
  <c r="D26" i="1" s="1"/>
  <c r="B16" i="1"/>
  <c r="B26" i="1" s="1"/>
  <c r="B28" i="1" s="1"/>
  <c r="AF18" i="1"/>
  <c r="AE22" i="1"/>
  <c r="AE19" i="1"/>
  <c r="AB26" i="1"/>
  <c r="AB27" i="1" s="1"/>
  <c r="AD22" i="1"/>
  <c r="AC19" i="1"/>
  <c r="AB19" i="1"/>
  <c r="AC24" i="1"/>
  <c r="AD19" i="1"/>
  <c r="H26" i="1"/>
  <c r="J16" i="1"/>
  <c r="Q16" i="1"/>
  <c r="I16" i="1"/>
  <c r="Z16" i="1"/>
  <c r="R16" i="1"/>
  <c r="C26" i="1"/>
  <c r="C28" i="1" s="1"/>
  <c r="F26" i="1"/>
  <c r="I24" i="1"/>
  <c r="E28" i="1"/>
  <c r="I18" i="1"/>
  <c r="H27" i="1" l="1"/>
  <c r="H28" i="1" s="1"/>
  <c r="G27" i="1"/>
  <c r="G28" i="1" s="1"/>
  <c r="E32" i="1"/>
  <c r="E34" i="1"/>
  <c r="C32" i="1"/>
  <c r="C34" i="1"/>
  <c r="B31" i="1"/>
  <c r="B34" i="1"/>
  <c r="C31" i="1"/>
  <c r="AB28" i="1"/>
  <c r="AB34" i="1" s="1"/>
  <c r="AC25" i="1"/>
  <c r="AC26" i="1" s="1"/>
  <c r="AC27" i="1" s="1"/>
  <c r="AD24" i="1"/>
  <c r="AF19" i="1"/>
  <c r="AG18" i="1"/>
  <c r="AF22" i="1"/>
  <c r="J24" i="1"/>
  <c r="I25" i="1"/>
  <c r="B29" i="1"/>
  <c r="C29" i="1" s="1"/>
  <c r="B32" i="1"/>
  <c r="B33" i="1" s="1"/>
  <c r="C33" i="1" s="1"/>
  <c r="J18" i="1"/>
  <c r="I19" i="1"/>
  <c r="I22" i="1"/>
  <c r="D28" i="1"/>
  <c r="F28" i="1"/>
  <c r="H32" i="1" l="1"/>
  <c r="H34" i="1"/>
  <c r="G32" i="1"/>
  <c r="G34" i="1"/>
  <c r="F32" i="1"/>
  <c r="F34" i="1"/>
  <c r="D32" i="1"/>
  <c r="D34" i="1"/>
  <c r="D31" i="1"/>
  <c r="E31" i="1" s="1"/>
  <c r="F31" i="1" s="1"/>
  <c r="G31" i="1" s="1"/>
  <c r="H31" i="1" s="1"/>
  <c r="D33" i="1"/>
  <c r="E33" i="1" s="1"/>
  <c r="F33" i="1" s="1"/>
  <c r="AB32" i="1"/>
  <c r="AG22" i="1"/>
  <c r="AG19" i="1"/>
  <c r="AH18" i="1"/>
  <c r="AD25" i="1"/>
  <c r="AD26" i="1" s="1"/>
  <c r="AD27" i="1" s="1"/>
  <c r="AE24" i="1"/>
  <c r="AC28" i="1"/>
  <c r="J22" i="1"/>
  <c r="J19" i="1"/>
  <c r="K18" i="1"/>
  <c r="D29" i="1"/>
  <c r="E29" i="1" s="1"/>
  <c r="F29" i="1" s="1"/>
  <c r="G29" i="1" s="1"/>
  <c r="H29" i="1" s="1"/>
  <c r="I26" i="1"/>
  <c r="I27" i="1" s="1"/>
  <c r="K24" i="1"/>
  <c r="J25" i="1"/>
  <c r="J26" i="1" s="1"/>
  <c r="J27" i="1" s="1"/>
  <c r="G33" i="1" l="1"/>
  <c r="H33" i="1" s="1"/>
  <c r="AC32" i="1"/>
  <c r="AC34" i="1"/>
  <c r="AH22" i="1"/>
  <c r="AH19" i="1"/>
  <c r="AI18" i="1"/>
  <c r="AF24" i="1"/>
  <c r="AE25" i="1"/>
  <c r="AE26" i="1" s="1"/>
  <c r="AE27" i="1" s="1"/>
  <c r="AD28" i="1"/>
  <c r="J28" i="1"/>
  <c r="L24" i="1"/>
  <c r="K25" i="1"/>
  <c r="I28" i="1"/>
  <c r="K22" i="1"/>
  <c r="K19" i="1"/>
  <c r="L18" i="1"/>
  <c r="AD32" i="1" l="1"/>
  <c r="AD34" i="1"/>
  <c r="I31" i="1"/>
  <c r="I34" i="1"/>
  <c r="J32" i="1"/>
  <c r="J34" i="1"/>
  <c r="J31" i="1"/>
  <c r="AE28" i="1"/>
  <c r="AI22" i="1"/>
  <c r="AJ18" i="1"/>
  <c r="AI19" i="1"/>
  <c r="AF25" i="1"/>
  <c r="AF26" i="1" s="1"/>
  <c r="AF27" i="1" s="1"/>
  <c r="AG24" i="1"/>
  <c r="I32" i="1"/>
  <c r="I33" i="1" s="1"/>
  <c r="J33" i="1" s="1"/>
  <c r="I29" i="1"/>
  <c r="J29" i="1" s="1"/>
  <c r="K26" i="1"/>
  <c r="M24" i="1"/>
  <c r="L25" i="1"/>
  <c r="L22" i="1"/>
  <c r="M18" i="1"/>
  <c r="L19" i="1"/>
  <c r="K27" i="1" l="1"/>
  <c r="K28" i="1" s="1"/>
  <c r="K34" i="1" s="1"/>
  <c r="AE32" i="1"/>
  <c r="AE34" i="1"/>
  <c r="AF28" i="1"/>
  <c r="AH24" i="1"/>
  <c r="AG25" i="1"/>
  <c r="AG26" i="1" s="1"/>
  <c r="AG27" i="1" s="1"/>
  <c r="AJ19" i="1"/>
  <c r="AJ22" i="1"/>
  <c r="AK18" i="1"/>
  <c r="N24" i="1"/>
  <c r="M25" i="1"/>
  <c r="M22" i="1"/>
  <c r="N18" i="1"/>
  <c r="M19" i="1"/>
  <c r="L26" i="1"/>
  <c r="L27" i="1" s="1"/>
  <c r="K31" i="1" l="1"/>
  <c r="K29" i="1"/>
  <c r="K32" i="1"/>
  <c r="K33" i="1" s="1"/>
  <c r="AF32" i="1"/>
  <c r="AF34" i="1"/>
  <c r="AK19" i="1"/>
  <c r="AK22" i="1"/>
  <c r="AL18" i="1"/>
  <c r="AG28" i="1"/>
  <c r="AI24" i="1"/>
  <c r="AH25" i="1"/>
  <c r="AH26" i="1" s="1"/>
  <c r="AH27" i="1" s="1"/>
  <c r="L28" i="1"/>
  <c r="N22" i="1"/>
  <c r="N19" i="1"/>
  <c r="O18" i="1"/>
  <c r="M26" i="1"/>
  <c r="M27" i="1" s="1"/>
  <c r="O24" i="1"/>
  <c r="N25" i="1"/>
  <c r="AG32" i="1" l="1"/>
  <c r="AG34" i="1"/>
  <c r="L31" i="1"/>
  <c r="L34" i="1"/>
  <c r="AH28" i="1"/>
  <c r="AI25" i="1"/>
  <c r="AI26" i="1" s="1"/>
  <c r="AI27" i="1" s="1"/>
  <c r="AJ24" i="1"/>
  <c r="AM18" i="1"/>
  <c r="AL22" i="1"/>
  <c r="AL19" i="1"/>
  <c r="L32" i="1"/>
  <c r="L33" i="1" s="1"/>
  <c r="L29" i="1"/>
  <c r="P24" i="1"/>
  <c r="O25" i="1"/>
  <c r="M28" i="1"/>
  <c r="O22" i="1"/>
  <c r="P18" i="1"/>
  <c r="O19" i="1"/>
  <c r="N26" i="1"/>
  <c r="N27" i="1" l="1"/>
  <c r="N28" i="1" s="1"/>
  <c r="M32" i="1"/>
  <c r="M33" i="1" s="1"/>
  <c r="M34" i="1"/>
  <c r="AH32" i="1"/>
  <c r="AH34" i="1"/>
  <c r="M31" i="1"/>
  <c r="AM22" i="1"/>
  <c r="AM19" i="1"/>
  <c r="AN18" i="1"/>
  <c r="AJ25" i="1"/>
  <c r="AJ26" i="1" s="1"/>
  <c r="AJ27" i="1" s="1"/>
  <c r="AK24" i="1"/>
  <c r="AI28" i="1"/>
  <c r="AI34" i="1" s="1"/>
  <c r="P22" i="1"/>
  <c r="Q18" i="1"/>
  <c r="P19" i="1"/>
  <c r="O26" i="1"/>
  <c r="O27" i="1" s="1"/>
  <c r="Q24" i="1"/>
  <c r="P25" i="1"/>
  <c r="P26" i="1" s="1"/>
  <c r="P27" i="1" s="1"/>
  <c r="M29" i="1"/>
  <c r="N32" i="1" l="1"/>
  <c r="N33" i="1" s="1"/>
  <c r="N34" i="1"/>
  <c r="N31" i="1"/>
  <c r="N29" i="1"/>
  <c r="AI32" i="1"/>
  <c r="AL24" i="1"/>
  <c r="AK25" i="1"/>
  <c r="AK26" i="1" s="1"/>
  <c r="AK27" i="1" s="1"/>
  <c r="AJ28" i="1"/>
  <c r="AN19" i="1"/>
  <c r="AO18" i="1"/>
  <c r="AN22" i="1"/>
  <c r="P28" i="1"/>
  <c r="R24" i="1"/>
  <c r="Q25" i="1"/>
  <c r="Q22" i="1"/>
  <c r="Q19" i="1"/>
  <c r="R18" i="1"/>
  <c r="O28" i="1"/>
  <c r="P32" i="1" l="1"/>
  <c r="P34" i="1"/>
  <c r="O32" i="1"/>
  <c r="O33" i="1" s="1"/>
  <c r="O34" i="1"/>
  <c r="AJ32" i="1"/>
  <c r="AJ34" i="1"/>
  <c r="O31" i="1"/>
  <c r="P31" i="1" s="1"/>
  <c r="P33" i="1"/>
  <c r="AO22" i="1"/>
  <c r="AO19" i="1"/>
  <c r="AP18" i="1"/>
  <c r="AK28" i="1"/>
  <c r="AM24" i="1"/>
  <c r="AL25" i="1"/>
  <c r="AL26" i="1" s="1"/>
  <c r="AL27" i="1" s="1"/>
  <c r="Q26" i="1"/>
  <c r="S24" i="1"/>
  <c r="R25" i="1"/>
  <c r="R26" i="1" s="1"/>
  <c r="R27" i="1" s="1"/>
  <c r="R22" i="1"/>
  <c r="S18" i="1"/>
  <c r="R19" i="1"/>
  <c r="O29" i="1"/>
  <c r="P29" i="1" s="1"/>
  <c r="Q27" i="1" l="1"/>
  <c r="Q28" i="1" s="1"/>
  <c r="AK32" i="1"/>
  <c r="AK34" i="1"/>
  <c r="AL28" i="1"/>
  <c r="AM25" i="1"/>
  <c r="AM26" i="1" s="1"/>
  <c r="AM27" i="1" s="1"/>
  <c r="AN24" i="1"/>
  <c r="AP22" i="1"/>
  <c r="AP19" i="1"/>
  <c r="AQ18" i="1"/>
  <c r="S22" i="1"/>
  <c r="T18" i="1"/>
  <c r="S19" i="1"/>
  <c r="R28" i="1"/>
  <c r="R34" i="1" s="1"/>
  <c r="T24" i="1"/>
  <c r="S25" i="1"/>
  <c r="S26" i="1" s="1"/>
  <c r="Q29" i="1" l="1"/>
  <c r="R29" i="1" s="1"/>
  <c r="Q31" i="1"/>
  <c r="R31" i="1" s="1"/>
  <c r="Q32" i="1"/>
  <c r="Q33" i="1" s="1"/>
  <c r="Q34" i="1"/>
  <c r="S27" i="1"/>
  <c r="S28" i="1" s="1"/>
  <c r="AL32" i="1"/>
  <c r="AL34" i="1"/>
  <c r="AR18" i="1"/>
  <c r="AQ22" i="1"/>
  <c r="AQ19" i="1"/>
  <c r="AO24" i="1"/>
  <c r="AN25" i="1"/>
  <c r="AN26" i="1" s="1"/>
  <c r="AN27" i="1" s="1"/>
  <c r="AM28" i="1"/>
  <c r="R32" i="1"/>
  <c r="R33" i="1" s="1"/>
  <c r="U24" i="1"/>
  <c r="T25" i="1"/>
  <c r="T26" i="1" s="1"/>
  <c r="T27" i="1" s="1"/>
  <c r="T22" i="1"/>
  <c r="T19" i="1"/>
  <c r="U18" i="1"/>
  <c r="S34" i="1" l="1"/>
  <c r="S32" i="1"/>
  <c r="S29" i="1"/>
  <c r="S31" i="1"/>
  <c r="S33" i="1"/>
  <c r="AM32" i="1"/>
  <c r="AM34" i="1"/>
  <c r="AN28" i="1"/>
  <c r="AP24" i="1"/>
  <c r="AO25" i="1"/>
  <c r="AO26" i="1" s="1"/>
  <c r="AO27" i="1" s="1"/>
  <c r="AR19" i="1"/>
  <c r="AR22" i="1"/>
  <c r="AS18" i="1"/>
  <c r="V24" i="1"/>
  <c r="U25" i="1"/>
  <c r="U22" i="1"/>
  <c r="U19" i="1"/>
  <c r="V18" i="1"/>
  <c r="T28" i="1"/>
  <c r="T31" i="1" l="1"/>
  <c r="T34" i="1"/>
  <c r="AN32" i="1"/>
  <c r="AN34" i="1"/>
  <c r="AO28" i="1"/>
  <c r="AQ24" i="1"/>
  <c r="AP25" i="1"/>
  <c r="AP26" i="1" s="1"/>
  <c r="AP27" i="1" s="1"/>
  <c r="AS22" i="1"/>
  <c r="AS19" i="1"/>
  <c r="AT18" i="1"/>
  <c r="T32" i="1"/>
  <c r="T33" i="1" s="1"/>
  <c r="T29" i="1"/>
  <c r="V22" i="1"/>
  <c r="W18" i="1"/>
  <c r="V19" i="1"/>
  <c r="U26" i="1"/>
  <c r="U27" i="1" s="1"/>
  <c r="W24" i="1"/>
  <c r="V25" i="1"/>
  <c r="V26" i="1" s="1"/>
  <c r="V27" i="1" l="1"/>
  <c r="V28" i="1" s="1"/>
  <c r="AO32" i="1"/>
  <c r="AO34" i="1"/>
  <c r="AP28" i="1"/>
  <c r="AP34" i="1" s="1"/>
  <c r="AU18" i="1"/>
  <c r="AT22" i="1"/>
  <c r="AT19" i="1"/>
  <c r="AQ25" i="1"/>
  <c r="AQ26" i="1" s="1"/>
  <c r="AQ27" i="1" s="1"/>
  <c r="AR24" i="1"/>
  <c r="X24" i="1"/>
  <c r="W25" i="1"/>
  <c r="U28" i="1"/>
  <c r="W22" i="1"/>
  <c r="W19" i="1"/>
  <c r="X18" i="1"/>
  <c r="V32" i="1" l="1"/>
  <c r="V34" i="1"/>
  <c r="U31" i="1"/>
  <c r="V31" i="1" s="1"/>
  <c r="U34" i="1"/>
  <c r="AP32" i="1"/>
  <c r="AQ28" i="1"/>
  <c r="AR25" i="1"/>
  <c r="AR26" i="1" s="1"/>
  <c r="AR27" i="1" s="1"/>
  <c r="AS24" i="1"/>
  <c r="AV18" i="1"/>
  <c r="AU22" i="1"/>
  <c r="AU19" i="1"/>
  <c r="U32" i="1"/>
  <c r="U33" i="1" s="1"/>
  <c r="U29" i="1"/>
  <c r="V29" i="1" s="1"/>
  <c r="Y24" i="1"/>
  <c r="X25" i="1"/>
  <c r="X22" i="1"/>
  <c r="X19" i="1"/>
  <c r="Y18" i="1"/>
  <c r="W26" i="1"/>
  <c r="V33" i="1" l="1"/>
  <c r="W27" i="1"/>
  <c r="W28" i="1" s="1"/>
  <c r="AQ32" i="1"/>
  <c r="AQ34" i="1"/>
  <c r="AR28" i="1"/>
  <c r="AV19" i="1"/>
  <c r="AW18" i="1"/>
  <c r="AV22" i="1"/>
  <c r="AS25" i="1"/>
  <c r="AS26" i="1" s="1"/>
  <c r="AS27" i="1" s="1"/>
  <c r="AT24" i="1"/>
  <c r="Y22" i="1"/>
  <c r="Y19" i="1"/>
  <c r="Z18" i="1"/>
  <c r="Z24" i="1"/>
  <c r="Y25" i="1"/>
  <c r="Y26" i="1" s="1"/>
  <c r="X26" i="1"/>
  <c r="W32" i="1" l="1"/>
  <c r="W33" i="1" s="1"/>
  <c r="W29" i="1"/>
  <c r="W34" i="1"/>
  <c r="W31" i="1"/>
  <c r="X27" i="1"/>
  <c r="X28" i="1" s="1"/>
  <c r="Y27" i="1"/>
  <c r="Y28" i="1" s="1"/>
  <c r="AR32" i="1"/>
  <c r="AR34" i="1"/>
  <c r="AU24" i="1"/>
  <c r="AT25" i="1"/>
  <c r="AT26" i="1" s="1"/>
  <c r="AT27" i="1" s="1"/>
  <c r="AS28" i="1"/>
  <c r="AW22" i="1"/>
  <c r="AW19" i="1"/>
  <c r="AX18" i="1"/>
  <c r="AA24" i="1"/>
  <c r="AA25" i="1" s="1"/>
  <c r="Z25" i="1"/>
  <c r="Z22" i="1"/>
  <c r="AA18" i="1"/>
  <c r="Z19" i="1"/>
  <c r="Y34" i="1" l="1"/>
  <c r="Y32" i="1"/>
  <c r="X32" i="1"/>
  <c r="X33" i="1" s="1"/>
  <c r="Y33" i="1" s="1"/>
  <c r="X34" i="1"/>
  <c r="X29" i="1"/>
  <c r="Y29" i="1" s="1"/>
  <c r="X31" i="1"/>
  <c r="Y31" i="1" s="1"/>
  <c r="AS32" i="1"/>
  <c r="AS34" i="1"/>
  <c r="AX22" i="1"/>
  <c r="AX19" i="1"/>
  <c r="AY18" i="1"/>
  <c r="AT28" i="1"/>
  <c r="AV24" i="1"/>
  <c r="AU25" i="1"/>
  <c r="AU26" i="1" s="1"/>
  <c r="AU27" i="1" s="1"/>
  <c r="AA19" i="1"/>
  <c r="AA22" i="1"/>
  <c r="Z26" i="1"/>
  <c r="AA26" i="1"/>
  <c r="Z27" i="1" l="1"/>
  <c r="Z28" i="1" s="1"/>
  <c r="AA27" i="1"/>
  <c r="AA28" i="1" s="1"/>
  <c r="AT32" i="1"/>
  <c r="AT34" i="1"/>
  <c r="AU28" i="1"/>
  <c r="AV25" i="1"/>
  <c r="AV26" i="1" s="1"/>
  <c r="AV27" i="1" s="1"/>
  <c r="AW24" i="1"/>
  <c r="AZ18" i="1"/>
  <c r="AY22" i="1"/>
  <c r="AY19" i="1"/>
  <c r="Z34" i="1" l="1"/>
  <c r="Z32" i="1"/>
  <c r="Z33" i="1" s="1"/>
  <c r="AA32" i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A34" i="1"/>
  <c r="Z29" i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Z31" i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U32" i="1"/>
  <c r="AU34" i="1"/>
  <c r="AZ19" i="1"/>
  <c r="BA18" i="1"/>
  <c r="AZ22" i="1"/>
  <c r="AX24" i="1"/>
  <c r="AW25" i="1"/>
  <c r="AW26" i="1" s="1"/>
  <c r="AW27" i="1" s="1"/>
  <c r="AV28" i="1"/>
  <c r="AV32" i="1" l="1"/>
  <c r="AV34" i="1"/>
  <c r="AV33" i="1"/>
  <c r="AV31" i="1"/>
  <c r="AW28" i="1"/>
  <c r="AY24" i="1"/>
  <c r="AX25" i="1"/>
  <c r="AX26" i="1" s="1"/>
  <c r="AX27" i="1" s="1"/>
  <c r="BA19" i="1"/>
  <c r="BA22" i="1"/>
  <c r="BB18" i="1"/>
  <c r="AV29" i="1"/>
  <c r="AW32" i="1" l="1"/>
  <c r="AW33" i="1" s="1"/>
  <c r="AW34" i="1"/>
  <c r="AW31" i="1"/>
  <c r="AW29" i="1"/>
  <c r="AX28" i="1"/>
  <c r="BC18" i="1"/>
  <c r="BB22" i="1"/>
  <c r="BB19" i="1"/>
  <c r="AY25" i="1"/>
  <c r="AY26" i="1" s="1"/>
  <c r="AY27" i="1" s="1"/>
  <c r="AZ24" i="1"/>
  <c r="AX32" i="1" l="1"/>
  <c r="AX33" i="1" s="1"/>
  <c r="AX34" i="1"/>
  <c r="AX31" i="1"/>
  <c r="AZ25" i="1"/>
  <c r="AZ26" i="1" s="1"/>
  <c r="AZ27" i="1" s="1"/>
  <c r="BA24" i="1"/>
  <c r="AY28" i="1"/>
  <c r="BD18" i="1"/>
  <c r="BC19" i="1"/>
  <c r="BC22" i="1"/>
  <c r="AX29" i="1"/>
  <c r="AY32" i="1" l="1"/>
  <c r="AY34" i="1"/>
  <c r="AY33" i="1"/>
  <c r="AY31" i="1"/>
  <c r="AZ28" i="1"/>
  <c r="BD19" i="1"/>
  <c r="BE18" i="1"/>
  <c r="BD22" i="1"/>
  <c r="AY29" i="1"/>
  <c r="BB24" i="1"/>
  <c r="BA25" i="1"/>
  <c r="BA26" i="1" s="1"/>
  <c r="BA27" i="1" s="1"/>
  <c r="AZ32" i="1" l="1"/>
  <c r="AZ33" i="1" s="1"/>
  <c r="AZ34" i="1"/>
  <c r="AZ31" i="1"/>
  <c r="AZ29" i="1"/>
  <c r="BA28" i="1"/>
  <c r="BB25" i="1"/>
  <c r="BB26" i="1" s="1"/>
  <c r="BB27" i="1" s="1"/>
  <c r="BC24" i="1"/>
  <c r="BE22" i="1"/>
  <c r="BE19" i="1"/>
  <c r="BF18" i="1"/>
  <c r="BA32" i="1" l="1"/>
  <c r="BA33" i="1" s="1"/>
  <c r="BA34" i="1"/>
  <c r="BA31" i="1"/>
  <c r="BF22" i="1"/>
  <c r="BF19" i="1"/>
  <c r="BC25" i="1"/>
  <c r="BC26" i="1" s="1"/>
  <c r="BC27" i="1" s="1"/>
  <c r="BD24" i="1"/>
  <c r="BB28" i="1"/>
  <c r="BA29" i="1"/>
  <c r="BB32" i="1" l="1"/>
  <c r="BB33" i="1" s="1"/>
  <c r="BB34" i="1"/>
  <c r="BB31" i="1"/>
  <c r="BB29" i="1"/>
  <c r="BD25" i="1"/>
  <c r="BD26" i="1" s="1"/>
  <c r="BD27" i="1" s="1"/>
  <c r="BE24" i="1"/>
  <c r="BC28" i="1"/>
  <c r="BC31" i="1" l="1"/>
  <c r="BC32" i="1"/>
  <c r="BC33" i="1" s="1"/>
  <c r="BC34" i="1"/>
  <c r="BC29" i="1"/>
  <c r="BF24" i="1"/>
  <c r="BF25" i="1" s="1"/>
  <c r="BF26" i="1" s="1"/>
  <c r="BF27" i="1" s="1"/>
  <c r="BE25" i="1"/>
  <c r="BE26" i="1" s="1"/>
  <c r="BE27" i="1" s="1"/>
  <c r="BD28" i="1"/>
  <c r="BD32" i="1" l="1"/>
  <c r="BD33" i="1" s="1"/>
  <c r="BD34" i="1"/>
  <c r="BD31" i="1"/>
  <c r="BF28" i="1"/>
  <c r="BE28" i="1"/>
  <c r="BD29" i="1"/>
  <c r="BE32" i="1" l="1"/>
  <c r="BE33" i="1" s="1"/>
  <c r="BE34" i="1"/>
  <c r="BF32" i="1"/>
  <c r="BF34" i="1"/>
  <c r="BE31" i="1"/>
  <c r="BF31" i="1" s="1"/>
  <c r="BE29" i="1"/>
  <c r="BF29" i="1" s="1"/>
  <c r="BF33" i="1" l="1"/>
</calcChain>
</file>

<file path=xl/sharedStrings.xml><?xml version="1.0" encoding="utf-8"?>
<sst xmlns="http://schemas.openxmlformats.org/spreadsheetml/2006/main" count="28" uniqueCount="26">
  <si>
    <t>Расходы</t>
  </si>
  <si>
    <t>ФОТ</t>
  </si>
  <si>
    <t>Чистая прибыль</t>
  </si>
  <si>
    <t>Выручка за рекламу</t>
  </si>
  <si>
    <t>Выручка за подписку</t>
  </si>
  <si>
    <t>Прибыль после вычета налогов</t>
  </si>
  <si>
    <t>Накопленная прибыль</t>
  </si>
  <si>
    <t>Дивиденды инвестора 15%</t>
  </si>
  <si>
    <t>Payback инвестора, 15%</t>
  </si>
  <si>
    <t>Денежный поток (CashFlow)</t>
  </si>
  <si>
    <t>Инвестиции</t>
  </si>
  <si>
    <t>Дивиденды сооснователей (CEO, CTO, )</t>
  </si>
  <si>
    <t>Охват школьников, чел</t>
  </si>
  <si>
    <t>Кол-во школ, купивших подписку, шт</t>
  </si>
  <si>
    <t>Прочие расходы, р/мес</t>
  </si>
  <si>
    <t>Маркетинг, р/мес</t>
  </si>
  <si>
    <t>Аренда облака, р/мес</t>
  </si>
  <si>
    <t>Аренда офиса, р/мес</t>
  </si>
  <si>
    <t>Разработчик (фронтенд), р/мес</t>
  </si>
  <si>
    <t>Дизайнер, р/мес</t>
  </si>
  <si>
    <t>Разработчик (бекенд), р/мес</t>
  </si>
  <si>
    <t>Сисадмин, р/мес</t>
  </si>
  <si>
    <t>Цена подписки, р/мес</t>
  </si>
  <si>
    <t>Цена публикации месяца рекламы, р/мес</t>
  </si>
  <si>
    <t>Кол-во рекламодателей, лиц</t>
  </si>
  <si>
    <t>Налоги (УСН 15% на доходы-расходы)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</si>
</sst>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₽&quot;"/>
    <numFmt numFmtId="165" formatCode="#,##0\ _₽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3" borderId="0" xfId="0" applyFont="1" applyFill="1"/>
    <xf numFmtId="164" fontId="2" fillId="3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7" fontId="2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C6B0-D495-46B5-A6EA-771436FDD69F}">
  <dimension ref="A1:BF34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RowHeight="13.8" x14ac:dyDescent="0.3"/>
  <cols>
    <col min="1" max="1" width="31.5546875" style="1" bestFit="1" customWidth="1"/>
    <col min="2" max="2" width="10.6640625" style="1" bestFit="1" customWidth="1"/>
    <col min="3" max="14" width="12.33203125" style="1" bestFit="1" customWidth="1"/>
    <col min="15" max="15" width="11.5546875" style="1" bestFit="1" customWidth="1"/>
    <col min="16" max="20" width="11.6640625" style="1" bestFit="1" customWidth="1"/>
    <col min="21" max="58" width="12.77734375" style="1" bestFit="1" customWidth="1"/>
    <col min="59" max="16384" width="8.88671875" style="1"/>
  </cols>
  <sheetData>
    <row r="1" spans="1:58" x14ac:dyDescent="0.3">
      <c r="B1" s="11"/>
      <c r="C1" s="11"/>
      <c r="D1" s="11"/>
      <c r="E1" s="11"/>
      <c r="F1" s="11"/>
      <c r="G1" s="11"/>
    </row>
    <row r="2" spans="1:58" x14ac:dyDescent="0.3">
      <c r="B2" s="9">
        <v>43770</v>
      </c>
      <c r="C2" s="9">
        <v>43800</v>
      </c>
      <c r="D2" s="9">
        <v>43831</v>
      </c>
      <c r="E2" s="9">
        <v>43862</v>
      </c>
      <c r="F2" s="9">
        <v>43891</v>
      </c>
      <c r="G2" s="9">
        <v>43922</v>
      </c>
      <c r="H2" s="9">
        <v>43952</v>
      </c>
      <c r="I2" s="9">
        <v>43983</v>
      </c>
      <c r="J2" s="9">
        <v>44013</v>
      </c>
      <c r="K2" s="9">
        <v>44044</v>
      </c>
      <c r="L2" s="9">
        <v>44075</v>
      </c>
      <c r="M2" s="9">
        <v>44105</v>
      </c>
      <c r="N2" s="9">
        <v>44136</v>
      </c>
      <c r="O2" s="9">
        <v>44166</v>
      </c>
      <c r="P2" s="9">
        <v>44197</v>
      </c>
      <c r="Q2" s="9">
        <v>44228</v>
      </c>
      <c r="R2" s="9">
        <v>44256</v>
      </c>
      <c r="S2" s="9">
        <v>44287</v>
      </c>
      <c r="T2" s="9">
        <v>44317</v>
      </c>
      <c r="U2" s="9">
        <v>44348</v>
      </c>
      <c r="V2" s="9">
        <v>44378</v>
      </c>
      <c r="W2" s="9">
        <v>44409</v>
      </c>
      <c r="X2" s="9">
        <v>44440</v>
      </c>
      <c r="Y2" s="9">
        <v>44470</v>
      </c>
      <c r="Z2" s="9">
        <v>44501</v>
      </c>
      <c r="AA2" s="9">
        <v>44531</v>
      </c>
      <c r="AB2" s="9">
        <v>44562</v>
      </c>
      <c r="AC2" s="9">
        <v>44593</v>
      </c>
      <c r="AD2" s="9">
        <v>44621</v>
      </c>
      <c r="AE2" s="9">
        <v>44652</v>
      </c>
      <c r="AF2" s="9">
        <v>44682</v>
      </c>
      <c r="AG2" s="9">
        <v>44713</v>
      </c>
      <c r="AH2" s="9">
        <v>44743</v>
      </c>
      <c r="AI2" s="9">
        <v>44774</v>
      </c>
      <c r="AJ2" s="9">
        <v>44805</v>
      </c>
      <c r="AK2" s="9">
        <v>44835</v>
      </c>
      <c r="AL2" s="9">
        <v>44866</v>
      </c>
      <c r="AM2" s="9">
        <v>44896</v>
      </c>
      <c r="AN2" s="9">
        <v>44927</v>
      </c>
      <c r="AO2" s="9">
        <v>44958</v>
      </c>
      <c r="AP2" s="9">
        <v>44986</v>
      </c>
      <c r="AQ2" s="9">
        <v>45017</v>
      </c>
      <c r="AR2" s="9">
        <v>45047</v>
      </c>
      <c r="AS2" s="9">
        <v>45078</v>
      </c>
      <c r="AT2" s="9">
        <v>45108</v>
      </c>
      <c r="AU2" s="9">
        <v>45139</v>
      </c>
      <c r="AV2" s="9">
        <v>45170</v>
      </c>
      <c r="AW2" s="9">
        <v>45200</v>
      </c>
      <c r="AX2" s="9">
        <v>45231</v>
      </c>
      <c r="AY2" s="9">
        <v>45261</v>
      </c>
      <c r="AZ2" s="9">
        <v>45292</v>
      </c>
      <c r="BA2" s="9">
        <v>45323</v>
      </c>
      <c r="BB2" s="9">
        <v>45352</v>
      </c>
      <c r="BC2" s="9">
        <v>45383</v>
      </c>
      <c r="BD2" s="9">
        <v>45413</v>
      </c>
      <c r="BE2" s="9">
        <v>45444</v>
      </c>
      <c r="BF2" s="9">
        <v>45474</v>
      </c>
    </row>
    <row r="3" spans="1:58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</row>
    <row r="4" spans="1:58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</row>
    <row r="5" spans="1:58" x14ac:dyDescent="0.3">
      <c r="A5" s="1" t="s">
        <v>21</v>
      </c>
      <c r="B5" s="2"/>
      <c r="C5" s="2"/>
      <c r="D5" s="2"/>
      <c r="E5" s="2"/>
      <c r="F5" s="2"/>
      <c r="G5" s="2"/>
      <c r="H5" s="2">
        <v>100000</v>
      </c>
      <c r="I5" s="2">
        <v>100000</v>
      </c>
      <c r="J5" s="2">
        <v>100000</v>
      </c>
      <c r="K5" s="2">
        <v>100000</v>
      </c>
      <c r="L5" s="2">
        <v>100000</v>
      </c>
      <c r="M5" s="2">
        <v>100000</v>
      </c>
      <c r="N5" s="2">
        <v>100000</v>
      </c>
      <c r="O5" s="2">
        <v>100000</v>
      </c>
      <c r="P5" s="2">
        <v>100000</v>
      </c>
      <c r="Q5" s="2">
        <v>100000</v>
      </c>
      <c r="R5" s="2">
        <v>100000</v>
      </c>
      <c r="S5" s="2">
        <v>100000</v>
      </c>
      <c r="T5" s="2">
        <v>100000</v>
      </c>
      <c r="U5" s="2">
        <v>100000</v>
      </c>
      <c r="V5" s="2">
        <v>100000</v>
      </c>
      <c r="W5" s="2">
        <v>100000</v>
      </c>
      <c r="X5" s="2">
        <v>100000</v>
      </c>
      <c r="Y5" s="2">
        <v>100000</v>
      </c>
      <c r="Z5" s="2">
        <v>100000</v>
      </c>
      <c r="AA5" s="2">
        <v>100000</v>
      </c>
      <c r="AB5" s="2">
        <v>100001</v>
      </c>
      <c r="AC5" s="2">
        <v>100002</v>
      </c>
      <c r="AD5" s="2">
        <v>100003</v>
      </c>
      <c r="AE5" s="2">
        <v>100004</v>
      </c>
      <c r="AF5" s="2">
        <v>100005</v>
      </c>
      <c r="AG5" s="2">
        <v>100006</v>
      </c>
      <c r="AH5" s="2">
        <v>100007</v>
      </c>
      <c r="AI5" s="2">
        <v>100008</v>
      </c>
      <c r="AJ5" s="2">
        <v>100009</v>
      </c>
      <c r="AK5" s="2">
        <v>100010</v>
      </c>
      <c r="AL5" s="2">
        <v>100011</v>
      </c>
      <c r="AM5" s="2">
        <v>100012</v>
      </c>
      <c r="AN5" s="2">
        <v>100013</v>
      </c>
      <c r="AO5" s="2">
        <v>100014</v>
      </c>
      <c r="AP5" s="2">
        <v>100015</v>
      </c>
      <c r="AQ5" s="2">
        <v>100016</v>
      </c>
      <c r="AR5" s="2">
        <v>100017</v>
      </c>
      <c r="AS5" s="2">
        <v>100018</v>
      </c>
      <c r="AT5" s="2">
        <v>100019</v>
      </c>
      <c r="AU5" s="2">
        <v>100020</v>
      </c>
      <c r="AV5" s="2">
        <v>100021</v>
      </c>
      <c r="AW5" s="2">
        <v>100022</v>
      </c>
      <c r="AX5" s="2">
        <v>100023</v>
      </c>
      <c r="AY5" s="2">
        <v>100024</v>
      </c>
      <c r="AZ5" s="2">
        <v>100025</v>
      </c>
      <c r="BA5" s="2">
        <v>100026</v>
      </c>
      <c r="BB5" s="2">
        <v>100027</v>
      </c>
      <c r="BC5" s="2">
        <v>100028</v>
      </c>
      <c r="BD5" s="2">
        <v>100029</v>
      </c>
      <c r="BE5" s="2">
        <v>100030</v>
      </c>
      <c r="BF5" s="2">
        <v>100031</v>
      </c>
    </row>
    <row r="6" spans="1:58" x14ac:dyDescent="0.3">
      <c r="A6" s="1" t="s">
        <v>20</v>
      </c>
      <c r="B6" s="2">
        <v>80000</v>
      </c>
      <c r="C6" s="2">
        <v>80000</v>
      </c>
      <c r="D6" s="2">
        <v>80000</v>
      </c>
      <c r="E6" s="2">
        <v>80000</v>
      </c>
      <c r="F6" s="2">
        <v>80000</v>
      </c>
      <c r="G6" s="2">
        <v>80000</v>
      </c>
      <c r="H6" s="2">
        <v>50000</v>
      </c>
      <c r="I6" s="2">
        <v>50000</v>
      </c>
      <c r="J6" s="2">
        <v>50000</v>
      </c>
      <c r="K6" s="2">
        <v>50000</v>
      </c>
      <c r="L6" s="2">
        <v>50000</v>
      </c>
      <c r="M6" s="2">
        <v>50000</v>
      </c>
      <c r="N6" s="2">
        <v>50000</v>
      </c>
      <c r="O6" s="2">
        <v>50000</v>
      </c>
      <c r="P6" s="2">
        <v>50000</v>
      </c>
      <c r="Q6" s="2">
        <v>50000</v>
      </c>
      <c r="R6" s="2">
        <v>50000</v>
      </c>
      <c r="S6" s="2">
        <v>50000</v>
      </c>
      <c r="T6" s="2">
        <v>50000</v>
      </c>
      <c r="U6" s="2">
        <v>50000</v>
      </c>
      <c r="V6" s="2">
        <v>50000</v>
      </c>
      <c r="W6" s="2">
        <v>50000</v>
      </c>
      <c r="X6" s="2">
        <v>50000</v>
      </c>
      <c r="Y6" s="2">
        <v>50000</v>
      </c>
      <c r="Z6" s="2">
        <v>50000</v>
      </c>
      <c r="AA6" s="2">
        <v>50000</v>
      </c>
      <c r="AB6" s="2">
        <v>50001</v>
      </c>
      <c r="AC6" s="2">
        <v>50002</v>
      </c>
      <c r="AD6" s="2">
        <v>50003</v>
      </c>
      <c r="AE6" s="2">
        <v>50004</v>
      </c>
      <c r="AF6" s="2">
        <v>50005</v>
      </c>
      <c r="AG6" s="2">
        <v>50006</v>
      </c>
      <c r="AH6" s="2">
        <v>50007</v>
      </c>
      <c r="AI6" s="2">
        <v>50008</v>
      </c>
      <c r="AJ6" s="2">
        <v>50009</v>
      </c>
      <c r="AK6" s="2">
        <v>50010</v>
      </c>
      <c r="AL6" s="2">
        <v>50011</v>
      </c>
      <c r="AM6" s="2">
        <v>50012</v>
      </c>
      <c r="AN6" s="2">
        <v>50013</v>
      </c>
      <c r="AO6" s="2">
        <v>50014</v>
      </c>
      <c r="AP6" s="2">
        <v>50015</v>
      </c>
      <c r="AQ6" s="2">
        <v>50016</v>
      </c>
      <c r="AR6" s="2">
        <v>50017</v>
      </c>
      <c r="AS6" s="2">
        <v>50018</v>
      </c>
      <c r="AT6" s="2">
        <v>50019</v>
      </c>
      <c r="AU6" s="2">
        <v>50020</v>
      </c>
      <c r="AV6" s="2">
        <v>50021</v>
      </c>
      <c r="AW6" s="2">
        <v>50022</v>
      </c>
      <c r="AX6" s="2">
        <v>50023</v>
      </c>
      <c r="AY6" s="2">
        <v>50024</v>
      </c>
      <c r="AZ6" s="2">
        <v>50025</v>
      </c>
      <c r="BA6" s="2">
        <v>50026</v>
      </c>
      <c r="BB6" s="2">
        <v>50027</v>
      </c>
      <c r="BC6" s="2">
        <v>50028</v>
      </c>
      <c r="BD6" s="2">
        <v>50029</v>
      </c>
      <c r="BE6" s="2">
        <v>50030</v>
      </c>
      <c r="BF6" s="2">
        <v>50031</v>
      </c>
    </row>
    <row r="7" spans="1:58" x14ac:dyDescent="0.3">
      <c r="A7" s="1" t="s">
        <v>20</v>
      </c>
      <c r="B7" s="2">
        <v>80000</v>
      </c>
      <c r="C7" s="2">
        <v>80000</v>
      </c>
      <c r="D7" s="2">
        <v>80000</v>
      </c>
      <c r="E7" s="2">
        <v>80000</v>
      </c>
      <c r="F7" s="2">
        <v>80000</v>
      </c>
      <c r="G7" s="2">
        <v>80000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3">
      <c r="A8" s="1" t="s">
        <v>19</v>
      </c>
      <c r="B8" s="2">
        <v>60000</v>
      </c>
      <c r="C8" s="2">
        <v>60000</v>
      </c>
      <c r="D8" s="2">
        <v>60000</v>
      </c>
      <c r="E8" s="2">
        <v>60000</v>
      </c>
      <c r="F8" s="2">
        <v>60000</v>
      </c>
      <c r="G8" s="2">
        <v>60000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3">
      <c r="A9" s="1" t="s">
        <v>18</v>
      </c>
      <c r="B9" s="2">
        <v>80000</v>
      </c>
      <c r="C9" s="2">
        <v>80000</v>
      </c>
      <c r="D9" s="2">
        <v>80000</v>
      </c>
      <c r="E9" s="2">
        <v>80000</v>
      </c>
      <c r="F9" s="2">
        <v>80000</v>
      </c>
      <c r="G9" s="2">
        <v>80000</v>
      </c>
      <c r="H9" s="2">
        <v>50000</v>
      </c>
      <c r="I9" s="2">
        <v>50000</v>
      </c>
      <c r="J9" s="2">
        <v>50000</v>
      </c>
      <c r="K9" s="2">
        <v>50000</v>
      </c>
      <c r="L9" s="2">
        <v>50000</v>
      </c>
      <c r="M9" s="2">
        <v>50000</v>
      </c>
      <c r="N9" s="2">
        <v>50000</v>
      </c>
      <c r="O9" s="2">
        <v>50000</v>
      </c>
      <c r="P9" s="2">
        <v>50000</v>
      </c>
      <c r="Q9" s="2">
        <v>50000</v>
      </c>
      <c r="R9" s="2">
        <v>50000</v>
      </c>
      <c r="S9" s="2">
        <v>50000</v>
      </c>
      <c r="T9" s="2">
        <v>50000</v>
      </c>
      <c r="U9" s="2">
        <v>50000</v>
      </c>
      <c r="V9" s="2">
        <v>50000</v>
      </c>
      <c r="W9" s="2">
        <v>50000</v>
      </c>
      <c r="X9" s="2">
        <v>50000</v>
      </c>
      <c r="Y9" s="2">
        <v>50000</v>
      </c>
      <c r="Z9" s="2">
        <v>50000</v>
      </c>
      <c r="AA9" s="2">
        <v>50000</v>
      </c>
      <c r="AB9" s="2">
        <v>50001</v>
      </c>
      <c r="AC9" s="2">
        <v>50002</v>
      </c>
      <c r="AD9" s="2">
        <v>50003</v>
      </c>
      <c r="AE9" s="2">
        <v>50004</v>
      </c>
      <c r="AF9" s="2">
        <v>50005</v>
      </c>
      <c r="AG9" s="2">
        <v>50006</v>
      </c>
      <c r="AH9" s="2">
        <v>50007</v>
      </c>
      <c r="AI9" s="2">
        <v>50008</v>
      </c>
      <c r="AJ9" s="2">
        <v>50009</v>
      </c>
      <c r="AK9" s="2">
        <v>50010</v>
      </c>
      <c r="AL9" s="2">
        <v>50011</v>
      </c>
      <c r="AM9" s="2">
        <v>50012</v>
      </c>
      <c r="AN9" s="2">
        <v>50013</v>
      </c>
      <c r="AO9" s="2">
        <v>50014</v>
      </c>
      <c r="AP9" s="2">
        <v>50015</v>
      </c>
      <c r="AQ9" s="2">
        <v>50016</v>
      </c>
      <c r="AR9" s="2">
        <v>50017</v>
      </c>
      <c r="AS9" s="2">
        <v>50018</v>
      </c>
      <c r="AT9" s="2">
        <v>50019</v>
      </c>
      <c r="AU9" s="2">
        <v>50020</v>
      </c>
      <c r="AV9" s="2">
        <v>50021</v>
      </c>
      <c r="AW9" s="2">
        <v>50022</v>
      </c>
      <c r="AX9" s="2">
        <v>50023</v>
      </c>
      <c r="AY9" s="2">
        <v>50024</v>
      </c>
      <c r="AZ9" s="2">
        <v>50025</v>
      </c>
      <c r="BA9" s="2">
        <v>50026</v>
      </c>
      <c r="BB9" s="2">
        <v>50027</v>
      </c>
      <c r="BC9" s="2">
        <v>50028</v>
      </c>
      <c r="BD9" s="2">
        <v>50029</v>
      </c>
      <c r="BE9" s="2">
        <v>50030</v>
      </c>
      <c r="BF9" s="2">
        <v>50031</v>
      </c>
    </row>
    <row r="10" spans="1:58" x14ac:dyDescent="0.3">
      <c r="A10" s="1" t="s">
        <v>18</v>
      </c>
      <c r="B10" s="2">
        <v>80000</v>
      </c>
      <c r="C10" s="2">
        <v>80000</v>
      </c>
      <c r="D10" s="2">
        <v>80000</v>
      </c>
      <c r="E10" s="2">
        <v>80000</v>
      </c>
      <c r="F10" s="2">
        <v>80000</v>
      </c>
      <c r="G10" s="2">
        <v>80000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3">
      <c r="A11" s="7" t="s">
        <v>1</v>
      </c>
      <c r="B11" s="8">
        <f>SUM(B4:B10)</f>
        <v>380000</v>
      </c>
      <c r="C11" s="8">
        <f t="shared" ref="C11:AA11" si="0">SUM(C4:C10)</f>
        <v>380000</v>
      </c>
      <c r="D11" s="8">
        <f t="shared" si="0"/>
        <v>380000</v>
      </c>
      <c r="E11" s="8">
        <f t="shared" si="0"/>
        <v>380000</v>
      </c>
      <c r="F11" s="8">
        <f t="shared" si="0"/>
        <v>380000</v>
      </c>
      <c r="G11" s="8">
        <f t="shared" si="0"/>
        <v>380000</v>
      </c>
      <c r="H11" s="8">
        <f t="shared" si="0"/>
        <v>200000</v>
      </c>
      <c r="I11" s="8">
        <f t="shared" si="0"/>
        <v>200000</v>
      </c>
      <c r="J11" s="8">
        <f t="shared" si="0"/>
        <v>200000</v>
      </c>
      <c r="K11" s="8">
        <f t="shared" si="0"/>
        <v>200000</v>
      </c>
      <c r="L11" s="8">
        <f t="shared" si="0"/>
        <v>200000</v>
      </c>
      <c r="M11" s="8">
        <f t="shared" si="0"/>
        <v>200000</v>
      </c>
      <c r="N11" s="8">
        <f t="shared" si="0"/>
        <v>200000</v>
      </c>
      <c r="O11" s="8">
        <f t="shared" si="0"/>
        <v>200000</v>
      </c>
      <c r="P11" s="8">
        <f t="shared" si="0"/>
        <v>200000</v>
      </c>
      <c r="Q11" s="8">
        <f t="shared" si="0"/>
        <v>200000</v>
      </c>
      <c r="R11" s="8">
        <f t="shared" si="0"/>
        <v>200000</v>
      </c>
      <c r="S11" s="8">
        <f t="shared" si="0"/>
        <v>200000</v>
      </c>
      <c r="T11" s="8">
        <f t="shared" si="0"/>
        <v>200000</v>
      </c>
      <c r="U11" s="8">
        <f t="shared" si="0"/>
        <v>200000</v>
      </c>
      <c r="V11" s="8">
        <f t="shared" si="0"/>
        <v>200000</v>
      </c>
      <c r="W11" s="8">
        <f t="shared" si="0"/>
        <v>200000</v>
      </c>
      <c r="X11" s="8">
        <f t="shared" si="0"/>
        <v>200000</v>
      </c>
      <c r="Y11" s="8">
        <f t="shared" si="0"/>
        <v>200000</v>
      </c>
      <c r="Z11" s="8">
        <f t="shared" si="0"/>
        <v>200000</v>
      </c>
      <c r="AA11" s="8">
        <f t="shared" si="0"/>
        <v>200000</v>
      </c>
      <c r="AB11" s="8">
        <f t="shared" ref="AB11" si="1">SUM(AB4:AB10)</f>
        <v>200003</v>
      </c>
      <c r="AC11" s="8">
        <f t="shared" ref="AC11" si="2">SUM(AC4:AC10)</f>
        <v>200006</v>
      </c>
      <c r="AD11" s="8">
        <f t="shared" ref="AD11" si="3">SUM(AD4:AD10)</f>
        <v>200009</v>
      </c>
      <c r="AE11" s="8">
        <f t="shared" ref="AE11" si="4">SUM(AE4:AE10)</f>
        <v>200012</v>
      </c>
      <c r="AF11" s="8">
        <f t="shared" ref="AF11" si="5">SUM(AF4:AF10)</f>
        <v>200015</v>
      </c>
      <c r="AG11" s="8">
        <f t="shared" ref="AG11" si="6">SUM(AG4:AG10)</f>
        <v>200018</v>
      </c>
      <c r="AH11" s="8">
        <f t="shared" ref="AH11" si="7">SUM(AH4:AH10)</f>
        <v>200021</v>
      </c>
      <c r="AI11" s="8">
        <f t="shared" ref="AI11" si="8">SUM(AI4:AI10)</f>
        <v>200024</v>
      </c>
      <c r="AJ11" s="8">
        <f t="shared" ref="AJ11" si="9">SUM(AJ4:AJ10)</f>
        <v>200027</v>
      </c>
      <c r="AK11" s="8">
        <f t="shared" ref="AK11" si="10">SUM(AK4:AK10)</f>
        <v>200030</v>
      </c>
      <c r="AL11" s="8">
        <f t="shared" ref="AL11" si="11">SUM(AL4:AL10)</f>
        <v>200033</v>
      </c>
      <c r="AM11" s="8">
        <f t="shared" ref="AM11" si="12">SUM(AM4:AM10)</f>
        <v>200036</v>
      </c>
      <c r="AN11" s="8">
        <f t="shared" ref="AN11" si="13">SUM(AN4:AN10)</f>
        <v>200039</v>
      </c>
      <c r="AO11" s="8">
        <f t="shared" ref="AO11" si="14">SUM(AO4:AO10)</f>
        <v>200042</v>
      </c>
      <c r="AP11" s="8">
        <f t="shared" ref="AP11" si="15">SUM(AP4:AP10)</f>
        <v>200045</v>
      </c>
      <c r="AQ11" s="8">
        <f t="shared" ref="AQ11" si="16">SUM(AQ4:AQ10)</f>
        <v>200048</v>
      </c>
      <c r="AR11" s="8">
        <f t="shared" ref="AR11" si="17">SUM(AR4:AR10)</f>
        <v>200051</v>
      </c>
      <c r="AS11" s="8">
        <f t="shared" ref="AS11" si="18">SUM(AS4:AS10)</f>
        <v>200054</v>
      </c>
      <c r="AT11" s="8">
        <f t="shared" ref="AT11" si="19">SUM(AT4:AT10)</f>
        <v>200057</v>
      </c>
      <c r="AU11" s="8">
        <f t="shared" ref="AU11" si="20">SUM(AU4:AU10)</f>
        <v>200060</v>
      </c>
      <c r="AV11" s="8">
        <f t="shared" ref="AV11" si="21">SUM(AV4:AV10)</f>
        <v>200063</v>
      </c>
      <c r="AW11" s="8">
        <f t="shared" ref="AW11" si="22">SUM(AW4:AW10)</f>
        <v>200066</v>
      </c>
      <c r="AX11" s="8">
        <f t="shared" ref="AX11" si="23">SUM(AX4:AX10)</f>
        <v>200069</v>
      </c>
      <c r="AY11" s="8">
        <f t="shared" ref="AY11" si="24">SUM(AY4:AY10)</f>
        <v>200072</v>
      </c>
      <c r="AZ11" s="8">
        <f t="shared" ref="AZ11" si="25">SUM(AZ4:AZ10)</f>
        <v>200075</v>
      </c>
      <c r="BA11" s="8">
        <f t="shared" ref="BA11" si="26">SUM(BA4:BA10)</f>
        <v>200078</v>
      </c>
      <c r="BB11" s="8">
        <f t="shared" ref="BB11" si="27">SUM(BB4:BB10)</f>
        <v>200081</v>
      </c>
      <c r="BC11" s="8">
        <f t="shared" ref="BC11" si="28">SUM(BC4:BC10)</f>
        <v>200084</v>
      </c>
      <c r="BD11" s="8">
        <f t="shared" ref="BD11" si="29">SUM(BD4:BD10)</f>
        <v>200087</v>
      </c>
      <c r="BE11" s="8">
        <f t="shared" ref="BE11" si="30">SUM(BE4:BE10)</f>
        <v>200090</v>
      </c>
      <c r="BF11" s="8">
        <f t="shared" ref="BF11" si="31">SUM(BF4:BF10)</f>
        <v>200093</v>
      </c>
    </row>
    <row r="12" spans="1:58" x14ac:dyDescent="0.3">
      <c r="A12" s="1" t="s">
        <v>17</v>
      </c>
      <c r="B12" s="2">
        <v>20000</v>
      </c>
      <c r="C12" s="2">
        <v>20000</v>
      </c>
      <c r="D12" s="2">
        <v>20000</v>
      </c>
      <c r="E12" s="2">
        <v>20000</v>
      </c>
      <c r="F12" s="2">
        <v>20000</v>
      </c>
      <c r="G12" s="2">
        <v>20000</v>
      </c>
      <c r="H12" s="2">
        <v>20000</v>
      </c>
      <c r="I12" s="2">
        <v>20000</v>
      </c>
      <c r="J12" s="2">
        <v>20000</v>
      </c>
      <c r="K12" s="2">
        <v>20000</v>
      </c>
      <c r="L12" s="2">
        <v>20000</v>
      </c>
      <c r="M12" s="2">
        <v>20000</v>
      </c>
      <c r="N12" s="2">
        <v>20000</v>
      </c>
      <c r="O12" s="2">
        <v>20000</v>
      </c>
      <c r="P12" s="2">
        <v>20000</v>
      </c>
      <c r="Q12" s="2">
        <v>20000</v>
      </c>
      <c r="R12" s="2">
        <v>20000</v>
      </c>
      <c r="S12" s="2">
        <v>20000</v>
      </c>
      <c r="T12" s="2">
        <v>20000</v>
      </c>
      <c r="U12" s="2">
        <v>20000</v>
      </c>
      <c r="V12" s="2">
        <v>20000</v>
      </c>
      <c r="W12" s="2">
        <v>20000</v>
      </c>
      <c r="X12" s="2">
        <v>20000</v>
      </c>
      <c r="Y12" s="2">
        <v>20000</v>
      </c>
      <c r="Z12" s="2">
        <v>20000</v>
      </c>
      <c r="AA12" s="2">
        <v>20000</v>
      </c>
      <c r="AB12" s="2">
        <v>20001</v>
      </c>
      <c r="AC12" s="2">
        <v>20002</v>
      </c>
      <c r="AD12" s="2">
        <v>20003</v>
      </c>
      <c r="AE12" s="2">
        <v>20004</v>
      </c>
      <c r="AF12" s="2">
        <v>20005</v>
      </c>
      <c r="AG12" s="2">
        <v>20006</v>
      </c>
      <c r="AH12" s="2">
        <v>20007</v>
      </c>
      <c r="AI12" s="2">
        <v>20008</v>
      </c>
      <c r="AJ12" s="2">
        <v>20009</v>
      </c>
      <c r="AK12" s="2">
        <v>20010</v>
      </c>
      <c r="AL12" s="2">
        <v>20011</v>
      </c>
      <c r="AM12" s="2">
        <v>20012</v>
      </c>
      <c r="AN12" s="2">
        <v>20013</v>
      </c>
      <c r="AO12" s="2">
        <v>20014</v>
      </c>
      <c r="AP12" s="2">
        <v>20015</v>
      </c>
      <c r="AQ12" s="2">
        <v>20016</v>
      </c>
      <c r="AR12" s="2">
        <v>20017</v>
      </c>
      <c r="AS12" s="2">
        <v>20018</v>
      </c>
      <c r="AT12" s="2">
        <v>20019</v>
      </c>
      <c r="AU12" s="2">
        <v>20020</v>
      </c>
      <c r="AV12" s="2">
        <v>20021</v>
      </c>
      <c r="AW12" s="2">
        <v>20022</v>
      </c>
      <c r="AX12" s="2">
        <v>20023</v>
      </c>
      <c r="AY12" s="2">
        <v>20024</v>
      </c>
      <c r="AZ12" s="2">
        <v>20025</v>
      </c>
      <c r="BA12" s="2">
        <v>20026</v>
      </c>
      <c r="BB12" s="2">
        <v>20027</v>
      </c>
      <c r="BC12" s="2">
        <v>20028</v>
      </c>
      <c r="BD12" s="2">
        <v>20029</v>
      </c>
      <c r="BE12" s="2">
        <v>20030</v>
      </c>
      <c r="BF12" s="2">
        <v>20031</v>
      </c>
    </row>
    <row r="13" spans="1:58" x14ac:dyDescent="0.3">
      <c r="A13" s="1" t="s">
        <v>16</v>
      </c>
      <c r="B13" s="2">
        <f>100*65</f>
        <v>6500</v>
      </c>
      <c r="C13" s="2">
        <f t="shared" ref="C13:BF13" si="32">100*65</f>
        <v>6500</v>
      </c>
      <c r="D13" s="2">
        <f t="shared" si="32"/>
        <v>6500</v>
      </c>
      <c r="E13" s="2">
        <f t="shared" si="32"/>
        <v>6500</v>
      </c>
      <c r="F13" s="2">
        <f t="shared" si="32"/>
        <v>6500</v>
      </c>
      <c r="G13" s="2">
        <f>1300*G19/1000</f>
        <v>6500</v>
      </c>
      <c r="H13" s="2">
        <f>1300*H19/1000</f>
        <v>13000</v>
      </c>
      <c r="I13" s="2">
        <f t="shared" ref="I13:BF13" si="33">1300*I19/1000</f>
        <v>19500</v>
      </c>
      <c r="J13" s="2">
        <f t="shared" si="33"/>
        <v>26000</v>
      </c>
      <c r="K13" s="2">
        <f t="shared" si="33"/>
        <v>32500</v>
      </c>
      <c r="L13" s="2">
        <f t="shared" si="33"/>
        <v>39000</v>
      </c>
      <c r="M13" s="2">
        <f t="shared" si="33"/>
        <v>45500</v>
      </c>
      <c r="N13" s="2">
        <f t="shared" si="33"/>
        <v>52000</v>
      </c>
      <c r="O13" s="2">
        <f t="shared" si="33"/>
        <v>58500</v>
      </c>
      <c r="P13" s="2">
        <f t="shared" si="33"/>
        <v>65000</v>
      </c>
      <c r="Q13" s="2">
        <f t="shared" si="33"/>
        <v>71500</v>
      </c>
      <c r="R13" s="2">
        <f t="shared" si="33"/>
        <v>78000</v>
      </c>
      <c r="S13" s="2">
        <f t="shared" si="33"/>
        <v>84500</v>
      </c>
      <c r="T13" s="2">
        <f t="shared" si="33"/>
        <v>91000</v>
      </c>
      <c r="U13" s="2">
        <f t="shared" si="33"/>
        <v>97500</v>
      </c>
      <c r="V13" s="2">
        <f t="shared" si="33"/>
        <v>104000</v>
      </c>
      <c r="W13" s="2">
        <f t="shared" si="33"/>
        <v>110500</v>
      </c>
      <c r="X13" s="2">
        <f t="shared" si="33"/>
        <v>117000</v>
      </c>
      <c r="Y13" s="2">
        <f t="shared" si="33"/>
        <v>123500</v>
      </c>
      <c r="Z13" s="2">
        <f t="shared" si="33"/>
        <v>130000</v>
      </c>
      <c r="AA13" s="2">
        <f t="shared" si="33"/>
        <v>136500</v>
      </c>
      <c r="AB13" s="2">
        <f t="shared" si="33"/>
        <v>143000</v>
      </c>
      <c r="AC13" s="2">
        <f t="shared" si="33"/>
        <v>149500</v>
      </c>
      <c r="AD13" s="2">
        <f t="shared" si="33"/>
        <v>156000</v>
      </c>
      <c r="AE13" s="2">
        <f t="shared" si="33"/>
        <v>162500</v>
      </c>
      <c r="AF13" s="2">
        <f t="shared" si="33"/>
        <v>169000</v>
      </c>
      <c r="AG13" s="2">
        <f t="shared" si="33"/>
        <v>175500</v>
      </c>
      <c r="AH13" s="2">
        <f t="shared" si="33"/>
        <v>182000</v>
      </c>
      <c r="AI13" s="2">
        <f t="shared" si="33"/>
        <v>188500</v>
      </c>
      <c r="AJ13" s="2">
        <f t="shared" si="33"/>
        <v>195000</v>
      </c>
      <c r="AK13" s="2">
        <f t="shared" si="33"/>
        <v>201500</v>
      </c>
      <c r="AL13" s="2">
        <f t="shared" si="33"/>
        <v>208000</v>
      </c>
      <c r="AM13" s="2">
        <f t="shared" si="33"/>
        <v>214500</v>
      </c>
      <c r="AN13" s="2">
        <f t="shared" si="33"/>
        <v>221000</v>
      </c>
      <c r="AO13" s="2">
        <f t="shared" si="33"/>
        <v>227500</v>
      </c>
      <c r="AP13" s="2">
        <f t="shared" si="33"/>
        <v>234000</v>
      </c>
      <c r="AQ13" s="2">
        <f t="shared" si="33"/>
        <v>240500</v>
      </c>
      <c r="AR13" s="2">
        <f t="shared" si="33"/>
        <v>247000</v>
      </c>
      <c r="AS13" s="2">
        <f t="shared" si="33"/>
        <v>253500</v>
      </c>
      <c r="AT13" s="2">
        <f t="shared" si="33"/>
        <v>260000</v>
      </c>
      <c r="AU13" s="2">
        <f t="shared" si="33"/>
        <v>266500</v>
      </c>
      <c r="AV13" s="2">
        <f t="shared" si="33"/>
        <v>273000</v>
      </c>
      <c r="AW13" s="2">
        <f t="shared" si="33"/>
        <v>279500</v>
      </c>
      <c r="AX13" s="2">
        <f t="shared" si="33"/>
        <v>286000</v>
      </c>
      <c r="AY13" s="2">
        <f t="shared" si="33"/>
        <v>292500</v>
      </c>
      <c r="AZ13" s="2">
        <f t="shared" si="33"/>
        <v>299000</v>
      </c>
      <c r="BA13" s="2">
        <f t="shared" si="33"/>
        <v>305500</v>
      </c>
      <c r="BB13" s="2">
        <f t="shared" si="33"/>
        <v>312000</v>
      </c>
      <c r="BC13" s="2">
        <f t="shared" si="33"/>
        <v>318500</v>
      </c>
      <c r="BD13" s="2">
        <f t="shared" si="33"/>
        <v>325000</v>
      </c>
      <c r="BE13" s="2">
        <f t="shared" si="33"/>
        <v>331500</v>
      </c>
      <c r="BF13" s="2">
        <f t="shared" si="33"/>
        <v>338000</v>
      </c>
    </row>
    <row r="14" spans="1:58" x14ac:dyDescent="0.3">
      <c r="A14" s="1" t="s">
        <v>15</v>
      </c>
      <c r="B14" s="2"/>
      <c r="C14" s="2"/>
      <c r="D14" s="2"/>
      <c r="E14" s="2"/>
      <c r="F14" s="2"/>
      <c r="G14" s="2">
        <v>100000</v>
      </c>
      <c r="H14" s="2">
        <v>100000</v>
      </c>
      <c r="I14" s="2">
        <v>100000</v>
      </c>
      <c r="J14" s="2">
        <v>100000</v>
      </c>
      <c r="K14" s="2">
        <v>100000</v>
      </c>
      <c r="L14" s="2">
        <v>100000</v>
      </c>
      <c r="M14" s="2">
        <v>100000</v>
      </c>
      <c r="N14" s="2">
        <v>100000</v>
      </c>
      <c r="O14" s="2">
        <v>100000</v>
      </c>
      <c r="P14" s="2">
        <v>100000</v>
      </c>
      <c r="Q14" s="2">
        <v>100000</v>
      </c>
      <c r="R14" s="2">
        <v>100000</v>
      </c>
      <c r="S14" s="2">
        <v>100000</v>
      </c>
      <c r="T14" s="2">
        <v>50000</v>
      </c>
      <c r="U14" s="2">
        <v>50000</v>
      </c>
      <c r="V14" s="2">
        <v>50000</v>
      </c>
      <c r="W14" s="2">
        <v>50000</v>
      </c>
      <c r="X14" s="2">
        <v>50000</v>
      </c>
      <c r="Y14" s="2">
        <v>50000</v>
      </c>
      <c r="Z14" s="2">
        <v>50000</v>
      </c>
      <c r="AA14" s="2">
        <v>50000</v>
      </c>
      <c r="AB14" s="2">
        <v>50000</v>
      </c>
      <c r="AC14" s="2">
        <v>50000</v>
      </c>
      <c r="AD14" s="2">
        <v>50000</v>
      </c>
      <c r="AE14" s="2">
        <v>50000</v>
      </c>
      <c r="AF14" s="2">
        <v>50000</v>
      </c>
      <c r="AG14" s="2">
        <v>50000</v>
      </c>
      <c r="AH14" s="2">
        <v>50000</v>
      </c>
      <c r="AI14" s="2">
        <v>50000</v>
      </c>
      <c r="AJ14" s="2">
        <v>50000</v>
      </c>
      <c r="AK14" s="2">
        <v>50000</v>
      </c>
      <c r="AL14" s="2">
        <v>50000</v>
      </c>
      <c r="AM14" s="2">
        <v>50000</v>
      </c>
      <c r="AN14" s="2">
        <v>50000</v>
      </c>
      <c r="AO14" s="2">
        <v>50000</v>
      </c>
      <c r="AP14" s="2">
        <v>50000</v>
      </c>
      <c r="AQ14" s="2">
        <v>50000</v>
      </c>
      <c r="AR14" s="2">
        <v>50000</v>
      </c>
      <c r="AS14" s="2">
        <v>50000</v>
      </c>
      <c r="AT14" s="2">
        <v>50000</v>
      </c>
      <c r="AU14" s="2">
        <v>50000</v>
      </c>
      <c r="AV14" s="2">
        <v>50000</v>
      </c>
      <c r="AW14" s="2">
        <v>50000</v>
      </c>
      <c r="AX14" s="2">
        <v>50000</v>
      </c>
      <c r="AY14" s="2">
        <v>50000</v>
      </c>
      <c r="AZ14" s="2">
        <v>50000</v>
      </c>
      <c r="BA14" s="2">
        <v>50000</v>
      </c>
      <c r="BB14" s="2">
        <v>50000</v>
      </c>
      <c r="BC14" s="2">
        <v>50000</v>
      </c>
      <c r="BD14" s="2">
        <v>50000</v>
      </c>
      <c r="BE14" s="2">
        <v>50000</v>
      </c>
      <c r="BF14" s="2">
        <v>50000</v>
      </c>
    </row>
    <row r="15" spans="1:58" x14ac:dyDescent="0.3">
      <c r="A15" s="1" t="s">
        <v>14</v>
      </c>
      <c r="B15" s="2"/>
      <c r="C15" s="2"/>
      <c r="D15" s="2"/>
      <c r="E15" s="2"/>
      <c r="F15" s="2"/>
      <c r="G15" s="2">
        <v>100000</v>
      </c>
      <c r="H15" s="2">
        <v>100000</v>
      </c>
      <c r="I15" s="2">
        <v>100000</v>
      </c>
      <c r="J15" s="2">
        <v>100000</v>
      </c>
      <c r="K15" s="2">
        <v>100000</v>
      </c>
      <c r="L15" s="2">
        <v>100000</v>
      </c>
      <c r="M15" s="2">
        <v>100000</v>
      </c>
      <c r="N15" s="2">
        <v>100000</v>
      </c>
      <c r="O15" s="2">
        <v>100000</v>
      </c>
      <c r="P15" s="2">
        <v>100000</v>
      </c>
      <c r="Q15" s="2">
        <v>100000</v>
      </c>
      <c r="R15" s="2">
        <v>100000</v>
      </c>
      <c r="S15" s="2">
        <v>100000</v>
      </c>
      <c r="T15" s="2">
        <v>100000</v>
      </c>
      <c r="U15" s="2">
        <v>100000</v>
      </c>
      <c r="V15" s="2">
        <v>100000</v>
      </c>
      <c r="W15" s="2">
        <v>100000</v>
      </c>
      <c r="X15" s="2">
        <v>100000</v>
      </c>
      <c r="Y15" s="2">
        <v>100000</v>
      </c>
      <c r="Z15" s="2">
        <v>100000</v>
      </c>
      <c r="AA15" s="2">
        <v>100000</v>
      </c>
      <c r="AB15" s="2">
        <v>100000</v>
      </c>
      <c r="AC15" s="2">
        <v>100000</v>
      </c>
      <c r="AD15" s="2">
        <v>100000</v>
      </c>
      <c r="AE15" s="2">
        <v>100000</v>
      </c>
      <c r="AF15" s="2">
        <v>100000</v>
      </c>
      <c r="AG15" s="2">
        <v>100000</v>
      </c>
      <c r="AH15" s="2">
        <v>100000</v>
      </c>
      <c r="AI15" s="2">
        <v>100000</v>
      </c>
      <c r="AJ15" s="2">
        <v>100000</v>
      </c>
      <c r="AK15" s="2">
        <v>100000</v>
      </c>
      <c r="AL15" s="2">
        <v>100000</v>
      </c>
      <c r="AM15" s="2">
        <v>100000</v>
      </c>
      <c r="AN15" s="2">
        <v>100000</v>
      </c>
      <c r="AO15" s="2">
        <v>100000</v>
      </c>
      <c r="AP15" s="2">
        <v>100000</v>
      </c>
      <c r="AQ15" s="2">
        <v>100000</v>
      </c>
      <c r="AR15" s="2">
        <v>100000</v>
      </c>
      <c r="AS15" s="2">
        <v>100000</v>
      </c>
      <c r="AT15" s="2">
        <v>100000</v>
      </c>
      <c r="AU15" s="2">
        <v>100000</v>
      </c>
      <c r="AV15" s="2">
        <v>100000</v>
      </c>
      <c r="AW15" s="2">
        <v>100000</v>
      </c>
      <c r="AX15" s="2">
        <v>100000</v>
      </c>
      <c r="AY15" s="2">
        <v>100000</v>
      </c>
      <c r="AZ15" s="2">
        <v>100000</v>
      </c>
      <c r="BA15" s="2">
        <v>100000</v>
      </c>
      <c r="BB15" s="2">
        <v>100000</v>
      </c>
      <c r="BC15" s="2">
        <v>100000</v>
      </c>
      <c r="BD15" s="2">
        <v>100000</v>
      </c>
      <c r="BE15" s="2">
        <v>100000</v>
      </c>
      <c r="BF15" s="2">
        <v>100000</v>
      </c>
    </row>
    <row r="16" spans="1:58" x14ac:dyDescent="0.3">
      <c r="A16" s="3" t="s">
        <v>0</v>
      </c>
      <c r="B16" s="4">
        <f>SUM(B6:B15)</f>
        <v>786500</v>
      </c>
      <c r="C16" s="4">
        <f t="shared" ref="C16:AA16" si="34">SUM(C6:C15)</f>
        <v>786500</v>
      </c>
      <c r="D16" s="4">
        <f t="shared" si="34"/>
        <v>786500</v>
      </c>
      <c r="E16" s="4">
        <f t="shared" si="34"/>
        <v>786500</v>
      </c>
      <c r="F16" s="4">
        <f t="shared" si="34"/>
        <v>786500</v>
      </c>
      <c r="G16" s="4">
        <f t="shared" si="34"/>
        <v>986500</v>
      </c>
      <c r="H16" s="4">
        <f t="shared" si="34"/>
        <v>533000</v>
      </c>
      <c r="I16" s="4">
        <f t="shared" si="34"/>
        <v>539500</v>
      </c>
      <c r="J16" s="4">
        <f t="shared" si="34"/>
        <v>546000</v>
      </c>
      <c r="K16" s="4">
        <f t="shared" si="34"/>
        <v>552500</v>
      </c>
      <c r="L16" s="4">
        <f t="shared" si="34"/>
        <v>559000</v>
      </c>
      <c r="M16" s="4">
        <f t="shared" si="34"/>
        <v>565500</v>
      </c>
      <c r="N16" s="4">
        <f t="shared" si="34"/>
        <v>572000</v>
      </c>
      <c r="O16" s="4">
        <f t="shared" si="34"/>
        <v>578500</v>
      </c>
      <c r="P16" s="4">
        <f t="shared" si="34"/>
        <v>585000</v>
      </c>
      <c r="Q16" s="4">
        <f t="shared" si="34"/>
        <v>591500</v>
      </c>
      <c r="R16" s="4">
        <f t="shared" si="34"/>
        <v>598000</v>
      </c>
      <c r="S16" s="4">
        <f t="shared" si="34"/>
        <v>604500</v>
      </c>
      <c r="T16" s="4">
        <f t="shared" si="34"/>
        <v>561000</v>
      </c>
      <c r="U16" s="4">
        <f t="shared" si="34"/>
        <v>567500</v>
      </c>
      <c r="V16" s="4">
        <f t="shared" si="34"/>
        <v>574000</v>
      </c>
      <c r="W16" s="4">
        <f t="shared" si="34"/>
        <v>580500</v>
      </c>
      <c r="X16" s="4">
        <f t="shared" si="34"/>
        <v>587000</v>
      </c>
      <c r="Y16" s="4">
        <f t="shared" si="34"/>
        <v>593500</v>
      </c>
      <c r="Z16" s="4">
        <f t="shared" si="34"/>
        <v>600000</v>
      </c>
      <c r="AA16" s="4">
        <f t="shared" si="34"/>
        <v>606500</v>
      </c>
      <c r="AB16" s="4">
        <f t="shared" ref="AB16" si="35">SUM(AB6:AB15)</f>
        <v>613006</v>
      </c>
      <c r="AC16" s="4">
        <f t="shared" ref="AC16" si="36">SUM(AC6:AC15)</f>
        <v>619512</v>
      </c>
      <c r="AD16" s="4">
        <f t="shared" ref="AD16" si="37">SUM(AD6:AD15)</f>
        <v>626018</v>
      </c>
      <c r="AE16" s="4">
        <f t="shared" ref="AE16" si="38">SUM(AE6:AE15)</f>
        <v>632524</v>
      </c>
      <c r="AF16" s="4">
        <f t="shared" ref="AF16" si="39">SUM(AF6:AF15)</f>
        <v>639030</v>
      </c>
      <c r="AG16" s="4">
        <f t="shared" ref="AG16" si="40">SUM(AG6:AG15)</f>
        <v>645536</v>
      </c>
      <c r="AH16" s="4">
        <f t="shared" ref="AH16" si="41">SUM(AH6:AH15)</f>
        <v>652042</v>
      </c>
      <c r="AI16" s="4">
        <f t="shared" ref="AI16" si="42">SUM(AI6:AI15)</f>
        <v>658548</v>
      </c>
      <c r="AJ16" s="4">
        <f t="shared" ref="AJ16" si="43">SUM(AJ6:AJ15)</f>
        <v>665054</v>
      </c>
      <c r="AK16" s="4">
        <f t="shared" ref="AK16" si="44">SUM(AK6:AK15)</f>
        <v>671560</v>
      </c>
      <c r="AL16" s="4">
        <f t="shared" ref="AL16" si="45">SUM(AL6:AL15)</f>
        <v>678066</v>
      </c>
      <c r="AM16" s="4">
        <f t="shared" ref="AM16" si="46">SUM(AM6:AM15)</f>
        <v>684572</v>
      </c>
      <c r="AN16" s="4">
        <f t="shared" ref="AN16" si="47">SUM(AN6:AN15)</f>
        <v>691078</v>
      </c>
      <c r="AO16" s="4">
        <f t="shared" ref="AO16" si="48">SUM(AO6:AO15)</f>
        <v>697584</v>
      </c>
      <c r="AP16" s="4">
        <f t="shared" ref="AP16" si="49">SUM(AP6:AP15)</f>
        <v>704090</v>
      </c>
      <c r="AQ16" s="4">
        <f t="shared" ref="AQ16" si="50">SUM(AQ6:AQ15)</f>
        <v>710596</v>
      </c>
      <c r="AR16" s="4">
        <f t="shared" ref="AR16" si="51">SUM(AR6:AR15)</f>
        <v>717102</v>
      </c>
      <c r="AS16" s="4">
        <f t="shared" ref="AS16" si="52">SUM(AS6:AS15)</f>
        <v>723608</v>
      </c>
      <c r="AT16" s="4">
        <f t="shared" ref="AT16" si="53">SUM(AT6:AT15)</f>
        <v>730114</v>
      </c>
      <c r="AU16" s="4">
        <f t="shared" ref="AU16" si="54">SUM(AU6:AU15)</f>
        <v>736620</v>
      </c>
      <c r="AV16" s="4">
        <f t="shared" ref="AV16" si="55">SUM(AV6:AV15)</f>
        <v>743126</v>
      </c>
      <c r="AW16" s="4">
        <f t="shared" ref="AW16" si="56">SUM(AW6:AW15)</f>
        <v>749632</v>
      </c>
      <c r="AX16" s="4">
        <f t="shared" ref="AX16" si="57">SUM(AX6:AX15)</f>
        <v>756138</v>
      </c>
      <c r="AY16" s="4">
        <f t="shared" ref="AY16" si="58">SUM(AY6:AY15)</f>
        <v>762644</v>
      </c>
      <c r="AZ16" s="4">
        <f t="shared" ref="AZ16" si="59">SUM(AZ6:AZ15)</f>
        <v>769150</v>
      </c>
      <c r="BA16" s="4">
        <f t="shared" ref="BA16" si="60">SUM(BA6:BA15)</f>
        <v>775656</v>
      </c>
      <c r="BB16" s="4">
        <f t="shared" ref="BB16" si="61">SUM(BB6:BB15)</f>
        <v>782162</v>
      </c>
      <c r="BC16" s="4">
        <f t="shared" ref="BC16" si="62">SUM(BC6:BC15)</f>
        <v>788668</v>
      </c>
      <c r="BD16" s="4">
        <f t="shared" ref="BD16" si="63">SUM(BD6:BD15)</f>
        <v>795174</v>
      </c>
      <c r="BE16" s="4">
        <f t="shared" ref="BE16" si="64">SUM(BE6:BE15)</f>
        <v>801680</v>
      </c>
      <c r="BF16" s="4">
        <f t="shared" ref="BF16" si="65">SUM(BF6:BF15)</f>
        <v>808186</v>
      </c>
    </row>
    <row r="17" spans="1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3">
      <c r="A18" s="1" t="s">
        <v>13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5</v>
      </c>
      <c r="H18" s="12">
        <f>G18+5</f>
        <v>10</v>
      </c>
      <c r="I18" s="12">
        <f t="shared" ref="I18:AA18" si="66">H18+5</f>
        <v>15</v>
      </c>
      <c r="J18" s="12">
        <f t="shared" si="66"/>
        <v>20</v>
      </c>
      <c r="K18" s="12">
        <f t="shared" si="66"/>
        <v>25</v>
      </c>
      <c r="L18" s="12">
        <f t="shared" si="66"/>
        <v>30</v>
      </c>
      <c r="M18" s="12">
        <f t="shared" si="66"/>
        <v>35</v>
      </c>
      <c r="N18" s="12">
        <f t="shared" si="66"/>
        <v>40</v>
      </c>
      <c r="O18" s="12">
        <f t="shared" si="66"/>
        <v>45</v>
      </c>
      <c r="P18" s="12">
        <f t="shared" si="66"/>
        <v>50</v>
      </c>
      <c r="Q18" s="12">
        <f t="shared" si="66"/>
        <v>55</v>
      </c>
      <c r="R18" s="12">
        <f t="shared" si="66"/>
        <v>60</v>
      </c>
      <c r="S18" s="12">
        <f t="shared" si="66"/>
        <v>65</v>
      </c>
      <c r="T18" s="12">
        <f t="shared" si="66"/>
        <v>70</v>
      </c>
      <c r="U18" s="12">
        <f t="shared" si="66"/>
        <v>75</v>
      </c>
      <c r="V18" s="12">
        <f t="shared" si="66"/>
        <v>80</v>
      </c>
      <c r="W18" s="12">
        <f t="shared" si="66"/>
        <v>85</v>
      </c>
      <c r="X18" s="12">
        <f t="shared" si="66"/>
        <v>90</v>
      </c>
      <c r="Y18" s="12">
        <f t="shared" si="66"/>
        <v>95</v>
      </c>
      <c r="Z18" s="12">
        <f t="shared" si="66"/>
        <v>100</v>
      </c>
      <c r="AA18" s="12">
        <f t="shared" si="66"/>
        <v>105</v>
      </c>
      <c r="AB18" s="12">
        <f t="shared" ref="AB18:BF18" si="67">AA18+5</f>
        <v>110</v>
      </c>
      <c r="AC18" s="12">
        <f t="shared" si="67"/>
        <v>115</v>
      </c>
      <c r="AD18" s="12">
        <f t="shared" si="67"/>
        <v>120</v>
      </c>
      <c r="AE18" s="12">
        <f t="shared" si="67"/>
        <v>125</v>
      </c>
      <c r="AF18" s="12">
        <f t="shared" si="67"/>
        <v>130</v>
      </c>
      <c r="AG18" s="12">
        <f t="shared" si="67"/>
        <v>135</v>
      </c>
      <c r="AH18" s="12">
        <f t="shared" si="67"/>
        <v>140</v>
      </c>
      <c r="AI18" s="12">
        <f t="shared" si="67"/>
        <v>145</v>
      </c>
      <c r="AJ18" s="12">
        <f t="shared" si="67"/>
        <v>150</v>
      </c>
      <c r="AK18" s="12">
        <f t="shared" si="67"/>
        <v>155</v>
      </c>
      <c r="AL18" s="12">
        <f t="shared" si="67"/>
        <v>160</v>
      </c>
      <c r="AM18" s="12">
        <f t="shared" si="67"/>
        <v>165</v>
      </c>
      <c r="AN18" s="12">
        <f t="shared" si="67"/>
        <v>170</v>
      </c>
      <c r="AO18" s="12">
        <f t="shared" si="67"/>
        <v>175</v>
      </c>
      <c r="AP18" s="12">
        <f t="shared" si="67"/>
        <v>180</v>
      </c>
      <c r="AQ18" s="12">
        <f t="shared" si="67"/>
        <v>185</v>
      </c>
      <c r="AR18" s="12">
        <f t="shared" si="67"/>
        <v>190</v>
      </c>
      <c r="AS18" s="12">
        <f t="shared" si="67"/>
        <v>195</v>
      </c>
      <c r="AT18" s="12">
        <f t="shared" si="67"/>
        <v>200</v>
      </c>
      <c r="AU18" s="12">
        <f t="shared" si="67"/>
        <v>205</v>
      </c>
      <c r="AV18" s="12">
        <f t="shared" si="67"/>
        <v>210</v>
      </c>
      <c r="AW18" s="12">
        <f t="shared" si="67"/>
        <v>215</v>
      </c>
      <c r="AX18" s="12">
        <f t="shared" si="67"/>
        <v>220</v>
      </c>
      <c r="AY18" s="12">
        <f t="shared" si="67"/>
        <v>225</v>
      </c>
      <c r="AZ18" s="12">
        <f t="shared" si="67"/>
        <v>230</v>
      </c>
      <c r="BA18" s="12">
        <f t="shared" si="67"/>
        <v>235</v>
      </c>
      <c r="BB18" s="12">
        <f t="shared" si="67"/>
        <v>240</v>
      </c>
      <c r="BC18" s="12">
        <f t="shared" si="67"/>
        <v>245</v>
      </c>
      <c r="BD18" s="12">
        <f t="shared" si="67"/>
        <v>250</v>
      </c>
      <c r="BE18" s="12">
        <f t="shared" si="67"/>
        <v>255</v>
      </c>
      <c r="BF18" s="12">
        <f t="shared" si="67"/>
        <v>260</v>
      </c>
    </row>
    <row r="19" spans="1:58" x14ac:dyDescent="0.3">
      <c r="A19" s="1" t="s">
        <v>12</v>
      </c>
      <c r="B19" s="12">
        <f>B18*1000</f>
        <v>0</v>
      </c>
      <c r="C19" s="12">
        <f t="shared" ref="C19:AA19" si="68">C18*1000</f>
        <v>0</v>
      </c>
      <c r="D19" s="12">
        <f t="shared" si="68"/>
        <v>0</v>
      </c>
      <c r="E19" s="12">
        <f t="shared" si="68"/>
        <v>0</v>
      </c>
      <c r="F19" s="12">
        <f t="shared" si="68"/>
        <v>0</v>
      </c>
      <c r="G19" s="12">
        <f t="shared" si="68"/>
        <v>5000</v>
      </c>
      <c r="H19" s="12">
        <f t="shared" si="68"/>
        <v>10000</v>
      </c>
      <c r="I19" s="12">
        <f t="shared" si="68"/>
        <v>15000</v>
      </c>
      <c r="J19" s="12">
        <f t="shared" si="68"/>
        <v>20000</v>
      </c>
      <c r="K19" s="12">
        <f t="shared" si="68"/>
        <v>25000</v>
      </c>
      <c r="L19" s="12">
        <f t="shared" si="68"/>
        <v>30000</v>
      </c>
      <c r="M19" s="12">
        <f t="shared" si="68"/>
        <v>35000</v>
      </c>
      <c r="N19" s="12">
        <f t="shared" si="68"/>
        <v>40000</v>
      </c>
      <c r="O19" s="12">
        <f t="shared" si="68"/>
        <v>45000</v>
      </c>
      <c r="P19" s="12">
        <f t="shared" si="68"/>
        <v>50000</v>
      </c>
      <c r="Q19" s="12">
        <f t="shared" si="68"/>
        <v>55000</v>
      </c>
      <c r="R19" s="12">
        <f t="shared" si="68"/>
        <v>60000</v>
      </c>
      <c r="S19" s="12">
        <f t="shared" si="68"/>
        <v>65000</v>
      </c>
      <c r="T19" s="12">
        <f t="shared" si="68"/>
        <v>70000</v>
      </c>
      <c r="U19" s="12">
        <f t="shared" si="68"/>
        <v>75000</v>
      </c>
      <c r="V19" s="12">
        <f t="shared" si="68"/>
        <v>80000</v>
      </c>
      <c r="W19" s="12">
        <f t="shared" si="68"/>
        <v>85000</v>
      </c>
      <c r="X19" s="12">
        <f t="shared" si="68"/>
        <v>90000</v>
      </c>
      <c r="Y19" s="12">
        <f t="shared" si="68"/>
        <v>95000</v>
      </c>
      <c r="Z19" s="12">
        <f t="shared" si="68"/>
        <v>100000</v>
      </c>
      <c r="AA19" s="12">
        <f t="shared" si="68"/>
        <v>105000</v>
      </c>
      <c r="AB19" s="12">
        <f t="shared" ref="AB19" si="69">AB18*1000</f>
        <v>110000</v>
      </c>
      <c r="AC19" s="12">
        <f t="shared" ref="AC19" si="70">AC18*1000</f>
        <v>115000</v>
      </c>
      <c r="AD19" s="12">
        <f t="shared" ref="AD19" si="71">AD18*1000</f>
        <v>120000</v>
      </c>
      <c r="AE19" s="12">
        <f t="shared" ref="AE19" si="72">AE18*1000</f>
        <v>125000</v>
      </c>
      <c r="AF19" s="12">
        <f t="shared" ref="AF19" si="73">AF18*1000</f>
        <v>130000</v>
      </c>
      <c r="AG19" s="12">
        <f t="shared" ref="AG19" si="74">AG18*1000</f>
        <v>135000</v>
      </c>
      <c r="AH19" s="12">
        <f t="shared" ref="AH19" si="75">AH18*1000</f>
        <v>140000</v>
      </c>
      <c r="AI19" s="12">
        <f t="shared" ref="AI19" si="76">AI18*1000</f>
        <v>145000</v>
      </c>
      <c r="AJ19" s="12">
        <f t="shared" ref="AJ19" si="77">AJ18*1000</f>
        <v>150000</v>
      </c>
      <c r="AK19" s="12">
        <f t="shared" ref="AK19" si="78">AK18*1000</f>
        <v>155000</v>
      </c>
      <c r="AL19" s="12">
        <f t="shared" ref="AL19" si="79">AL18*1000</f>
        <v>160000</v>
      </c>
      <c r="AM19" s="12">
        <f t="shared" ref="AM19" si="80">AM18*1000</f>
        <v>165000</v>
      </c>
      <c r="AN19" s="12">
        <f t="shared" ref="AN19" si="81">AN18*1000</f>
        <v>170000</v>
      </c>
      <c r="AO19" s="12">
        <f t="shared" ref="AO19" si="82">AO18*1000</f>
        <v>175000</v>
      </c>
      <c r="AP19" s="12">
        <f t="shared" ref="AP19" si="83">AP18*1000</f>
        <v>180000</v>
      </c>
      <c r="AQ19" s="12">
        <f t="shared" ref="AQ19" si="84">AQ18*1000</f>
        <v>185000</v>
      </c>
      <c r="AR19" s="12">
        <f t="shared" ref="AR19" si="85">AR18*1000</f>
        <v>190000</v>
      </c>
      <c r="AS19" s="12">
        <f t="shared" ref="AS19" si="86">AS18*1000</f>
        <v>195000</v>
      </c>
      <c r="AT19" s="12">
        <f t="shared" ref="AT19" si="87">AT18*1000</f>
        <v>200000</v>
      </c>
      <c r="AU19" s="12">
        <f t="shared" ref="AU19" si="88">AU18*1000</f>
        <v>205000</v>
      </c>
      <c r="AV19" s="12">
        <f t="shared" ref="AV19" si="89">AV18*1000</f>
        <v>210000</v>
      </c>
      <c r="AW19" s="12">
        <f t="shared" ref="AW19" si="90">AW18*1000</f>
        <v>215000</v>
      </c>
      <c r="AX19" s="12">
        <f t="shared" ref="AX19" si="91">AX18*1000</f>
        <v>220000</v>
      </c>
      <c r="AY19" s="12">
        <f t="shared" ref="AY19" si="92">AY18*1000</f>
        <v>225000</v>
      </c>
      <c r="AZ19" s="12">
        <f t="shared" ref="AZ19" si="93">AZ18*1000</f>
        <v>230000</v>
      </c>
      <c r="BA19" s="12">
        <f t="shared" ref="BA19" si="94">BA18*1000</f>
        <v>235000</v>
      </c>
      <c r="BB19" s="12">
        <f t="shared" ref="BB19" si="95">BB18*1000</f>
        <v>240000</v>
      </c>
      <c r="BC19" s="12">
        <f t="shared" ref="BC19" si="96">BC18*1000</f>
        <v>245000</v>
      </c>
      <c r="BD19" s="12">
        <f t="shared" ref="BD19" si="97">BD18*1000</f>
        <v>250000</v>
      </c>
      <c r="BE19" s="12">
        <f t="shared" ref="BE19" si="98">BE18*1000</f>
        <v>255000</v>
      </c>
      <c r="BF19" s="12">
        <f t="shared" ref="BF19" si="99">BF18*1000</f>
        <v>260000</v>
      </c>
    </row>
    <row r="20" spans="1:58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x14ac:dyDescent="0.3">
      <c r="A21" s="1" t="s">
        <v>22</v>
      </c>
      <c r="B21" s="2">
        <v>20000</v>
      </c>
      <c r="C21" s="2">
        <v>20000</v>
      </c>
      <c r="D21" s="2">
        <v>20000</v>
      </c>
      <c r="E21" s="2">
        <v>20000</v>
      </c>
      <c r="F21" s="2">
        <v>20000</v>
      </c>
      <c r="G21" s="2">
        <v>20000</v>
      </c>
      <c r="H21" s="2">
        <v>20000</v>
      </c>
      <c r="I21" s="2">
        <v>20000</v>
      </c>
      <c r="J21" s="2">
        <v>20000</v>
      </c>
      <c r="K21" s="2">
        <v>20000</v>
      </c>
      <c r="L21" s="2">
        <v>20000</v>
      </c>
      <c r="M21" s="2">
        <v>20000</v>
      </c>
      <c r="N21" s="2">
        <v>20000</v>
      </c>
      <c r="O21" s="2">
        <v>20000</v>
      </c>
      <c r="P21" s="2">
        <v>20000</v>
      </c>
      <c r="Q21" s="2">
        <v>20000</v>
      </c>
      <c r="R21" s="2">
        <v>20000</v>
      </c>
      <c r="S21" s="2">
        <v>20000</v>
      </c>
      <c r="T21" s="2">
        <v>20000</v>
      </c>
      <c r="U21" s="2">
        <v>20000</v>
      </c>
      <c r="V21" s="2">
        <v>20000</v>
      </c>
      <c r="W21" s="2">
        <v>20000</v>
      </c>
      <c r="X21" s="2">
        <v>20000</v>
      </c>
      <c r="Y21" s="2">
        <v>20000</v>
      </c>
      <c r="Z21" s="2">
        <v>20000</v>
      </c>
      <c r="AA21" s="2">
        <v>20000</v>
      </c>
      <c r="AB21" s="2">
        <v>20001</v>
      </c>
      <c r="AC21" s="2">
        <v>20002</v>
      </c>
      <c r="AD21" s="2">
        <v>20003</v>
      </c>
      <c r="AE21" s="2">
        <v>20004</v>
      </c>
      <c r="AF21" s="2">
        <v>20005</v>
      </c>
      <c r="AG21" s="2">
        <v>20006</v>
      </c>
      <c r="AH21" s="2">
        <v>20007</v>
      </c>
      <c r="AI21" s="2">
        <v>20008</v>
      </c>
      <c r="AJ21" s="2">
        <v>20009</v>
      </c>
      <c r="AK21" s="2">
        <v>20010</v>
      </c>
      <c r="AL21" s="2">
        <v>20011</v>
      </c>
      <c r="AM21" s="2">
        <v>20012</v>
      </c>
      <c r="AN21" s="2">
        <v>20013</v>
      </c>
      <c r="AO21" s="2">
        <v>20014</v>
      </c>
      <c r="AP21" s="2">
        <v>20015</v>
      </c>
      <c r="AQ21" s="2">
        <v>20016</v>
      </c>
      <c r="AR21" s="2">
        <v>20017</v>
      </c>
      <c r="AS21" s="2">
        <v>20018</v>
      </c>
      <c r="AT21" s="2">
        <v>20019</v>
      </c>
      <c r="AU21" s="2">
        <v>20020</v>
      </c>
      <c r="AV21" s="2">
        <v>20021</v>
      </c>
      <c r="AW21" s="2">
        <v>20022</v>
      </c>
      <c r="AX21" s="2">
        <v>20023</v>
      </c>
      <c r="AY21" s="2">
        <v>20024</v>
      </c>
      <c r="AZ21" s="2">
        <v>20025</v>
      </c>
      <c r="BA21" s="2">
        <v>20026</v>
      </c>
      <c r="BB21" s="2">
        <v>20027</v>
      </c>
      <c r="BC21" s="2">
        <v>20028</v>
      </c>
      <c r="BD21" s="2">
        <v>20029</v>
      </c>
      <c r="BE21" s="2">
        <v>20030</v>
      </c>
      <c r="BF21" s="2">
        <v>20031</v>
      </c>
    </row>
    <row r="22" spans="1:58" x14ac:dyDescent="0.3">
      <c r="A22" s="5" t="s">
        <v>4</v>
      </c>
      <c r="B22" s="6">
        <f>B21*B18</f>
        <v>0</v>
      </c>
      <c r="C22" s="6">
        <f t="shared" ref="C22:AA22" si="100">C21*C18</f>
        <v>0</v>
      </c>
      <c r="D22" s="6">
        <f t="shared" si="100"/>
        <v>0</v>
      </c>
      <c r="E22" s="6">
        <f t="shared" si="100"/>
        <v>0</v>
      </c>
      <c r="F22" s="6">
        <f t="shared" si="100"/>
        <v>0</v>
      </c>
      <c r="G22" s="6">
        <f t="shared" si="100"/>
        <v>100000</v>
      </c>
      <c r="H22" s="6">
        <f t="shared" si="100"/>
        <v>200000</v>
      </c>
      <c r="I22" s="6">
        <f t="shared" si="100"/>
        <v>300000</v>
      </c>
      <c r="J22" s="6">
        <f t="shared" si="100"/>
        <v>400000</v>
      </c>
      <c r="K22" s="6">
        <f t="shared" si="100"/>
        <v>500000</v>
      </c>
      <c r="L22" s="6">
        <f t="shared" si="100"/>
        <v>600000</v>
      </c>
      <c r="M22" s="6">
        <f t="shared" si="100"/>
        <v>700000</v>
      </c>
      <c r="N22" s="6">
        <f t="shared" si="100"/>
        <v>800000</v>
      </c>
      <c r="O22" s="6">
        <f t="shared" si="100"/>
        <v>900000</v>
      </c>
      <c r="P22" s="6">
        <f t="shared" si="100"/>
        <v>1000000</v>
      </c>
      <c r="Q22" s="6">
        <f t="shared" si="100"/>
        <v>1100000</v>
      </c>
      <c r="R22" s="6">
        <f t="shared" si="100"/>
        <v>1200000</v>
      </c>
      <c r="S22" s="6">
        <f t="shared" si="100"/>
        <v>1300000</v>
      </c>
      <c r="T22" s="6">
        <f t="shared" si="100"/>
        <v>1400000</v>
      </c>
      <c r="U22" s="6">
        <f t="shared" si="100"/>
        <v>1500000</v>
      </c>
      <c r="V22" s="6">
        <f t="shared" si="100"/>
        <v>1600000</v>
      </c>
      <c r="W22" s="6">
        <f t="shared" si="100"/>
        <v>1700000</v>
      </c>
      <c r="X22" s="6">
        <f t="shared" si="100"/>
        <v>1800000</v>
      </c>
      <c r="Y22" s="6">
        <f t="shared" si="100"/>
        <v>1900000</v>
      </c>
      <c r="Z22" s="6">
        <f t="shared" si="100"/>
        <v>2000000</v>
      </c>
      <c r="AA22" s="6">
        <f t="shared" si="100"/>
        <v>2100000</v>
      </c>
      <c r="AB22" s="6">
        <f t="shared" ref="AB22" si="101">AB21*AB18</f>
        <v>2200110</v>
      </c>
      <c r="AC22" s="6">
        <f t="shared" ref="AC22" si="102">AC21*AC18</f>
        <v>2300230</v>
      </c>
      <c r="AD22" s="6">
        <f t="shared" ref="AD22" si="103">AD21*AD18</f>
        <v>2400360</v>
      </c>
      <c r="AE22" s="6">
        <f t="shared" ref="AE22" si="104">AE21*AE18</f>
        <v>2500500</v>
      </c>
      <c r="AF22" s="6">
        <f t="shared" ref="AF22" si="105">AF21*AF18</f>
        <v>2600650</v>
      </c>
      <c r="AG22" s="6">
        <f t="shared" ref="AG22" si="106">AG21*AG18</f>
        <v>2700810</v>
      </c>
      <c r="AH22" s="6">
        <f t="shared" ref="AH22" si="107">AH21*AH18</f>
        <v>2800980</v>
      </c>
      <c r="AI22" s="6">
        <f t="shared" ref="AI22" si="108">AI21*AI18</f>
        <v>2901160</v>
      </c>
      <c r="AJ22" s="6">
        <f t="shared" ref="AJ22" si="109">AJ21*AJ18</f>
        <v>3001350</v>
      </c>
      <c r="AK22" s="6">
        <f t="shared" ref="AK22" si="110">AK21*AK18</f>
        <v>3101550</v>
      </c>
      <c r="AL22" s="6">
        <f t="shared" ref="AL22" si="111">AL21*AL18</f>
        <v>3201760</v>
      </c>
      <c r="AM22" s="6">
        <f t="shared" ref="AM22" si="112">AM21*AM18</f>
        <v>3301980</v>
      </c>
      <c r="AN22" s="6">
        <f t="shared" ref="AN22" si="113">AN21*AN18</f>
        <v>3402210</v>
      </c>
      <c r="AO22" s="6">
        <f t="shared" ref="AO22" si="114">AO21*AO18</f>
        <v>3502450</v>
      </c>
      <c r="AP22" s="6">
        <f t="shared" ref="AP22" si="115">AP21*AP18</f>
        <v>3602700</v>
      </c>
      <c r="AQ22" s="6">
        <f t="shared" ref="AQ22" si="116">AQ21*AQ18</f>
        <v>3702960</v>
      </c>
      <c r="AR22" s="6">
        <f t="shared" ref="AR22" si="117">AR21*AR18</f>
        <v>3803230</v>
      </c>
      <c r="AS22" s="6">
        <f t="shared" ref="AS22" si="118">AS21*AS18</f>
        <v>3903510</v>
      </c>
      <c r="AT22" s="6">
        <f t="shared" ref="AT22" si="119">AT21*AT18</f>
        <v>4003800</v>
      </c>
      <c r="AU22" s="6">
        <f t="shared" ref="AU22" si="120">AU21*AU18</f>
        <v>4104100</v>
      </c>
      <c r="AV22" s="6">
        <f t="shared" ref="AV22" si="121">AV21*AV18</f>
        <v>4204410</v>
      </c>
      <c r="AW22" s="6">
        <f t="shared" ref="AW22" si="122">AW21*AW18</f>
        <v>4304730</v>
      </c>
      <c r="AX22" s="6">
        <f t="shared" ref="AX22" si="123">AX21*AX18</f>
        <v>4405060</v>
      </c>
      <c r="AY22" s="6">
        <f t="shared" ref="AY22" si="124">AY21*AY18</f>
        <v>4505400</v>
      </c>
      <c r="AZ22" s="6">
        <f t="shared" ref="AZ22" si="125">AZ21*AZ18</f>
        <v>4605750</v>
      </c>
      <c r="BA22" s="6">
        <f t="shared" ref="BA22" si="126">BA21*BA18</f>
        <v>4706110</v>
      </c>
      <c r="BB22" s="6">
        <f t="shared" ref="BB22" si="127">BB21*BB18</f>
        <v>4806480</v>
      </c>
      <c r="BC22" s="6">
        <f t="shared" ref="BC22" si="128">BC21*BC18</f>
        <v>4906860</v>
      </c>
      <c r="BD22" s="6">
        <f t="shared" ref="BD22" si="129">BD21*BD18</f>
        <v>5007250</v>
      </c>
      <c r="BE22" s="6">
        <f t="shared" ref="BE22" si="130">BE21*BE18</f>
        <v>5107650</v>
      </c>
      <c r="BF22" s="6">
        <f t="shared" ref="BF22" si="131">BF21*BF18</f>
        <v>5208060</v>
      </c>
    </row>
    <row r="23" spans="1:58" x14ac:dyDescent="0.3">
      <c r="A23" s="1" t="s">
        <v>23</v>
      </c>
      <c r="B23" s="2">
        <v>20000</v>
      </c>
      <c r="C23" s="2">
        <v>20000</v>
      </c>
      <c r="D23" s="2">
        <v>20000</v>
      </c>
      <c r="E23" s="2">
        <v>20000</v>
      </c>
      <c r="F23" s="2">
        <v>20000</v>
      </c>
      <c r="G23" s="2">
        <v>20000</v>
      </c>
      <c r="H23" s="2">
        <v>20000</v>
      </c>
      <c r="I23" s="2">
        <v>20000</v>
      </c>
      <c r="J23" s="2">
        <v>20000</v>
      </c>
      <c r="K23" s="2">
        <v>20000</v>
      </c>
      <c r="L23" s="2">
        <v>20000</v>
      </c>
      <c r="M23" s="2">
        <v>20000</v>
      </c>
      <c r="N23" s="2">
        <v>20000</v>
      </c>
      <c r="O23" s="2">
        <v>20000</v>
      </c>
      <c r="P23" s="2">
        <v>20000</v>
      </c>
      <c r="Q23" s="2">
        <v>20000</v>
      </c>
      <c r="R23" s="2">
        <v>20000</v>
      </c>
      <c r="S23" s="2">
        <v>20000</v>
      </c>
      <c r="T23" s="2">
        <v>20000</v>
      </c>
      <c r="U23" s="2">
        <v>20000</v>
      </c>
      <c r="V23" s="2">
        <v>20000</v>
      </c>
      <c r="W23" s="2">
        <v>20000</v>
      </c>
      <c r="X23" s="2">
        <v>20000</v>
      </c>
      <c r="Y23" s="2">
        <v>20000</v>
      </c>
      <c r="Z23" s="2">
        <v>20000</v>
      </c>
      <c r="AA23" s="2">
        <v>20000</v>
      </c>
      <c r="AB23" s="2">
        <v>20001</v>
      </c>
      <c r="AC23" s="2">
        <v>20002</v>
      </c>
      <c r="AD23" s="2">
        <v>20003</v>
      </c>
      <c r="AE23" s="2">
        <v>20004</v>
      </c>
      <c r="AF23" s="2">
        <v>20005</v>
      </c>
      <c r="AG23" s="2">
        <v>20006</v>
      </c>
      <c r="AH23" s="2">
        <v>20007</v>
      </c>
      <c r="AI23" s="2">
        <v>20008</v>
      </c>
      <c r="AJ23" s="2">
        <v>20009</v>
      </c>
      <c r="AK23" s="2">
        <v>20010</v>
      </c>
      <c r="AL23" s="2">
        <v>20011</v>
      </c>
      <c r="AM23" s="2">
        <v>20012</v>
      </c>
      <c r="AN23" s="2">
        <v>20013</v>
      </c>
      <c r="AO23" s="2">
        <v>20014</v>
      </c>
      <c r="AP23" s="2">
        <v>20015</v>
      </c>
      <c r="AQ23" s="2">
        <v>20016</v>
      </c>
      <c r="AR23" s="2">
        <v>20017</v>
      </c>
      <c r="AS23" s="2">
        <v>20018</v>
      </c>
      <c r="AT23" s="2">
        <v>20019</v>
      </c>
      <c r="AU23" s="2">
        <v>20020</v>
      </c>
      <c r="AV23" s="2">
        <v>20021</v>
      </c>
      <c r="AW23" s="2">
        <v>20022</v>
      </c>
      <c r="AX23" s="2">
        <v>20023</v>
      </c>
      <c r="AY23" s="2">
        <v>20024</v>
      </c>
      <c r="AZ23" s="2">
        <v>20025</v>
      </c>
      <c r="BA23" s="2">
        <v>20026</v>
      </c>
      <c r="BB23" s="2">
        <v>20027</v>
      </c>
      <c r="BC23" s="2">
        <v>20028</v>
      </c>
      <c r="BD23" s="2">
        <v>20029</v>
      </c>
      <c r="BE23" s="2">
        <v>20030</v>
      </c>
      <c r="BF23" s="2">
        <v>20031</v>
      </c>
    </row>
    <row r="24" spans="1:58" x14ac:dyDescent="0.3">
      <c r="A24" s="1" t="s">
        <v>24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5</v>
      </c>
      <c r="H24" s="12">
        <f>G24+5</f>
        <v>10</v>
      </c>
      <c r="I24" s="12">
        <f t="shared" ref="I24:AA24" si="132">H24+5</f>
        <v>15</v>
      </c>
      <c r="J24" s="12">
        <f t="shared" si="132"/>
        <v>20</v>
      </c>
      <c r="K24" s="12">
        <f t="shared" si="132"/>
        <v>25</v>
      </c>
      <c r="L24" s="12">
        <f t="shared" si="132"/>
        <v>30</v>
      </c>
      <c r="M24" s="12">
        <f t="shared" si="132"/>
        <v>35</v>
      </c>
      <c r="N24" s="12">
        <f t="shared" si="132"/>
        <v>40</v>
      </c>
      <c r="O24" s="12">
        <f t="shared" si="132"/>
        <v>45</v>
      </c>
      <c r="P24" s="12">
        <f t="shared" si="132"/>
        <v>50</v>
      </c>
      <c r="Q24" s="12">
        <f t="shared" si="132"/>
        <v>55</v>
      </c>
      <c r="R24" s="12">
        <f t="shared" si="132"/>
        <v>60</v>
      </c>
      <c r="S24" s="12">
        <f t="shared" si="132"/>
        <v>65</v>
      </c>
      <c r="T24" s="12">
        <f t="shared" si="132"/>
        <v>70</v>
      </c>
      <c r="U24" s="12">
        <f t="shared" si="132"/>
        <v>75</v>
      </c>
      <c r="V24" s="12">
        <f t="shared" si="132"/>
        <v>80</v>
      </c>
      <c r="W24" s="12">
        <f t="shared" si="132"/>
        <v>85</v>
      </c>
      <c r="X24" s="12">
        <f t="shared" si="132"/>
        <v>90</v>
      </c>
      <c r="Y24" s="12">
        <f t="shared" si="132"/>
        <v>95</v>
      </c>
      <c r="Z24" s="12">
        <f t="shared" si="132"/>
        <v>100</v>
      </c>
      <c r="AA24" s="12">
        <f t="shared" si="132"/>
        <v>105</v>
      </c>
      <c r="AB24" s="12">
        <f t="shared" ref="AB24:BF24" si="133">AA24+5</f>
        <v>110</v>
      </c>
      <c r="AC24" s="12">
        <f t="shared" si="133"/>
        <v>115</v>
      </c>
      <c r="AD24" s="12">
        <f t="shared" si="133"/>
        <v>120</v>
      </c>
      <c r="AE24" s="12">
        <f t="shared" si="133"/>
        <v>125</v>
      </c>
      <c r="AF24" s="12">
        <f t="shared" si="133"/>
        <v>130</v>
      </c>
      <c r="AG24" s="12">
        <f t="shared" si="133"/>
        <v>135</v>
      </c>
      <c r="AH24" s="12">
        <f t="shared" si="133"/>
        <v>140</v>
      </c>
      <c r="AI24" s="12">
        <f t="shared" si="133"/>
        <v>145</v>
      </c>
      <c r="AJ24" s="12">
        <f t="shared" si="133"/>
        <v>150</v>
      </c>
      <c r="AK24" s="12">
        <f t="shared" si="133"/>
        <v>155</v>
      </c>
      <c r="AL24" s="12">
        <f t="shared" si="133"/>
        <v>160</v>
      </c>
      <c r="AM24" s="12">
        <f t="shared" si="133"/>
        <v>165</v>
      </c>
      <c r="AN24" s="12">
        <f t="shared" si="133"/>
        <v>170</v>
      </c>
      <c r="AO24" s="12">
        <f t="shared" si="133"/>
        <v>175</v>
      </c>
      <c r="AP24" s="12">
        <f t="shared" si="133"/>
        <v>180</v>
      </c>
      <c r="AQ24" s="12">
        <f t="shared" si="133"/>
        <v>185</v>
      </c>
      <c r="AR24" s="12">
        <f t="shared" si="133"/>
        <v>190</v>
      </c>
      <c r="AS24" s="12">
        <f t="shared" si="133"/>
        <v>195</v>
      </c>
      <c r="AT24" s="12">
        <f t="shared" si="133"/>
        <v>200</v>
      </c>
      <c r="AU24" s="12">
        <f t="shared" si="133"/>
        <v>205</v>
      </c>
      <c r="AV24" s="12">
        <f t="shared" si="133"/>
        <v>210</v>
      </c>
      <c r="AW24" s="12">
        <f t="shared" si="133"/>
        <v>215</v>
      </c>
      <c r="AX24" s="12">
        <f t="shared" si="133"/>
        <v>220</v>
      </c>
      <c r="AY24" s="12">
        <f t="shared" si="133"/>
        <v>225</v>
      </c>
      <c r="AZ24" s="12">
        <f t="shared" si="133"/>
        <v>230</v>
      </c>
      <c r="BA24" s="12">
        <f t="shared" si="133"/>
        <v>235</v>
      </c>
      <c r="BB24" s="12">
        <f t="shared" si="133"/>
        <v>240</v>
      </c>
      <c r="BC24" s="12">
        <f t="shared" si="133"/>
        <v>245</v>
      </c>
      <c r="BD24" s="12">
        <f t="shared" si="133"/>
        <v>250</v>
      </c>
      <c r="BE24" s="12">
        <f t="shared" si="133"/>
        <v>255</v>
      </c>
      <c r="BF24" s="12">
        <f t="shared" si="133"/>
        <v>260</v>
      </c>
    </row>
    <row r="25" spans="1:58" x14ac:dyDescent="0.3">
      <c r="A25" s="5" t="s">
        <v>3</v>
      </c>
      <c r="B25" s="6">
        <f>B24*B23</f>
        <v>0</v>
      </c>
      <c r="C25" s="6">
        <f t="shared" ref="C25:AA25" si="134">C24*C23</f>
        <v>0</v>
      </c>
      <c r="D25" s="6">
        <f t="shared" si="134"/>
        <v>0</v>
      </c>
      <c r="E25" s="6">
        <f t="shared" si="134"/>
        <v>0</v>
      </c>
      <c r="F25" s="6">
        <f t="shared" si="134"/>
        <v>0</v>
      </c>
      <c r="G25" s="6">
        <f t="shared" si="134"/>
        <v>100000</v>
      </c>
      <c r="H25" s="6">
        <f t="shared" si="134"/>
        <v>200000</v>
      </c>
      <c r="I25" s="6">
        <f t="shared" si="134"/>
        <v>300000</v>
      </c>
      <c r="J25" s="6">
        <f t="shared" si="134"/>
        <v>400000</v>
      </c>
      <c r="K25" s="6">
        <f t="shared" si="134"/>
        <v>500000</v>
      </c>
      <c r="L25" s="6">
        <f t="shared" si="134"/>
        <v>600000</v>
      </c>
      <c r="M25" s="6">
        <f t="shared" si="134"/>
        <v>700000</v>
      </c>
      <c r="N25" s="6">
        <f t="shared" si="134"/>
        <v>800000</v>
      </c>
      <c r="O25" s="6">
        <f t="shared" si="134"/>
        <v>900000</v>
      </c>
      <c r="P25" s="6">
        <f t="shared" si="134"/>
        <v>1000000</v>
      </c>
      <c r="Q25" s="6">
        <f t="shared" si="134"/>
        <v>1100000</v>
      </c>
      <c r="R25" s="6">
        <f t="shared" si="134"/>
        <v>1200000</v>
      </c>
      <c r="S25" s="6">
        <f t="shared" si="134"/>
        <v>1300000</v>
      </c>
      <c r="T25" s="6">
        <f t="shared" si="134"/>
        <v>1400000</v>
      </c>
      <c r="U25" s="6">
        <f t="shared" si="134"/>
        <v>1500000</v>
      </c>
      <c r="V25" s="6">
        <f t="shared" si="134"/>
        <v>1600000</v>
      </c>
      <c r="W25" s="6">
        <f t="shared" si="134"/>
        <v>1700000</v>
      </c>
      <c r="X25" s="6">
        <f t="shared" si="134"/>
        <v>1800000</v>
      </c>
      <c r="Y25" s="6">
        <f t="shared" si="134"/>
        <v>1900000</v>
      </c>
      <c r="Z25" s="6">
        <f t="shared" si="134"/>
        <v>2000000</v>
      </c>
      <c r="AA25" s="6">
        <f t="shared" si="134"/>
        <v>2100000</v>
      </c>
      <c r="AB25" s="6">
        <f t="shared" ref="AB25" si="135">AB24*AB23</f>
        <v>2200110</v>
      </c>
      <c r="AC25" s="6">
        <f t="shared" ref="AC25" si="136">AC24*AC23</f>
        <v>2300230</v>
      </c>
      <c r="AD25" s="6">
        <f t="shared" ref="AD25" si="137">AD24*AD23</f>
        <v>2400360</v>
      </c>
      <c r="AE25" s="6">
        <f t="shared" ref="AE25" si="138">AE24*AE23</f>
        <v>2500500</v>
      </c>
      <c r="AF25" s="6">
        <f t="shared" ref="AF25" si="139">AF24*AF23</f>
        <v>2600650</v>
      </c>
      <c r="AG25" s="6">
        <f t="shared" ref="AG25" si="140">AG24*AG23</f>
        <v>2700810</v>
      </c>
      <c r="AH25" s="6">
        <f t="shared" ref="AH25" si="141">AH24*AH23</f>
        <v>2800980</v>
      </c>
      <c r="AI25" s="6">
        <f t="shared" ref="AI25" si="142">AI24*AI23</f>
        <v>2901160</v>
      </c>
      <c r="AJ25" s="6">
        <f t="shared" ref="AJ25" si="143">AJ24*AJ23</f>
        <v>3001350</v>
      </c>
      <c r="AK25" s="6">
        <f t="shared" ref="AK25" si="144">AK24*AK23</f>
        <v>3101550</v>
      </c>
      <c r="AL25" s="6">
        <f t="shared" ref="AL25" si="145">AL24*AL23</f>
        <v>3201760</v>
      </c>
      <c r="AM25" s="6">
        <f t="shared" ref="AM25" si="146">AM24*AM23</f>
        <v>3301980</v>
      </c>
      <c r="AN25" s="6">
        <f t="shared" ref="AN25" si="147">AN24*AN23</f>
        <v>3402210</v>
      </c>
      <c r="AO25" s="6">
        <f t="shared" ref="AO25" si="148">AO24*AO23</f>
        <v>3502450</v>
      </c>
      <c r="AP25" s="6">
        <f t="shared" ref="AP25" si="149">AP24*AP23</f>
        <v>3602700</v>
      </c>
      <c r="AQ25" s="6">
        <f t="shared" ref="AQ25" si="150">AQ24*AQ23</f>
        <v>3702960</v>
      </c>
      <c r="AR25" s="6">
        <f t="shared" ref="AR25" si="151">AR24*AR23</f>
        <v>3803230</v>
      </c>
      <c r="AS25" s="6">
        <f t="shared" ref="AS25" si="152">AS24*AS23</f>
        <v>3903510</v>
      </c>
      <c r="AT25" s="6">
        <f t="shared" ref="AT25" si="153">AT24*AT23</f>
        <v>4003800</v>
      </c>
      <c r="AU25" s="6">
        <f t="shared" ref="AU25" si="154">AU24*AU23</f>
        <v>4104100</v>
      </c>
      <c r="AV25" s="6">
        <f t="shared" ref="AV25" si="155">AV24*AV23</f>
        <v>4204410</v>
      </c>
      <c r="AW25" s="6">
        <f t="shared" ref="AW25" si="156">AW24*AW23</f>
        <v>4304730</v>
      </c>
      <c r="AX25" s="6">
        <f t="shared" ref="AX25" si="157">AX24*AX23</f>
        <v>4405060</v>
      </c>
      <c r="AY25" s="6">
        <f t="shared" ref="AY25" si="158">AY24*AY23</f>
        <v>4505400</v>
      </c>
      <c r="AZ25" s="6">
        <f t="shared" ref="AZ25" si="159">AZ24*AZ23</f>
        <v>4605750</v>
      </c>
      <c r="BA25" s="6">
        <f t="shared" ref="BA25" si="160">BA24*BA23</f>
        <v>4706110</v>
      </c>
      <c r="BB25" s="6">
        <f t="shared" ref="BB25" si="161">BB24*BB23</f>
        <v>4806480</v>
      </c>
      <c r="BC25" s="6">
        <f t="shared" ref="BC25" si="162">BC24*BC23</f>
        <v>4906860</v>
      </c>
      <c r="BD25" s="6">
        <f t="shared" ref="BD25" si="163">BD24*BD23</f>
        <v>5007250</v>
      </c>
      <c r="BE25" s="6">
        <f t="shared" ref="BE25" si="164">BE24*BE23</f>
        <v>5107650</v>
      </c>
      <c r="BF25" s="6">
        <f t="shared" ref="BF25" si="165">BF24*BF23</f>
        <v>5208060</v>
      </c>
    </row>
    <row r="26" spans="1:58" x14ac:dyDescent="0.3">
      <c r="A26" s="7" t="s">
        <v>2</v>
      </c>
      <c r="B26" s="2">
        <f>B25+B22-B16</f>
        <v>-786500</v>
      </c>
      <c r="C26" s="2">
        <f t="shared" ref="C26:AA26" si="166">C25+C22-C16</f>
        <v>-786500</v>
      </c>
      <c r="D26" s="2">
        <f t="shared" si="166"/>
        <v>-786500</v>
      </c>
      <c r="E26" s="2">
        <f t="shared" si="166"/>
        <v>-786500</v>
      </c>
      <c r="F26" s="2">
        <f t="shared" si="166"/>
        <v>-786500</v>
      </c>
      <c r="G26" s="2">
        <f t="shared" si="166"/>
        <v>-786500</v>
      </c>
      <c r="H26" s="2">
        <f t="shared" si="166"/>
        <v>-133000</v>
      </c>
      <c r="I26" s="2">
        <f t="shared" si="166"/>
        <v>60500</v>
      </c>
      <c r="J26" s="2">
        <f t="shared" si="166"/>
        <v>254000</v>
      </c>
      <c r="K26" s="2">
        <f t="shared" si="166"/>
        <v>447500</v>
      </c>
      <c r="L26" s="2">
        <f t="shared" si="166"/>
        <v>641000</v>
      </c>
      <c r="M26" s="2">
        <f t="shared" si="166"/>
        <v>834500</v>
      </c>
      <c r="N26" s="2">
        <f t="shared" si="166"/>
        <v>1028000</v>
      </c>
      <c r="O26" s="2">
        <f t="shared" si="166"/>
        <v>1221500</v>
      </c>
      <c r="P26" s="2">
        <f t="shared" si="166"/>
        <v>1415000</v>
      </c>
      <c r="Q26" s="2">
        <f t="shared" si="166"/>
        <v>1608500</v>
      </c>
      <c r="R26" s="2">
        <f t="shared" si="166"/>
        <v>1802000</v>
      </c>
      <c r="S26" s="2">
        <f t="shared" si="166"/>
        <v>1995500</v>
      </c>
      <c r="T26" s="2">
        <f t="shared" si="166"/>
        <v>2239000</v>
      </c>
      <c r="U26" s="2">
        <f t="shared" si="166"/>
        <v>2432500</v>
      </c>
      <c r="V26" s="2">
        <f t="shared" si="166"/>
        <v>2626000</v>
      </c>
      <c r="W26" s="2">
        <f t="shared" si="166"/>
        <v>2819500</v>
      </c>
      <c r="X26" s="2">
        <f t="shared" si="166"/>
        <v>3013000</v>
      </c>
      <c r="Y26" s="2">
        <f t="shared" si="166"/>
        <v>3206500</v>
      </c>
      <c r="Z26" s="2">
        <f t="shared" si="166"/>
        <v>3400000</v>
      </c>
      <c r="AA26" s="2">
        <f t="shared" si="166"/>
        <v>3593500</v>
      </c>
      <c r="AB26" s="2">
        <f t="shared" ref="AB26" si="167">AB25+AB22-AB16</f>
        <v>3787214</v>
      </c>
      <c r="AC26" s="2">
        <f t="shared" ref="AC26" si="168">AC25+AC22-AC16</f>
        <v>3980948</v>
      </c>
      <c r="AD26" s="2">
        <f t="shared" ref="AD26" si="169">AD25+AD22-AD16</f>
        <v>4174702</v>
      </c>
      <c r="AE26" s="2">
        <f t="shared" ref="AE26" si="170">AE25+AE22-AE16</f>
        <v>4368476</v>
      </c>
      <c r="AF26" s="2">
        <f t="shared" ref="AF26" si="171">AF25+AF22-AF16</f>
        <v>4562270</v>
      </c>
      <c r="AG26" s="2">
        <f t="shared" ref="AG26" si="172">AG25+AG22-AG16</f>
        <v>4756084</v>
      </c>
      <c r="AH26" s="2">
        <f t="shared" ref="AH26" si="173">AH25+AH22-AH16</f>
        <v>4949918</v>
      </c>
      <c r="AI26" s="2">
        <f t="shared" ref="AI26" si="174">AI25+AI22-AI16</f>
        <v>5143772</v>
      </c>
      <c r="AJ26" s="2">
        <f t="shared" ref="AJ26" si="175">AJ25+AJ22-AJ16</f>
        <v>5337646</v>
      </c>
      <c r="AK26" s="2">
        <f t="shared" ref="AK26" si="176">AK25+AK22-AK16</f>
        <v>5531540</v>
      </c>
      <c r="AL26" s="2">
        <f t="shared" ref="AL26" si="177">AL25+AL22-AL16</f>
        <v>5725454</v>
      </c>
      <c r="AM26" s="2">
        <f t="shared" ref="AM26" si="178">AM25+AM22-AM16</f>
        <v>5919388</v>
      </c>
      <c r="AN26" s="2">
        <f t="shared" ref="AN26" si="179">AN25+AN22-AN16</f>
        <v>6113342</v>
      </c>
      <c r="AO26" s="2">
        <f t="shared" ref="AO26" si="180">AO25+AO22-AO16</f>
        <v>6307316</v>
      </c>
      <c r="AP26" s="2">
        <f t="shared" ref="AP26" si="181">AP25+AP22-AP16</f>
        <v>6501310</v>
      </c>
      <c r="AQ26" s="2">
        <f t="shared" ref="AQ26" si="182">AQ25+AQ22-AQ16</f>
        <v>6695324</v>
      </c>
      <c r="AR26" s="2">
        <f t="shared" ref="AR26" si="183">AR25+AR22-AR16</f>
        <v>6889358</v>
      </c>
      <c r="AS26" s="2">
        <f t="shared" ref="AS26" si="184">AS25+AS22-AS16</f>
        <v>7083412</v>
      </c>
      <c r="AT26" s="2">
        <f t="shared" ref="AT26" si="185">AT25+AT22-AT16</f>
        <v>7277486</v>
      </c>
      <c r="AU26" s="2">
        <f t="shared" ref="AU26" si="186">AU25+AU22-AU16</f>
        <v>7471580</v>
      </c>
      <c r="AV26" s="2">
        <f t="shared" ref="AV26" si="187">AV25+AV22-AV16</f>
        <v>7665694</v>
      </c>
      <c r="AW26" s="2">
        <f t="shared" ref="AW26" si="188">AW25+AW22-AW16</f>
        <v>7859828</v>
      </c>
      <c r="AX26" s="2">
        <f t="shared" ref="AX26" si="189">AX25+AX22-AX16</f>
        <v>8053982</v>
      </c>
      <c r="AY26" s="2">
        <f t="shared" ref="AY26" si="190">AY25+AY22-AY16</f>
        <v>8248156</v>
      </c>
      <c r="AZ26" s="2">
        <f t="shared" ref="AZ26" si="191">AZ25+AZ22-AZ16</f>
        <v>8442350</v>
      </c>
      <c r="BA26" s="2">
        <f t="shared" ref="BA26" si="192">BA25+BA22-BA16</f>
        <v>8636564</v>
      </c>
      <c r="BB26" s="2">
        <f t="shared" ref="BB26" si="193">BB25+BB22-BB16</f>
        <v>8830798</v>
      </c>
      <c r="BC26" s="2">
        <f t="shared" ref="BC26" si="194">BC25+BC22-BC16</f>
        <v>9025052</v>
      </c>
      <c r="BD26" s="2">
        <f t="shared" ref="BD26" si="195">BD25+BD22-BD16</f>
        <v>9219326</v>
      </c>
      <c r="BE26" s="2">
        <f t="shared" ref="BE26" si="196">BE25+BE22-BE16</f>
        <v>9413620</v>
      </c>
      <c r="BF26" s="2">
        <f t="shared" ref="BF26" si="197">BF25+BF22-BF16</f>
        <v>9607934</v>
      </c>
    </row>
    <row r="27" spans="1:58" x14ac:dyDescent="0.3">
      <c r="A27" s="3" t="s">
        <v>25</v>
      </c>
      <c r="B27" s="4">
        <f t="shared" ref="B27:AU27" si="198">IF(B26&gt;0,B26*0.15,0)</f>
        <v>0</v>
      </c>
      <c r="C27" s="4">
        <f t="shared" si="198"/>
        <v>0</v>
      </c>
      <c r="D27" s="4">
        <f t="shared" si="198"/>
        <v>0</v>
      </c>
      <c r="E27" s="4">
        <f t="shared" si="198"/>
        <v>0</v>
      </c>
      <c r="F27" s="4">
        <f t="shared" si="198"/>
        <v>0</v>
      </c>
      <c r="G27" s="4">
        <f t="shared" si="198"/>
        <v>0</v>
      </c>
      <c r="H27" s="4">
        <f t="shared" si="198"/>
        <v>0</v>
      </c>
      <c r="I27" s="4">
        <f t="shared" si="198"/>
        <v>9075</v>
      </c>
      <c r="J27" s="4">
        <f t="shared" si="198"/>
        <v>38100</v>
      </c>
      <c r="K27" s="4">
        <f t="shared" si="198"/>
        <v>67125</v>
      </c>
      <c r="L27" s="4">
        <f t="shared" si="198"/>
        <v>96150</v>
      </c>
      <c r="M27" s="4">
        <f t="shared" si="198"/>
        <v>125175</v>
      </c>
      <c r="N27" s="4">
        <f t="shared" si="198"/>
        <v>154200</v>
      </c>
      <c r="O27" s="4">
        <f t="shared" si="198"/>
        <v>183225</v>
      </c>
      <c r="P27" s="4">
        <f t="shared" si="198"/>
        <v>212250</v>
      </c>
      <c r="Q27" s="4">
        <f t="shared" si="198"/>
        <v>241275</v>
      </c>
      <c r="R27" s="4">
        <f t="shared" si="198"/>
        <v>270300</v>
      </c>
      <c r="S27" s="4">
        <f t="shared" si="198"/>
        <v>299325</v>
      </c>
      <c r="T27" s="4">
        <f t="shared" si="198"/>
        <v>335850</v>
      </c>
      <c r="U27" s="4">
        <f t="shared" si="198"/>
        <v>364875</v>
      </c>
      <c r="V27" s="4">
        <f t="shared" si="198"/>
        <v>393900</v>
      </c>
      <c r="W27" s="4">
        <f t="shared" si="198"/>
        <v>422925</v>
      </c>
      <c r="X27" s="4">
        <f t="shared" si="198"/>
        <v>451950</v>
      </c>
      <c r="Y27" s="4">
        <f t="shared" si="198"/>
        <v>480975</v>
      </c>
      <c r="Z27" s="4">
        <f t="shared" si="198"/>
        <v>510000</v>
      </c>
      <c r="AA27" s="4">
        <f t="shared" si="198"/>
        <v>539025</v>
      </c>
      <c r="AB27" s="4">
        <f t="shared" si="198"/>
        <v>568082.1</v>
      </c>
      <c r="AC27" s="4">
        <f t="shared" si="198"/>
        <v>597142.19999999995</v>
      </c>
      <c r="AD27" s="4">
        <f t="shared" si="198"/>
        <v>626205.29999999993</v>
      </c>
      <c r="AE27" s="4">
        <f t="shared" si="198"/>
        <v>655271.4</v>
      </c>
      <c r="AF27" s="4">
        <f t="shared" si="198"/>
        <v>684340.5</v>
      </c>
      <c r="AG27" s="4">
        <f t="shared" si="198"/>
        <v>713412.6</v>
      </c>
      <c r="AH27" s="4">
        <f t="shared" si="198"/>
        <v>742487.7</v>
      </c>
      <c r="AI27" s="4">
        <f t="shared" si="198"/>
        <v>771565.79999999993</v>
      </c>
      <c r="AJ27" s="4">
        <f t="shared" si="198"/>
        <v>800646.9</v>
      </c>
      <c r="AK27" s="4">
        <f t="shared" si="198"/>
        <v>829731</v>
      </c>
      <c r="AL27" s="4">
        <f t="shared" si="198"/>
        <v>858818.1</v>
      </c>
      <c r="AM27" s="4">
        <f t="shared" si="198"/>
        <v>887908.2</v>
      </c>
      <c r="AN27" s="4">
        <f t="shared" si="198"/>
        <v>917001.29999999993</v>
      </c>
      <c r="AO27" s="4">
        <f t="shared" si="198"/>
        <v>946097.39999999991</v>
      </c>
      <c r="AP27" s="4">
        <f t="shared" si="198"/>
        <v>975196.5</v>
      </c>
      <c r="AQ27" s="4">
        <f t="shared" si="198"/>
        <v>1004298.6</v>
      </c>
      <c r="AR27" s="4">
        <f t="shared" si="198"/>
        <v>1033403.7</v>
      </c>
      <c r="AS27" s="4">
        <f t="shared" si="198"/>
        <v>1062511.8</v>
      </c>
      <c r="AT27" s="4">
        <f t="shared" si="198"/>
        <v>1091622.8999999999</v>
      </c>
      <c r="AU27" s="4">
        <f t="shared" si="198"/>
        <v>1120737</v>
      </c>
      <c r="AV27" s="4">
        <f>IF(AV26&gt;0,AV26*0.15,0)</f>
        <v>1149854.0999999999</v>
      </c>
      <c r="AW27" s="4">
        <f t="shared" ref="AW27:BF27" si="199">IF(AW26&gt;0,AW26*0.15,0)</f>
        <v>1178974.2</v>
      </c>
      <c r="AX27" s="4">
        <f t="shared" si="199"/>
        <v>1208097.3</v>
      </c>
      <c r="AY27" s="4">
        <f t="shared" si="199"/>
        <v>1237223.3999999999</v>
      </c>
      <c r="AZ27" s="4">
        <f t="shared" si="199"/>
        <v>1266352.5</v>
      </c>
      <c r="BA27" s="4">
        <f t="shared" si="199"/>
        <v>1295484.5999999999</v>
      </c>
      <c r="BB27" s="4">
        <f t="shared" si="199"/>
        <v>1324619.7</v>
      </c>
      <c r="BC27" s="4">
        <f t="shared" si="199"/>
        <v>1353757.8</v>
      </c>
      <c r="BD27" s="4">
        <f t="shared" si="199"/>
        <v>1382898.9</v>
      </c>
      <c r="BE27" s="4">
        <f t="shared" si="199"/>
        <v>1412043</v>
      </c>
      <c r="BF27" s="4">
        <f t="shared" si="199"/>
        <v>1441190.0999999999</v>
      </c>
    </row>
    <row r="28" spans="1:58" x14ac:dyDescent="0.3">
      <c r="A28" s="7" t="s">
        <v>5</v>
      </c>
      <c r="B28" s="2">
        <f>B26-B27</f>
        <v>-786500</v>
      </c>
      <c r="C28" s="2">
        <f t="shared" ref="C28:AA28" si="200">C26-C27</f>
        <v>-786500</v>
      </c>
      <c r="D28" s="2">
        <f t="shared" si="200"/>
        <v>-786500</v>
      </c>
      <c r="E28" s="2">
        <f t="shared" si="200"/>
        <v>-786500</v>
      </c>
      <c r="F28" s="2">
        <f t="shared" si="200"/>
        <v>-786500</v>
      </c>
      <c r="G28" s="2">
        <f t="shared" si="200"/>
        <v>-786500</v>
      </c>
      <c r="H28" s="2">
        <f t="shared" si="200"/>
        <v>-133000</v>
      </c>
      <c r="I28" s="2">
        <f t="shared" si="200"/>
        <v>51425</v>
      </c>
      <c r="J28" s="2">
        <f t="shared" si="200"/>
        <v>215900</v>
      </c>
      <c r="K28" s="2">
        <f t="shared" si="200"/>
        <v>380375</v>
      </c>
      <c r="L28" s="2">
        <f t="shared" si="200"/>
        <v>544850</v>
      </c>
      <c r="M28" s="2">
        <f t="shared" si="200"/>
        <v>709325</v>
      </c>
      <c r="N28" s="2">
        <f t="shared" si="200"/>
        <v>873800</v>
      </c>
      <c r="O28" s="2">
        <f t="shared" si="200"/>
        <v>1038275</v>
      </c>
      <c r="P28" s="2">
        <f t="shared" si="200"/>
        <v>1202750</v>
      </c>
      <c r="Q28" s="2">
        <f t="shared" si="200"/>
        <v>1367225</v>
      </c>
      <c r="R28" s="2">
        <f t="shared" si="200"/>
        <v>1531700</v>
      </c>
      <c r="S28" s="2">
        <f t="shared" si="200"/>
        <v>1696175</v>
      </c>
      <c r="T28" s="2">
        <f t="shared" si="200"/>
        <v>1903150</v>
      </c>
      <c r="U28" s="2">
        <f t="shared" si="200"/>
        <v>2067625</v>
      </c>
      <c r="V28" s="2">
        <f t="shared" si="200"/>
        <v>2232100</v>
      </c>
      <c r="W28" s="2">
        <f t="shared" si="200"/>
        <v>2396575</v>
      </c>
      <c r="X28" s="2">
        <f t="shared" si="200"/>
        <v>2561050</v>
      </c>
      <c r="Y28" s="2">
        <f t="shared" si="200"/>
        <v>2725525</v>
      </c>
      <c r="Z28" s="2">
        <f t="shared" si="200"/>
        <v>2890000</v>
      </c>
      <c r="AA28" s="2">
        <f t="shared" si="200"/>
        <v>3054475</v>
      </c>
      <c r="AB28" s="2">
        <f t="shared" ref="AB28" si="201">AB26-AB27</f>
        <v>3219131.9</v>
      </c>
      <c r="AC28" s="2">
        <f t="shared" ref="AC28" si="202">AC26-AC27</f>
        <v>3383805.8</v>
      </c>
      <c r="AD28" s="2">
        <f t="shared" ref="AD28" si="203">AD26-AD27</f>
        <v>3548496.7</v>
      </c>
      <c r="AE28" s="2">
        <f t="shared" ref="AE28" si="204">AE26-AE27</f>
        <v>3713204.6</v>
      </c>
      <c r="AF28" s="2">
        <f t="shared" ref="AF28" si="205">AF26-AF27</f>
        <v>3877929.5</v>
      </c>
      <c r="AG28" s="2">
        <f t="shared" ref="AG28" si="206">AG26-AG27</f>
        <v>4042671.4</v>
      </c>
      <c r="AH28" s="2">
        <f t="shared" ref="AH28" si="207">AH26-AH27</f>
        <v>4207430.3</v>
      </c>
      <c r="AI28" s="2">
        <f t="shared" ref="AI28" si="208">AI26-AI27</f>
        <v>4372206.2</v>
      </c>
      <c r="AJ28" s="2">
        <f t="shared" ref="AJ28" si="209">AJ26-AJ27</f>
        <v>4536999.0999999996</v>
      </c>
      <c r="AK28" s="2">
        <f t="shared" ref="AK28" si="210">AK26-AK27</f>
        <v>4701809</v>
      </c>
      <c r="AL28" s="2">
        <f t="shared" ref="AL28" si="211">AL26-AL27</f>
        <v>4866635.9000000004</v>
      </c>
      <c r="AM28" s="2">
        <f t="shared" ref="AM28" si="212">AM26-AM27</f>
        <v>5031479.8</v>
      </c>
      <c r="AN28" s="2">
        <f t="shared" ref="AN28" si="213">AN26-AN27</f>
        <v>5196340.7</v>
      </c>
      <c r="AO28" s="2">
        <f t="shared" ref="AO28" si="214">AO26-AO27</f>
        <v>5361218.5999999996</v>
      </c>
      <c r="AP28" s="2">
        <f t="shared" ref="AP28" si="215">AP26-AP27</f>
        <v>5526113.5</v>
      </c>
      <c r="AQ28" s="2">
        <f t="shared" ref="AQ28" si="216">AQ26-AQ27</f>
        <v>5691025.4000000004</v>
      </c>
      <c r="AR28" s="2">
        <f t="shared" ref="AR28" si="217">AR26-AR27</f>
        <v>5855954.2999999998</v>
      </c>
      <c r="AS28" s="2">
        <f t="shared" ref="AS28" si="218">AS26-AS27</f>
        <v>6020900.2000000002</v>
      </c>
      <c r="AT28" s="2">
        <f t="shared" ref="AT28" si="219">AT26-AT27</f>
        <v>6185863.0999999996</v>
      </c>
      <c r="AU28" s="2">
        <f t="shared" ref="AU28" si="220">AU26-AU27</f>
        <v>6350843</v>
      </c>
      <c r="AV28" s="2">
        <f t="shared" ref="AV28" si="221">AV26-AV27</f>
        <v>6515839.9000000004</v>
      </c>
      <c r="AW28" s="2">
        <f t="shared" ref="AW28" si="222">AW26-AW27</f>
        <v>6680853.7999999998</v>
      </c>
      <c r="AX28" s="2">
        <f t="shared" ref="AX28" si="223">AX26-AX27</f>
        <v>6845884.7000000002</v>
      </c>
      <c r="AY28" s="2">
        <f t="shared" ref="AY28" si="224">AY26-AY27</f>
        <v>7010932.5999999996</v>
      </c>
      <c r="AZ28" s="2">
        <f t="shared" ref="AZ28" si="225">AZ26-AZ27</f>
        <v>7175997.5</v>
      </c>
      <c r="BA28" s="2">
        <f t="shared" ref="BA28" si="226">BA26-BA27</f>
        <v>7341079.4000000004</v>
      </c>
      <c r="BB28" s="2">
        <f t="shared" ref="BB28" si="227">BB26-BB27</f>
        <v>7506178.2999999998</v>
      </c>
      <c r="BC28" s="2">
        <f t="shared" ref="BC28" si="228">BC26-BC27</f>
        <v>7671294.2000000002</v>
      </c>
      <c r="BD28" s="2">
        <f t="shared" ref="BD28" si="229">BD26-BD27</f>
        <v>7836427.0999999996</v>
      </c>
      <c r="BE28" s="2">
        <f t="shared" ref="BE28" si="230">BE26-BE27</f>
        <v>8001577</v>
      </c>
      <c r="BF28" s="2">
        <f t="shared" ref="BF28" si="231">BF26-BF27</f>
        <v>8166743.9000000004</v>
      </c>
    </row>
    <row r="29" spans="1:58" x14ac:dyDescent="0.3">
      <c r="A29" s="7" t="s">
        <v>6</v>
      </c>
      <c r="B29" s="2">
        <f>B28</f>
        <v>-786500</v>
      </c>
      <c r="C29" s="2">
        <f>B29+C28</f>
        <v>-1573000</v>
      </c>
      <c r="D29" s="2">
        <f t="shared" ref="D29:AA29" si="232">C29+D28</f>
        <v>-2359500</v>
      </c>
      <c r="E29" s="2">
        <f t="shared" si="232"/>
        <v>-3146000</v>
      </c>
      <c r="F29" s="2">
        <f t="shared" si="232"/>
        <v>-3932500</v>
      </c>
      <c r="G29" s="2">
        <f t="shared" si="232"/>
        <v>-4719000</v>
      </c>
      <c r="H29" s="2">
        <f t="shared" si="232"/>
        <v>-4852000</v>
      </c>
      <c r="I29" s="2">
        <f t="shared" si="232"/>
        <v>-4800575</v>
      </c>
      <c r="J29" s="2">
        <f t="shared" si="232"/>
        <v>-4584675</v>
      </c>
      <c r="K29" s="2">
        <f t="shared" si="232"/>
        <v>-4204300</v>
      </c>
      <c r="L29" s="2">
        <f t="shared" si="232"/>
        <v>-3659450</v>
      </c>
      <c r="M29" s="2">
        <f t="shared" si="232"/>
        <v>-2950125</v>
      </c>
      <c r="N29" s="2">
        <f t="shared" si="232"/>
        <v>-2076325</v>
      </c>
      <c r="O29" s="2">
        <f t="shared" si="232"/>
        <v>-1038050</v>
      </c>
      <c r="P29" s="2">
        <f t="shared" si="232"/>
        <v>164700</v>
      </c>
      <c r="Q29" s="2">
        <f t="shared" si="232"/>
        <v>1531925</v>
      </c>
      <c r="R29" s="2">
        <f t="shared" si="232"/>
        <v>3063625</v>
      </c>
      <c r="S29" s="2">
        <f t="shared" si="232"/>
        <v>4759800</v>
      </c>
      <c r="T29" s="2">
        <f t="shared" si="232"/>
        <v>6662950</v>
      </c>
      <c r="U29" s="2">
        <f t="shared" si="232"/>
        <v>8730575</v>
      </c>
      <c r="V29" s="2">
        <f t="shared" si="232"/>
        <v>10962675</v>
      </c>
      <c r="W29" s="2">
        <f t="shared" si="232"/>
        <v>13359250</v>
      </c>
      <c r="X29" s="2">
        <f t="shared" si="232"/>
        <v>15920300</v>
      </c>
      <c r="Y29" s="2">
        <f t="shared" si="232"/>
        <v>18645825</v>
      </c>
      <c r="Z29" s="2">
        <f t="shared" si="232"/>
        <v>21535825</v>
      </c>
      <c r="AA29" s="2">
        <f t="shared" si="232"/>
        <v>24590300</v>
      </c>
      <c r="AB29" s="2">
        <f t="shared" ref="AB29" si="233">AA29+AB28</f>
        <v>27809431.899999999</v>
      </c>
      <c r="AC29" s="2">
        <f t="shared" ref="AC29" si="234">AB29+AC28</f>
        <v>31193237.699999999</v>
      </c>
      <c r="AD29" s="2">
        <f t="shared" ref="AD29" si="235">AC29+AD28</f>
        <v>34741734.399999999</v>
      </c>
      <c r="AE29" s="2">
        <f t="shared" ref="AE29" si="236">AD29+AE28</f>
        <v>38454939</v>
      </c>
      <c r="AF29" s="2">
        <f t="shared" ref="AF29" si="237">AE29+AF28</f>
        <v>42332868.5</v>
      </c>
      <c r="AG29" s="2">
        <f t="shared" ref="AG29" si="238">AF29+AG28</f>
        <v>46375539.899999999</v>
      </c>
      <c r="AH29" s="2">
        <f t="shared" ref="AH29" si="239">AG29+AH28</f>
        <v>50582970.199999996</v>
      </c>
      <c r="AI29" s="2">
        <f t="shared" ref="AI29" si="240">AH29+AI28</f>
        <v>54955176.399999999</v>
      </c>
      <c r="AJ29" s="2">
        <f t="shared" ref="AJ29" si="241">AI29+AJ28</f>
        <v>59492175.5</v>
      </c>
      <c r="AK29" s="2">
        <f t="shared" ref="AK29" si="242">AJ29+AK28</f>
        <v>64193984.5</v>
      </c>
      <c r="AL29" s="2">
        <f t="shared" ref="AL29" si="243">AK29+AL28</f>
        <v>69060620.400000006</v>
      </c>
      <c r="AM29" s="2">
        <f t="shared" ref="AM29" si="244">AL29+AM28</f>
        <v>74092100.200000003</v>
      </c>
      <c r="AN29" s="2">
        <f t="shared" ref="AN29" si="245">AM29+AN28</f>
        <v>79288440.900000006</v>
      </c>
      <c r="AO29" s="2">
        <f t="shared" ref="AO29" si="246">AN29+AO28</f>
        <v>84649659.5</v>
      </c>
      <c r="AP29" s="2">
        <f t="shared" ref="AP29" si="247">AO29+AP28</f>
        <v>90175773</v>
      </c>
      <c r="AQ29" s="2">
        <f t="shared" ref="AQ29" si="248">AP29+AQ28</f>
        <v>95866798.400000006</v>
      </c>
      <c r="AR29" s="2">
        <f t="shared" ref="AR29" si="249">AQ29+AR28</f>
        <v>101722752.7</v>
      </c>
      <c r="AS29" s="2">
        <f t="shared" ref="AS29" si="250">AR29+AS28</f>
        <v>107743652.90000001</v>
      </c>
      <c r="AT29" s="2">
        <f t="shared" ref="AT29" si="251">AS29+AT28</f>
        <v>113929516</v>
      </c>
      <c r="AU29" s="2">
        <f t="shared" ref="AU29" si="252">AT29+AU28</f>
        <v>120280359</v>
      </c>
      <c r="AV29" s="2">
        <f t="shared" ref="AV29" si="253">AU29+AV28</f>
        <v>126796198.90000001</v>
      </c>
      <c r="AW29" s="2">
        <f t="shared" ref="AW29" si="254">AV29+AW28</f>
        <v>133477052.7</v>
      </c>
      <c r="AX29" s="2">
        <f t="shared" ref="AX29" si="255">AW29+AX28</f>
        <v>140322937.40000001</v>
      </c>
      <c r="AY29" s="2">
        <f t="shared" ref="AY29" si="256">AX29+AY28</f>
        <v>147333870</v>
      </c>
      <c r="AZ29" s="2">
        <f t="shared" ref="AZ29" si="257">AY29+AZ28</f>
        <v>154509867.5</v>
      </c>
      <c r="BA29" s="2">
        <f t="shared" ref="BA29" si="258">AZ29+BA28</f>
        <v>161850946.90000001</v>
      </c>
      <c r="BB29" s="2">
        <f t="shared" ref="BB29" si="259">BA29+BB28</f>
        <v>169357125.20000002</v>
      </c>
      <c r="BC29" s="2">
        <f t="shared" ref="BC29" si="260">BB29+BC28</f>
        <v>177028419.40000001</v>
      </c>
      <c r="BD29" s="2">
        <f t="shared" ref="BD29" si="261">BC29+BD28</f>
        <v>184864846.5</v>
      </c>
      <c r="BE29" s="2">
        <f t="shared" ref="BE29" si="262">BD29+BE28</f>
        <v>192866423.5</v>
      </c>
      <c r="BF29" s="2">
        <f t="shared" ref="BF29" si="263">BE29+BF28</f>
        <v>201033167.40000001</v>
      </c>
    </row>
    <row r="30" spans="1:58" x14ac:dyDescent="0.3">
      <c r="A30" s="7" t="s">
        <v>10</v>
      </c>
      <c r="B30" s="8">
        <v>5000000</v>
      </c>
      <c r="C30" s="2"/>
      <c r="D30" s="2"/>
      <c r="E30" s="2"/>
      <c r="F30" s="2"/>
      <c r="G30" s="2"/>
      <c r="H30" s="8">
        <v>5000000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:58" x14ac:dyDescent="0.3">
      <c r="A31" s="7" t="s">
        <v>9</v>
      </c>
      <c r="B31" s="2">
        <f>B30+B28</f>
        <v>4213500</v>
      </c>
      <c r="C31" s="2">
        <f>C30+C28+B31</f>
        <v>3427000</v>
      </c>
      <c r="D31" s="2">
        <f t="shared" ref="D31:BF31" si="264">D30+D28+C31</f>
        <v>2640500</v>
      </c>
      <c r="E31" s="2">
        <f t="shared" si="264"/>
        <v>1854000</v>
      </c>
      <c r="F31" s="2">
        <f t="shared" si="264"/>
        <v>1067500</v>
      </c>
      <c r="G31" s="2">
        <f t="shared" si="264"/>
        <v>281000</v>
      </c>
      <c r="H31" s="2">
        <f t="shared" si="264"/>
        <v>5148000</v>
      </c>
      <c r="I31" s="2">
        <f t="shared" si="264"/>
        <v>5199425</v>
      </c>
      <c r="J31" s="2">
        <f t="shared" si="264"/>
        <v>5415325</v>
      </c>
      <c r="K31" s="2">
        <f t="shared" si="264"/>
        <v>5795700</v>
      </c>
      <c r="L31" s="2">
        <f t="shared" si="264"/>
        <v>6340550</v>
      </c>
      <c r="M31" s="2">
        <f t="shared" si="264"/>
        <v>7049875</v>
      </c>
      <c r="N31" s="2">
        <f t="shared" si="264"/>
        <v>7923675</v>
      </c>
      <c r="O31" s="2">
        <f t="shared" si="264"/>
        <v>8961950</v>
      </c>
      <c r="P31" s="2">
        <f t="shared" si="264"/>
        <v>10164700</v>
      </c>
      <c r="Q31" s="2">
        <f t="shared" si="264"/>
        <v>11531925</v>
      </c>
      <c r="R31" s="2">
        <f t="shared" si="264"/>
        <v>13063625</v>
      </c>
      <c r="S31" s="2">
        <f t="shared" si="264"/>
        <v>14759800</v>
      </c>
      <c r="T31" s="2">
        <f t="shared" si="264"/>
        <v>16662950</v>
      </c>
      <c r="U31" s="2">
        <f t="shared" si="264"/>
        <v>18730575</v>
      </c>
      <c r="V31" s="2">
        <f t="shared" si="264"/>
        <v>20962675</v>
      </c>
      <c r="W31" s="2">
        <f t="shared" si="264"/>
        <v>23359250</v>
      </c>
      <c r="X31" s="2">
        <f t="shared" si="264"/>
        <v>25920300</v>
      </c>
      <c r="Y31" s="2">
        <f t="shared" si="264"/>
        <v>28645825</v>
      </c>
      <c r="Z31" s="2">
        <f t="shared" si="264"/>
        <v>31535825</v>
      </c>
      <c r="AA31" s="2">
        <f t="shared" si="264"/>
        <v>34590300</v>
      </c>
      <c r="AB31" s="2">
        <f t="shared" si="264"/>
        <v>37809431.899999999</v>
      </c>
      <c r="AC31" s="2">
        <f t="shared" si="264"/>
        <v>41193237.699999996</v>
      </c>
      <c r="AD31" s="2">
        <f t="shared" si="264"/>
        <v>44741734.399999999</v>
      </c>
      <c r="AE31" s="2">
        <f t="shared" si="264"/>
        <v>48454939</v>
      </c>
      <c r="AF31" s="2">
        <f t="shared" si="264"/>
        <v>52332868.5</v>
      </c>
      <c r="AG31" s="2">
        <f t="shared" si="264"/>
        <v>56375539.899999999</v>
      </c>
      <c r="AH31" s="2">
        <f t="shared" si="264"/>
        <v>60582970.199999996</v>
      </c>
      <c r="AI31" s="2">
        <f t="shared" si="264"/>
        <v>64955176.399999999</v>
      </c>
      <c r="AJ31" s="2">
        <f t="shared" si="264"/>
        <v>69492175.5</v>
      </c>
      <c r="AK31" s="2">
        <f t="shared" si="264"/>
        <v>74193984.5</v>
      </c>
      <c r="AL31" s="2">
        <f t="shared" si="264"/>
        <v>79060620.400000006</v>
      </c>
      <c r="AM31" s="2">
        <f t="shared" si="264"/>
        <v>84092100.200000003</v>
      </c>
      <c r="AN31" s="2">
        <f t="shared" si="264"/>
        <v>89288440.900000006</v>
      </c>
      <c r="AO31" s="2">
        <f t="shared" si="264"/>
        <v>94649659.5</v>
      </c>
      <c r="AP31" s="2">
        <f t="shared" si="264"/>
        <v>100175773</v>
      </c>
      <c r="AQ31" s="2">
        <f t="shared" si="264"/>
        <v>105866798.40000001</v>
      </c>
      <c r="AR31" s="2">
        <f t="shared" si="264"/>
        <v>111722752.7</v>
      </c>
      <c r="AS31" s="2">
        <f t="shared" si="264"/>
        <v>117743652.90000001</v>
      </c>
      <c r="AT31" s="2">
        <f t="shared" si="264"/>
        <v>123929516</v>
      </c>
      <c r="AU31" s="2">
        <f t="shared" si="264"/>
        <v>130280359</v>
      </c>
      <c r="AV31" s="2">
        <f t="shared" si="264"/>
        <v>136796198.90000001</v>
      </c>
      <c r="AW31" s="2">
        <f t="shared" si="264"/>
        <v>143477052.70000002</v>
      </c>
      <c r="AX31" s="2">
        <f t="shared" si="264"/>
        <v>150322937.40000001</v>
      </c>
      <c r="AY31" s="2">
        <f t="shared" si="264"/>
        <v>157333870</v>
      </c>
      <c r="AZ31" s="2">
        <f t="shared" si="264"/>
        <v>164509867.5</v>
      </c>
      <c r="BA31" s="2">
        <f t="shared" si="264"/>
        <v>171850946.90000001</v>
      </c>
      <c r="BB31" s="2">
        <f t="shared" si="264"/>
        <v>179357125.20000002</v>
      </c>
      <c r="BC31" s="2">
        <f t="shared" si="264"/>
        <v>187028419.40000001</v>
      </c>
      <c r="BD31" s="2">
        <f t="shared" si="264"/>
        <v>194864846.5</v>
      </c>
      <c r="BE31" s="2">
        <f t="shared" si="264"/>
        <v>202866423.5</v>
      </c>
      <c r="BF31" s="2">
        <f t="shared" si="264"/>
        <v>211033167.40000001</v>
      </c>
    </row>
    <row r="32" spans="1:58" x14ac:dyDescent="0.3">
      <c r="A32" s="7" t="s">
        <v>7</v>
      </c>
      <c r="B32" s="2">
        <f>IF(B28&gt;0,B28*0.15,0)</f>
        <v>0</v>
      </c>
      <c r="C32" s="2">
        <f t="shared" ref="C32:AA32" si="265">IF(C28&gt;0,C28*0.15,0)</f>
        <v>0</v>
      </c>
      <c r="D32" s="2">
        <f t="shared" si="265"/>
        <v>0</v>
      </c>
      <c r="E32" s="2">
        <f t="shared" si="265"/>
        <v>0</v>
      </c>
      <c r="F32" s="2">
        <f t="shared" si="265"/>
        <v>0</v>
      </c>
      <c r="G32" s="2">
        <f t="shared" si="265"/>
        <v>0</v>
      </c>
      <c r="H32" s="2">
        <f t="shared" si="265"/>
        <v>0</v>
      </c>
      <c r="I32" s="2">
        <f t="shared" si="265"/>
        <v>7713.75</v>
      </c>
      <c r="J32" s="2">
        <f t="shared" si="265"/>
        <v>32385</v>
      </c>
      <c r="K32" s="2">
        <f t="shared" si="265"/>
        <v>57056.25</v>
      </c>
      <c r="L32" s="2">
        <f t="shared" si="265"/>
        <v>81727.5</v>
      </c>
      <c r="M32" s="2">
        <f t="shared" si="265"/>
        <v>106398.75</v>
      </c>
      <c r="N32" s="2">
        <f t="shared" si="265"/>
        <v>131070</v>
      </c>
      <c r="O32" s="2">
        <f t="shared" si="265"/>
        <v>155741.25</v>
      </c>
      <c r="P32" s="2">
        <f t="shared" si="265"/>
        <v>180412.5</v>
      </c>
      <c r="Q32" s="2">
        <f t="shared" si="265"/>
        <v>205083.75</v>
      </c>
      <c r="R32" s="2">
        <f t="shared" si="265"/>
        <v>229755</v>
      </c>
      <c r="S32" s="2">
        <f t="shared" si="265"/>
        <v>254426.25</v>
      </c>
      <c r="T32" s="2">
        <f t="shared" si="265"/>
        <v>285472.5</v>
      </c>
      <c r="U32" s="2">
        <f t="shared" si="265"/>
        <v>310143.75</v>
      </c>
      <c r="V32" s="2">
        <f t="shared" si="265"/>
        <v>334815</v>
      </c>
      <c r="W32" s="2">
        <f t="shared" si="265"/>
        <v>359486.25</v>
      </c>
      <c r="X32" s="2">
        <f t="shared" si="265"/>
        <v>384157.5</v>
      </c>
      <c r="Y32" s="2">
        <f t="shared" si="265"/>
        <v>408828.75</v>
      </c>
      <c r="Z32" s="2">
        <f t="shared" si="265"/>
        <v>433500</v>
      </c>
      <c r="AA32" s="2">
        <f t="shared" si="265"/>
        <v>458171.25</v>
      </c>
      <c r="AB32" s="2">
        <f t="shared" ref="AB32:BF32" si="266">IF(AB28&gt;0,AB28*0.15,0)</f>
        <v>482869.78499999997</v>
      </c>
      <c r="AC32" s="2">
        <f t="shared" si="266"/>
        <v>507570.86999999994</v>
      </c>
      <c r="AD32" s="2">
        <f t="shared" si="266"/>
        <v>532274.505</v>
      </c>
      <c r="AE32" s="2">
        <f t="shared" si="266"/>
        <v>556980.68999999994</v>
      </c>
      <c r="AF32" s="2">
        <f t="shared" si="266"/>
        <v>581689.42499999993</v>
      </c>
      <c r="AG32" s="2">
        <f t="shared" si="266"/>
        <v>606400.71</v>
      </c>
      <c r="AH32" s="2">
        <f t="shared" si="266"/>
        <v>631114.54499999993</v>
      </c>
      <c r="AI32" s="2">
        <f t="shared" si="266"/>
        <v>655830.93000000005</v>
      </c>
      <c r="AJ32" s="2">
        <f t="shared" si="266"/>
        <v>680549.86499999987</v>
      </c>
      <c r="AK32" s="2">
        <f t="shared" si="266"/>
        <v>705271.35</v>
      </c>
      <c r="AL32" s="2">
        <f t="shared" si="266"/>
        <v>729995.38500000001</v>
      </c>
      <c r="AM32" s="2">
        <f t="shared" si="266"/>
        <v>754721.97</v>
      </c>
      <c r="AN32" s="2">
        <f t="shared" si="266"/>
        <v>779451.10499999998</v>
      </c>
      <c r="AO32" s="2">
        <f t="shared" si="266"/>
        <v>804182.78999999992</v>
      </c>
      <c r="AP32" s="2">
        <f t="shared" si="266"/>
        <v>828917.02500000002</v>
      </c>
      <c r="AQ32" s="2">
        <f t="shared" si="266"/>
        <v>853653.81</v>
      </c>
      <c r="AR32" s="2">
        <f t="shared" si="266"/>
        <v>878393.1449999999</v>
      </c>
      <c r="AS32" s="2">
        <f t="shared" si="266"/>
        <v>903135.03</v>
      </c>
      <c r="AT32" s="2">
        <f t="shared" si="266"/>
        <v>927879.46499999997</v>
      </c>
      <c r="AU32" s="2">
        <f t="shared" si="266"/>
        <v>952626.45</v>
      </c>
      <c r="AV32" s="2">
        <f t="shared" si="266"/>
        <v>977375.98499999999</v>
      </c>
      <c r="AW32" s="2">
        <f t="shared" si="266"/>
        <v>1002128.07</v>
      </c>
      <c r="AX32" s="2">
        <f t="shared" si="266"/>
        <v>1026882.705</v>
      </c>
      <c r="AY32" s="2">
        <f t="shared" si="266"/>
        <v>1051639.8899999999</v>
      </c>
      <c r="AZ32" s="2">
        <f t="shared" si="266"/>
        <v>1076399.625</v>
      </c>
      <c r="BA32" s="2">
        <f t="shared" si="266"/>
        <v>1101161.9099999999</v>
      </c>
      <c r="BB32" s="2">
        <f t="shared" si="266"/>
        <v>1125926.7449999999</v>
      </c>
      <c r="BC32" s="2">
        <f t="shared" si="266"/>
        <v>1150694.1299999999</v>
      </c>
      <c r="BD32" s="2">
        <f t="shared" si="266"/>
        <v>1175464.0649999999</v>
      </c>
      <c r="BE32" s="2">
        <f t="shared" si="266"/>
        <v>1200236.55</v>
      </c>
      <c r="BF32" s="2">
        <f t="shared" si="266"/>
        <v>1225011.585</v>
      </c>
    </row>
    <row r="33" spans="1:58" x14ac:dyDescent="0.3">
      <c r="A33" s="7" t="s">
        <v>8</v>
      </c>
      <c r="B33" s="2">
        <f>B32</f>
        <v>0</v>
      </c>
      <c r="C33" s="2">
        <f>C32+B33</f>
        <v>0</v>
      </c>
      <c r="D33" s="2">
        <f t="shared" ref="D33:AA33" si="267">D32+C33</f>
        <v>0</v>
      </c>
      <c r="E33" s="2">
        <f t="shared" si="267"/>
        <v>0</v>
      </c>
      <c r="F33" s="2">
        <f t="shared" si="267"/>
        <v>0</v>
      </c>
      <c r="G33" s="2">
        <f t="shared" si="267"/>
        <v>0</v>
      </c>
      <c r="H33" s="2">
        <f t="shared" si="267"/>
        <v>0</v>
      </c>
      <c r="I33" s="2">
        <f t="shared" si="267"/>
        <v>7713.75</v>
      </c>
      <c r="J33" s="2">
        <f t="shared" si="267"/>
        <v>40098.75</v>
      </c>
      <c r="K33" s="2">
        <f t="shared" si="267"/>
        <v>97155</v>
      </c>
      <c r="L33" s="2">
        <f t="shared" si="267"/>
        <v>178882.5</v>
      </c>
      <c r="M33" s="2">
        <f t="shared" si="267"/>
        <v>285281.25</v>
      </c>
      <c r="N33" s="2">
        <f t="shared" si="267"/>
        <v>416351.25</v>
      </c>
      <c r="O33" s="2">
        <f t="shared" si="267"/>
        <v>572092.5</v>
      </c>
      <c r="P33" s="2">
        <f t="shared" si="267"/>
        <v>752505</v>
      </c>
      <c r="Q33" s="2">
        <f t="shared" si="267"/>
        <v>957588.75</v>
      </c>
      <c r="R33" s="2">
        <f t="shared" si="267"/>
        <v>1187343.75</v>
      </c>
      <c r="S33" s="2">
        <f t="shared" si="267"/>
        <v>1441770</v>
      </c>
      <c r="T33" s="2">
        <f t="shared" si="267"/>
        <v>1727242.5</v>
      </c>
      <c r="U33" s="2">
        <f t="shared" si="267"/>
        <v>2037386.25</v>
      </c>
      <c r="V33" s="2">
        <f t="shared" si="267"/>
        <v>2372201.25</v>
      </c>
      <c r="W33" s="2">
        <f t="shared" si="267"/>
        <v>2731687.5</v>
      </c>
      <c r="X33" s="2">
        <f t="shared" si="267"/>
        <v>3115845</v>
      </c>
      <c r="Y33" s="2">
        <f t="shared" si="267"/>
        <v>3524673.75</v>
      </c>
      <c r="Z33" s="2">
        <f t="shared" si="267"/>
        <v>3958173.75</v>
      </c>
      <c r="AA33" s="2">
        <f t="shared" si="267"/>
        <v>4416345</v>
      </c>
      <c r="AB33" s="2">
        <f t="shared" ref="AB33" si="268">AB32+AA33</f>
        <v>4899214.7850000001</v>
      </c>
      <c r="AC33" s="2">
        <f t="shared" ref="AC33" si="269">AC32+AB33</f>
        <v>5406785.6550000003</v>
      </c>
      <c r="AD33" s="2">
        <f t="shared" ref="AD33" si="270">AD32+AC33</f>
        <v>5939060.1600000001</v>
      </c>
      <c r="AE33" s="2">
        <f t="shared" ref="AE33" si="271">AE32+AD33</f>
        <v>6496040.8499999996</v>
      </c>
      <c r="AF33" s="2">
        <f t="shared" ref="AF33" si="272">AF32+AE33</f>
        <v>7077730.2749999994</v>
      </c>
      <c r="AG33" s="2">
        <f t="shared" ref="AG33" si="273">AG32+AF33</f>
        <v>7684130.9849999994</v>
      </c>
      <c r="AH33" s="2">
        <f t="shared" ref="AH33" si="274">AH32+AG33</f>
        <v>8315245.5299999993</v>
      </c>
      <c r="AI33" s="2">
        <f t="shared" ref="AI33" si="275">AI32+AH33</f>
        <v>8971076.459999999</v>
      </c>
      <c r="AJ33" s="2">
        <f t="shared" ref="AJ33" si="276">AJ32+AI33</f>
        <v>9651626.3249999993</v>
      </c>
      <c r="AK33" s="2">
        <f t="shared" ref="AK33" si="277">AK32+AJ33</f>
        <v>10356897.674999999</v>
      </c>
      <c r="AL33" s="2">
        <f t="shared" ref="AL33" si="278">AL32+AK33</f>
        <v>11086893.059999999</v>
      </c>
      <c r="AM33" s="2">
        <f t="shared" ref="AM33" si="279">AM32+AL33</f>
        <v>11841615.029999999</v>
      </c>
      <c r="AN33" s="2">
        <f t="shared" ref="AN33" si="280">AN32+AM33</f>
        <v>12621066.135</v>
      </c>
      <c r="AO33" s="2">
        <f t="shared" ref="AO33" si="281">AO32+AN33</f>
        <v>13425248.924999999</v>
      </c>
      <c r="AP33" s="2">
        <f t="shared" ref="AP33" si="282">AP32+AO33</f>
        <v>14254165.949999999</v>
      </c>
      <c r="AQ33" s="2">
        <f t="shared" ref="AQ33" si="283">AQ32+AP33</f>
        <v>15107819.76</v>
      </c>
      <c r="AR33" s="2">
        <f t="shared" ref="AR33" si="284">AR32+AQ33</f>
        <v>15986212.904999999</v>
      </c>
      <c r="AS33" s="2">
        <f t="shared" ref="AS33" si="285">AS32+AR33</f>
        <v>16889347.934999999</v>
      </c>
      <c r="AT33" s="2">
        <f t="shared" ref="AT33" si="286">AT32+AS33</f>
        <v>17817227.399999999</v>
      </c>
      <c r="AU33" s="2">
        <f t="shared" ref="AU33" si="287">AU32+AT33</f>
        <v>18769853.849999998</v>
      </c>
      <c r="AV33" s="2">
        <f t="shared" ref="AV33" si="288">AV32+AU33</f>
        <v>19747229.834999997</v>
      </c>
      <c r="AW33" s="2">
        <f t="shared" ref="AW33" si="289">AW32+AV33</f>
        <v>20749357.904999997</v>
      </c>
      <c r="AX33" s="2">
        <f t="shared" ref="AX33" si="290">AX32+AW33</f>
        <v>21776240.609999996</v>
      </c>
      <c r="AY33" s="2">
        <f t="shared" ref="AY33" si="291">AY32+AX33</f>
        <v>22827880.499999996</v>
      </c>
      <c r="AZ33" s="2">
        <f t="shared" ref="AZ33" si="292">AZ32+AY33</f>
        <v>23904280.124999996</v>
      </c>
      <c r="BA33" s="2">
        <f t="shared" ref="BA33" si="293">BA32+AZ33</f>
        <v>25005442.034999996</v>
      </c>
      <c r="BB33" s="2">
        <f t="shared" ref="BB33" si="294">BB32+BA33</f>
        <v>26131368.779999997</v>
      </c>
      <c r="BC33" s="2">
        <f t="shared" ref="BC33" si="295">BC32+BB33</f>
        <v>27282062.909999996</v>
      </c>
      <c r="BD33" s="2">
        <f t="shared" ref="BD33" si="296">BD32+BC33</f>
        <v>28457526.974999998</v>
      </c>
      <c r="BE33" s="2">
        <f t="shared" ref="BE33" si="297">BE32+BD33</f>
        <v>29657763.524999999</v>
      </c>
      <c r="BF33" s="2">
        <f t="shared" ref="BF33" si="298">BF32+BE33</f>
        <v>30882775.109999999</v>
      </c>
    </row>
    <row r="34" spans="1:58" x14ac:dyDescent="0.3">
      <c r="A34" s="7" t="s">
        <v>11</v>
      </c>
      <c r="B34" s="2">
        <f>IF(B28&gt;0,B28*0.85,0)</f>
        <v>0</v>
      </c>
      <c r="C34" s="2">
        <f t="shared" ref="C34:BF34" si="299">IF(C28&gt;0,C28*0.85,0)</f>
        <v>0</v>
      </c>
      <c r="D34" s="2">
        <f t="shared" si="299"/>
        <v>0</v>
      </c>
      <c r="E34" s="2">
        <f t="shared" si="299"/>
        <v>0</v>
      </c>
      <c r="F34" s="2">
        <f t="shared" si="299"/>
        <v>0</v>
      </c>
      <c r="G34" s="2">
        <f t="shared" si="299"/>
        <v>0</v>
      </c>
      <c r="H34" s="2">
        <f t="shared" si="299"/>
        <v>0</v>
      </c>
      <c r="I34" s="2">
        <f t="shared" si="299"/>
        <v>43711.25</v>
      </c>
      <c r="J34" s="2">
        <f t="shared" si="299"/>
        <v>183515</v>
      </c>
      <c r="K34" s="2">
        <f t="shared" si="299"/>
        <v>323318.75</v>
      </c>
      <c r="L34" s="2">
        <f t="shared" si="299"/>
        <v>463122.5</v>
      </c>
      <c r="M34" s="2">
        <f t="shared" si="299"/>
        <v>602926.25</v>
      </c>
      <c r="N34" s="2">
        <f t="shared" si="299"/>
        <v>742730</v>
      </c>
      <c r="O34" s="2">
        <f t="shared" si="299"/>
        <v>882533.75</v>
      </c>
      <c r="P34" s="2">
        <f t="shared" si="299"/>
        <v>1022337.5</v>
      </c>
      <c r="Q34" s="2">
        <f t="shared" si="299"/>
        <v>1162141.25</v>
      </c>
      <c r="R34" s="2">
        <f t="shared" si="299"/>
        <v>1301945</v>
      </c>
      <c r="S34" s="2">
        <f t="shared" si="299"/>
        <v>1441748.75</v>
      </c>
      <c r="T34" s="2">
        <f t="shared" si="299"/>
        <v>1617677.5</v>
      </c>
      <c r="U34" s="2">
        <f t="shared" si="299"/>
        <v>1757481.25</v>
      </c>
      <c r="V34" s="2">
        <f t="shared" si="299"/>
        <v>1897285</v>
      </c>
      <c r="W34" s="2">
        <f t="shared" si="299"/>
        <v>2037088.75</v>
      </c>
      <c r="X34" s="2">
        <f t="shared" si="299"/>
        <v>2176892.5</v>
      </c>
      <c r="Y34" s="2">
        <f t="shared" si="299"/>
        <v>2316696.25</v>
      </c>
      <c r="Z34" s="2">
        <f t="shared" si="299"/>
        <v>2456500</v>
      </c>
      <c r="AA34" s="2">
        <f t="shared" si="299"/>
        <v>2596303.75</v>
      </c>
      <c r="AB34" s="2">
        <f t="shared" si="299"/>
        <v>2736262.1149999998</v>
      </c>
      <c r="AC34" s="2">
        <f t="shared" si="299"/>
        <v>2876234.9299999997</v>
      </c>
      <c r="AD34" s="2">
        <f t="shared" si="299"/>
        <v>3016222.1950000003</v>
      </c>
      <c r="AE34" s="2">
        <f t="shared" si="299"/>
        <v>3156223.91</v>
      </c>
      <c r="AF34" s="2">
        <f t="shared" si="299"/>
        <v>3296240.0749999997</v>
      </c>
      <c r="AG34" s="2">
        <f t="shared" si="299"/>
        <v>3436270.69</v>
      </c>
      <c r="AH34" s="2">
        <f t="shared" si="299"/>
        <v>3576315.7549999999</v>
      </c>
      <c r="AI34" s="2">
        <f t="shared" si="299"/>
        <v>3716375.27</v>
      </c>
      <c r="AJ34" s="2">
        <f t="shared" si="299"/>
        <v>3856449.2349999994</v>
      </c>
      <c r="AK34" s="2">
        <f t="shared" si="299"/>
        <v>3996537.65</v>
      </c>
      <c r="AL34" s="2">
        <f t="shared" si="299"/>
        <v>4136640.5150000001</v>
      </c>
      <c r="AM34" s="2">
        <f t="shared" si="299"/>
        <v>4276757.83</v>
      </c>
      <c r="AN34" s="2">
        <f t="shared" si="299"/>
        <v>4416889.5949999997</v>
      </c>
      <c r="AO34" s="2">
        <f t="shared" si="299"/>
        <v>4557035.8099999996</v>
      </c>
      <c r="AP34" s="2">
        <f t="shared" si="299"/>
        <v>4697196.4749999996</v>
      </c>
      <c r="AQ34" s="2">
        <f t="shared" si="299"/>
        <v>4837371.59</v>
      </c>
      <c r="AR34" s="2">
        <f t="shared" si="299"/>
        <v>4977561.1549999993</v>
      </c>
      <c r="AS34" s="2">
        <f t="shared" si="299"/>
        <v>5117765.17</v>
      </c>
      <c r="AT34" s="2">
        <f t="shared" si="299"/>
        <v>5257983.6349999998</v>
      </c>
      <c r="AU34" s="2">
        <f t="shared" si="299"/>
        <v>5398216.5499999998</v>
      </c>
      <c r="AV34" s="2">
        <f t="shared" si="299"/>
        <v>5538463.915</v>
      </c>
      <c r="AW34" s="2">
        <f t="shared" si="299"/>
        <v>5678725.7299999995</v>
      </c>
      <c r="AX34" s="2">
        <f t="shared" si="299"/>
        <v>5819001.9950000001</v>
      </c>
      <c r="AY34" s="2">
        <f t="shared" si="299"/>
        <v>5959292.71</v>
      </c>
      <c r="AZ34" s="2">
        <f t="shared" si="299"/>
        <v>6099597.875</v>
      </c>
      <c r="BA34" s="2">
        <f t="shared" si="299"/>
        <v>6239917.4900000002</v>
      </c>
      <c r="BB34" s="2">
        <f t="shared" si="299"/>
        <v>6380251.5549999997</v>
      </c>
      <c r="BC34" s="2">
        <f t="shared" si="299"/>
        <v>6520600.0700000003</v>
      </c>
      <c r="BD34" s="2">
        <f t="shared" si="299"/>
        <v>6660963.0349999992</v>
      </c>
      <c r="BE34" s="2">
        <f t="shared" si="299"/>
        <v>6801340.4500000002</v>
      </c>
      <c r="BF34" s="2">
        <f t="shared" si="299"/>
        <v>6941732.3150000004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1PC</dc:creator>
  <cp:lastModifiedBy>1PC</cp:lastModifiedBy>
  <dcterms:created xsi:type="dcterms:W3CDTF">2019-10-26T17:11:14Z</dcterms:created>
  <dcterms:modified xsi:type="dcterms:W3CDTF">2019-10-26T19:35:29Z</dcterms:modified>
</cp:coreProperties>
</file>