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Антон\Desktop\МИФИ\3 курс\Теория вероятности\"/>
    </mc:Choice>
  </mc:AlternateContent>
  <xr:revisionPtr revIDLastSave="0" documentId="13_ncr:1_{C4E60036-0A68-4C58-B7A3-2F52B2CD046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J8" i="1" s="1"/>
  <c r="N3" i="1"/>
  <c r="N4" i="1"/>
  <c r="N5" i="1"/>
  <c r="N6" i="1"/>
  <c r="N2" i="1"/>
  <c r="M3" i="1"/>
  <c r="M4" i="1"/>
  <c r="M5" i="1"/>
  <c r="M6" i="1"/>
  <c r="M2" i="1"/>
  <c r="L3" i="1"/>
  <c r="L4" i="1"/>
  <c r="L5" i="1"/>
  <c r="L6" i="1"/>
  <c r="L2" i="1"/>
  <c r="K3" i="1"/>
  <c r="K4" i="1"/>
  <c r="K5" i="1"/>
  <c r="K6" i="1"/>
  <c r="K2" i="1"/>
  <c r="J2" i="1"/>
  <c r="J3" i="1"/>
  <c r="J4" i="1"/>
  <c r="J5" i="1"/>
  <c r="J6" i="1"/>
  <c r="J7" i="1"/>
  <c r="I3" i="1"/>
  <c r="I4" i="1"/>
  <c r="I5" i="1"/>
  <c r="I6" i="1"/>
  <c r="I7" i="1"/>
  <c r="I2" i="1"/>
  <c r="K7" i="1" l="1"/>
  <c r="L7" i="1" s="1"/>
  <c r="M7" i="1" s="1"/>
  <c r="N7" i="1" s="1"/>
  <c r="K8" i="1"/>
  <c r="L8" i="1" s="1"/>
  <c r="M8" i="1" s="1"/>
  <c r="N8" i="1" s="1"/>
</calcChain>
</file>

<file path=xl/sharedStrings.xml><?xml version="1.0" encoding="utf-8"?>
<sst xmlns="http://schemas.openxmlformats.org/spreadsheetml/2006/main" count="38" uniqueCount="38">
  <si>
    <t>Номер</t>
  </si>
  <si>
    <t>152-155</t>
  </si>
  <si>
    <t>155-158</t>
  </si>
  <si>
    <t>Интервал, см</t>
  </si>
  <si>
    <t>158-162</t>
  </si>
  <si>
    <t>162-165</t>
  </si>
  <si>
    <t>165-169</t>
  </si>
  <si>
    <t>169-172</t>
  </si>
  <si>
    <t>179-183</t>
  </si>
  <si>
    <t>172-176</t>
  </si>
  <si>
    <t>176-179</t>
  </si>
  <si>
    <t>Частота</t>
  </si>
  <si>
    <t>Значения</t>
  </si>
  <si>
    <t>152, 154, 154, 155, 155</t>
  </si>
  <si>
    <t>156, 157, 158, 158, 158, 158, 158, 158, 158</t>
  </si>
  <si>
    <t>159, 159, 159, 160, 160, 160, 160, 160, 160, 160, 160, 160, 160, 160, 160, 161, 161, 161, 162, 162, 162, 162, 162</t>
  </si>
  <si>
    <t>163, 163, 163, 163, 163, 163, 163, 163, 163, 164, 164, 164, 164, 164, 164, 164, 164, 164, 164, 164, 164, 164, 164, 164, 164, 164, 164, 164, 165, 165, 165, 165, 165, 165, 165, 165, 165, 165, 165</t>
  </si>
  <si>
    <t>166, 166, 166, 166, 166, 166, 166, 167, 167, 167, 167, 167, 167, 167, 168, 168, 168, 168, 168, 168, 168, 168, 168, 168, 168, 168, 168, 169</t>
  </si>
  <si>
    <t>170, 170, 170, 170, 170, 170, 170, 170, 170, 170, 170, 170, 170, 170, 172, 172</t>
  </si>
  <si>
    <t>173, 173, 174</t>
  </si>
  <si>
    <t>Матожидание</t>
  </si>
  <si>
    <t>Дисперсия</t>
  </si>
  <si>
    <t>min</t>
  </si>
  <si>
    <t>max</t>
  </si>
  <si>
    <t>154.0</t>
  </si>
  <si>
    <t>1.5</t>
  </si>
  <si>
    <t>157.7</t>
  </si>
  <si>
    <t>173.3</t>
  </si>
  <si>
    <t>160.4</t>
  </si>
  <si>
    <t>164.1</t>
  </si>
  <si>
    <t>167.3</t>
  </si>
  <si>
    <t>170.25</t>
  </si>
  <si>
    <t>(Min - &lt;X&gt;) / √S0</t>
  </si>
  <si>
    <t>Ф</t>
  </si>
  <si>
    <t>Фi+1-Фi</t>
  </si>
  <si>
    <t>n*P</t>
  </si>
  <si>
    <t>Mi-Mi*</t>
  </si>
  <si>
    <t>(Mi-Mi*)^2/nP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</si>
</sst>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11"/>
  <sheetViews>
    <sheetView tabSelected="1" workbookViewId="0">
      <selection activeCell="I8" sqref="I8"/>
    </sheetView>
  </sheetViews>
  <sheetFormatPr defaultRowHeight="14.25" x14ac:dyDescent="0.45"/>
  <cols>
    <col min="2" max="2" width="17" customWidth="1"/>
    <col min="4" max="4" width="19.6640625" customWidth="1"/>
    <col min="5" max="5" width="16.3984375" customWidth="1"/>
    <col min="6" max="6" width="11.3984375" customWidth="1"/>
    <col min="9" max="9" width="16.6640625" customWidth="1"/>
    <col min="14" max="14" width="15.59765625" customWidth="1"/>
  </cols>
  <sheetData>
    <row r="1" spans="1:14" x14ac:dyDescent="0.45">
      <c r="A1" s="2" t="s">
        <v>0</v>
      </c>
      <c r="B1" s="1" t="s">
        <v>3</v>
      </c>
      <c r="C1" s="1" t="s">
        <v>11</v>
      </c>
      <c r="D1" s="1" t="s">
        <v>12</v>
      </c>
      <c r="E1" s="1" t="s">
        <v>20</v>
      </c>
      <c r="F1" s="1" t="s">
        <v>21</v>
      </c>
      <c r="G1" s="1" t="s">
        <v>22</v>
      </c>
      <c r="H1" s="1" t="s">
        <v>23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</row>
    <row r="2" spans="1:14" x14ac:dyDescent="0.45">
      <c r="A2" s="2">
        <v>1</v>
      </c>
      <c r="B2" s="1" t="s">
        <v>1</v>
      </c>
      <c r="C2" s="1">
        <v>4</v>
      </c>
      <c r="D2" s="3" t="s">
        <v>13</v>
      </c>
      <c r="E2" s="1" t="s">
        <v>24</v>
      </c>
      <c r="F2" s="5" t="s">
        <v>25</v>
      </c>
      <c r="G2" s="5">
        <v>152</v>
      </c>
      <c r="H2" s="1">
        <v>155</v>
      </c>
      <c r="I2" s="5">
        <f xml:space="preserve"> (-$A$11+G2)/SQRT(F2)</f>
        <v>-5.889481694328725E-2</v>
      </c>
      <c r="J2" s="5">
        <f>NORMSDIST(I2)*10^0</f>
        <v>0.47651794318381929</v>
      </c>
      <c r="K2" s="8">
        <f>J2-J3</f>
        <v>0.47651794318381929</v>
      </c>
      <c r="L2" s="9">
        <f>125*K2</f>
        <v>59.564742897977411</v>
      </c>
      <c r="M2" s="9">
        <f>C2-L2</f>
        <v>-55.564742897977411</v>
      </c>
      <c r="N2" s="9">
        <f>M2^2/L2</f>
        <v>51.833358176438445</v>
      </c>
    </row>
    <row r="3" spans="1:14" ht="28.5" x14ac:dyDescent="0.45">
      <c r="A3" s="2">
        <v>2</v>
      </c>
      <c r="B3" s="1" t="s">
        <v>2</v>
      </c>
      <c r="C3" s="1">
        <v>9</v>
      </c>
      <c r="D3" s="3" t="s">
        <v>14</v>
      </c>
      <c r="E3" s="1" t="s">
        <v>26</v>
      </c>
      <c r="F3" s="5">
        <v>0.5</v>
      </c>
      <c r="G3" s="5">
        <v>156</v>
      </c>
      <c r="H3" s="1">
        <v>158</v>
      </c>
      <c r="I3" s="5">
        <f xml:space="preserve"> (-$A$11+G3)/SQRT(F3)</f>
        <v>-12.020815280171307</v>
      </c>
      <c r="J3" s="5">
        <f t="shared" ref="J3:J10" si="0">NORMSDIST(I3)*10^0</f>
        <v>1.3811620356668858E-33</v>
      </c>
      <c r="K3" s="8">
        <f t="shared" ref="K3:K8" si="1">J3-J4</f>
        <v>-1.8989562465887691E-8</v>
      </c>
      <c r="L3" s="9">
        <f t="shared" ref="L3:L8" si="2">125*K3</f>
        <v>-2.3736953082359615E-6</v>
      </c>
      <c r="M3" s="9">
        <f t="shared" ref="M3:M10" si="3">C3-L3</f>
        <v>9.0000023736953079</v>
      </c>
      <c r="N3" s="9">
        <f t="shared" ref="N3:N8" si="4">M3^2/L3</f>
        <v>-34124026.97409267</v>
      </c>
    </row>
    <row r="4" spans="1:14" x14ac:dyDescent="0.45">
      <c r="A4" s="2">
        <v>3</v>
      </c>
      <c r="B4" s="1" t="s">
        <v>4</v>
      </c>
      <c r="C4" s="1">
        <v>23</v>
      </c>
      <c r="D4" s="1" t="s">
        <v>15</v>
      </c>
      <c r="E4" s="1" t="s">
        <v>28</v>
      </c>
      <c r="F4" s="5">
        <v>1</v>
      </c>
      <c r="G4" s="5">
        <v>159</v>
      </c>
      <c r="H4" s="1">
        <v>162</v>
      </c>
      <c r="I4" s="5">
        <f t="shared" ref="I3:I9" si="5" xml:space="preserve"> (-$A$11+G4)/SQRT(F4)</f>
        <v>-5.5</v>
      </c>
      <c r="J4" s="5">
        <f t="shared" si="0"/>
        <v>1.8989562465887691E-8</v>
      </c>
      <c r="K4" s="8">
        <f t="shared" si="1"/>
        <v>-1.6947407772782169E-2</v>
      </c>
      <c r="L4" s="9">
        <f t="shared" si="2"/>
        <v>-2.1184259715977714</v>
      </c>
      <c r="M4" s="9">
        <f t="shared" si="3"/>
        <v>25.118425971597773</v>
      </c>
      <c r="N4" s="9">
        <f t="shared" si="4"/>
        <v>-297.83213185154159</v>
      </c>
    </row>
    <row r="5" spans="1:14" x14ac:dyDescent="0.45">
      <c r="A5" s="2">
        <v>4</v>
      </c>
      <c r="B5" s="1" t="s">
        <v>5</v>
      </c>
      <c r="C5" s="1">
        <v>39</v>
      </c>
      <c r="D5" s="1" t="s">
        <v>16</v>
      </c>
      <c r="E5" s="1" t="s">
        <v>29</v>
      </c>
      <c r="F5" s="5">
        <v>0.5</v>
      </c>
      <c r="G5" s="5">
        <v>163</v>
      </c>
      <c r="H5" s="1">
        <v>165</v>
      </c>
      <c r="I5" s="5">
        <f t="shared" si="5"/>
        <v>-2.1213203435596424</v>
      </c>
      <c r="J5" s="5">
        <f t="shared" si="0"/>
        <v>1.6947426762344633E-2</v>
      </c>
      <c r="K5" s="8">
        <f t="shared" si="1"/>
        <v>-0.93628631689310882</v>
      </c>
      <c r="L5" s="9">
        <f t="shared" si="2"/>
        <v>-117.03578961163861</v>
      </c>
      <c r="M5" s="9">
        <f t="shared" si="3"/>
        <v>156.03578961163862</v>
      </c>
      <c r="N5" s="9">
        <f t="shared" si="4"/>
        <v>-208.03181420417701</v>
      </c>
    </row>
    <row r="6" spans="1:14" x14ac:dyDescent="0.45">
      <c r="A6" s="2">
        <v>5</v>
      </c>
      <c r="B6" s="1" t="s">
        <v>6</v>
      </c>
      <c r="C6" s="1">
        <v>28</v>
      </c>
      <c r="D6" s="1" t="s">
        <v>17</v>
      </c>
      <c r="E6" s="1" t="s">
        <v>30</v>
      </c>
      <c r="F6" s="5">
        <v>0.8</v>
      </c>
      <c r="G6" s="5">
        <v>166</v>
      </c>
      <c r="H6" s="1">
        <v>169</v>
      </c>
      <c r="I6" s="5">
        <f t="shared" si="5"/>
        <v>1.6770509831248424</v>
      </c>
      <c r="J6" s="5">
        <f t="shared" si="0"/>
        <v>0.95323374365545344</v>
      </c>
      <c r="K6" s="8">
        <f t="shared" si="1"/>
        <v>-4.67662563445429E-2</v>
      </c>
      <c r="L6" s="9">
        <f t="shared" si="2"/>
        <v>-5.8457820430678629</v>
      </c>
      <c r="M6" s="9">
        <f t="shared" si="3"/>
        <v>33.845782043067864</v>
      </c>
      <c r="N6" s="9">
        <f t="shared" si="4"/>
        <v>-195.95957455602945</v>
      </c>
    </row>
    <row r="7" spans="1:14" x14ac:dyDescent="0.45">
      <c r="A7" s="2">
        <v>6</v>
      </c>
      <c r="B7" s="1" t="s">
        <v>7</v>
      </c>
      <c r="C7" s="1">
        <v>16</v>
      </c>
      <c r="D7" s="1" t="s">
        <v>18</v>
      </c>
      <c r="E7" s="1" t="s">
        <v>31</v>
      </c>
      <c r="F7" s="5">
        <v>0.5</v>
      </c>
      <c r="G7" s="5">
        <v>170</v>
      </c>
      <c r="H7" s="1">
        <v>172</v>
      </c>
      <c r="I7" s="5">
        <f t="shared" si="5"/>
        <v>7.7781745930520225</v>
      </c>
      <c r="J7" s="5">
        <f t="shared" si="0"/>
        <v>0.99999999999999634</v>
      </c>
      <c r="K7" s="8">
        <f t="shared" si="1"/>
        <v>-3.6637359812630166E-15</v>
      </c>
      <c r="L7" s="9">
        <f t="shared" si="2"/>
        <v>-4.5796699765787707E-13</v>
      </c>
      <c r="M7" s="9">
        <f t="shared" si="3"/>
        <v>16.000000000000458</v>
      </c>
      <c r="N7" s="9">
        <f t="shared" si="4"/>
        <v>-558992244657897.25</v>
      </c>
    </row>
    <row r="8" spans="1:14" x14ac:dyDescent="0.45">
      <c r="A8" s="2">
        <v>7</v>
      </c>
      <c r="B8" s="1" t="s">
        <v>9</v>
      </c>
      <c r="C8" s="1">
        <v>3</v>
      </c>
      <c r="D8" s="1" t="s">
        <v>19</v>
      </c>
      <c r="E8" s="1" t="s">
        <v>27</v>
      </c>
      <c r="F8" s="5">
        <v>0.3</v>
      </c>
      <c r="G8" s="5">
        <v>173</v>
      </c>
      <c r="H8" s="1">
        <v>174</v>
      </c>
      <c r="I8" s="5">
        <f xml:space="preserve"> (-$A$11+G8)/SQRT(F8)</f>
        <v>15.518805795979707</v>
      </c>
      <c r="J8" s="5">
        <f t="shared" si="0"/>
        <v>1</v>
      </c>
      <c r="K8" s="8">
        <f t="shared" si="1"/>
        <v>1</v>
      </c>
      <c r="L8" s="9">
        <f t="shared" si="2"/>
        <v>125</v>
      </c>
      <c r="M8" s="9">
        <f t="shared" si="3"/>
        <v>-122</v>
      </c>
      <c r="N8" s="9">
        <f t="shared" si="4"/>
        <v>119.072</v>
      </c>
    </row>
    <row r="9" spans="1:14" x14ac:dyDescent="0.45">
      <c r="A9" s="2">
        <v>8</v>
      </c>
      <c r="B9" s="1" t="s">
        <v>10</v>
      </c>
      <c r="C9" s="1">
        <v>1</v>
      </c>
      <c r="D9" s="1">
        <v>178</v>
      </c>
      <c r="E9" s="1">
        <v>178</v>
      </c>
      <c r="F9" s="5">
        <v>0</v>
      </c>
      <c r="G9" s="5">
        <v>178</v>
      </c>
      <c r="H9" s="1">
        <v>178</v>
      </c>
      <c r="I9" s="5">
        <v>0</v>
      </c>
      <c r="J9" s="5">
        <v>0</v>
      </c>
      <c r="K9" s="8">
        <v>0</v>
      </c>
      <c r="L9" s="8">
        <v>0</v>
      </c>
      <c r="M9" s="8">
        <v>0</v>
      </c>
      <c r="N9" s="8">
        <v>0</v>
      </c>
    </row>
    <row r="10" spans="1:14" x14ac:dyDescent="0.45">
      <c r="A10" s="2">
        <v>9</v>
      </c>
      <c r="B10" s="1" t="s">
        <v>8</v>
      </c>
      <c r="C10" s="1">
        <v>1</v>
      </c>
      <c r="D10" s="1">
        <v>183</v>
      </c>
      <c r="E10" s="1">
        <v>183</v>
      </c>
      <c r="F10" s="5">
        <v>0</v>
      </c>
      <c r="G10" s="5">
        <v>183</v>
      </c>
      <c r="H10" s="1">
        <v>183</v>
      </c>
      <c r="I10" s="5">
        <v>0</v>
      </c>
      <c r="J10" s="5">
        <v>0</v>
      </c>
      <c r="K10" s="8">
        <v>0</v>
      </c>
      <c r="L10" s="8">
        <v>0</v>
      </c>
      <c r="M10" s="8">
        <v>0</v>
      </c>
      <c r="N10" s="8">
        <v>0</v>
      </c>
    </row>
    <row r="11" spans="1:14" x14ac:dyDescent="0.45">
      <c r="A11" s="6">
        <v>164.5</v>
      </c>
      <c r="C11" s="1"/>
      <c r="F1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2023-12-25T09:46:12Z</dcterms:modified>
</cp:coreProperties>
</file>