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xr:revisionPtr revIDLastSave="0" documentId="13_ncr:1_{32F4F771-32C2-5544-BB96-62754F172110}" xr6:coauthVersionLast="46" xr6:coauthVersionMax="46" xr10:uidLastSave="{00000000-0000-0000-0000-000000000000}"/>
  <bookViews>
    <workbookView xWindow="0" yWindow="0" windowWidth="35840" windowHeight="22400" activeTab="7" xr2:uid="{80F1E61F-3066-754F-B441-425A3405401E}"/>
  </bookViews>
  <sheets>
    <sheet name="Dichotomy" sheetId="1" r:id="rId1"/>
    <sheet name="GoldenSection" sheetId="2" r:id="rId2"/>
    <sheet name="Parabolas" sheetId="3" r:id="rId3"/>
    <sheet name="Brent" sheetId="4" r:id="rId4"/>
    <sheet name="Fib" sheetId="5" r:id="rId5"/>
    <sheet name="Together" sheetId="6" r:id="rId6"/>
    <sheet name="DIFF" sheetId="7" r:id="rId7"/>
    <sheet name="Tes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V81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67" i="6"/>
</calcChain>
</file>

<file path=xl/sharedStrings.xml><?xml version="1.0" encoding="utf-8"?>
<sst xmlns="http://schemas.openxmlformats.org/spreadsheetml/2006/main" count="251" uniqueCount="37">
  <si>
    <t>eps</t>
  </si>
  <si>
    <t>iter n</t>
  </si>
  <si>
    <t>0.1</t>
  </si>
  <si>
    <t>0.01</t>
  </si>
  <si>
    <t>0.001</t>
  </si>
  <si>
    <t>0.0001</t>
  </si>
  <si>
    <t>0.00001</t>
  </si>
  <si>
    <t>0.000001</t>
  </si>
  <si>
    <t>0.00000001</t>
  </si>
  <si>
    <t>0.00000000001</t>
  </si>
  <si>
    <t>0.000000000001</t>
  </si>
  <si>
    <t>0.00000000000001</t>
  </si>
  <si>
    <t>0.0000000000001</t>
  </si>
  <si>
    <t>0.000000000000001</t>
  </si>
  <si>
    <t>0.0000001</t>
  </si>
  <si>
    <t>0.0000000001</t>
  </si>
  <si>
    <t>#</t>
  </si>
  <si>
    <t>eps with e</t>
  </si>
  <si>
    <t xml:space="preserve">eps </t>
  </si>
  <si>
    <t>0.000000001</t>
  </si>
  <si>
    <t>-</t>
  </si>
  <si>
    <t>Dichotomy</t>
  </si>
  <si>
    <t>GoldenSection</t>
  </si>
  <si>
    <t>Fibonacci</t>
  </si>
  <si>
    <t>Parabolas</t>
  </si>
  <si>
    <t>Brent</t>
  </si>
  <si>
    <t/>
  </si>
  <si>
    <t>x</t>
  </si>
  <si>
    <t>y</t>
  </si>
  <si>
    <t>apply f</t>
  </si>
  <si>
    <t>Expected x</t>
  </si>
  <si>
    <t>Expected y</t>
  </si>
  <si>
    <t>Actual x</t>
  </si>
  <si>
    <t>Actual y</t>
  </si>
  <si>
    <t>Method</t>
  </si>
  <si>
    <t>Difference y</t>
  </si>
  <si>
    <t>Difference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</si>
</sst>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вычислений минимизируемой функции от задаваемой точности </a:t>
            </a:r>
            <a:r>
              <a:rPr lang="el-GR"/>
              <a:t>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Dichotomy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Together!$A$2:$C$16</c:f>
              <c:multiLvlStrCache>
                <c:ptCount val="15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  <c:pt idx="4">
                    <c:v>0.00001</c:v>
                  </c:pt>
                  <c:pt idx="5">
                    <c:v>0.000001</c:v>
                  </c:pt>
                  <c:pt idx="6">
                    <c:v>0.0000001</c:v>
                  </c:pt>
                  <c:pt idx="7">
                    <c:v>0.00000001</c:v>
                  </c:pt>
                  <c:pt idx="8">
                    <c:v>0.000000001</c:v>
                  </c:pt>
                  <c:pt idx="9">
                    <c:v>0.0000000001</c:v>
                  </c:pt>
                  <c:pt idx="10">
                    <c:v>0.00000000001</c:v>
                  </c:pt>
                  <c:pt idx="11">
                    <c:v>0.000000000001</c:v>
                  </c:pt>
                  <c:pt idx="12">
                    <c:v>0.0000000000001</c:v>
                  </c:pt>
                  <c:pt idx="13">
                    <c:v>0.00000000000001</c:v>
                  </c:pt>
                  <c:pt idx="14">
                    <c:v>0.000000000000001</c:v>
                  </c:pt>
                </c:lvl>
                <c:lvl>
                  <c:pt idx="0">
                    <c:v>1,00E-01</c:v>
                  </c:pt>
                  <c:pt idx="1">
                    <c:v>1,00E-02</c:v>
                  </c:pt>
                  <c:pt idx="2">
                    <c:v>1,00E-03</c:v>
                  </c:pt>
                  <c:pt idx="3">
                    <c:v>1,00E-04</c:v>
                  </c:pt>
                  <c:pt idx="4">
                    <c:v>1,00E-05</c:v>
                  </c:pt>
                  <c:pt idx="5">
                    <c:v>1,00E-06</c:v>
                  </c:pt>
                  <c:pt idx="6">
                    <c:v>1,00E-07</c:v>
                  </c:pt>
                  <c:pt idx="7">
                    <c:v>1,00E-08</c:v>
                  </c:pt>
                  <c:pt idx="8">
                    <c:v>1,00E-09</c:v>
                  </c:pt>
                  <c:pt idx="9">
                    <c:v>1,00E-10</c:v>
                  </c:pt>
                  <c:pt idx="10">
                    <c:v>1,00E-11</c:v>
                  </c:pt>
                  <c:pt idx="11">
                    <c:v>1,00E-12</c:v>
                  </c:pt>
                  <c:pt idx="12">
                    <c:v>1,00E-13</c:v>
                  </c:pt>
                  <c:pt idx="13">
                    <c:v>1,00E-14</c:v>
                  </c:pt>
                  <c:pt idx="14">
                    <c:v>1,00E-15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Together!$D$2:$D$16</c:f>
              <c:numCache>
                <c:formatCode>General</c:formatCode>
                <c:ptCount val="1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C-C84E-B058-1FD406A3CE87}"/>
            </c:ext>
          </c:extLst>
        </c:ser>
        <c:ser>
          <c:idx val="1"/>
          <c:order val="1"/>
          <c:tx>
            <c:v>GoldenSection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Together!$K$2:$K$16</c:f>
              <c:numCache>
                <c:formatCode>General</c:formatCode>
                <c:ptCount val="15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0C-C84E-B058-1FD406A3CE87}"/>
            </c:ext>
          </c:extLst>
        </c:ser>
        <c:ser>
          <c:idx val="2"/>
          <c:order val="2"/>
          <c:tx>
            <c:v>Parabolas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Together!$R$2:$R$16</c:f>
              <c:numCache>
                <c:formatCode>General</c:formatCode>
                <c:ptCount val="15"/>
                <c:pt idx="0">
                  <c:v>204</c:v>
                </c:pt>
                <c:pt idx="1">
                  <c:v>214</c:v>
                </c:pt>
                <c:pt idx="2">
                  <c:v>195</c:v>
                </c:pt>
                <c:pt idx="3">
                  <c:v>212</c:v>
                </c:pt>
                <c:pt idx="4">
                  <c:v>210</c:v>
                </c:pt>
                <c:pt idx="5">
                  <c:v>206</c:v>
                </c:pt>
                <c:pt idx="6">
                  <c:v>20</c:v>
                </c:pt>
                <c:pt idx="7">
                  <c:v>54</c:v>
                </c:pt>
                <c:pt idx="8">
                  <c:v>210</c:v>
                </c:pt>
                <c:pt idx="9">
                  <c:v>213</c:v>
                </c:pt>
                <c:pt idx="10">
                  <c:v>214</c:v>
                </c:pt>
                <c:pt idx="11">
                  <c:v>217</c:v>
                </c:pt>
                <c:pt idx="12">
                  <c:v>21</c:v>
                </c:pt>
                <c:pt idx="13">
                  <c:v>213</c:v>
                </c:pt>
                <c:pt idx="1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0C-C84E-B058-1FD406A3CE87}"/>
            </c:ext>
          </c:extLst>
        </c:ser>
        <c:ser>
          <c:idx val="3"/>
          <c:order val="3"/>
          <c:tx>
            <c:v>Brent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Together!$Y$2:$Y$16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40C-C84E-B058-1FD406A3CE87}"/>
            </c:ext>
          </c:extLst>
        </c:ser>
        <c:ser>
          <c:idx val="4"/>
          <c:order val="4"/>
          <c:tx>
            <c:v>Fibonacci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Together!$AF$2:$AF$16</c:f>
              <c:numCache>
                <c:formatCode>General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40C-C84E-B058-1FD406A3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57076655"/>
        <c:axId val="1535026719"/>
      </c:lineChart>
      <c:catAx>
        <c:axId val="1557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26719"/>
        <c:crosses val="autoZero"/>
        <c:auto val="1"/>
        <c:lblAlgn val="ctr"/>
        <c:lblOffset val="100"/>
        <c:noMultiLvlLbl val="0"/>
      </c:catAx>
      <c:valAx>
        <c:axId val="1535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076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количества вычислений минимизируемой функции от</a:t>
            </a:r>
            <a:r>
              <a:rPr lang="en-US"/>
              <a:t> </a:t>
            </a:r>
            <a:r>
              <a:rPr lang="ru-RU"/>
              <a:t>натурального логарифма задаваемой точности </a:t>
            </a:r>
            <a:r>
              <a:rPr lang="el-GR"/>
              <a:t>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Dichotomy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Together!$V$67:$V$81</c:f>
              <c:numCache>
                <c:formatCode>General</c:formatCode>
                <c:ptCount val="15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  <c:pt idx="14">
                  <c:v>-34.538776394910684</c:v>
                </c:pt>
              </c:numCache>
            </c:numRef>
          </c:cat>
          <c:val>
            <c:numRef>
              <c:f>Together!$D$2:$D$16</c:f>
              <c:numCache>
                <c:formatCode>General</c:formatCode>
                <c:ptCount val="15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92</c:v>
                </c:pt>
                <c:pt idx="13">
                  <c:v>98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C342-99D8-17A4E81CED21}"/>
            </c:ext>
          </c:extLst>
        </c:ser>
        <c:ser>
          <c:idx val="1"/>
          <c:order val="1"/>
          <c:tx>
            <c:v>GoldenSection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Together!$V$67:$V$81</c:f>
              <c:numCache>
                <c:formatCode>General</c:formatCode>
                <c:ptCount val="15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  <c:pt idx="14">
                  <c:v>-34.538776394910684</c:v>
                </c:pt>
              </c:numCache>
            </c:numRef>
          </c:cat>
          <c:val>
            <c:numRef>
              <c:f>Together!$K$2:$K$16</c:f>
              <c:numCache>
                <c:formatCode>General</c:formatCode>
                <c:ptCount val="15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D-C342-99D8-17A4E81CED21}"/>
            </c:ext>
          </c:extLst>
        </c:ser>
        <c:ser>
          <c:idx val="2"/>
          <c:order val="2"/>
          <c:tx>
            <c:v>Parabolas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Together!$V$67:$V$81</c:f>
              <c:numCache>
                <c:formatCode>General</c:formatCode>
                <c:ptCount val="15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  <c:pt idx="14">
                  <c:v>-34.538776394910684</c:v>
                </c:pt>
              </c:numCache>
            </c:numRef>
          </c:cat>
          <c:val>
            <c:numRef>
              <c:f>Together!$R$2:$R$16</c:f>
              <c:numCache>
                <c:formatCode>General</c:formatCode>
                <c:ptCount val="15"/>
                <c:pt idx="0">
                  <c:v>204</c:v>
                </c:pt>
                <c:pt idx="1">
                  <c:v>214</c:v>
                </c:pt>
                <c:pt idx="2">
                  <c:v>195</c:v>
                </c:pt>
                <c:pt idx="3">
                  <c:v>212</c:v>
                </c:pt>
                <c:pt idx="4">
                  <c:v>210</c:v>
                </c:pt>
                <c:pt idx="5">
                  <c:v>206</c:v>
                </c:pt>
                <c:pt idx="6">
                  <c:v>20</c:v>
                </c:pt>
                <c:pt idx="7">
                  <c:v>54</c:v>
                </c:pt>
                <c:pt idx="8">
                  <c:v>210</c:v>
                </c:pt>
                <c:pt idx="9">
                  <c:v>213</c:v>
                </c:pt>
                <c:pt idx="10">
                  <c:v>214</c:v>
                </c:pt>
                <c:pt idx="11">
                  <c:v>217</c:v>
                </c:pt>
                <c:pt idx="12">
                  <c:v>21</c:v>
                </c:pt>
                <c:pt idx="13">
                  <c:v>213</c:v>
                </c:pt>
                <c:pt idx="1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D-C342-99D8-17A4E81CED21}"/>
            </c:ext>
          </c:extLst>
        </c:ser>
        <c:ser>
          <c:idx val="3"/>
          <c:order val="3"/>
          <c:tx>
            <c:v>Brent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Together!$V$67:$V$81</c:f>
              <c:numCache>
                <c:formatCode>General</c:formatCode>
                <c:ptCount val="15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  <c:pt idx="14">
                  <c:v>-34.538776394910684</c:v>
                </c:pt>
              </c:numCache>
            </c:numRef>
          </c:cat>
          <c:val>
            <c:numRef>
              <c:f>Together!$Y$2:$Y$16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D-C342-99D8-17A4E81CED21}"/>
            </c:ext>
          </c:extLst>
        </c:ser>
        <c:ser>
          <c:idx val="4"/>
          <c:order val="4"/>
          <c:tx>
            <c:v>Fibonacci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Together!$V$67:$V$81</c:f>
              <c:numCache>
                <c:formatCode>General</c:formatCode>
                <c:ptCount val="15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  <c:pt idx="14">
                  <c:v>-34.538776394910684</c:v>
                </c:pt>
              </c:numCache>
            </c:numRef>
          </c:cat>
          <c:val>
            <c:numRef>
              <c:f>Together!$AF$2:$AF$16</c:f>
              <c:numCache>
                <c:formatCode>General</c:formatCode>
                <c:ptCount val="15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D-C342-99D8-17A4E81CE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557076655"/>
        <c:axId val="1535026719"/>
      </c:lineChart>
      <c:catAx>
        <c:axId val="1557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026719"/>
        <c:crosses val="autoZero"/>
        <c:auto val="1"/>
        <c:lblAlgn val="ctr"/>
        <c:lblOffset val="100"/>
        <c:noMultiLvlLbl val="0"/>
      </c:catAx>
      <c:valAx>
        <c:axId val="1535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076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#1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Dichotomy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DIFF!$A$3:$A$17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  <c:pt idx="14">
                  <c:v>1.0000000000000001E-15</c:v>
                </c:pt>
              </c:numCache>
            </c:numRef>
          </c:cat>
          <c:val>
            <c:numRef>
              <c:f>DIFF!$B$3:$B$16</c:f>
              <c:numCache>
                <c:formatCode>General</c:formatCode>
                <c:ptCount val="14"/>
                <c:pt idx="0">
                  <c:v>2.4652500000000188E-2</c:v>
                </c:pt>
                <c:pt idx="1">
                  <c:v>1.8497656249998329E-3</c:v>
                </c:pt>
                <c:pt idx="2">
                  <c:v>3.1985839843784447E-4</c:v>
                </c:pt>
                <c:pt idx="3">
                  <c:v>6.5507507329698456E-6</c:v>
                </c:pt>
                <c:pt idx="4">
                  <c:v>7.2183513672996469E-6</c:v>
                </c:pt>
                <c:pt idx="5">
                  <c:v>4.0307458633037641E-6</c:v>
                </c:pt>
                <c:pt idx="6">
                  <c:v>3.8805170881062168E-6</c:v>
                </c:pt>
                <c:pt idx="7">
                  <c:v>3.9243351732665133E-6</c:v>
                </c:pt>
                <c:pt idx="8">
                  <c:v>3.859433565622794E-6</c:v>
                </c:pt>
                <c:pt idx="9">
                  <c:v>1.6413382901703244E-5</c:v>
                </c:pt>
                <c:pt idx="10">
                  <c:v>4.3800639701885302E-5</c:v>
                </c:pt>
                <c:pt idx="11">
                  <c:v>5.2670325928261263E-4</c:v>
                </c:pt>
                <c:pt idx="12">
                  <c:v>1.2341151973238595E-3</c:v>
                </c:pt>
                <c:pt idx="13">
                  <c:v>1.5288778873667752E-2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2842-8997-14EC99371170}"/>
            </c:ext>
          </c:extLst>
        </c:ser>
        <c:ser>
          <c:idx val="1"/>
          <c:order val="1"/>
          <c:tx>
            <c:v>GoldenSection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  <c:pt idx="14">
                  <c:v>1.0000000000000001E-15</c:v>
                </c:pt>
              </c:numCache>
            </c:numRef>
          </c:cat>
          <c:val>
            <c:numRef>
              <c:f>DIFF!$D$3:$D$17</c:f>
              <c:numCache>
                <c:formatCode>General</c:formatCode>
                <c:ptCount val="15"/>
                <c:pt idx="0">
                  <c:v>3.2076278062294961E-2</c:v>
                </c:pt>
                <c:pt idx="1">
                  <c:v>5.6890941147855756E-3</c:v>
                </c:pt>
                <c:pt idx="2">
                  <c:v>3.6686491474036131E-4</c:v>
                </c:pt>
                <c:pt idx="3">
                  <c:v>1.9860809167937532E-5</c:v>
                </c:pt>
                <c:pt idx="4">
                  <c:v>6.1305270548928092E-6</c:v>
                </c:pt>
                <c:pt idx="5">
                  <c:v>3.786889728019105E-6</c:v>
                </c:pt>
                <c:pt idx="6">
                  <c:v>3.9174961603549718E-6</c:v>
                </c:pt>
                <c:pt idx="7">
                  <c:v>3.886664163843534E-6</c:v>
                </c:pt>
                <c:pt idx="8">
                  <c:v>3.884471055926042E-6</c:v>
                </c:pt>
                <c:pt idx="9">
                  <c:v>3.8846688070748314E-6</c:v>
                </c:pt>
                <c:pt idx="10">
                  <c:v>3.8846509760048775E-6</c:v>
                </c:pt>
                <c:pt idx="11">
                  <c:v>3.8846522372182335E-6</c:v>
                </c:pt>
                <c:pt idx="12">
                  <c:v>3.8846524716973363E-6</c:v>
                </c:pt>
                <c:pt idx="13">
                  <c:v>3.8846524503810542E-6</c:v>
                </c:pt>
                <c:pt idx="14">
                  <c:v>3.8846524503810542E-6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F-2842-8997-14EC99371170}"/>
            </c:ext>
          </c:extLst>
        </c:ser>
        <c:ser>
          <c:idx val="2"/>
          <c:order val="2"/>
          <c:tx>
            <c:strRef>
              <c:f>DIFF!$F$1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DIFF!$A$3:$A$17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  <c:pt idx="14">
                  <c:v>1.0000000000000001E-15</c:v>
                </c:pt>
              </c:numCache>
            </c:numRef>
          </c:cat>
          <c:val>
            <c:numRef>
              <c:f>DIFF!$F$3:$F$10</c:f>
              <c:numCache>
                <c:formatCode>General</c:formatCode>
                <c:ptCount val="8"/>
                <c:pt idx="0">
                  <c:v>3.0899999999718375E-3</c:v>
                </c:pt>
                <c:pt idx="1">
                  <c:v>6.2867213116675202E-3</c:v>
                </c:pt>
                <c:pt idx="2">
                  <c:v>1.0506816357036541E-4</c:v>
                </c:pt>
                <c:pt idx="3">
                  <c:v>3.0471035064039143E-5</c:v>
                </c:pt>
                <c:pt idx="4">
                  <c:v>2.8245201235677087E-6</c:v>
                </c:pt>
                <c:pt idx="5">
                  <c:v>4.0743799090137145E-6</c:v>
                </c:pt>
                <c:pt idx="6">
                  <c:v>3.9515854091121128E-6</c:v>
                </c:pt>
                <c:pt idx="7">
                  <c:v>3.9980165418285196E-6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F-2842-8997-14EC99371170}"/>
            </c:ext>
          </c:extLst>
        </c:ser>
        <c:ser>
          <c:idx val="3"/>
          <c:order val="3"/>
          <c:tx>
            <c:strRef>
              <c:f>DIFF!$H$1</c:f>
              <c:strCache>
                <c:ptCount val="1"/>
                <c:pt idx="0">
                  <c:v>Parabolas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DIFF!$A$3:$A$17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  <c:pt idx="14">
                  <c:v>1.0000000000000001E-15</c:v>
                </c:pt>
              </c:numCache>
            </c:numRef>
          </c:cat>
          <c:val>
            <c:numRef>
              <c:f>DIFF!$H$3:$H$17</c:f>
              <c:numCache>
                <c:formatCode>General</c:formatCode>
                <c:ptCount val="15"/>
                <c:pt idx="0">
                  <c:v>4.0417500226652692E-6</c:v>
                </c:pt>
                <c:pt idx="1">
                  <c:v>3.9690354434185338E-6</c:v>
                </c:pt>
                <c:pt idx="2">
                  <c:v>4.0074750238261458E-6</c:v>
                </c:pt>
                <c:pt idx="3">
                  <c:v>3.8997575479982061E-6</c:v>
                </c:pt>
                <c:pt idx="4">
                  <c:v>4.0265035075037758E-6</c:v>
                </c:pt>
                <c:pt idx="5">
                  <c:v>4.0107186336513223E-6</c:v>
                </c:pt>
                <c:pt idx="6">
                  <c:v>3.8923995333561834E-6</c:v>
                </c:pt>
                <c:pt idx="7">
                  <c:v>3.9042899935282094E-6</c:v>
                </c:pt>
                <c:pt idx="8">
                  <c:v>4.0007517903006828E-6</c:v>
                </c:pt>
                <c:pt idx="9">
                  <c:v>3.9059665883911521E-6</c:v>
                </c:pt>
                <c:pt idx="10">
                  <c:v>3.9291660183238264E-6</c:v>
                </c:pt>
                <c:pt idx="11">
                  <c:v>4.0561931911042848E-6</c:v>
                </c:pt>
                <c:pt idx="12">
                  <c:v>4.0000393184413952E-6</c:v>
                </c:pt>
                <c:pt idx="13">
                  <c:v>4.0416775668461469E-6</c:v>
                </c:pt>
                <c:pt idx="14">
                  <c:v>4.0343344487325794E-6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F-2842-8997-14EC99371170}"/>
            </c:ext>
          </c:extLst>
        </c:ser>
        <c:ser>
          <c:idx val="4"/>
          <c:order val="4"/>
          <c:tx>
            <c:strRef>
              <c:f>DIFF!$J$1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DIFF!$A$3:$A$17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  <c:pt idx="6">
                  <c:v>9.9999999999999995E-8</c:v>
                </c:pt>
                <c:pt idx="7">
                  <c:v>1E-8</c:v>
                </c:pt>
                <c:pt idx="8">
                  <c:v>1.0000000000000001E-9</c:v>
                </c:pt>
                <c:pt idx="9">
                  <c:v>1E-10</c:v>
                </c:pt>
                <c:pt idx="10">
                  <c:v>9.9999999999999994E-12</c:v>
                </c:pt>
                <c:pt idx="11">
                  <c:v>9.9999999999999998E-13</c:v>
                </c:pt>
                <c:pt idx="12">
                  <c:v>1E-13</c:v>
                </c:pt>
                <c:pt idx="13">
                  <c:v>1E-14</c:v>
                </c:pt>
                <c:pt idx="14">
                  <c:v>1.0000000000000001E-15</c:v>
                </c:pt>
              </c:numCache>
            </c:numRef>
          </c:cat>
          <c:val>
            <c:numRef>
              <c:f>DIFF!$J$3:$J$17</c:f>
              <c:numCache>
                <c:formatCode>General</c:formatCode>
                <c:ptCount val="15"/>
                <c:pt idx="0">
                  <c:v>0.31657744387540987</c:v>
                </c:pt>
                <c:pt idx="1">
                  <c:v>3.5755811527220516E-2</c:v>
                </c:pt>
                <c:pt idx="2">
                  <c:v>6.2891858622364794E-3</c:v>
                </c:pt>
                <c:pt idx="3">
                  <c:v>1.5490341407797814E-4</c:v>
                </c:pt>
                <c:pt idx="4">
                  <c:v>3.1895891419608802E-5</c:v>
                </c:pt>
                <c:pt idx="5">
                  <c:v>6.497132927663074E-6</c:v>
                </c:pt>
                <c:pt idx="6">
                  <c:v>3.7176659102300391E-6</c:v>
                </c:pt>
                <c:pt idx="7">
                  <c:v>3.8725602973244122E-6</c:v>
                </c:pt>
                <c:pt idx="8">
                  <c:v>3.9179528084076765E-6</c:v>
                </c:pt>
                <c:pt idx="9">
                  <c:v>3.9230927217914768E-6</c:v>
                </c:pt>
                <c:pt idx="10">
                  <c:v>3.9230927217914768E-6</c:v>
                </c:pt>
                <c:pt idx="11">
                  <c:v>3.9231029607122991E-6</c:v>
                </c:pt>
                <c:pt idx="12">
                  <c:v>3.9231005430906407E-6</c:v>
                </c:pt>
                <c:pt idx="13">
                  <c:v>3.9231005430906407E-6</c:v>
                </c:pt>
                <c:pt idx="14">
                  <c:v>3.9231005306561428E-6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F-2842-8997-14EC9937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406671"/>
        <c:axId val="1550797967"/>
      </c:lineChart>
      <c:catAx>
        <c:axId val="15814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797967"/>
        <c:crosses val="autoZero"/>
        <c:auto val="1"/>
        <c:lblAlgn val="ctr"/>
        <c:lblOffset val="100"/>
        <c:noMultiLvlLbl val="0"/>
      </c:catAx>
      <c:valAx>
        <c:axId val="15507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4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DIFF!$B$1</c:f>
              <c:strCache>
                <c:ptCount val="1"/>
                <c:pt idx="0">
                  <c:v>Dichotomy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DIFF!$A$7:$A$17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1.0000000000000001E-9</c:v>
                </c:pt>
                <c:pt idx="5">
                  <c:v>1E-10</c:v>
                </c:pt>
                <c:pt idx="6">
                  <c:v>9.9999999999999994E-12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1E-14</c:v>
                </c:pt>
                <c:pt idx="10">
                  <c:v>1.0000000000000001E-15</c:v>
                </c:pt>
              </c:numCache>
            </c:numRef>
          </c:cat>
          <c:val>
            <c:numRef>
              <c:f>DIFF!$B$7:$B$16</c:f>
              <c:numCache>
                <c:formatCode>General</c:formatCode>
                <c:ptCount val="10"/>
                <c:pt idx="0">
                  <c:v>7.2183513672996469E-6</c:v>
                </c:pt>
                <c:pt idx="1">
                  <c:v>4.0307458633037641E-6</c:v>
                </c:pt>
                <c:pt idx="2">
                  <c:v>3.8805170881062168E-6</c:v>
                </c:pt>
                <c:pt idx="3">
                  <c:v>3.9243351732665133E-6</c:v>
                </c:pt>
                <c:pt idx="4">
                  <c:v>3.859433565622794E-6</c:v>
                </c:pt>
                <c:pt idx="5">
                  <c:v>1.6413382901703244E-5</c:v>
                </c:pt>
                <c:pt idx="6">
                  <c:v>4.3800639701885302E-5</c:v>
                </c:pt>
                <c:pt idx="7">
                  <c:v>5.2670325928261263E-4</c:v>
                </c:pt>
                <c:pt idx="8">
                  <c:v>1.2341151973238595E-3</c:v>
                </c:pt>
                <c:pt idx="9">
                  <c:v>1.5288778873667752E-2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7-0A4D-AC1E-ADFF0ADF6007}"/>
            </c:ext>
          </c:extLst>
        </c:ser>
        <c:ser>
          <c:idx val="1"/>
          <c:order val="1"/>
          <c:tx>
            <c:v>GoldenSection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DIFF!$A$7:$A$17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1.0000000000000001E-9</c:v>
                </c:pt>
                <c:pt idx="5">
                  <c:v>1E-10</c:v>
                </c:pt>
                <c:pt idx="6">
                  <c:v>9.9999999999999994E-12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1E-14</c:v>
                </c:pt>
                <c:pt idx="10">
                  <c:v>1.0000000000000001E-15</c:v>
                </c:pt>
              </c:numCache>
            </c:numRef>
          </c:cat>
          <c:val>
            <c:numRef>
              <c:f>DIFF!$D$7:$D$17</c:f>
              <c:numCache>
                <c:formatCode>General</c:formatCode>
                <c:ptCount val="11"/>
                <c:pt idx="0">
                  <c:v>6.1305270548928092E-6</c:v>
                </c:pt>
                <c:pt idx="1">
                  <c:v>3.786889728019105E-6</c:v>
                </c:pt>
                <c:pt idx="2">
                  <c:v>3.9174961603549718E-6</c:v>
                </c:pt>
                <c:pt idx="3">
                  <c:v>3.886664163843534E-6</c:v>
                </c:pt>
                <c:pt idx="4">
                  <c:v>3.884471055926042E-6</c:v>
                </c:pt>
                <c:pt idx="5">
                  <c:v>3.8846688070748314E-6</c:v>
                </c:pt>
                <c:pt idx="6">
                  <c:v>3.8846509760048775E-6</c:v>
                </c:pt>
                <c:pt idx="7">
                  <c:v>3.8846522372182335E-6</c:v>
                </c:pt>
                <c:pt idx="8">
                  <c:v>3.8846524716973363E-6</c:v>
                </c:pt>
                <c:pt idx="9">
                  <c:v>3.8846524503810542E-6</c:v>
                </c:pt>
                <c:pt idx="10">
                  <c:v>3.8846524503810542E-6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7-0A4D-AC1E-ADFF0ADF6007}"/>
            </c:ext>
          </c:extLst>
        </c:ser>
        <c:ser>
          <c:idx val="2"/>
          <c:order val="2"/>
          <c:tx>
            <c:strRef>
              <c:f>DIFF!$F$1</c:f>
              <c:strCache>
                <c:ptCount val="1"/>
                <c:pt idx="0">
                  <c:v>Fibonacci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DIFF!$A$7:$A$17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1.0000000000000001E-9</c:v>
                </c:pt>
                <c:pt idx="5">
                  <c:v>1E-10</c:v>
                </c:pt>
                <c:pt idx="6">
                  <c:v>9.9999999999999994E-12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1E-14</c:v>
                </c:pt>
                <c:pt idx="10">
                  <c:v>1.0000000000000001E-15</c:v>
                </c:pt>
              </c:numCache>
            </c:numRef>
          </c:cat>
          <c:val>
            <c:numRef>
              <c:f>DIFF!$F$7:$F$10</c:f>
              <c:numCache>
                <c:formatCode>General</c:formatCode>
                <c:ptCount val="4"/>
                <c:pt idx="0">
                  <c:v>2.8245201235677087E-6</c:v>
                </c:pt>
                <c:pt idx="1">
                  <c:v>4.0743799090137145E-6</c:v>
                </c:pt>
                <c:pt idx="2">
                  <c:v>3.9515854091121128E-6</c:v>
                </c:pt>
                <c:pt idx="3">
                  <c:v>3.9980165418285196E-6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7-0A4D-AC1E-ADFF0ADF6007}"/>
            </c:ext>
          </c:extLst>
        </c:ser>
        <c:ser>
          <c:idx val="3"/>
          <c:order val="3"/>
          <c:tx>
            <c:strRef>
              <c:f>DIFF!$H$1</c:f>
              <c:strCache>
                <c:ptCount val="1"/>
                <c:pt idx="0">
                  <c:v>Parabolas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DIFF!$A$7:$A$17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1.0000000000000001E-9</c:v>
                </c:pt>
                <c:pt idx="5">
                  <c:v>1E-10</c:v>
                </c:pt>
                <c:pt idx="6">
                  <c:v>9.9999999999999994E-12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1E-14</c:v>
                </c:pt>
                <c:pt idx="10">
                  <c:v>1.0000000000000001E-15</c:v>
                </c:pt>
              </c:numCache>
            </c:numRef>
          </c:cat>
          <c:val>
            <c:numRef>
              <c:f>DIFF!$H$7:$H$17</c:f>
              <c:numCache>
                <c:formatCode>General</c:formatCode>
                <c:ptCount val="11"/>
                <c:pt idx="0">
                  <c:v>4.0265035075037758E-6</c:v>
                </c:pt>
                <c:pt idx="1">
                  <c:v>4.0107186336513223E-6</c:v>
                </c:pt>
                <c:pt idx="2">
                  <c:v>3.8923995333561834E-6</c:v>
                </c:pt>
                <c:pt idx="3">
                  <c:v>3.9042899935282094E-6</c:v>
                </c:pt>
                <c:pt idx="4">
                  <c:v>4.0007517903006828E-6</c:v>
                </c:pt>
                <c:pt idx="5">
                  <c:v>3.9059665883911521E-6</c:v>
                </c:pt>
                <c:pt idx="6">
                  <c:v>3.9291660183238264E-6</c:v>
                </c:pt>
                <c:pt idx="7">
                  <c:v>4.0561931911042848E-6</c:v>
                </c:pt>
                <c:pt idx="8">
                  <c:v>4.0000393184413952E-6</c:v>
                </c:pt>
                <c:pt idx="9">
                  <c:v>4.0416775668461469E-6</c:v>
                </c:pt>
                <c:pt idx="10">
                  <c:v>4.0343344487325794E-6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7-0A4D-AC1E-ADFF0ADF6007}"/>
            </c:ext>
          </c:extLst>
        </c:ser>
        <c:ser>
          <c:idx val="4"/>
          <c:order val="4"/>
          <c:tx>
            <c:strRef>
              <c:f>DIFF!$J$1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DIFF!$A$7:$A$17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1.0000000000000001E-9</c:v>
                </c:pt>
                <c:pt idx="5">
                  <c:v>1E-10</c:v>
                </c:pt>
                <c:pt idx="6">
                  <c:v>9.9999999999999994E-12</c:v>
                </c:pt>
                <c:pt idx="7">
                  <c:v>9.9999999999999998E-13</c:v>
                </c:pt>
                <c:pt idx="8">
                  <c:v>1E-13</c:v>
                </c:pt>
                <c:pt idx="9">
                  <c:v>1E-14</c:v>
                </c:pt>
                <c:pt idx="10">
                  <c:v>1.0000000000000001E-15</c:v>
                </c:pt>
              </c:numCache>
            </c:numRef>
          </c:cat>
          <c:val>
            <c:numRef>
              <c:f>DIFF!$J$7:$J$17</c:f>
              <c:numCache>
                <c:formatCode>General</c:formatCode>
                <c:ptCount val="11"/>
                <c:pt idx="0">
                  <c:v>3.1895891419608802E-5</c:v>
                </c:pt>
                <c:pt idx="1">
                  <c:v>6.497132927663074E-6</c:v>
                </c:pt>
                <c:pt idx="2">
                  <c:v>3.7176659102300391E-6</c:v>
                </c:pt>
                <c:pt idx="3">
                  <c:v>3.8725602973244122E-6</c:v>
                </c:pt>
                <c:pt idx="4">
                  <c:v>3.9179528084076765E-6</c:v>
                </c:pt>
                <c:pt idx="5">
                  <c:v>3.9230927217914768E-6</c:v>
                </c:pt>
                <c:pt idx="6">
                  <c:v>3.9230927217914768E-6</c:v>
                </c:pt>
                <c:pt idx="7">
                  <c:v>3.9231029607122991E-6</c:v>
                </c:pt>
                <c:pt idx="8">
                  <c:v>3.9231005430906407E-6</c:v>
                </c:pt>
                <c:pt idx="9">
                  <c:v>3.9231005430906407E-6</c:v>
                </c:pt>
                <c:pt idx="10">
                  <c:v>3.9231005306561428E-6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77-0A4D-AC1E-ADFF0ADF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406671"/>
        <c:axId val="1550797967"/>
      </c:lineChart>
      <c:catAx>
        <c:axId val="15814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797967"/>
        <c:crosses val="autoZero"/>
        <c:auto val="1"/>
        <c:lblAlgn val="ctr"/>
        <c:lblOffset val="100"/>
        <c:noMultiLvlLbl val="0"/>
      </c:catAx>
      <c:valAx>
        <c:axId val="1550797967"/>
        <c:scaling>
          <c:orientation val="minMax"/>
          <c:max val="8.000000000000003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14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12828</xdr:rowOff>
    </xdr:from>
    <xdr:to>
      <xdr:col>18</xdr:col>
      <xdr:colOff>384849</xdr:colOff>
      <xdr:row>55</xdr:row>
      <xdr:rowOff>192424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CF7E136-B723-D640-8E8E-AD248C303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813371</xdr:colOff>
      <xdr:row>57</xdr:row>
      <xdr:rowOff>42809</xdr:rowOff>
    </xdr:from>
    <xdr:to>
      <xdr:col>18</xdr:col>
      <xdr:colOff>370580</xdr:colOff>
      <xdr:row>96</xdr:row>
      <xdr:rowOff>22629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CB734E-5159-8348-AD19-BD31F3309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427080</xdr:colOff>
      <xdr:row>18</xdr:row>
      <xdr:rowOff>146105</xdr:rowOff>
    </xdr:from>
    <xdr:to>
      <xdr:col>12</xdr:col>
      <xdr:colOff>157345</xdr:colOff>
      <xdr:row>45</xdr:row>
      <xdr:rowOff>89910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1B460E-2601-5044-B9B9-5F02328B3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573186</xdr:colOff>
      <xdr:row>48</xdr:row>
      <xdr:rowOff>89912</xdr:rowOff>
    </xdr:from>
    <xdr:to>
      <xdr:col>12</xdr:col>
      <xdr:colOff>303451</xdr:colOff>
      <xdr:row>75</xdr:row>
      <xdr:rowOff>33717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AB41B5-8CE4-4140-A30B-35CFBDA1F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3E22-0764-1B45-AA1F-1546D6BAC14F}">
  <dimension ref="A1:M19"/>
  <sheetViews>
    <sheetView workbookViewId="0">
      <selection activeCell="E2" sqref="E2:E16"/>
    </sheetView>
  </sheetViews>
  <sheetFormatPr baseColWidth="10" defaultRowHeight="16" x14ac:dyDescent="0.2"/>
  <cols>
    <col min="1" max="1" width="4" customWidth="1"/>
    <col min="2" max="2" width="10.1640625" customWidth="1"/>
    <col min="3" max="3" width="17.83203125" customWidth="1"/>
    <col min="9" max="9" width="5.6640625" customWidth="1"/>
    <col min="10" max="10" width="16.83203125" customWidth="1"/>
    <col min="11" max="11" width="11.5" customWidth="1"/>
    <col min="12" max="12" width="14" customWidth="1"/>
    <col min="13" max="13" width="10" customWidth="1"/>
  </cols>
  <sheetData>
    <row r="1" spans="1:13" x14ac:dyDescent="0.2">
      <c r="A1" t="s">
        <v>16</v>
      </c>
      <c r="B1" t="s">
        <v>17</v>
      </c>
      <c r="C1" t="s">
        <v>18</v>
      </c>
      <c r="D1" t="s">
        <v>1</v>
      </c>
      <c r="E1" t="s">
        <v>29</v>
      </c>
    </row>
    <row r="2" spans="1:13" x14ac:dyDescent="0.2">
      <c r="A2">
        <v>1</v>
      </c>
      <c r="B2" s="1">
        <v>0.1</v>
      </c>
      <c r="C2" s="2" t="s">
        <v>2</v>
      </c>
      <c r="D2">
        <v>6</v>
      </c>
      <c r="E2">
        <f>D2*2</f>
        <v>12</v>
      </c>
    </row>
    <row r="3" spans="1:13" x14ac:dyDescent="0.2">
      <c r="A3">
        <v>2</v>
      </c>
      <c r="B3" s="1">
        <v>0.01</v>
      </c>
      <c r="C3" s="2" t="s">
        <v>3</v>
      </c>
      <c r="D3">
        <v>9</v>
      </c>
      <c r="E3">
        <f t="shared" ref="E3:E16" si="0">D3*2</f>
        <v>18</v>
      </c>
    </row>
    <row r="4" spans="1:13" x14ac:dyDescent="0.2">
      <c r="A4">
        <v>3</v>
      </c>
      <c r="B4" s="1">
        <v>1E-3</v>
      </c>
      <c r="C4" s="2" t="s">
        <v>4</v>
      </c>
      <c r="D4">
        <v>12</v>
      </c>
      <c r="E4">
        <f t="shared" si="0"/>
        <v>24</v>
      </c>
    </row>
    <row r="5" spans="1:13" x14ac:dyDescent="0.2">
      <c r="A5">
        <v>4</v>
      </c>
      <c r="B5" s="1">
        <v>1E-4</v>
      </c>
      <c r="C5" s="2" t="s">
        <v>5</v>
      </c>
      <c r="D5">
        <v>16</v>
      </c>
      <c r="E5">
        <f t="shared" si="0"/>
        <v>32</v>
      </c>
      <c r="M5" s="2"/>
    </row>
    <row r="6" spans="1:13" x14ac:dyDescent="0.2">
      <c r="A6">
        <v>5</v>
      </c>
      <c r="B6" s="1">
        <v>1.0000000000000001E-5</v>
      </c>
      <c r="C6" s="2" t="s">
        <v>6</v>
      </c>
      <c r="D6">
        <v>19</v>
      </c>
      <c r="E6">
        <f t="shared" si="0"/>
        <v>38</v>
      </c>
      <c r="M6" s="2"/>
    </row>
    <row r="7" spans="1:13" x14ac:dyDescent="0.2">
      <c r="A7">
        <v>6</v>
      </c>
      <c r="B7" s="1">
        <v>9.9999999999999995E-7</v>
      </c>
      <c r="C7" s="2" t="s">
        <v>7</v>
      </c>
      <c r="D7">
        <v>22</v>
      </c>
      <c r="E7">
        <f t="shared" si="0"/>
        <v>44</v>
      </c>
      <c r="M7" s="2"/>
    </row>
    <row r="8" spans="1:13" x14ac:dyDescent="0.2">
      <c r="A8">
        <v>7</v>
      </c>
      <c r="B8" s="1">
        <v>9.9999999999999995E-8</v>
      </c>
      <c r="C8" s="2" t="s">
        <v>14</v>
      </c>
      <c r="D8">
        <v>26</v>
      </c>
      <c r="E8">
        <f t="shared" si="0"/>
        <v>52</v>
      </c>
      <c r="M8" s="2"/>
    </row>
    <row r="9" spans="1:13" x14ac:dyDescent="0.2">
      <c r="A9">
        <v>8</v>
      </c>
      <c r="B9" s="1">
        <v>1E-8</v>
      </c>
      <c r="C9" t="s">
        <v>8</v>
      </c>
      <c r="D9">
        <v>29</v>
      </c>
      <c r="E9">
        <f t="shared" si="0"/>
        <v>58</v>
      </c>
      <c r="M9" s="2"/>
    </row>
    <row r="10" spans="1:13" x14ac:dyDescent="0.2">
      <c r="A10">
        <v>9</v>
      </c>
      <c r="B10" s="1">
        <v>1.0000000000000001E-9</v>
      </c>
      <c r="C10" t="s">
        <v>19</v>
      </c>
      <c r="D10">
        <v>32</v>
      </c>
      <c r="E10">
        <f t="shared" si="0"/>
        <v>64</v>
      </c>
      <c r="M10" s="2"/>
    </row>
    <row r="11" spans="1:13" x14ac:dyDescent="0.2">
      <c r="A11">
        <v>10</v>
      </c>
      <c r="B11" s="1">
        <v>1E-10</v>
      </c>
      <c r="C11" s="2" t="s">
        <v>15</v>
      </c>
      <c r="D11">
        <v>36</v>
      </c>
      <c r="E11">
        <f t="shared" si="0"/>
        <v>72</v>
      </c>
      <c r="M11" s="2"/>
    </row>
    <row r="12" spans="1:13" x14ac:dyDescent="0.2">
      <c r="A12">
        <v>11</v>
      </c>
      <c r="B12" s="1">
        <v>9.9999999999999994E-12</v>
      </c>
      <c r="C12" s="2" t="s">
        <v>9</v>
      </c>
      <c r="D12">
        <v>39</v>
      </c>
      <c r="E12">
        <f t="shared" si="0"/>
        <v>78</v>
      </c>
    </row>
    <row r="13" spans="1:13" x14ac:dyDescent="0.2">
      <c r="A13">
        <v>12</v>
      </c>
      <c r="B13" s="1">
        <v>9.9999999999999998E-13</v>
      </c>
      <c r="C13" s="2" t="s">
        <v>10</v>
      </c>
      <c r="D13">
        <v>42</v>
      </c>
      <c r="E13">
        <f t="shared" si="0"/>
        <v>84</v>
      </c>
    </row>
    <row r="14" spans="1:13" x14ac:dyDescent="0.2">
      <c r="A14">
        <v>13</v>
      </c>
      <c r="B14" s="1">
        <v>1E-13</v>
      </c>
      <c r="C14" s="2" t="s">
        <v>12</v>
      </c>
      <c r="D14">
        <v>46</v>
      </c>
      <c r="E14">
        <f t="shared" si="0"/>
        <v>92</v>
      </c>
      <c r="M14" s="2"/>
    </row>
    <row r="15" spans="1:13" x14ac:dyDescent="0.2">
      <c r="A15">
        <v>14</v>
      </c>
      <c r="B15" s="1">
        <v>1E-14</v>
      </c>
      <c r="C15" s="2" t="s">
        <v>11</v>
      </c>
      <c r="D15">
        <v>49</v>
      </c>
      <c r="E15">
        <f t="shared" si="0"/>
        <v>98</v>
      </c>
      <c r="M15" s="2"/>
    </row>
    <row r="16" spans="1:13" x14ac:dyDescent="0.2">
      <c r="A16">
        <v>15</v>
      </c>
      <c r="B16" s="1">
        <v>1.0000000000000001E-15</v>
      </c>
      <c r="C16" s="2" t="s">
        <v>13</v>
      </c>
      <c r="D16">
        <v>50</v>
      </c>
      <c r="E16">
        <f t="shared" si="0"/>
        <v>100</v>
      </c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01DB-B065-A844-A03F-B98AE73E8530}">
  <dimension ref="A1:E16"/>
  <sheetViews>
    <sheetView workbookViewId="0">
      <selection activeCell="E2" sqref="E2:E16"/>
    </sheetView>
  </sheetViews>
  <sheetFormatPr baseColWidth="10" defaultRowHeight="16" x14ac:dyDescent="0.2"/>
  <cols>
    <col min="1" max="1" width="3.5" customWidth="1"/>
    <col min="2" max="2" width="10.33203125" customWidth="1"/>
    <col min="3" max="3" width="17.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</v>
      </c>
      <c r="E1" t="s">
        <v>29</v>
      </c>
    </row>
    <row r="2" spans="1:5" x14ac:dyDescent="0.2">
      <c r="A2">
        <v>1</v>
      </c>
      <c r="B2" s="1">
        <v>0.1</v>
      </c>
      <c r="C2" s="2" t="s">
        <v>2</v>
      </c>
      <c r="D2">
        <v>7</v>
      </c>
      <c r="E2">
        <f>D2+2</f>
        <v>9</v>
      </c>
    </row>
    <row r="3" spans="1:5" x14ac:dyDescent="0.2">
      <c r="A3">
        <v>2</v>
      </c>
      <c r="B3" s="1">
        <v>0.01</v>
      </c>
      <c r="C3" s="2" t="s">
        <v>3</v>
      </c>
      <c r="D3">
        <v>11</v>
      </c>
      <c r="E3">
        <f t="shared" ref="E3:E16" si="0">D3+2</f>
        <v>13</v>
      </c>
    </row>
    <row r="4" spans="1:5" x14ac:dyDescent="0.2">
      <c r="A4">
        <v>3</v>
      </c>
      <c r="B4" s="1">
        <v>1E-3</v>
      </c>
      <c r="C4" s="2" t="s">
        <v>4</v>
      </c>
      <c r="D4">
        <v>16</v>
      </c>
      <c r="E4">
        <f t="shared" si="0"/>
        <v>18</v>
      </c>
    </row>
    <row r="5" spans="1:5" x14ac:dyDescent="0.2">
      <c r="A5">
        <v>4</v>
      </c>
      <c r="B5" s="1">
        <v>1E-4</v>
      </c>
      <c r="C5" s="2" t="s">
        <v>5</v>
      </c>
      <c r="D5">
        <v>21</v>
      </c>
      <c r="E5">
        <f t="shared" si="0"/>
        <v>23</v>
      </c>
    </row>
    <row r="6" spans="1:5" x14ac:dyDescent="0.2">
      <c r="A6">
        <v>5</v>
      </c>
      <c r="B6" s="1">
        <v>1.0000000000000001E-5</v>
      </c>
      <c r="C6" s="2" t="s">
        <v>6</v>
      </c>
      <c r="D6">
        <v>26</v>
      </c>
      <c r="E6">
        <f t="shared" si="0"/>
        <v>28</v>
      </c>
    </row>
    <row r="7" spans="1:5" x14ac:dyDescent="0.2">
      <c r="A7">
        <v>6</v>
      </c>
      <c r="B7" s="1">
        <v>9.9999999999999995E-7</v>
      </c>
      <c r="C7" s="2" t="s">
        <v>7</v>
      </c>
      <c r="D7">
        <v>31</v>
      </c>
      <c r="E7">
        <f t="shared" si="0"/>
        <v>33</v>
      </c>
    </row>
    <row r="8" spans="1:5" x14ac:dyDescent="0.2">
      <c r="A8">
        <v>7</v>
      </c>
      <c r="B8" s="1">
        <v>9.9999999999999995E-8</v>
      </c>
      <c r="C8" s="2" t="s">
        <v>14</v>
      </c>
      <c r="D8">
        <v>35</v>
      </c>
      <c r="E8">
        <f t="shared" si="0"/>
        <v>37</v>
      </c>
    </row>
    <row r="9" spans="1:5" x14ac:dyDescent="0.2">
      <c r="A9">
        <v>8</v>
      </c>
      <c r="B9" s="1">
        <v>1E-8</v>
      </c>
      <c r="C9" t="s">
        <v>8</v>
      </c>
      <c r="D9">
        <v>40</v>
      </c>
      <c r="E9">
        <f t="shared" si="0"/>
        <v>42</v>
      </c>
    </row>
    <row r="10" spans="1:5" x14ac:dyDescent="0.2">
      <c r="A10">
        <v>9</v>
      </c>
      <c r="B10" s="1">
        <v>1.0000000000000001E-9</v>
      </c>
      <c r="C10" t="s">
        <v>19</v>
      </c>
      <c r="D10">
        <v>45</v>
      </c>
      <c r="E10">
        <f t="shared" si="0"/>
        <v>47</v>
      </c>
    </row>
    <row r="11" spans="1:5" x14ac:dyDescent="0.2">
      <c r="A11">
        <v>10</v>
      </c>
      <c r="B11" s="1">
        <v>1E-10</v>
      </c>
      <c r="C11" s="2" t="s">
        <v>15</v>
      </c>
      <c r="D11">
        <v>50</v>
      </c>
      <c r="E11">
        <f t="shared" si="0"/>
        <v>52</v>
      </c>
    </row>
    <row r="12" spans="1:5" x14ac:dyDescent="0.2">
      <c r="A12">
        <v>11</v>
      </c>
      <c r="B12" s="1">
        <v>9.9999999999999994E-12</v>
      </c>
      <c r="C12" s="2" t="s">
        <v>9</v>
      </c>
      <c r="D12">
        <v>55</v>
      </c>
      <c r="E12">
        <f t="shared" si="0"/>
        <v>57</v>
      </c>
    </row>
    <row r="13" spans="1:5" x14ac:dyDescent="0.2">
      <c r="A13">
        <v>12</v>
      </c>
      <c r="B13" s="1">
        <v>9.9999999999999998E-13</v>
      </c>
      <c r="C13" s="2" t="s">
        <v>10</v>
      </c>
      <c r="D13">
        <v>59</v>
      </c>
      <c r="E13">
        <f t="shared" si="0"/>
        <v>61</v>
      </c>
    </row>
    <row r="14" spans="1:5" x14ac:dyDescent="0.2">
      <c r="A14">
        <v>13</v>
      </c>
      <c r="B14" s="1">
        <v>1E-13</v>
      </c>
      <c r="C14" s="2" t="s">
        <v>12</v>
      </c>
      <c r="D14">
        <v>64</v>
      </c>
      <c r="E14">
        <f t="shared" si="0"/>
        <v>66</v>
      </c>
    </row>
    <row r="15" spans="1:5" x14ac:dyDescent="0.2">
      <c r="A15">
        <v>14</v>
      </c>
      <c r="B15" s="1">
        <v>1E-14</v>
      </c>
      <c r="C15" s="2" t="s">
        <v>11</v>
      </c>
      <c r="D15">
        <v>69</v>
      </c>
      <c r="E15">
        <f t="shared" si="0"/>
        <v>71</v>
      </c>
    </row>
    <row r="16" spans="1:5" x14ac:dyDescent="0.2">
      <c r="A16">
        <v>15</v>
      </c>
      <c r="B16" s="1">
        <v>1.0000000000000001E-15</v>
      </c>
      <c r="C16" s="2" t="s">
        <v>13</v>
      </c>
      <c r="D16">
        <v>73</v>
      </c>
      <c r="E16">
        <f t="shared" si="0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5CC3-631B-0B4D-8B2E-8031F6C33E37}">
  <dimension ref="A1:E16"/>
  <sheetViews>
    <sheetView workbookViewId="0">
      <selection activeCell="E1" sqref="E1"/>
    </sheetView>
  </sheetViews>
  <sheetFormatPr baseColWidth="10" defaultRowHeight="16" x14ac:dyDescent="0.2"/>
  <cols>
    <col min="1" max="1" width="3.33203125" customWidth="1"/>
    <col min="3" max="3" width="18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</v>
      </c>
      <c r="E1" t="s">
        <v>29</v>
      </c>
    </row>
    <row r="2" spans="1:5" x14ac:dyDescent="0.2">
      <c r="A2">
        <v>1</v>
      </c>
      <c r="B2" s="1">
        <v>0.1</v>
      </c>
      <c r="C2" s="2" t="s">
        <v>2</v>
      </c>
      <c r="D2">
        <v>204</v>
      </c>
    </row>
    <row r="3" spans="1:5" x14ac:dyDescent="0.2">
      <c r="A3">
        <v>2</v>
      </c>
      <c r="B3" s="1">
        <v>0.01</v>
      </c>
      <c r="C3" s="2" t="s">
        <v>3</v>
      </c>
      <c r="D3">
        <v>214</v>
      </c>
    </row>
    <row r="4" spans="1:5" x14ac:dyDescent="0.2">
      <c r="A4">
        <v>3</v>
      </c>
      <c r="B4" s="1">
        <v>1E-3</v>
      </c>
      <c r="C4" s="2" t="s">
        <v>4</v>
      </c>
      <c r="D4">
        <v>195</v>
      </c>
    </row>
    <row r="5" spans="1:5" x14ac:dyDescent="0.2">
      <c r="A5">
        <v>4</v>
      </c>
      <c r="B5" s="1">
        <v>1E-4</v>
      </c>
      <c r="C5" s="2" t="s">
        <v>5</v>
      </c>
      <c r="D5">
        <v>212</v>
      </c>
    </row>
    <row r="6" spans="1:5" x14ac:dyDescent="0.2">
      <c r="A6">
        <v>5</v>
      </c>
      <c r="B6" s="1">
        <v>1.0000000000000001E-5</v>
      </c>
      <c r="C6" s="2" t="s">
        <v>6</v>
      </c>
      <c r="D6">
        <v>210</v>
      </c>
    </row>
    <row r="7" spans="1:5" x14ac:dyDescent="0.2">
      <c r="A7">
        <v>6</v>
      </c>
      <c r="B7" s="1">
        <v>9.9999999999999995E-7</v>
      </c>
      <c r="C7" s="2" t="s">
        <v>7</v>
      </c>
      <c r="D7">
        <v>206</v>
      </c>
    </row>
    <row r="8" spans="1:5" x14ac:dyDescent="0.2">
      <c r="A8">
        <v>7</v>
      </c>
      <c r="B8" s="1">
        <v>9.9999999999999995E-8</v>
      </c>
      <c r="C8" s="2" t="s">
        <v>14</v>
      </c>
      <c r="D8">
        <v>20</v>
      </c>
    </row>
    <row r="9" spans="1:5" x14ac:dyDescent="0.2">
      <c r="A9">
        <v>8</v>
      </c>
      <c r="B9" s="1">
        <v>1E-8</v>
      </c>
      <c r="C9" t="s">
        <v>8</v>
      </c>
      <c r="D9">
        <v>54</v>
      </c>
    </row>
    <row r="10" spans="1:5" x14ac:dyDescent="0.2">
      <c r="A10">
        <v>9</v>
      </c>
      <c r="B10" s="1">
        <v>1.0000000000000001E-9</v>
      </c>
      <c r="C10" t="s">
        <v>19</v>
      </c>
      <c r="D10">
        <v>210</v>
      </c>
    </row>
    <row r="11" spans="1:5" x14ac:dyDescent="0.2">
      <c r="A11">
        <v>10</v>
      </c>
      <c r="B11" s="1">
        <v>1E-10</v>
      </c>
      <c r="C11" s="2" t="s">
        <v>15</v>
      </c>
      <c r="D11">
        <v>213</v>
      </c>
    </row>
    <row r="12" spans="1:5" x14ac:dyDescent="0.2">
      <c r="A12">
        <v>11</v>
      </c>
      <c r="B12" s="1">
        <v>9.9999999999999994E-12</v>
      </c>
      <c r="C12" s="2" t="s">
        <v>9</v>
      </c>
      <c r="D12">
        <v>214</v>
      </c>
    </row>
    <row r="13" spans="1:5" x14ac:dyDescent="0.2">
      <c r="A13">
        <v>12</v>
      </c>
      <c r="B13" s="1">
        <v>9.9999999999999998E-13</v>
      </c>
      <c r="C13" s="2" t="s">
        <v>10</v>
      </c>
      <c r="D13">
        <v>217</v>
      </c>
    </row>
    <row r="14" spans="1:5" x14ac:dyDescent="0.2">
      <c r="A14">
        <v>13</v>
      </c>
      <c r="B14" s="1">
        <v>1E-13</v>
      </c>
      <c r="C14" s="2" t="s">
        <v>12</v>
      </c>
      <c r="D14">
        <v>21</v>
      </c>
    </row>
    <row r="15" spans="1:5" x14ac:dyDescent="0.2">
      <c r="A15">
        <v>14</v>
      </c>
      <c r="B15" s="1">
        <v>1E-14</v>
      </c>
      <c r="C15" s="2" t="s">
        <v>11</v>
      </c>
      <c r="D15">
        <v>213</v>
      </c>
    </row>
    <row r="16" spans="1:5" x14ac:dyDescent="0.2">
      <c r="A16">
        <v>15</v>
      </c>
      <c r="B16" s="1">
        <v>1.0000000000000001E-15</v>
      </c>
      <c r="C16" s="2" t="s">
        <v>13</v>
      </c>
      <c r="D16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753A-13C5-7846-8CDB-5D7AEDD7149D}">
  <dimension ref="A1:E16"/>
  <sheetViews>
    <sheetView workbookViewId="0">
      <selection activeCell="E2" sqref="E2:E16"/>
    </sheetView>
  </sheetViews>
  <sheetFormatPr baseColWidth="10" defaultRowHeight="16" x14ac:dyDescent="0.2"/>
  <cols>
    <col min="1" max="1" width="3" customWidth="1"/>
    <col min="2" max="2" width="10" customWidth="1"/>
    <col min="3" max="3" width="17.3320312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</v>
      </c>
      <c r="E1" t="s">
        <v>29</v>
      </c>
    </row>
    <row r="2" spans="1:5" x14ac:dyDescent="0.2">
      <c r="A2">
        <v>1</v>
      </c>
      <c r="B2" s="1">
        <v>0.1</v>
      </c>
      <c r="C2" s="2" t="s">
        <v>2</v>
      </c>
      <c r="D2">
        <v>1</v>
      </c>
      <c r="E2">
        <f>1+D2</f>
        <v>2</v>
      </c>
    </row>
    <row r="3" spans="1:5" x14ac:dyDescent="0.2">
      <c r="A3">
        <v>2</v>
      </c>
      <c r="B3" s="1">
        <v>0.01</v>
      </c>
      <c r="C3" s="2" t="s">
        <v>3</v>
      </c>
      <c r="D3">
        <v>5</v>
      </c>
      <c r="E3">
        <f t="shared" ref="E3:E16" si="0">1+D3</f>
        <v>6</v>
      </c>
    </row>
    <row r="4" spans="1:5" x14ac:dyDescent="0.2">
      <c r="A4">
        <v>3</v>
      </c>
      <c r="B4" s="1">
        <v>1E-3</v>
      </c>
      <c r="C4" s="2" t="s">
        <v>4</v>
      </c>
      <c r="D4">
        <v>10</v>
      </c>
      <c r="E4">
        <f t="shared" si="0"/>
        <v>11</v>
      </c>
    </row>
    <row r="5" spans="1:5" x14ac:dyDescent="0.2">
      <c r="A5">
        <v>4</v>
      </c>
      <c r="B5" s="1">
        <v>1E-4</v>
      </c>
      <c r="C5" s="2" t="s">
        <v>5</v>
      </c>
      <c r="D5">
        <v>15</v>
      </c>
      <c r="E5">
        <f t="shared" si="0"/>
        <v>16</v>
      </c>
    </row>
    <row r="6" spans="1:5" x14ac:dyDescent="0.2">
      <c r="A6">
        <v>5</v>
      </c>
      <c r="B6" s="1">
        <v>1.0000000000000001E-5</v>
      </c>
      <c r="C6" s="2" t="s">
        <v>6</v>
      </c>
      <c r="D6">
        <v>20</v>
      </c>
      <c r="E6">
        <f t="shared" si="0"/>
        <v>21</v>
      </c>
    </row>
    <row r="7" spans="1:5" x14ac:dyDescent="0.2">
      <c r="A7">
        <v>6</v>
      </c>
      <c r="B7" s="1">
        <v>9.9999999999999995E-7</v>
      </c>
      <c r="C7" s="2" t="s">
        <v>7</v>
      </c>
      <c r="D7">
        <v>25</v>
      </c>
      <c r="E7">
        <f t="shared" si="0"/>
        <v>26</v>
      </c>
    </row>
    <row r="8" spans="1:5" x14ac:dyDescent="0.2">
      <c r="A8">
        <v>7</v>
      </c>
      <c r="B8" s="1">
        <v>9.9999999999999995E-8</v>
      </c>
      <c r="C8" s="2" t="s">
        <v>14</v>
      </c>
      <c r="D8">
        <v>29</v>
      </c>
      <c r="E8">
        <f t="shared" si="0"/>
        <v>30</v>
      </c>
    </row>
    <row r="9" spans="1:5" x14ac:dyDescent="0.2">
      <c r="A9">
        <v>8</v>
      </c>
      <c r="B9" s="1">
        <v>1E-8</v>
      </c>
      <c r="C9" t="s">
        <v>8</v>
      </c>
      <c r="D9">
        <v>34</v>
      </c>
      <c r="E9">
        <f t="shared" si="0"/>
        <v>35</v>
      </c>
    </row>
    <row r="10" spans="1:5" x14ac:dyDescent="0.2">
      <c r="A10">
        <v>9</v>
      </c>
      <c r="B10" s="1">
        <v>1.0000000000000001E-9</v>
      </c>
      <c r="C10" t="s">
        <v>19</v>
      </c>
      <c r="D10">
        <v>39</v>
      </c>
      <c r="E10">
        <f t="shared" si="0"/>
        <v>40</v>
      </c>
    </row>
    <row r="11" spans="1:5" x14ac:dyDescent="0.2">
      <c r="A11">
        <v>10</v>
      </c>
      <c r="B11" s="1">
        <v>1E-10</v>
      </c>
      <c r="C11" s="2" t="s">
        <v>15</v>
      </c>
      <c r="D11">
        <v>44</v>
      </c>
      <c r="E11">
        <f t="shared" si="0"/>
        <v>45</v>
      </c>
    </row>
    <row r="12" spans="1:5" x14ac:dyDescent="0.2">
      <c r="A12">
        <v>11</v>
      </c>
      <c r="B12" s="1">
        <v>9.9999999999999994E-12</v>
      </c>
      <c r="C12" s="2" t="s">
        <v>9</v>
      </c>
      <c r="D12">
        <v>49</v>
      </c>
      <c r="E12">
        <f t="shared" si="0"/>
        <v>50</v>
      </c>
    </row>
    <row r="13" spans="1:5" x14ac:dyDescent="0.2">
      <c r="A13">
        <v>12</v>
      </c>
      <c r="B13" s="1">
        <v>9.9999999999999998E-13</v>
      </c>
      <c r="C13" s="2" t="s">
        <v>10</v>
      </c>
      <c r="D13">
        <v>53</v>
      </c>
      <c r="E13">
        <f t="shared" si="0"/>
        <v>54</v>
      </c>
    </row>
    <row r="14" spans="1:5" x14ac:dyDescent="0.2">
      <c r="A14">
        <v>13</v>
      </c>
      <c r="B14" s="1">
        <v>1E-13</v>
      </c>
      <c r="C14" s="2" t="s">
        <v>12</v>
      </c>
      <c r="D14">
        <v>58</v>
      </c>
      <c r="E14">
        <f t="shared" si="0"/>
        <v>59</v>
      </c>
    </row>
    <row r="15" spans="1:5" x14ac:dyDescent="0.2">
      <c r="A15">
        <v>14</v>
      </c>
      <c r="B15" s="1">
        <v>1E-14</v>
      </c>
      <c r="C15" s="2" t="s">
        <v>11</v>
      </c>
      <c r="D15">
        <v>63</v>
      </c>
      <c r="E15">
        <f t="shared" si="0"/>
        <v>64</v>
      </c>
    </row>
    <row r="16" spans="1:5" x14ac:dyDescent="0.2">
      <c r="A16">
        <v>15</v>
      </c>
      <c r="B16" s="1">
        <v>1.0000000000000001E-15</v>
      </c>
      <c r="C16" s="2" t="s">
        <v>13</v>
      </c>
      <c r="D16">
        <v>68</v>
      </c>
      <c r="E16">
        <f t="shared" si="0"/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414C-9239-594F-B6CF-655753A298BD}">
  <dimension ref="A1:E16"/>
  <sheetViews>
    <sheetView workbookViewId="0">
      <selection activeCell="E2" sqref="E2:E9"/>
    </sheetView>
  </sheetViews>
  <sheetFormatPr baseColWidth="10" defaultRowHeight="16" x14ac:dyDescent="0.2"/>
  <cols>
    <col min="1" max="1" width="7" customWidth="1"/>
    <col min="2" max="2" width="10" customWidth="1"/>
    <col min="3" max="3" width="17.8320312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</v>
      </c>
      <c r="E1" t="s">
        <v>29</v>
      </c>
    </row>
    <row r="2" spans="1:5" x14ac:dyDescent="0.2">
      <c r="A2">
        <v>1</v>
      </c>
      <c r="B2" s="1">
        <v>0.1</v>
      </c>
      <c r="C2" s="2" t="s">
        <v>2</v>
      </c>
      <c r="D2">
        <v>9</v>
      </c>
      <c r="E2">
        <f>2+D2</f>
        <v>11</v>
      </c>
    </row>
    <row r="3" spans="1:5" x14ac:dyDescent="0.2">
      <c r="A3">
        <v>2</v>
      </c>
      <c r="B3" s="1">
        <v>0.01</v>
      </c>
      <c r="C3" s="2" t="s">
        <v>3</v>
      </c>
      <c r="D3">
        <v>14</v>
      </c>
      <c r="E3">
        <f t="shared" ref="E3:E9" si="0">2+D3</f>
        <v>16</v>
      </c>
    </row>
    <row r="4" spans="1:5" x14ac:dyDescent="0.2">
      <c r="A4">
        <v>3</v>
      </c>
      <c r="B4" s="1">
        <v>1E-3</v>
      </c>
      <c r="C4" s="2" t="s">
        <v>4</v>
      </c>
      <c r="D4">
        <v>18</v>
      </c>
      <c r="E4">
        <f t="shared" si="0"/>
        <v>20</v>
      </c>
    </row>
    <row r="5" spans="1:5" x14ac:dyDescent="0.2">
      <c r="A5">
        <v>4</v>
      </c>
      <c r="B5" s="1">
        <v>1E-4</v>
      </c>
      <c r="C5" s="2" t="s">
        <v>5</v>
      </c>
      <c r="D5">
        <v>23</v>
      </c>
      <c r="E5">
        <f t="shared" si="0"/>
        <v>25</v>
      </c>
    </row>
    <row r="6" spans="1:5" x14ac:dyDescent="0.2">
      <c r="A6">
        <v>5</v>
      </c>
      <c r="B6" s="1">
        <v>1.0000000000000001E-5</v>
      </c>
      <c r="C6" s="2" t="s">
        <v>6</v>
      </c>
      <c r="D6">
        <v>28</v>
      </c>
      <c r="E6">
        <f t="shared" si="0"/>
        <v>30</v>
      </c>
    </row>
    <row r="7" spans="1:5" x14ac:dyDescent="0.2">
      <c r="A7">
        <v>6</v>
      </c>
      <c r="B7" s="1">
        <v>9.9999999999999995E-7</v>
      </c>
      <c r="C7" s="2" t="s">
        <v>7</v>
      </c>
      <c r="D7">
        <v>33</v>
      </c>
      <c r="E7">
        <f t="shared" si="0"/>
        <v>35</v>
      </c>
    </row>
    <row r="8" spans="1:5" x14ac:dyDescent="0.2">
      <c r="A8">
        <v>7</v>
      </c>
      <c r="B8" s="1">
        <v>9.9999999999999995E-8</v>
      </c>
      <c r="C8" s="2" t="s">
        <v>14</v>
      </c>
      <c r="D8">
        <v>37</v>
      </c>
      <c r="E8">
        <f t="shared" si="0"/>
        <v>39</v>
      </c>
    </row>
    <row r="9" spans="1:5" x14ac:dyDescent="0.2">
      <c r="A9">
        <v>8</v>
      </c>
      <c r="B9" s="1">
        <v>1E-8</v>
      </c>
      <c r="C9" t="s">
        <v>8</v>
      </c>
      <c r="D9">
        <v>42</v>
      </c>
      <c r="E9">
        <f t="shared" si="0"/>
        <v>44</v>
      </c>
    </row>
    <row r="10" spans="1:5" x14ac:dyDescent="0.2">
      <c r="A10">
        <v>9</v>
      </c>
      <c r="B10" s="1">
        <v>1.0000000000000001E-9</v>
      </c>
      <c r="C10" t="s">
        <v>19</v>
      </c>
    </row>
    <row r="11" spans="1:5" x14ac:dyDescent="0.2">
      <c r="A11">
        <v>10</v>
      </c>
      <c r="B11" s="1">
        <v>1E-10</v>
      </c>
      <c r="C11" s="2" t="s">
        <v>15</v>
      </c>
    </row>
    <row r="12" spans="1:5" x14ac:dyDescent="0.2">
      <c r="A12">
        <v>11</v>
      </c>
      <c r="B12" s="1">
        <v>9.9999999999999994E-12</v>
      </c>
      <c r="C12" s="2" t="s">
        <v>9</v>
      </c>
    </row>
    <row r="13" spans="1:5" x14ac:dyDescent="0.2">
      <c r="A13">
        <v>12</v>
      </c>
      <c r="B13" s="1">
        <v>9.9999999999999998E-13</v>
      </c>
      <c r="C13" s="2" t="s">
        <v>10</v>
      </c>
    </row>
    <row r="14" spans="1:5" x14ac:dyDescent="0.2">
      <c r="A14">
        <v>13</v>
      </c>
      <c r="B14" s="1">
        <v>1E-13</v>
      </c>
      <c r="C14" s="2" t="s">
        <v>12</v>
      </c>
    </row>
    <row r="15" spans="1:5" x14ac:dyDescent="0.2">
      <c r="A15">
        <v>14</v>
      </c>
      <c r="B15" s="1">
        <v>1E-14</v>
      </c>
      <c r="C15" s="2" t="s">
        <v>11</v>
      </c>
    </row>
    <row r="16" spans="1:5" x14ac:dyDescent="0.2">
      <c r="A16">
        <v>15</v>
      </c>
      <c r="B16" s="1">
        <v>1.0000000000000001E-15</v>
      </c>
      <c r="C16" s="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A495-0BAA-7E46-B460-2DF7717D3D32}">
  <dimension ref="A1:AF81"/>
  <sheetViews>
    <sheetView zoomScale="89" zoomScaleNormal="99" workbookViewId="0">
      <selection activeCell="Z42" sqref="Z42"/>
    </sheetView>
  </sheetViews>
  <sheetFormatPr baseColWidth="10" defaultRowHeight="16" x14ac:dyDescent="0.2"/>
  <cols>
    <col min="3" max="3" width="19.1640625" customWidth="1"/>
    <col min="10" max="10" width="19.33203125" customWidth="1"/>
    <col min="17" max="17" width="18.5" customWidth="1"/>
    <col min="24" max="24" width="18.1640625" customWidth="1"/>
    <col min="31" max="31" width="17.83203125" customWidth="1"/>
  </cols>
  <sheetData>
    <row r="1" spans="1:32" x14ac:dyDescent="0.2">
      <c r="A1" t="s">
        <v>16</v>
      </c>
      <c r="B1" t="s">
        <v>17</v>
      </c>
      <c r="C1" t="s">
        <v>18</v>
      </c>
      <c r="D1" t="s">
        <v>1</v>
      </c>
      <c r="H1" t="s">
        <v>16</v>
      </c>
      <c r="I1" t="s">
        <v>17</v>
      </c>
      <c r="J1" t="s">
        <v>18</v>
      </c>
      <c r="K1" t="s">
        <v>1</v>
      </c>
      <c r="O1" t="s">
        <v>16</v>
      </c>
      <c r="P1" t="s">
        <v>17</v>
      </c>
      <c r="Q1" t="s">
        <v>18</v>
      </c>
      <c r="R1" t="s">
        <v>1</v>
      </c>
      <c r="V1" t="s">
        <v>16</v>
      </c>
      <c r="W1" t="s">
        <v>17</v>
      </c>
      <c r="X1" t="s">
        <v>18</v>
      </c>
      <c r="Y1" t="s">
        <v>1</v>
      </c>
      <c r="AC1" t="s">
        <v>16</v>
      </c>
      <c r="AD1" t="s">
        <v>17</v>
      </c>
      <c r="AE1" t="s">
        <v>18</v>
      </c>
      <c r="AF1" t="s">
        <v>1</v>
      </c>
    </row>
    <row r="2" spans="1:32" x14ac:dyDescent="0.2">
      <c r="A2">
        <v>1</v>
      </c>
      <c r="B2" s="1">
        <v>0.1</v>
      </c>
      <c r="C2" s="2" t="s">
        <v>2</v>
      </c>
      <c r="D2">
        <v>12</v>
      </c>
      <c r="H2">
        <v>1</v>
      </c>
      <c r="I2" s="1">
        <v>0.1</v>
      </c>
      <c r="J2" s="2" t="s">
        <v>2</v>
      </c>
      <c r="K2">
        <v>9</v>
      </c>
      <c r="O2">
        <v>1</v>
      </c>
      <c r="P2" s="1">
        <v>0.1</v>
      </c>
      <c r="Q2" s="2" t="s">
        <v>2</v>
      </c>
      <c r="R2">
        <v>204</v>
      </c>
      <c r="V2">
        <v>1</v>
      </c>
      <c r="W2" s="1">
        <v>0.1</v>
      </c>
      <c r="X2" s="2" t="s">
        <v>2</v>
      </c>
      <c r="Y2">
        <v>2</v>
      </c>
      <c r="AC2">
        <v>1</v>
      </c>
      <c r="AD2" s="1">
        <v>0.1</v>
      </c>
      <c r="AE2" s="2" t="s">
        <v>2</v>
      </c>
      <c r="AF2">
        <v>11</v>
      </c>
    </row>
    <row r="3" spans="1:32" x14ac:dyDescent="0.2">
      <c r="A3">
        <v>2</v>
      </c>
      <c r="B3" s="1">
        <v>0.01</v>
      </c>
      <c r="C3" s="2" t="s">
        <v>3</v>
      </c>
      <c r="D3">
        <v>18</v>
      </c>
      <c r="H3">
        <v>2</v>
      </c>
      <c r="I3" s="1">
        <v>0.01</v>
      </c>
      <c r="J3" s="2" t="s">
        <v>3</v>
      </c>
      <c r="K3">
        <v>13</v>
      </c>
      <c r="O3">
        <v>2</v>
      </c>
      <c r="P3" s="1">
        <v>0.01</v>
      </c>
      <c r="Q3" s="2" t="s">
        <v>3</v>
      </c>
      <c r="R3">
        <v>214</v>
      </c>
      <c r="V3">
        <v>2</v>
      </c>
      <c r="W3" s="1">
        <v>0.01</v>
      </c>
      <c r="X3" s="2" t="s">
        <v>3</v>
      </c>
      <c r="Y3">
        <v>6</v>
      </c>
      <c r="AC3">
        <v>2</v>
      </c>
      <c r="AD3" s="1">
        <v>0.01</v>
      </c>
      <c r="AE3" s="2" t="s">
        <v>3</v>
      </c>
      <c r="AF3">
        <v>16</v>
      </c>
    </row>
    <row r="4" spans="1:32" x14ac:dyDescent="0.2">
      <c r="A4">
        <v>3</v>
      </c>
      <c r="B4" s="1">
        <v>1E-3</v>
      </c>
      <c r="C4" s="2" t="s">
        <v>4</v>
      </c>
      <c r="D4">
        <v>24</v>
      </c>
      <c r="H4">
        <v>3</v>
      </c>
      <c r="I4" s="1">
        <v>1E-3</v>
      </c>
      <c r="J4" s="2" t="s">
        <v>4</v>
      </c>
      <c r="K4">
        <v>18</v>
      </c>
      <c r="O4">
        <v>3</v>
      </c>
      <c r="P4" s="1">
        <v>1E-3</v>
      </c>
      <c r="Q4" s="2" t="s">
        <v>4</v>
      </c>
      <c r="R4">
        <v>195</v>
      </c>
      <c r="V4">
        <v>3</v>
      </c>
      <c r="W4" s="1">
        <v>1E-3</v>
      </c>
      <c r="X4" s="2" t="s">
        <v>4</v>
      </c>
      <c r="Y4">
        <v>11</v>
      </c>
      <c r="AC4">
        <v>3</v>
      </c>
      <c r="AD4" s="1">
        <v>1E-3</v>
      </c>
      <c r="AE4" s="2" t="s">
        <v>4</v>
      </c>
      <c r="AF4">
        <v>20</v>
      </c>
    </row>
    <row r="5" spans="1:32" x14ac:dyDescent="0.2">
      <c r="A5">
        <v>4</v>
      </c>
      <c r="B5" s="1">
        <v>1E-4</v>
      </c>
      <c r="C5" s="2" t="s">
        <v>5</v>
      </c>
      <c r="D5">
        <v>32</v>
      </c>
      <c r="H5">
        <v>4</v>
      </c>
      <c r="I5" s="1">
        <v>1E-4</v>
      </c>
      <c r="J5" s="2" t="s">
        <v>5</v>
      </c>
      <c r="K5">
        <v>23</v>
      </c>
      <c r="O5">
        <v>4</v>
      </c>
      <c r="P5" s="1">
        <v>1E-4</v>
      </c>
      <c r="Q5" s="2" t="s">
        <v>5</v>
      </c>
      <c r="R5">
        <v>212</v>
      </c>
      <c r="V5">
        <v>4</v>
      </c>
      <c r="W5" s="1">
        <v>1E-4</v>
      </c>
      <c r="X5" s="2" t="s">
        <v>5</v>
      </c>
      <c r="Y5">
        <v>16</v>
      </c>
      <c r="AC5">
        <v>4</v>
      </c>
      <c r="AD5" s="1">
        <v>1E-4</v>
      </c>
      <c r="AE5" s="2" t="s">
        <v>5</v>
      </c>
      <c r="AF5">
        <v>25</v>
      </c>
    </row>
    <row r="6" spans="1:32" x14ac:dyDescent="0.2">
      <c r="A6">
        <v>5</v>
      </c>
      <c r="B6" s="1">
        <v>1.0000000000000001E-5</v>
      </c>
      <c r="C6" s="2" t="s">
        <v>6</v>
      </c>
      <c r="D6">
        <v>38</v>
      </c>
      <c r="H6">
        <v>5</v>
      </c>
      <c r="I6" s="1">
        <v>1.0000000000000001E-5</v>
      </c>
      <c r="J6" s="2" t="s">
        <v>6</v>
      </c>
      <c r="K6">
        <v>28</v>
      </c>
      <c r="O6">
        <v>5</v>
      </c>
      <c r="P6" s="1">
        <v>1.0000000000000001E-5</v>
      </c>
      <c r="Q6" s="2" t="s">
        <v>6</v>
      </c>
      <c r="R6">
        <v>210</v>
      </c>
      <c r="V6">
        <v>5</v>
      </c>
      <c r="W6" s="1">
        <v>1.0000000000000001E-5</v>
      </c>
      <c r="X6" s="2" t="s">
        <v>6</v>
      </c>
      <c r="Y6">
        <v>21</v>
      </c>
      <c r="AC6">
        <v>5</v>
      </c>
      <c r="AD6" s="1">
        <v>1.0000000000000001E-5</v>
      </c>
      <c r="AE6" s="2" t="s">
        <v>6</v>
      </c>
      <c r="AF6">
        <v>30</v>
      </c>
    </row>
    <row r="7" spans="1:32" x14ac:dyDescent="0.2">
      <c r="A7">
        <v>6</v>
      </c>
      <c r="B7" s="1">
        <v>9.9999999999999995E-7</v>
      </c>
      <c r="C7" s="2" t="s">
        <v>7</v>
      </c>
      <c r="D7">
        <v>44</v>
      </c>
      <c r="H7">
        <v>6</v>
      </c>
      <c r="I7" s="1">
        <v>9.9999999999999995E-7</v>
      </c>
      <c r="J7" s="2" t="s">
        <v>7</v>
      </c>
      <c r="K7">
        <v>33</v>
      </c>
      <c r="O7">
        <v>6</v>
      </c>
      <c r="P7" s="1">
        <v>9.9999999999999995E-7</v>
      </c>
      <c r="Q7" s="2" t="s">
        <v>7</v>
      </c>
      <c r="R7">
        <v>206</v>
      </c>
      <c r="V7">
        <v>6</v>
      </c>
      <c r="W7" s="1">
        <v>9.9999999999999995E-7</v>
      </c>
      <c r="X7" s="2" t="s">
        <v>7</v>
      </c>
      <c r="Y7">
        <v>26</v>
      </c>
      <c r="AC7">
        <v>6</v>
      </c>
      <c r="AD7" s="1">
        <v>9.9999999999999995E-7</v>
      </c>
      <c r="AE7" s="2" t="s">
        <v>7</v>
      </c>
      <c r="AF7">
        <v>35</v>
      </c>
    </row>
    <row r="8" spans="1:32" x14ac:dyDescent="0.2">
      <c r="A8">
        <v>7</v>
      </c>
      <c r="B8" s="1">
        <v>9.9999999999999995E-8</v>
      </c>
      <c r="C8" s="2" t="s">
        <v>14</v>
      </c>
      <c r="D8">
        <v>52</v>
      </c>
      <c r="H8">
        <v>7</v>
      </c>
      <c r="I8" s="1">
        <v>9.9999999999999995E-8</v>
      </c>
      <c r="J8" s="2" t="s">
        <v>14</v>
      </c>
      <c r="K8">
        <v>37</v>
      </c>
      <c r="O8">
        <v>7</v>
      </c>
      <c r="P8" s="1">
        <v>9.9999999999999995E-8</v>
      </c>
      <c r="Q8" s="2" t="s">
        <v>14</v>
      </c>
      <c r="R8">
        <v>20</v>
      </c>
      <c r="V8">
        <v>7</v>
      </c>
      <c r="W8" s="1">
        <v>9.9999999999999995E-8</v>
      </c>
      <c r="X8" s="2" t="s">
        <v>14</v>
      </c>
      <c r="Y8">
        <v>30</v>
      </c>
      <c r="AC8">
        <v>7</v>
      </c>
      <c r="AD8" s="1">
        <v>9.9999999999999995E-8</v>
      </c>
      <c r="AE8" s="2" t="s">
        <v>14</v>
      </c>
      <c r="AF8">
        <v>39</v>
      </c>
    </row>
    <row r="9" spans="1:32" x14ac:dyDescent="0.2">
      <c r="A9">
        <v>8</v>
      </c>
      <c r="B9" s="1">
        <v>1E-8</v>
      </c>
      <c r="C9" t="s">
        <v>8</v>
      </c>
      <c r="D9">
        <v>58</v>
      </c>
      <c r="H9">
        <v>8</v>
      </c>
      <c r="I9" s="1">
        <v>1E-8</v>
      </c>
      <c r="J9" t="s">
        <v>8</v>
      </c>
      <c r="K9">
        <v>42</v>
      </c>
      <c r="O9">
        <v>8</v>
      </c>
      <c r="P9" s="1">
        <v>1E-8</v>
      </c>
      <c r="Q9" t="s">
        <v>8</v>
      </c>
      <c r="R9">
        <v>54</v>
      </c>
      <c r="V9">
        <v>8</v>
      </c>
      <c r="W9" s="1">
        <v>1E-8</v>
      </c>
      <c r="X9" t="s">
        <v>8</v>
      </c>
      <c r="Y9">
        <v>35</v>
      </c>
      <c r="AC9">
        <v>8</v>
      </c>
      <c r="AD9" s="1">
        <v>1E-8</v>
      </c>
      <c r="AE9" t="s">
        <v>8</v>
      </c>
      <c r="AF9">
        <v>44</v>
      </c>
    </row>
    <row r="10" spans="1:32" x14ac:dyDescent="0.2">
      <c r="A10">
        <v>9</v>
      </c>
      <c r="B10" s="1">
        <v>1.0000000000000001E-9</v>
      </c>
      <c r="C10" t="s">
        <v>19</v>
      </c>
      <c r="D10">
        <v>64</v>
      </c>
      <c r="H10">
        <v>9</v>
      </c>
      <c r="I10" s="1">
        <v>1.0000000000000001E-9</v>
      </c>
      <c r="J10" t="s">
        <v>19</v>
      </c>
      <c r="K10">
        <v>47</v>
      </c>
      <c r="O10">
        <v>9</v>
      </c>
      <c r="P10" s="1">
        <v>1.0000000000000001E-9</v>
      </c>
      <c r="Q10" t="s">
        <v>19</v>
      </c>
      <c r="R10">
        <v>210</v>
      </c>
      <c r="V10">
        <v>9</v>
      </c>
      <c r="W10" s="1">
        <v>1.0000000000000001E-9</v>
      </c>
      <c r="X10" t="s">
        <v>19</v>
      </c>
      <c r="Y10">
        <v>40</v>
      </c>
      <c r="AC10">
        <v>9</v>
      </c>
      <c r="AD10" s="1">
        <v>1.0000000000000001E-9</v>
      </c>
      <c r="AE10" t="s">
        <v>19</v>
      </c>
      <c r="AF10" s="3" t="s">
        <v>20</v>
      </c>
    </row>
    <row r="11" spans="1:32" x14ac:dyDescent="0.2">
      <c r="A11">
        <v>10</v>
      </c>
      <c r="B11" s="1">
        <v>1E-10</v>
      </c>
      <c r="C11" s="2" t="s">
        <v>15</v>
      </c>
      <c r="D11">
        <v>72</v>
      </c>
      <c r="H11">
        <v>10</v>
      </c>
      <c r="I11" s="1">
        <v>1E-10</v>
      </c>
      <c r="J11" s="2" t="s">
        <v>15</v>
      </c>
      <c r="K11">
        <v>52</v>
      </c>
      <c r="O11">
        <v>10</v>
      </c>
      <c r="P11" s="1">
        <v>1E-10</v>
      </c>
      <c r="Q11" s="2" t="s">
        <v>15</v>
      </c>
      <c r="R11">
        <v>213</v>
      </c>
      <c r="V11">
        <v>10</v>
      </c>
      <c r="W11" s="1">
        <v>1E-10</v>
      </c>
      <c r="X11" s="2" t="s">
        <v>15</v>
      </c>
      <c r="Y11">
        <v>45</v>
      </c>
      <c r="AC11">
        <v>10</v>
      </c>
      <c r="AD11" s="1">
        <v>1E-10</v>
      </c>
      <c r="AE11" s="2" t="s">
        <v>15</v>
      </c>
      <c r="AF11" s="3" t="s">
        <v>20</v>
      </c>
    </row>
    <row r="12" spans="1:32" x14ac:dyDescent="0.2">
      <c r="A12">
        <v>11</v>
      </c>
      <c r="B12" s="1">
        <v>9.9999999999999994E-12</v>
      </c>
      <c r="C12" s="2" t="s">
        <v>9</v>
      </c>
      <c r="D12">
        <v>78</v>
      </c>
      <c r="H12">
        <v>11</v>
      </c>
      <c r="I12" s="1">
        <v>9.9999999999999994E-12</v>
      </c>
      <c r="J12" s="2" t="s">
        <v>9</v>
      </c>
      <c r="K12">
        <v>57</v>
      </c>
      <c r="O12">
        <v>11</v>
      </c>
      <c r="P12" s="1">
        <v>9.9999999999999994E-12</v>
      </c>
      <c r="Q12" s="2" t="s">
        <v>9</v>
      </c>
      <c r="R12">
        <v>214</v>
      </c>
      <c r="V12">
        <v>11</v>
      </c>
      <c r="W12" s="1">
        <v>9.9999999999999994E-12</v>
      </c>
      <c r="X12" s="2" t="s">
        <v>9</v>
      </c>
      <c r="Y12">
        <v>50</v>
      </c>
      <c r="AC12">
        <v>11</v>
      </c>
      <c r="AD12" s="1">
        <v>9.9999999999999994E-12</v>
      </c>
      <c r="AE12" s="2" t="s">
        <v>9</v>
      </c>
      <c r="AF12" s="3" t="s">
        <v>20</v>
      </c>
    </row>
    <row r="13" spans="1:32" x14ac:dyDescent="0.2">
      <c r="A13">
        <v>12</v>
      </c>
      <c r="B13" s="1">
        <v>9.9999999999999998E-13</v>
      </c>
      <c r="C13" s="2" t="s">
        <v>10</v>
      </c>
      <c r="D13">
        <v>84</v>
      </c>
      <c r="H13">
        <v>12</v>
      </c>
      <c r="I13" s="1">
        <v>9.9999999999999998E-13</v>
      </c>
      <c r="J13" s="2" t="s">
        <v>10</v>
      </c>
      <c r="K13">
        <v>61</v>
      </c>
      <c r="O13">
        <v>12</v>
      </c>
      <c r="P13" s="1">
        <v>9.9999999999999998E-13</v>
      </c>
      <c r="Q13" s="2" t="s">
        <v>10</v>
      </c>
      <c r="R13">
        <v>217</v>
      </c>
      <c r="V13">
        <v>12</v>
      </c>
      <c r="W13" s="1">
        <v>9.9999999999999998E-13</v>
      </c>
      <c r="X13" s="2" t="s">
        <v>10</v>
      </c>
      <c r="Y13">
        <v>54</v>
      </c>
      <c r="AC13">
        <v>12</v>
      </c>
      <c r="AD13" s="1">
        <v>9.9999999999999998E-13</v>
      </c>
      <c r="AE13" s="2" t="s">
        <v>10</v>
      </c>
      <c r="AF13" s="3" t="s">
        <v>20</v>
      </c>
    </row>
    <row r="14" spans="1:32" x14ac:dyDescent="0.2">
      <c r="A14">
        <v>13</v>
      </c>
      <c r="B14" s="1">
        <v>1E-13</v>
      </c>
      <c r="C14" s="2" t="s">
        <v>12</v>
      </c>
      <c r="D14">
        <v>92</v>
      </c>
      <c r="H14">
        <v>13</v>
      </c>
      <c r="I14" s="1">
        <v>1E-13</v>
      </c>
      <c r="J14" s="2" t="s">
        <v>12</v>
      </c>
      <c r="K14">
        <v>66</v>
      </c>
      <c r="O14">
        <v>13</v>
      </c>
      <c r="P14" s="1">
        <v>1E-13</v>
      </c>
      <c r="Q14" s="2" t="s">
        <v>12</v>
      </c>
      <c r="R14">
        <v>21</v>
      </c>
      <c r="V14">
        <v>13</v>
      </c>
      <c r="W14" s="1">
        <v>1E-13</v>
      </c>
      <c r="X14" s="2" t="s">
        <v>12</v>
      </c>
      <c r="Y14">
        <v>59</v>
      </c>
      <c r="AC14">
        <v>13</v>
      </c>
      <c r="AD14" s="1">
        <v>1E-13</v>
      </c>
      <c r="AE14" s="2" t="s">
        <v>12</v>
      </c>
      <c r="AF14" s="3" t="s">
        <v>20</v>
      </c>
    </row>
    <row r="15" spans="1:32" x14ac:dyDescent="0.2">
      <c r="A15">
        <v>14</v>
      </c>
      <c r="B15" s="1">
        <v>1E-14</v>
      </c>
      <c r="C15" s="2" t="s">
        <v>11</v>
      </c>
      <c r="D15">
        <v>98</v>
      </c>
      <c r="H15">
        <v>14</v>
      </c>
      <c r="I15" s="1">
        <v>1E-14</v>
      </c>
      <c r="J15" s="2" t="s">
        <v>11</v>
      </c>
      <c r="K15">
        <v>71</v>
      </c>
      <c r="O15">
        <v>14</v>
      </c>
      <c r="P15" s="1">
        <v>1E-14</v>
      </c>
      <c r="Q15" s="2" t="s">
        <v>11</v>
      </c>
      <c r="R15">
        <v>213</v>
      </c>
      <c r="V15">
        <v>14</v>
      </c>
      <c r="W15" s="1">
        <v>1E-14</v>
      </c>
      <c r="X15" s="2" t="s">
        <v>11</v>
      </c>
      <c r="Y15">
        <v>64</v>
      </c>
      <c r="AC15">
        <v>14</v>
      </c>
      <c r="AD15" s="1">
        <v>1E-14</v>
      </c>
      <c r="AE15" s="2" t="s">
        <v>11</v>
      </c>
      <c r="AF15" s="3" t="s">
        <v>20</v>
      </c>
    </row>
    <row r="16" spans="1:32" x14ac:dyDescent="0.2">
      <c r="A16">
        <v>15</v>
      </c>
      <c r="B16" s="1">
        <v>1.0000000000000001E-15</v>
      </c>
      <c r="C16" s="2" t="s">
        <v>13</v>
      </c>
      <c r="D16">
        <v>100</v>
      </c>
      <c r="H16">
        <v>15</v>
      </c>
      <c r="I16" s="1">
        <v>1.0000000000000001E-15</v>
      </c>
      <c r="J16" s="2" t="s">
        <v>13</v>
      </c>
      <c r="K16">
        <v>75</v>
      </c>
      <c r="O16">
        <v>15</v>
      </c>
      <c r="P16" s="1">
        <v>1.0000000000000001E-15</v>
      </c>
      <c r="Q16" s="2" t="s">
        <v>13</v>
      </c>
      <c r="R16">
        <v>216</v>
      </c>
      <c r="V16">
        <v>15</v>
      </c>
      <c r="W16" s="1">
        <v>1.0000000000000001E-15</v>
      </c>
      <c r="X16" s="2" t="s">
        <v>13</v>
      </c>
      <c r="Y16">
        <v>69</v>
      </c>
      <c r="AC16">
        <v>15</v>
      </c>
      <c r="AD16" s="1">
        <v>1.0000000000000001E-15</v>
      </c>
      <c r="AE16" s="2" t="s">
        <v>13</v>
      </c>
      <c r="AF16" s="3" t="s">
        <v>20</v>
      </c>
    </row>
    <row r="67" spans="22:22" x14ac:dyDescent="0.2">
      <c r="V67">
        <f>(LN(W2))</f>
        <v>-2.3025850929940455</v>
      </c>
    </row>
    <row r="68" spans="22:22" x14ac:dyDescent="0.2">
      <c r="V68">
        <f t="shared" ref="V68:V80" si="0">(LN(W3))</f>
        <v>-4.6051701859880909</v>
      </c>
    </row>
    <row r="69" spans="22:22" x14ac:dyDescent="0.2">
      <c r="V69">
        <f t="shared" si="0"/>
        <v>-6.9077552789821368</v>
      </c>
    </row>
    <row r="70" spans="22:22" x14ac:dyDescent="0.2">
      <c r="V70">
        <f t="shared" si="0"/>
        <v>-9.2103403719761818</v>
      </c>
    </row>
    <row r="71" spans="22:22" x14ac:dyDescent="0.2">
      <c r="V71">
        <f t="shared" si="0"/>
        <v>-11.512925464970229</v>
      </c>
    </row>
    <row r="72" spans="22:22" x14ac:dyDescent="0.2">
      <c r="V72">
        <f t="shared" si="0"/>
        <v>-13.815510557964274</v>
      </c>
    </row>
    <row r="73" spans="22:22" x14ac:dyDescent="0.2">
      <c r="V73">
        <f t="shared" si="0"/>
        <v>-16.11809565095832</v>
      </c>
    </row>
    <row r="74" spans="22:22" x14ac:dyDescent="0.2">
      <c r="V74">
        <f t="shared" si="0"/>
        <v>-18.420680743952367</v>
      </c>
    </row>
    <row r="75" spans="22:22" x14ac:dyDescent="0.2">
      <c r="V75">
        <f t="shared" si="0"/>
        <v>-20.72326583694641</v>
      </c>
    </row>
    <row r="76" spans="22:22" x14ac:dyDescent="0.2">
      <c r="V76">
        <f t="shared" si="0"/>
        <v>-23.025850929940457</v>
      </c>
    </row>
    <row r="77" spans="22:22" x14ac:dyDescent="0.2">
      <c r="V77">
        <f t="shared" si="0"/>
        <v>-25.328436022934504</v>
      </c>
    </row>
    <row r="78" spans="22:22" x14ac:dyDescent="0.2">
      <c r="V78">
        <f t="shared" si="0"/>
        <v>-27.631021115928547</v>
      </c>
    </row>
    <row r="79" spans="22:22" x14ac:dyDescent="0.2">
      <c r="V79">
        <f t="shared" si="0"/>
        <v>-29.933606208922594</v>
      </c>
    </row>
    <row r="80" spans="22:22" x14ac:dyDescent="0.2">
      <c r="V80">
        <f t="shared" si="0"/>
        <v>-32.236191301916641</v>
      </c>
    </row>
    <row r="81" spans="22:22" x14ac:dyDescent="0.2">
      <c r="V81">
        <f>(LN(W16))</f>
        <v>-34.538776394910684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7707-5C99-0F42-AA4B-E16787034B00}">
  <dimension ref="A1:K115"/>
  <sheetViews>
    <sheetView zoomScale="113" workbookViewId="0">
      <selection activeCell="N15" sqref="N15"/>
    </sheetView>
  </sheetViews>
  <sheetFormatPr baseColWidth="10" defaultRowHeight="16" x14ac:dyDescent="0.2"/>
  <cols>
    <col min="1" max="1" width="11" bestFit="1" customWidth="1"/>
    <col min="2" max="2" width="11" customWidth="1"/>
    <col min="3" max="4" width="11" bestFit="1" customWidth="1"/>
    <col min="5" max="5" width="12.33203125" bestFit="1" customWidth="1"/>
    <col min="6" max="6" width="11" bestFit="1" customWidth="1"/>
    <col min="7" max="7" width="11.33203125" bestFit="1" customWidth="1"/>
    <col min="8" max="11" width="11" bestFit="1" customWidth="1"/>
  </cols>
  <sheetData>
    <row r="1" spans="1:11" x14ac:dyDescent="0.2">
      <c r="A1" t="s">
        <v>26</v>
      </c>
      <c r="B1" t="s">
        <v>21</v>
      </c>
      <c r="C1" t="s">
        <v>26</v>
      </c>
      <c r="D1" t="s">
        <v>22</v>
      </c>
      <c r="E1" t="s">
        <v>26</v>
      </c>
      <c r="F1" t="s">
        <v>23</v>
      </c>
      <c r="G1" t="s">
        <v>26</v>
      </c>
      <c r="H1" t="s">
        <v>24</v>
      </c>
      <c r="I1" t="s">
        <v>26</v>
      </c>
      <c r="J1" t="s">
        <v>25</v>
      </c>
    </row>
    <row r="2" spans="1:11" x14ac:dyDescent="0.2">
      <c r="A2" t="s">
        <v>0</v>
      </c>
      <c r="B2" t="s">
        <v>27</v>
      </c>
      <c r="C2" t="s">
        <v>28</v>
      </c>
      <c r="D2" t="s">
        <v>27</v>
      </c>
      <c r="E2" t="s">
        <v>28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</row>
    <row r="3" spans="1:11" x14ac:dyDescent="0.2">
      <c r="A3">
        <v>0.1</v>
      </c>
      <c r="B3">
        <v>2.4652500000000188E-2</v>
      </c>
      <c r="C3">
        <v>5.3145149726097074E-5</v>
      </c>
      <c r="D3">
        <v>3.2076278062294961E-2</v>
      </c>
      <c r="E3">
        <v>8.572959021957427E-5</v>
      </c>
      <c r="F3">
        <v>3.0899999999718375E-3</v>
      </c>
      <c r="G3">
        <v>4.4588914527299295E-7</v>
      </c>
      <c r="H3">
        <v>4.0417500226652692E-6</v>
      </c>
      <c r="I3">
        <v>3.8072199837202447E-7</v>
      </c>
      <c r="J3">
        <v>0.31657744387540987</v>
      </c>
      <c r="K3">
        <v>6.6617231346914885E-3</v>
      </c>
    </row>
    <row r="4" spans="1:11" x14ac:dyDescent="0.2">
      <c r="A4">
        <v>0.01</v>
      </c>
      <c r="B4">
        <v>1.8497656249998329E-3</v>
      </c>
      <c r="C4">
        <v>8.4326870930517828E-8</v>
      </c>
      <c r="D4">
        <v>5.6890941147855756E-3</v>
      </c>
      <c r="E4">
        <v>2.4245735791295076E-6</v>
      </c>
      <c r="F4">
        <v>6.2867213116675202E-3</v>
      </c>
      <c r="G4">
        <v>3.0462958634513981E-6</v>
      </c>
      <c r="H4">
        <v>3.9690354434185338E-6</v>
      </c>
      <c r="I4">
        <v>3.807219997042921E-7</v>
      </c>
      <c r="J4">
        <v>3.5755811527220516E-2</v>
      </c>
      <c r="K4">
        <v>1.0627775394289607E-4</v>
      </c>
    </row>
    <row r="5" spans="1:11" x14ac:dyDescent="0.2">
      <c r="A5">
        <v>1E-3</v>
      </c>
      <c r="B5">
        <v>3.1985839843784447E-4</v>
      </c>
      <c r="C5">
        <v>3.7169254507585237E-7</v>
      </c>
      <c r="D5">
        <v>3.6686491474036131E-4</v>
      </c>
      <c r="E5">
        <v>3.693803984905486E-7</v>
      </c>
      <c r="F5">
        <v>1.0506816357036541E-4</v>
      </c>
      <c r="G5">
        <v>3.7969930888337444E-7</v>
      </c>
      <c r="H5">
        <v>4.0074750238261458E-6</v>
      </c>
      <c r="I5">
        <v>3.8072199903815829E-7</v>
      </c>
      <c r="J5">
        <v>6.2891858622364794E-3</v>
      </c>
      <c r="K5">
        <v>3.0489892368645855E-6</v>
      </c>
    </row>
    <row r="6" spans="1:11" x14ac:dyDescent="0.2">
      <c r="A6">
        <v>1E-4</v>
      </c>
      <c r="B6">
        <v>6.5507507329698456E-6</v>
      </c>
      <c r="C6">
        <v>3.807213955209221E-7</v>
      </c>
      <c r="D6">
        <v>1.9860809167937532E-5</v>
      </c>
      <c r="E6">
        <v>3.8067337237990273E-7</v>
      </c>
      <c r="F6">
        <v>3.0471035064039143E-5</v>
      </c>
      <c r="G6">
        <v>3.8066120855440033E-7</v>
      </c>
      <c r="H6">
        <v>3.8997575479982061E-6</v>
      </c>
      <c r="I6">
        <v>3.8072199992633671E-7</v>
      </c>
      <c r="J6">
        <v>1.5490341407797814E-4</v>
      </c>
      <c r="K6">
        <v>3.7854989931584981E-7</v>
      </c>
    </row>
    <row r="7" spans="1:11" x14ac:dyDescent="0.2">
      <c r="A7">
        <v>1.0000000000000001E-5</v>
      </c>
      <c r="B7">
        <v>7.2183513672996469E-6</v>
      </c>
      <c r="C7">
        <v>3.807210526840521E-7</v>
      </c>
      <c r="D7">
        <v>6.1305270548928092E-6</v>
      </c>
      <c r="E7">
        <v>3.8072157237944992E-7</v>
      </c>
      <c r="F7">
        <v>2.8245201235677087E-6</v>
      </c>
      <c r="G7">
        <v>3.8072190011728679E-7</v>
      </c>
      <c r="H7">
        <v>4.0265035075037758E-6</v>
      </c>
      <c r="I7">
        <v>3.8072199870509138E-7</v>
      </c>
      <c r="J7">
        <v>3.1895891419608802E-5</v>
      </c>
      <c r="K7">
        <v>3.8061164020497529E-7</v>
      </c>
    </row>
    <row r="8" spans="1:11" x14ac:dyDescent="0.2">
      <c r="A8">
        <v>9.9999999999999995E-7</v>
      </c>
      <c r="B8">
        <v>4.0307458633037641E-6</v>
      </c>
      <c r="C8">
        <v>3.8072199848304678E-7</v>
      </c>
      <c r="D8">
        <v>3.786889728019105E-6</v>
      </c>
      <c r="E8">
        <v>3.8072199881611368E-7</v>
      </c>
      <c r="F8">
        <v>4.0743799090137145E-6</v>
      </c>
      <c r="G8">
        <v>3.8072199759486836E-7</v>
      </c>
      <c r="H8">
        <v>4.0107186336513223E-6</v>
      </c>
      <c r="I8">
        <v>3.8072199892713599E-7</v>
      </c>
      <c r="J8">
        <v>6.497132927663074E-6</v>
      </c>
      <c r="K8">
        <v>3.8072141994582864E-7</v>
      </c>
    </row>
    <row r="9" spans="1:11" x14ac:dyDescent="0.2">
      <c r="A9">
        <v>9.9999999999999995E-8</v>
      </c>
      <c r="B9">
        <v>3.8805170881062168E-6</v>
      </c>
      <c r="C9">
        <v>3.8072199992633671E-7</v>
      </c>
      <c r="D9">
        <v>3.9174961603549718E-6</v>
      </c>
      <c r="E9">
        <v>3.8072200003735901E-7</v>
      </c>
      <c r="F9">
        <v>3.9515854091121128E-6</v>
      </c>
      <c r="G9">
        <v>3.8072199992633671E-7</v>
      </c>
      <c r="H9">
        <v>3.8923995333561834E-6</v>
      </c>
      <c r="I9">
        <v>3.8072200003735901E-7</v>
      </c>
      <c r="J9">
        <v>3.7176659102300391E-6</v>
      </c>
      <c r="K9">
        <v>3.8072199703975684E-7</v>
      </c>
    </row>
    <row r="10" spans="1:11" x14ac:dyDescent="0.2">
      <c r="A10">
        <v>1E-8</v>
      </c>
      <c r="B10">
        <v>3.9243351732665133E-6</v>
      </c>
      <c r="C10">
        <v>3.807219998153144E-7</v>
      </c>
      <c r="D10">
        <v>3.886664163843534E-6</v>
      </c>
      <c r="E10">
        <v>3.8072199992633671E-7</v>
      </c>
      <c r="F10">
        <v>3.9980165418285196E-6</v>
      </c>
      <c r="G10">
        <v>3.8072199914918059E-7</v>
      </c>
      <c r="H10">
        <v>3.9042899935282094E-6</v>
      </c>
      <c r="I10">
        <v>3.8072200014838131E-7</v>
      </c>
      <c r="J10">
        <v>3.8725602973244122E-6</v>
      </c>
      <c r="K10">
        <v>3.8072199992633671E-7</v>
      </c>
    </row>
    <row r="11" spans="1:11" x14ac:dyDescent="0.2">
      <c r="A11">
        <v>1.0000000000000001E-9</v>
      </c>
      <c r="B11">
        <v>3.859433565622794E-6</v>
      </c>
      <c r="C11">
        <v>3.8072199992633671E-7</v>
      </c>
      <c r="D11">
        <v>3.884471055926042E-6</v>
      </c>
      <c r="E11">
        <v>3.8072200003735901E-7</v>
      </c>
      <c r="F11" t="s">
        <v>26</v>
      </c>
      <c r="G11" t="s">
        <v>26</v>
      </c>
      <c r="H11">
        <v>4.0007517903006828E-6</v>
      </c>
      <c r="I11">
        <v>3.8072199914918059E-7</v>
      </c>
      <c r="J11">
        <v>3.9179528084076765E-6</v>
      </c>
      <c r="K11">
        <v>3.8072200003735901E-7</v>
      </c>
    </row>
    <row r="12" spans="1:11" x14ac:dyDescent="0.2">
      <c r="A12">
        <v>1E-10</v>
      </c>
      <c r="B12">
        <v>1.6413382901703244E-5</v>
      </c>
      <c r="C12">
        <v>3.807085191542825E-7</v>
      </c>
      <c r="D12">
        <v>3.8846688070748314E-6</v>
      </c>
      <c r="E12">
        <v>3.8072200003735901E-7</v>
      </c>
      <c r="F12" t="s">
        <v>26</v>
      </c>
      <c r="G12" t="s">
        <v>26</v>
      </c>
      <c r="H12">
        <v>3.9059665883911521E-6</v>
      </c>
      <c r="I12">
        <v>3.8072200003735901E-7</v>
      </c>
      <c r="J12">
        <v>3.9230927217914768E-6</v>
      </c>
      <c r="K12">
        <v>3.8072200014838131E-7</v>
      </c>
    </row>
    <row r="13" spans="1:11" x14ac:dyDescent="0.2">
      <c r="A13">
        <v>9.9999999999999994E-12</v>
      </c>
      <c r="B13">
        <v>4.3800639701885302E-5</v>
      </c>
      <c r="C13">
        <v>3.8052603124061335E-7</v>
      </c>
      <c r="D13">
        <v>3.8846509760048775E-6</v>
      </c>
      <c r="E13">
        <v>3.807219998153144E-7</v>
      </c>
      <c r="F13" t="s">
        <v>26</v>
      </c>
      <c r="G13" t="s">
        <v>26</v>
      </c>
      <c r="H13">
        <v>3.9291660183238264E-6</v>
      </c>
      <c r="I13">
        <v>3.8072199992633671E-7</v>
      </c>
      <c r="J13">
        <v>3.9230927217914768E-6</v>
      </c>
      <c r="K13">
        <v>3.8072200014838131E-7</v>
      </c>
    </row>
    <row r="14" spans="1:11" x14ac:dyDescent="0.2">
      <c r="A14">
        <v>9.9999999999999998E-13</v>
      </c>
      <c r="B14">
        <v>5.2670325928261263E-4</v>
      </c>
      <c r="C14">
        <v>3.5646497165142677E-7</v>
      </c>
      <c r="D14">
        <v>3.8846522372182335E-6</v>
      </c>
      <c r="E14">
        <v>3.8072199992633671E-7</v>
      </c>
      <c r="F14" t="s">
        <v>26</v>
      </c>
      <c r="G14" t="s">
        <v>26</v>
      </c>
      <c r="H14">
        <v>4.0561931911042848E-6</v>
      </c>
      <c r="I14">
        <v>3.8072199792793526E-7</v>
      </c>
      <c r="J14">
        <v>3.9231029607122991E-6</v>
      </c>
      <c r="K14">
        <v>3.8072200014838131E-7</v>
      </c>
    </row>
    <row r="15" spans="1:11" x14ac:dyDescent="0.2">
      <c r="A15">
        <v>1E-13</v>
      </c>
      <c r="B15">
        <v>1.2341151973238595E-3</v>
      </c>
      <c r="C15">
        <v>2.5053291075050055E-7</v>
      </c>
      <c r="D15">
        <v>3.8846524716973363E-6</v>
      </c>
      <c r="E15">
        <v>3.8072199992633671E-7</v>
      </c>
      <c r="F15" t="s">
        <v>26</v>
      </c>
      <c r="G15" t="s">
        <v>26</v>
      </c>
      <c r="H15">
        <v>4.0000393184413952E-6</v>
      </c>
      <c r="I15">
        <v>3.8072199914918059E-7</v>
      </c>
      <c r="J15">
        <v>3.9231005430906407E-6</v>
      </c>
      <c r="K15">
        <v>3.8072200014838131E-7</v>
      </c>
    </row>
    <row r="16" spans="1:11" x14ac:dyDescent="0.2">
      <c r="A16">
        <v>1E-14</v>
      </c>
      <c r="B16">
        <v>1.5288778873667752E-2</v>
      </c>
      <c r="C16">
        <v>2.003681318385464E-5</v>
      </c>
      <c r="D16">
        <v>3.8846524503810542E-6</v>
      </c>
      <c r="E16">
        <v>3.8072200014838131E-7</v>
      </c>
      <c r="F16" t="s">
        <v>26</v>
      </c>
      <c r="G16" t="s">
        <v>26</v>
      </c>
      <c r="H16">
        <v>4.0416775668461469E-6</v>
      </c>
      <c r="I16">
        <v>3.8072199826100217E-7</v>
      </c>
      <c r="J16">
        <v>3.9231005430906407E-6</v>
      </c>
      <c r="K16">
        <v>3.8072200014838131E-7</v>
      </c>
    </row>
    <row r="17" spans="1:11" x14ac:dyDescent="0.2">
      <c r="A17">
        <v>1.0000000000000001E-15</v>
      </c>
      <c r="B17" t="s">
        <v>26</v>
      </c>
      <c r="C17" t="s">
        <v>26</v>
      </c>
      <c r="D17">
        <v>3.8846524503810542E-6</v>
      </c>
      <c r="E17">
        <v>3.8072200014838131E-7</v>
      </c>
      <c r="F17" t="s">
        <v>26</v>
      </c>
      <c r="G17" t="s">
        <v>26</v>
      </c>
      <c r="H17">
        <v>4.0343344487325794E-6</v>
      </c>
      <c r="I17">
        <v>3.8072199859406908E-7</v>
      </c>
      <c r="J17">
        <v>3.9231005306561428E-6</v>
      </c>
      <c r="K17">
        <v>3.8072200014838131E-7</v>
      </c>
    </row>
    <row r="19" spans="1:11" x14ac:dyDescent="0.2">
      <c r="C19" s="6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  <row r="106" spans="9:9" x14ac:dyDescent="0.2">
      <c r="I106" s="4"/>
    </row>
    <row r="107" spans="9:9" x14ac:dyDescent="0.2">
      <c r="I107" s="4"/>
    </row>
    <row r="108" spans="9:9" x14ac:dyDescent="0.2">
      <c r="I108" s="4"/>
    </row>
    <row r="109" spans="9:9" x14ac:dyDescent="0.2">
      <c r="I109" s="4"/>
    </row>
    <row r="110" spans="9:9" x14ac:dyDescent="0.2">
      <c r="I110" s="5"/>
    </row>
    <row r="111" spans="9:9" x14ac:dyDescent="0.2">
      <c r="I111" s="5"/>
    </row>
    <row r="112" spans="9:9" x14ac:dyDescent="0.2">
      <c r="I112" s="5"/>
    </row>
    <row r="113" spans="9:9" x14ac:dyDescent="0.2">
      <c r="I113" s="5"/>
    </row>
    <row r="114" spans="9:9" x14ac:dyDescent="0.2">
      <c r="I114" s="5"/>
    </row>
    <row r="115" spans="9:9" x14ac:dyDescent="0.2">
      <c r="I115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B4E6-7349-884C-824D-17B8D1790B3E}">
  <dimension ref="A1:G6"/>
  <sheetViews>
    <sheetView tabSelected="1" workbookViewId="0">
      <selection activeCell="L23" sqref="L23"/>
    </sheetView>
  </sheetViews>
  <sheetFormatPr baseColWidth="10" defaultRowHeight="16" x14ac:dyDescent="0.2"/>
  <cols>
    <col min="1" max="1" width="13.1640625" customWidth="1"/>
    <col min="4" max="4" width="12" customWidth="1"/>
    <col min="5" max="5" width="13" customWidth="1"/>
    <col min="6" max="6" width="12.6640625" customWidth="1"/>
    <col min="7" max="7" width="12.83203125" customWidth="1"/>
  </cols>
  <sheetData>
    <row r="1" spans="1:7" x14ac:dyDescent="0.2">
      <c r="A1" t="s">
        <v>34</v>
      </c>
      <c r="B1" t="s">
        <v>30</v>
      </c>
      <c r="C1" t="s">
        <v>31</v>
      </c>
      <c r="D1" t="s">
        <v>32</v>
      </c>
      <c r="E1" t="s">
        <v>33</v>
      </c>
      <c r="F1" t="s">
        <v>36</v>
      </c>
      <c r="G1" t="s">
        <v>35</v>
      </c>
    </row>
    <row r="2" spans="1:7" x14ac:dyDescent="0.2">
      <c r="A2" t="s">
        <v>21</v>
      </c>
      <c r="B2">
        <v>4.6960600000000001</v>
      </c>
      <c r="C2">
        <v>-5.4080599999999999</v>
      </c>
      <c r="D2">
        <v>1.6114994397258799</v>
      </c>
      <c r="E2">
        <v>-1.2821118040344801</v>
      </c>
      <c r="F2">
        <v>3.0845605602741202</v>
      </c>
      <c r="G2">
        <v>4.1259481959655204</v>
      </c>
    </row>
    <row r="3" spans="1:7" x14ac:dyDescent="0.2">
      <c r="A3" t="s">
        <v>23</v>
      </c>
      <c r="B3">
        <v>4.6960600000000001</v>
      </c>
      <c r="C3">
        <v>-5.4080599999999999</v>
      </c>
      <c r="D3">
        <v>3.0000002916975306</v>
      </c>
      <c r="E3">
        <v>2.722798478262376E-13</v>
      </c>
      <c r="F3">
        <v>1.6960597083024695</v>
      </c>
      <c r="G3">
        <v>5.4080600000002725</v>
      </c>
    </row>
    <row r="4" spans="1:7" x14ac:dyDescent="0.2">
      <c r="A4" t="s">
        <v>22</v>
      </c>
      <c r="B4">
        <v>4.6960600000000001</v>
      </c>
      <c r="C4">
        <v>-5.4080599999999999</v>
      </c>
      <c r="D4">
        <v>2.9999957712249845</v>
      </c>
      <c r="E4">
        <v>5.7224091771422048E-11</v>
      </c>
      <c r="F4">
        <v>1.6960642287750156</v>
      </c>
      <c r="G4">
        <v>5.4080600000572243</v>
      </c>
    </row>
    <row r="5" spans="1:7" x14ac:dyDescent="0.2">
      <c r="A5" t="s">
        <v>24</v>
      </c>
      <c r="B5">
        <v>4.6960600000000001</v>
      </c>
      <c r="C5">
        <v>-5.4080599999999999</v>
      </c>
      <c r="D5">
        <v>1.6114979484980492</v>
      </c>
      <c r="E5">
        <v>-1.2821118040776778</v>
      </c>
      <c r="F5">
        <v>3.0845620515019512</v>
      </c>
      <c r="G5">
        <v>4.1259481959223221</v>
      </c>
    </row>
    <row r="6" spans="1:7" x14ac:dyDescent="0.2">
      <c r="A6" t="s">
        <v>25</v>
      </c>
      <c r="B6">
        <v>4.6960600000000001</v>
      </c>
      <c r="C6">
        <v>-5.4080599999999999</v>
      </c>
      <c r="D6">
        <v>3.0000118347541824</v>
      </c>
      <c r="E6">
        <v>4.4819716394165513E-10</v>
      </c>
      <c r="F6">
        <v>1.6960481652458177</v>
      </c>
      <c r="G6">
        <v>5.4080600004481969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Dichotomy</vt:lpstr>
      <vt:lpstr>GoldenSection</vt:lpstr>
      <vt:lpstr>Parabolas</vt:lpstr>
      <vt:lpstr>Brent</vt:lpstr>
      <vt:lpstr>Fib</vt:lpstr>
      <vt:lpstr>Together</vt:lpstr>
      <vt:lpstr>DIFF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2021-03-11T10:44:17Z</dcterms:created>
  <dcterms:modified xsi:type="dcterms:W3CDTF">2021-03-11T19:46:14Z</dcterms:modified>
</cp:coreProperties>
</file>