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opMallLocalRep\"/>
    </mc:Choice>
  </mc:AlternateContent>
  <bookViews>
    <workbookView xWindow="360" yWindow="135" windowWidth="19920" windowHeight="7755"/>
  </bookViews>
  <sheets>
    <sheet name="Накладки на педали" sheetId="1" r:id="rId1"/>
    <sheet name="Накладки на пороги" sheetId="2" r:id="rId2"/>
    <sheet name="Ручки КПП" sheetId="3" r:id="rId3"/>
    <sheet name="Лист1" sheetId="4" r:id="rId4"/>
  </sheets>
  <calcPr calcId="162913"/>
</workbook>
</file>

<file path=xl/calcChain.xml><?xml version="1.0" encoding="utf-8"?>
<calcChain xmlns="http://schemas.openxmlformats.org/spreadsheetml/2006/main">
  <c r="G6" i="2" l="1"/>
  <c r="F6" i="2"/>
  <c r="G11" i="1"/>
  <c r="F11" i="1"/>
  <c r="G10" i="1"/>
  <c r="F10" i="1"/>
  <c r="G5" i="2"/>
  <c r="F5" i="2"/>
  <c r="G4" i="2"/>
  <c r="F4" i="2"/>
  <c r="G9" i="1"/>
  <c r="F9" i="1"/>
  <c r="G8" i="1"/>
  <c r="F8" i="1"/>
  <c r="G7" i="1"/>
  <c r="F7" i="1"/>
  <c r="G6" i="1"/>
  <c r="F6" i="1"/>
  <c r="G5" i="1"/>
  <c r="F5" i="1"/>
  <c r="G4" i="1"/>
  <c r="F4" i="1"/>
  <c r="H8" i="3"/>
  <c r="F8" i="3"/>
  <c r="E8" i="3"/>
  <c r="H7" i="3"/>
  <c r="F7" i="3"/>
  <c r="E7" i="3"/>
  <c r="H6" i="3"/>
  <c r="F6" i="3"/>
  <c r="E6" i="3"/>
  <c r="H5" i="3"/>
  <c r="F5" i="3"/>
  <c r="E5" i="3"/>
  <c r="H4" i="3"/>
  <c r="F4" i="3"/>
  <c r="E4" i="3"/>
  <c r="H3" i="3"/>
  <c r="F3" i="3"/>
  <c r="E3" i="3"/>
  <c r="H2" i="3"/>
  <c r="F2" i="3"/>
  <c r="E2" i="3"/>
  <c r="F3" i="2"/>
  <c r="G3" i="2"/>
  <c r="I2" i="2"/>
  <c r="G2" i="2"/>
  <c r="F2" i="2"/>
  <c r="I2" i="1"/>
  <c r="G3" i="1"/>
  <c r="G2" i="1"/>
  <c r="F3" i="1"/>
  <c r="F2" i="1"/>
</calcChain>
</file>

<file path=xl/sharedStrings.xml><?xml version="1.0" encoding="utf-8"?>
<sst xmlns="http://schemas.openxmlformats.org/spreadsheetml/2006/main" count="103" uniqueCount="72">
  <si>
    <t>что</t>
  </si>
  <si>
    <t>закупка</t>
  </si>
  <si>
    <t>продажа</t>
  </si>
  <si>
    <t>описание</t>
  </si>
  <si>
    <t>маржа(%)</t>
  </si>
  <si>
    <t>маржа(руб)</t>
  </si>
  <si>
    <t>Продано</t>
  </si>
  <si>
    <t>Выручка</t>
  </si>
  <si>
    <t>Накладки на пороги Pegeout 308 408</t>
  </si>
  <si>
    <t>Накладки на пороги Audi A3 A4 A5 A6 A7 A8 Q5 Q7</t>
  </si>
  <si>
    <t>Накладки на педали AUDI A3 S3 (МКПП)</t>
  </si>
  <si>
    <t>Накладки на педали AUDI A3 S3 (АКПП)</t>
  </si>
  <si>
    <t>Накладки на педали AUDI A3 S3 (АКПП). Крепление - оригинал.</t>
  </si>
  <si>
    <t>Накладки на педали AUDI A3 S3 (МКПП). Крепление - оригинал.</t>
  </si>
  <si>
    <t>дата</t>
  </si>
  <si>
    <t>затрачено</t>
  </si>
  <si>
    <t>получено</t>
  </si>
  <si>
    <t>Ручка переключения передач mugen (кр)</t>
  </si>
  <si>
    <t>Ручка переключения кпп MUGEN (кр), в комплекте переходные шайбы под разный диаметр штока.</t>
  </si>
  <si>
    <t>Ручка переключения кпп momo (кр)</t>
  </si>
  <si>
    <t>Ручка переключения кпп MOMO (кр), в комплекте переходные гайки под разную резьбу штока - M8/М10/M12</t>
  </si>
  <si>
    <t>Накладки на педали Ford Focus, Мondeo (мкпп)</t>
  </si>
  <si>
    <t>Накладки на педали Ford Focus, Мondeo (мкпп). Крепление - винты.</t>
  </si>
  <si>
    <t>В наличии</t>
  </si>
  <si>
    <t>Заказано</t>
  </si>
  <si>
    <t>Накладки на педали Ford Focus, Мondeo (акпп)</t>
  </si>
  <si>
    <t>Накладки на педали Ford Focus, Мondeo (акпп). Крепление - винты.</t>
  </si>
  <si>
    <t>Накладки на педали Mazda CX5(АКПП)</t>
  </si>
  <si>
    <t>Накладки на педали Mazda CX5(АКПП). Крепление - винты.</t>
  </si>
  <si>
    <t>Накладки на педали Mazda CX5(МКПП)</t>
  </si>
  <si>
    <t>Накладки на педали Mazda CX5(МКПП). Крепление - винты.</t>
  </si>
  <si>
    <t>Примечание</t>
  </si>
  <si>
    <t>цену продажи уточнить</t>
  </si>
  <si>
    <t>Накладки на педали Chevrolet Cruze(АКПП)</t>
  </si>
  <si>
    <t>Накладки на педали Chevrolet Cruze(АКПП). Крепление - оригинал.</t>
  </si>
  <si>
    <t>уточнить тип крепления</t>
  </si>
  <si>
    <t>Накладки на педали BMW E30 E36 E46 E87 E90 E91 E92 E93(МКПП)</t>
  </si>
  <si>
    <t>Накладки на педали BMW E30 E36 E46 E87 E90 E91 E92 E93(МКПП). Крепление - винты.</t>
  </si>
  <si>
    <t>цену продажи уточнить; уточнить тип крепления</t>
  </si>
  <si>
    <t>Накладки на пороги Skoda Octavia А5</t>
  </si>
  <si>
    <t>Накладки на пороги VW Jetta MK5, MK6.</t>
  </si>
  <si>
    <t>Накладки на пороги VW Jetta MK5, MK6. Нержавеющая сталь - отличное качество исполнения. Крепление - пром. скотч 3М.</t>
  </si>
  <si>
    <t>Накладки на пороги Skoda Octavia А5.Нержавеющая сталь - отличное качество исполнения. Крепление - пром. скотч 3М.</t>
  </si>
  <si>
    <t>Накладки на пороги Audi A3 A4 A5 A6 A7 A8 Q5 Q7. Нержавеющая сталь - отличное качество исполнения. Крепление - пром. скотч 3М.</t>
  </si>
  <si>
    <t>Накладки на пороги Pegeout 308 408 (2008-2015). Нержавеющая сталь - отличное качество исполнения. Крепление - пром. скотч 3М.</t>
  </si>
  <si>
    <t>уточнить цену продажи</t>
  </si>
  <si>
    <t>Накладки на педали Октавия А5, Гольф, Джетта, Aуди</t>
  </si>
  <si>
    <t>Подходят к Skoda Octavia А5, Superb, Yeti; VW Scirocco; 
VW Golf, Jetta: 5-6; Audi А3, ТТ, Q3. 
Прорезиненные накладки из нержавейки оригинального дизайна. Крепление - оригинал.</t>
  </si>
  <si>
    <t>Накладки на педали Октавия А7, Гольф 7</t>
  </si>
  <si>
    <t>Подходят к Skoda Octavia А7; 
VW Golf 7. Прорезиненные накладки из нержавейки оригинального дизайна. Крепление - оригинал.</t>
  </si>
  <si>
    <t>Накладки на пороги Hyndai Solaris.</t>
  </si>
  <si>
    <t>Накладки на пороги Hyndai Solaris. Нержавеющая сталь - отличное качество исполнения. Крепление - пром. скотч 3М.</t>
  </si>
  <si>
    <t>AUDI</t>
  </si>
  <si>
    <t>FORD</t>
  </si>
  <si>
    <t>MAZDA</t>
  </si>
  <si>
    <t>CHEVROLET</t>
  </si>
  <si>
    <t>BMW</t>
  </si>
  <si>
    <t>VW 5-6</t>
  </si>
  <si>
    <t>VW7</t>
  </si>
  <si>
    <t>HYNDAI</t>
  </si>
  <si>
    <t>PEGEOUT</t>
  </si>
  <si>
    <t>Skoda/VW</t>
  </si>
  <si>
    <t>Ручка переключения передач sparco (сереб-черн-кр)</t>
  </si>
  <si>
    <t>Ручка переключения передач sparco (сереб - черн)</t>
  </si>
  <si>
    <t>Ручка переключения передач sparco (черн - бел)</t>
  </si>
  <si>
    <t>Ручка переключения передач sparco (черн - бел - кр)</t>
  </si>
  <si>
    <t>Ручка переключения передач sparco (черн-кр)</t>
  </si>
  <si>
    <t>Ручка переключения кпп SPARCO (сереб - черн - кр), в комплекте переходные гайки под разную резьбу штока - M8/М10/M12</t>
  </si>
  <si>
    <t>Ручка переключения кпп SPARCO (сереб - черн), в комплекте переходные гайки под разную резьбу штока - M8/М10/M12</t>
  </si>
  <si>
    <t>Ручка переключения кпп SPARCO (черн - бел), в комплекте переходные гайки под разную резьбу штока - M8/М10/M12</t>
  </si>
  <si>
    <t>Ручка переключения кпп SPARCO (черн - бел - кр), в комплекте переходные гайки под разную резьбу штока - M8/М10/M12</t>
  </si>
  <si>
    <t>Ручка переключения кпп SPARCO (черн-кр), в комплекте переходные гайки под разную резьбу штока - M8/М10/M12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</si>
</sst>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9"/>
      <color rgb="FF333333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sz val="11"/>
      <color rgb="FF92D050"/>
      <name val="Calibri"/>
      <family val="2"/>
      <charset val="204"/>
      <scheme val="minor"/>
    </font>
    <font>
      <sz val="9"/>
      <color rgb="FF92D050"/>
      <name val="Arial"/>
      <family val="2"/>
      <charset val="204"/>
    </font>
    <font>
      <sz val="9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D7" sqref="D7"/>
    </sheetView>
  </sheetViews>
  <sheetFormatPr defaultRowHeight="15" x14ac:dyDescent="0.25"/>
  <cols>
    <col min="1" max="1" width="11.140625" style="17" bestFit="1" customWidth="1"/>
    <col min="2" max="2" width="22.7109375" customWidth="1"/>
    <col min="3" max="3" width="32.28515625" customWidth="1"/>
    <col min="4" max="4" width="11" bestFit="1" customWidth="1"/>
    <col min="6" max="6" width="10.85546875" customWidth="1"/>
    <col min="7" max="7" width="11.7109375" bestFit="1" customWidth="1"/>
    <col min="10" max="10" width="10.28515625" bestFit="1" customWidth="1"/>
    <col min="12" max="12" width="23" bestFit="1" customWidth="1"/>
  </cols>
  <sheetData>
    <row r="1" spans="1:12" x14ac:dyDescent="0.25">
      <c r="B1" t="s">
        <v>0</v>
      </c>
      <c r="C1" t="s">
        <v>3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23</v>
      </c>
      <c r="K1" t="s">
        <v>24</v>
      </c>
      <c r="L1" t="s">
        <v>31</v>
      </c>
    </row>
    <row r="2" spans="1:12" ht="30" x14ac:dyDescent="0.25">
      <c r="A2" s="17" t="s">
        <v>52</v>
      </c>
      <c r="B2" s="8" t="s">
        <v>10</v>
      </c>
      <c r="C2" s="8" t="s">
        <v>13</v>
      </c>
      <c r="D2" s="4">
        <v>1794.16</v>
      </c>
      <c r="E2" s="5">
        <v>3300</v>
      </c>
      <c r="F2" s="5">
        <f t="shared" ref="F2:F11" si="0">(E2-D2)/D2*100</f>
        <v>83.93008427342042</v>
      </c>
      <c r="G2" s="5">
        <f t="shared" ref="G2:G11" si="1">E2-D2</f>
        <v>1505.84</v>
      </c>
      <c r="H2" s="5"/>
      <c r="I2" s="5">
        <f>SUM(H:H)</f>
        <v>0</v>
      </c>
      <c r="J2" s="5">
        <v>1</v>
      </c>
      <c r="K2" s="5"/>
    </row>
    <row r="3" spans="1:12" ht="30" x14ac:dyDescent="0.25">
      <c r="B3" s="8" t="s">
        <v>11</v>
      </c>
      <c r="C3" s="8" t="s">
        <v>12</v>
      </c>
      <c r="D3" s="4">
        <v>1622.31</v>
      </c>
      <c r="E3" s="5">
        <v>3300</v>
      </c>
      <c r="F3" s="5">
        <f t="shared" si="0"/>
        <v>103.41365090519075</v>
      </c>
      <c r="G3" s="5">
        <f t="shared" si="1"/>
        <v>1677.69</v>
      </c>
      <c r="H3" s="5"/>
      <c r="I3" s="5"/>
      <c r="J3" s="5">
        <v>1</v>
      </c>
      <c r="K3" s="5"/>
    </row>
    <row r="4" spans="1:12" ht="45" x14ac:dyDescent="0.25">
      <c r="A4" s="17" t="s">
        <v>53</v>
      </c>
      <c r="B4" s="8" t="s">
        <v>21</v>
      </c>
      <c r="C4" s="8" t="s">
        <v>22</v>
      </c>
      <c r="D4" s="4">
        <v>1</v>
      </c>
      <c r="E4" s="5">
        <v>2200</v>
      </c>
      <c r="F4" s="5">
        <f t="shared" si="0"/>
        <v>219900</v>
      </c>
      <c r="G4" s="5">
        <f t="shared" si="1"/>
        <v>2199</v>
      </c>
      <c r="H4" s="5"/>
      <c r="I4" s="5"/>
      <c r="J4" s="5">
        <v>1</v>
      </c>
      <c r="K4" s="5"/>
    </row>
    <row r="5" spans="1:12" ht="45" x14ac:dyDescent="0.25">
      <c r="B5" s="8" t="s">
        <v>25</v>
      </c>
      <c r="C5" s="8" t="s">
        <v>26</v>
      </c>
      <c r="D5" s="4">
        <v>1</v>
      </c>
      <c r="E5" s="5">
        <v>2200</v>
      </c>
      <c r="F5" s="5">
        <f t="shared" si="0"/>
        <v>219900</v>
      </c>
      <c r="G5" s="5">
        <f t="shared" si="1"/>
        <v>2199</v>
      </c>
      <c r="H5" s="5"/>
      <c r="I5" s="5"/>
      <c r="J5" s="5">
        <v>1</v>
      </c>
      <c r="K5" s="5"/>
    </row>
    <row r="6" spans="1:12" s="3" customFormat="1" ht="30" x14ac:dyDescent="0.25">
      <c r="A6" s="17" t="s">
        <v>54</v>
      </c>
      <c r="B6" s="9" t="s">
        <v>27</v>
      </c>
      <c r="C6" s="9" t="s">
        <v>28</v>
      </c>
      <c r="D6" s="6">
        <v>1221.05</v>
      </c>
      <c r="E6" s="7">
        <v>2200</v>
      </c>
      <c r="F6" s="7">
        <f t="shared" si="0"/>
        <v>80.172802096556254</v>
      </c>
      <c r="G6" s="7">
        <f t="shared" si="1"/>
        <v>978.95</v>
      </c>
      <c r="H6" s="7"/>
      <c r="I6" s="7"/>
      <c r="J6" s="7">
        <v>1</v>
      </c>
      <c r="K6" s="7">
        <v>0</v>
      </c>
      <c r="L6" s="3" t="s">
        <v>32</v>
      </c>
    </row>
    <row r="7" spans="1:12" s="13" customFormat="1" ht="30" x14ac:dyDescent="0.25">
      <c r="A7" s="17"/>
      <c r="B7" s="10" t="s">
        <v>29</v>
      </c>
      <c r="C7" s="10" t="s">
        <v>30</v>
      </c>
      <c r="D7" s="11">
        <v>1</v>
      </c>
      <c r="E7" s="12">
        <v>2200</v>
      </c>
      <c r="F7" s="12">
        <f t="shared" si="0"/>
        <v>219900</v>
      </c>
      <c r="G7" s="12">
        <f t="shared" si="1"/>
        <v>2199</v>
      </c>
      <c r="H7" s="12"/>
      <c r="I7" s="12"/>
      <c r="J7" s="12"/>
      <c r="K7" s="12">
        <v>0</v>
      </c>
      <c r="L7" s="13" t="s">
        <v>32</v>
      </c>
    </row>
    <row r="8" spans="1:12" s="3" customFormat="1" ht="45" x14ac:dyDescent="0.25">
      <c r="A8" s="17" t="s">
        <v>55</v>
      </c>
      <c r="B8" s="9" t="s">
        <v>33</v>
      </c>
      <c r="C8" s="9" t="s">
        <v>34</v>
      </c>
      <c r="D8" s="6">
        <v>576.41999999999996</v>
      </c>
      <c r="E8" s="7">
        <v>1</v>
      </c>
      <c r="F8" s="7">
        <f t="shared" si="0"/>
        <v>-99.826515388085085</v>
      </c>
      <c r="G8" s="7">
        <f t="shared" si="1"/>
        <v>-575.41999999999996</v>
      </c>
      <c r="H8" s="7"/>
      <c r="I8" s="7"/>
      <c r="J8" s="7"/>
      <c r="K8" s="7">
        <v>1</v>
      </c>
      <c r="L8" s="3" t="s">
        <v>35</v>
      </c>
    </row>
    <row r="9" spans="1:12" s="3" customFormat="1" ht="45" x14ac:dyDescent="0.25">
      <c r="A9" s="17" t="s">
        <v>56</v>
      </c>
      <c r="B9" s="9" t="s">
        <v>36</v>
      </c>
      <c r="C9" s="9" t="s">
        <v>37</v>
      </c>
      <c r="D9" s="6">
        <v>1</v>
      </c>
      <c r="E9" s="7">
        <v>2200</v>
      </c>
      <c r="F9" s="7">
        <f t="shared" si="0"/>
        <v>219900</v>
      </c>
      <c r="G9" s="7">
        <f t="shared" si="1"/>
        <v>2199</v>
      </c>
      <c r="H9" s="7"/>
      <c r="I9" s="7"/>
      <c r="J9" s="7"/>
      <c r="K9" s="7">
        <v>1</v>
      </c>
      <c r="L9" s="3" t="s">
        <v>38</v>
      </c>
    </row>
    <row r="10" spans="1:12" s="3" customFormat="1" ht="105" x14ac:dyDescent="0.25">
      <c r="A10" s="17" t="s">
        <v>57</v>
      </c>
      <c r="B10" s="9" t="s">
        <v>46</v>
      </c>
      <c r="C10" s="9" t="s">
        <v>47</v>
      </c>
      <c r="D10" s="6">
        <v>1067.5</v>
      </c>
      <c r="E10" s="7">
        <v>2200</v>
      </c>
      <c r="F10" s="7">
        <f t="shared" si="0"/>
        <v>106.08899297423888</v>
      </c>
      <c r="G10" s="7">
        <f t="shared" si="1"/>
        <v>1132.5</v>
      </c>
      <c r="H10" s="7"/>
      <c r="I10" s="7"/>
      <c r="J10" s="7"/>
      <c r="K10" s="7">
        <v>2</v>
      </c>
      <c r="L10" s="3" t="s">
        <v>32</v>
      </c>
    </row>
    <row r="11" spans="1:12" s="3" customFormat="1" ht="75" x14ac:dyDescent="0.25">
      <c r="A11" s="17" t="s">
        <v>58</v>
      </c>
      <c r="B11" s="9" t="s">
        <v>48</v>
      </c>
      <c r="C11" s="9" t="s">
        <v>49</v>
      </c>
      <c r="D11" s="6">
        <v>1021.96</v>
      </c>
      <c r="E11" s="7">
        <v>1</v>
      </c>
      <c r="F11" s="7">
        <f t="shared" si="0"/>
        <v>-99.90214881208658</v>
      </c>
      <c r="G11" s="7">
        <f t="shared" si="1"/>
        <v>-1020.96</v>
      </c>
      <c r="H11" s="7"/>
      <c r="I11" s="7"/>
      <c r="J11" s="7"/>
      <c r="K11" s="7">
        <v>1</v>
      </c>
      <c r="L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A2" sqref="A2:XFD2"/>
    </sheetView>
  </sheetViews>
  <sheetFormatPr defaultRowHeight="15" x14ac:dyDescent="0.25"/>
  <cols>
    <col min="1" max="1" width="11.140625" style="17" bestFit="1" customWidth="1"/>
    <col min="2" max="2" width="26.28515625" customWidth="1"/>
    <col min="3" max="3" width="41.28515625" customWidth="1"/>
    <col min="10" max="10" width="10.28515625" bestFit="1" customWidth="1"/>
  </cols>
  <sheetData>
    <row r="1" spans="1:12" x14ac:dyDescent="0.25">
      <c r="B1" t="s">
        <v>0</v>
      </c>
      <c r="C1" t="s">
        <v>3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23</v>
      </c>
      <c r="K1" t="s">
        <v>24</v>
      </c>
      <c r="L1" t="s">
        <v>31</v>
      </c>
    </row>
    <row r="2" spans="1:12" ht="60" x14ac:dyDescent="0.25">
      <c r="A2" s="17" t="s">
        <v>60</v>
      </c>
      <c r="B2" s="1" t="s">
        <v>8</v>
      </c>
      <c r="C2" s="1" t="s">
        <v>44</v>
      </c>
      <c r="D2" s="4">
        <v>860.67</v>
      </c>
      <c r="E2" s="5">
        <v>1700</v>
      </c>
      <c r="F2" s="5">
        <f>(E2-D2)/D2*100</f>
        <v>97.52053632635041</v>
      </c>
      <c r="G2" s="5">
        <f>E2-D2</f>
        <v>839.33</v>
      </c>
      <c r="H2" s="5"/>
      <c r="I2" s="5">
        <f>SUM(H:H)</f>
        <v>0</v>
      </c>
      <c r="J2" s="5">
        <v>1</v>
      </c>
      <c r="K2" s="5">
        <v>0</v>
      </c>
    </row>
    <row r="3" spans="1:12" ht="60" x14ac:dyDescent="0.25">
      <c r="A3" s="17" t="s">
        <v>52</v>
      </c>
      <c r="B3" s="1" t="s">
        <v>9</v>
      </c>
      <c r="C3" s="1" t="s">
        <v>43</v>
      </c>
      <c r="D3" s="4">
        <v>2512.37</v>
      </c>
      <c r="E3" s="5">
        <v>4100</v>
      </c>
      <c r="F3" s="5">
        <f>(E3-D3)/D3*100</f>
        <v>63.192523394245285</v>
      </c>
      <c r="G3" s="5">
        <f>E3-D3</f>
        <v>1587.63</v>
      </c>
      <c r="H3" s="5"/>
      <c r="I3" s="5"/>
      <c r="J3" s="5">
        <v>1</v>
      </c>
      <c r="K3" s="5">
        <v>0</v>
      </c>
    </row>
    <row r="4" spans="1:12" s="14" customFormat="1" ht="60" x14ac:dyDescent="0.25">
      <c r="A4" s="17" t="s">
        <v>61</v>
      </c>
      <c r="B4" s="1" t="s">
        <v>39</v>
      </c>
      <c r="C4" s="1" t="s">
        <v>42</v>
      </c>
      <c r="D4" s="15">
        <v>1</v>
      </c>
      <c r="E4" s="16">
        <v>1100</v>
      </c>
      <c r="F4" s="16">
        <f>(E4-D4)/D4*100</f>
        <v>109900</v>
      </c>
      <c r="G4" s="16">
        <f>E4-D4</f>
        <v>1099</v>
      </c>
      <c r="H4" s="16"/>
      <c r="I4" s="16"/>
      <c r="J4" s="16">
        <v>1</v>
      </c>
      <c r="K4" s="16">
        <v>0</v>
      </c>
    </row>
    <row r="5" spans="1:12" s="3" customFormat="1" ht="45" x14ac:dyDescent="0.25">
      <c r="A5" s="17" t="s">
        <v>61</v>
      </c>
      <c r="B5" s="2" t="s">
        <v>40</v>
      </c>
      <c r="C5" s="2" t="s">
        <v>41</v>
      </c>
      <c r="D5" s="6">
        <v>897.27</v>
      </c>
      <c r="E5" s="7">
        <v>1</v>
      </c>
      <c r="F5" s="7">
        <f>(E5-D5)/D5*100</f>
        <v>-99.888550826395615</v>
      </c>
      <c r="G5" s="7">
        <f>E5-D5</f>
        <v>-896.27</v>
      </c>
      <c r="H5" s="7"/>
      <c r="I5" s="7"/>
      <c r="J5" s="7"/>
      <c r="K5" s="7">
        <v>1</v>
      </c>
      <c r="L5" s="3" t="s">
        <v>45</v>
      </c>
    </row>
    <row r="6" spans="1:12" s="22" customFormat="1" ht="45" x14ac:dyDescent="0.25">
      <c r="A6" s="18" t="s">
        <v>59</v>
      </c>
      <c r="B6" s="19" t="s">
        <v>50</v>
      </c>
      <c r="C6" s="19" t="s">
        <v>51</v>
      </c>
      <c r="D6" s="20">
        <v>1154.98</v>
      </c>
      <c r="E6" s="21">
        <v>2100</v>
      </c>
      <c r="F6" s="21">
        <f>(E6-D6)/D6*100</f>
        <v>81.821330239484666</v>
      </c>
      <c r="G6" s="21">
        <f>E6-D6</f>
        <v>945.02</v>
      </c>
      <c r="H6" s="21"/>
      <c r="I6" s="21"/>
      <c r="J6" s="21">
        <v>1</v>
      </c>
      <c r="K6" s="21"/>
    </row>
    <row r="7" spans="1:12" x14ac:dyDescent="0.25">
      <c r="A7" s="17" t="s">
        <v>55</v>
      </c>
      <c r="J7" s="16"/>
      <c r="K7" s="16">
        <v>0</v>
      </c>
    </row>
    <row r="8" spans="1:12" x14ac:dyDescent="0.25">
      <c r="A8" s="17" t="s">
        <v>54</v>
      </c>
      <c r="J8" s="16"/>
      <c r="K8" s="16">
        <v>0</v>
      </c>
    </row>
    <row r="9" spans="1:12" x14ac:dyDescent="0.25">
      <c r="A9" s="17" t="s">
        <v>53</v>
      </c>
      <c r="K9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G17" sqref="G17"/>
    </sheetView>
  </sheetViews>
  <sheetFormatPr defaultRowHeight="15" x14ac:dyDescent="0.25"/>
  <cols>
    <col min="1" max="1" width="29.5703125" customWidth="1"/>
    <col min="2" max="2" width="58" customWidth="1"/>
  </cols>
  <sheetData>
    <row r="1" spans="1:11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23</v>
      </c>
      <c r="J1" t="s">
        <v>24</v>
      </c>
      <c r="K1" t="s">
        <v>31</v>
      </c>
    </row>
    <row r="2" spans="1:11" ht="45" x14ac:dyDescent="0.25">
      <c r="A2" s="1" t="s">
        <v>62</v>
      </c>
      <c r="B2" s="1" t="s">
        <v>67</v>
      </c>
      <c r="C2" s="4">
        <v>1</v>
      </c>
      <c r="D2" s="5">
        <v>1100</v>
      </c>
      <c r="E2" s="5">
        <f t="shared" ref="E2:E8" si="0">(D2-C2)/C2*100</f>
        <v>109900</v>
      </c>
      <c r="F2" s="5">
        <f t="shared" ref="F2:F8" si="1">D2-C2</f>
        <v>1099</v>
      </c>
      <c r="G2" s="5"/>
      <c r="H2" s="5">
        <f t="shared" ref="H2:H8" si="2">SUM(G:G)</f>
        <v>0</v>
      </c>
      <c r="I2" s="5">
        <v>1</v>
      </c>
      <c r="J2" s="5">
        <v>0</v>
      </c>
    </row>
    <row r="3" spans="1:11" ht="45" x14ac:dyDescent="0.25">
      <c r="A3" s="1" t="s">
        <v>63</v>
      </c>
      <c r="B3" s="1" t="s">
        <v>68</v>
      </c>
      <c r="C3" s="4">
        <v>1</v>
      </c>
      <c r="D3" s="5">
        <v>1100</v>
      </c>
      <c r="E3" s="5">
        <f t="shared" si="0"/>
        <v>109900</v>
      </c>
      <c r="F3" s="5">
        <f t="shared" si="1"/>
        <v>1099</v>
      </c>
      <c r="G3" s="5"/>
      <c r="H3" s="5">
        <f t="shared" si="2"/>
        <v>0</v>
      </c>
      <c r="I3" s="5">
        <v>1</v>
      </c>
      <c r="J3" s="5">
        <v>0</v>
      </c>
    </row>
    <row r="4" spans="1:11" ht="30" x14ac:dyDescent="0.25">
      <c r="A4" s="1" t="s">
        <v>64</v>
      </c>
      <c r="B4" s="1" t="s">
        <v>69</v>
      </c>
      <c r="C4" s="4">
        <v>1</v>
      </c>
      <c r="D4" s="5">
        <v>1100</v>
      </c>
      <c r="E4" s="5">
        <f t="shared" si="0"/>
        <v>109900</v>
      </c>
      <c r="F4" s="5">
        <f t="shared" si="1"/>
        <v>1099</v>
      </c>
      <c r="G4" s="5"/>
      <c r="H4" s="5">
        <f t="shared" si="2"/>
        <v>0</v>
      </c>
      <c r="I4" s="5">
        <v>1</v>
      </c>
      <c r="J4" s="5">
        <v>0</v>
      </c>
    </row>
    <row r="5" spans="1:11" ht="45" x14ac:dyDescent="0.25">
      <c r="A5" s="1" t="s">
        <v>65</v>
      </c>
      <c r="B5" s="1" t="s">
        <v>70</v>
      </c>
      <c r="C5" s="4">
        <v>1</v>
      </c>
      <c r="D5" s="5">
        <v>1100</v>
      </c>
      <c r="E5" s="5">
        <f t="shared" si="0"/>
        <v>109900</v>
      </c>
      <c r="F5" s="5">
        <f t="shared" si="1"/>
        <v>1099</v>
      </c>
      <c r="G5" s="5"/>
      <c r="H5" s="5">
        <f t="shared" si="2"/>
        <v>0</v>
      </c>
      <c r="I5" s="5">
        <v>1</v>
      </c>
      <c r="J5" s="5">
        <v>0</v>
      </c>
    </row>
    <row r="6" spans="1:11" ht="30" x14ac:dyDescent="0.25">
      <c r="A6" s="1" t="s">
        <v>66</v>
      </c>
      <c r="B6" s="1" t="s">
        <v>71</v>
      </c>
      <c r="C6" s="4">
        <v>1</v>
      </c>
      <c r="D6" s="5">
        <v>1100</v>
      </c>
      <c r="E6" s="5">
        <f t="shared" si="0"/>
        <v>109900</v>
      </c>
      <c r="F6" s="5">
        <f t="shared" si="1"/>
        <v>1099</v>
      </c>
      <c r="G6" s="5"/>
      <c r="H6" s="5">
        <f t="shared" si="2"/>
        <v>0</v>
      </c>
      <c r="I6" s="5">
        <v>1</v>
      </c>
      <c r="J6" s="5">
        <v>0</v>
      </c>
    </row>
    <row r="7" spans="1:11" ht="30" x14ac:dyDescent="0.25">
      <c r="A7" s="1" t="s">
        <v>17</v>
      </c>
      <c r="B7" s="1" t="s">
        <v>18</v>
      </c>
      <c r="C7" s="4">
        <v>1</v>
      </c>
      <c r="D7" s="5">
        <v>1100</v>
      </c>
      <c r="E7" s="5">
        <f t="shared" si="0"/>
        <v>109900</v>
      </c>
      <c r="F7" s="5">
        <f t="shared" si="1"/>
        <v>1099</v>
      </c>
      <c r="G7" s="5"/>
      <c r="H7" s="5">
        <f t="shared" si="2"/>
        <v>0</v>
      </c>
      <c r="I7" s="5">
        <v>1</v>
      </c>
      <c r="J7" s="5">
        <v>0</v>
      </c>
    </row>
    <row r="8" spans="1:11" ht="30" x14ac:dyDescent="0.25">
      <c r="A8" s="1" t="s">
        <v>19</v>
      </c>
      <c r="B8" s="1" t="s">
        <v>20</v>
      </c>
      <c r="C8" s="4">
        <v>1</v>
      </c>
      <c r="D8" s="5">
        <v>1300</v>
      </c>
      <c r="E8" s="5">
        <f t="shared" si="0"/>
        <v>129900</v>
      </c>
      <c r="F8" s="5">
        <f t="shared" si="1"/>
        <v>1299</v>
      </c>
      <c r="G8" s="5"/>
      <c r="H8" s="5">
        <f t="shared" si="2"/>
        <v>0</v>
      </c>
      <c r="I8" s="5">
        <v>1</v>
      </c>
      <c r="J8" s="5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14</v>
      </c>
      <c r="B1" t="s">
        <v>0</v>
      </c>
      <c r="C1" t="s">
        <v>15</v>
      </c>
      <c r="D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Накладки на педали</vt:lpstr>
      <vt:lpstr>Накладки на пороги</vt:lpstr>
      <vt:lpstr>Ручки КПП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Drozdov</dc:creator>
  <cp:lastModifiedBy>Anton Drozdov</cp:lastModifiedBy>
  <dcterms:created xsi:type="dcterms:W3CDTF">2016-04-02T15:05:57Z</dcterms:created>
  <dcterms:modified xsi:type="dcterms:W3CDTF">2016-05-13T07:44:28Z</dcterms:modified>
</cp:coreProperties>
</file>