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definedNames>
    <definedName function="false" hidden="false" localSheetId="1" name="solver_adj" vbProcedure="false">Лист2!$B$2:$E$5,Лист2!$G$2:$G$4,Лист2!$I$2:$I$4</definedName>
    <definedName function="false" hidden="false" localSheetId="1" name="solver_cvg" vbProcedure="false">0.0001</definedName>
    <definedName function="false" hidden="false" localSheetId="1" name="solver_drv" vbProcedure="false">2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Лист2!$B$2:$E$5</definedName>
    <definedName function="false" hidden="false" localSheetId="1" name="solver_lhs2" vbProcedure="false">Лист2!$B$2:$E$5</definedName>
    <definedName function="false" hidden="false" localSheetId="1" name="solver_lhs3" vbProcedure="false">Лист2!$K$4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3</definedName>
    <definedName function="false" hidden="false" localSheetId="1" name="solver_nwt" vbProcedure="false">1</definedName>
    <definedName function="false" hidden="false" localSheetId="1" name="solver_opt" vbProcedure="false">Лист2!$K$2</definedName>
    <definedName function="false" hidden="false" localSheetId="1" name="solver_pre" vbProcedure="false">0.000001</definedName>
    <definedName function="false" hidden="false" localSheetId="1" name="solver_rbv" vbProcedure="false">2</definedName>
    <definedName function="false" hidden="false" localSheetId="1" name="solver_rel1" vbProcedure="false">1</definedName>
    <definedName function="false" hidden="false" localSheetId="1" name="solver_rel2" vbProcedure="false">3</definedName>
    <definedName function="false" hidden="false" localSheetId="1" name="solver_rel3" vbProcedure="false">2</definedName>
    <definedName function="false" hidden="false" localSheetId="1" name="solver_rhs1" vbProcedure="false">1</definedName>
    <definedName function="false" hidden="false" localSheetId="1" name="solver_rhs2" vbProcedure="false">-1</definedName>
    <definedName function="false" hidden="false" localSheetId="1" name="solver_rhs3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<sst xmlns="http://schemas.openxmlformats.org/spreadsheetml/2006/main" count="27" uniqueCount="26">
  <si>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2.90637891412677</t>
  </si>
  <si>
    <t xml:space="preserve">2.98985200632965</t>
  </si>
  <si>
    <t xml:space="preserve">0.0941082235031441</t>
  </si>
  <si>
    <t xml:space="preserve">0.686695448085237</t>
  </si>
  <si>
    <t xml:space="preserve">0.826767246097308</t>
  </si>
  <si>
    <t xml:space="preserve">0.0467219214941918</t>
  </si>
  <si>
    <t xml:space="preserve">-0.136606383699502</t>
  </si>
  <si>
    <t xml:space="preserve">0.00579133072851536</t>
  </si>
  <si>
    <t xml:space="preserve">2.88429582386781</t>
  </si>
  <si>
    <t xml:space="preserve">0.162745470185155</t>
  </si>
  <si>
    <t xml:space="preserve">-0.370073575459099</t>
  </si>
  <si>
    <t xml:space="preserve">0.00601297855679791</t>
  </si>
  <si>
    <t xml:space="preserve">0.303012962930184</t>
  </si>
  <si>
    <t xml:space="preserve">0.193105718866546</t>
  </si>
  <si>
    <t xml:space="preserve">0.356404044713801</t>
  </si>
  <si>
    <t xml:space="preserve">-1.95639775684961</t>
  </si>
  <si>
    <t xml:space="preserve">1.84391282162573</t>
  </si>
  <si>
    <t xml:space="preserve">-0.122646822046556</t>
  </si>
  <si>
    <t xml:space="preserve">а11</t>
  </si>
  <si>
    <t xml:space="preserve">а12</t>
  </si>
  <si>
    <t xml:space="preserve">а13</t>
  </si>
  <si>
    <t xml:space="preserve">K</t>
  </si>
  <si>
    <t xml:space="preserve">B</t>
  </si>
  <si>
    <t xml:space="preserve">а21</t>
  </si>
  <si>
    <t xml:space="preserve">а31</t>
  </si>
  <si>
    <t xml:space="preserve">а41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</si>
</sst>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s">
        <v>2</v>
      </c>
    </row>
    <row r="4" customFormat="false" ht="14.25" hidden="false" customHeight="false" outlineLevel="0" collapsed="false">
      <c r="A4" s="0" t="s">
        <v>3</v>
      </c>
    </row>
    <row r="5" customFormat="false" ht="14.25" hidden="false" customHeight="false" outlineLevel="0" collapsed="false">
      <c r="A5" s="0" t="s">
        <v>4</v>
      </c>
    </row>
    <row r="6" customFormat="false" ht="14.25" hidden="false" customHeight="false" outlineLevel="0" collapsed="false">
      <c r="A6" s="0" t="s">
        <v>5</v>
      </c>
    </row>
    <row r="7" customFormat="false" ht="14.25" hidden="false" customHeight="false" outlineLevel="0" collapsed="false">
      <c r="A7" s="0" t="s">
        <v>6</v>
      </c>
    </row>
    <row r="8" customFormat="false" ht="14.25" hidden="false" customHeight="false" outlineLevel="0" collapsed="false">
      <c r="A8" s="0" t="s">
        <v>7</v>
      </c>
    </row>
    <row r="9" customFormat="false" ht="14.25" hidden="false" customHeight="false" outlineLevel="0" collapsed="false">
      <c r="A9" s="0" t="s">
        <v>8</v>
      </c>
    </row>
    <row r="10" customFormat="false" ht="14.25" hidden="false" customHeight="false" outlineLevel="0" collapsed="false">
      <c r="A10" s="0" t="s">
        <v>9</v>
      </c>
    </row>
    <row r="11" customFormat="false" ht="14.25" hidden="false" customHeight="false" outlineLevel="0" collapsed="false">
      <c r="A11" s="0" t="s">
        <v>10</v>
      </c>
    </row>
    <row r="12" customFormat="false" ht="14.25" hidden="false" customHeight="false" outlineLevel="0" collapsed="false">
      <c r="A12" s="0" t="s">
        <v>11</v>
      </c>
    </row>
    <row r="13" customFormat="false" ht="14.25" hidden="false" customHeight="false" outlineLevel="0" collapsed="false">
      <c r="A13" s="0" t="s">
        <v>12</v>
      </c>
    </row>
    <row r="14" customFormat="false" ht="14.25" hidden="false" customHeight="false" outlineLevel="0" collapsed="false">
      <c r="A14" s="0" t="s">
        <v>13</v>
      </c>
    </row>
    <row r="15" customFormat="false" ht="14.25" hidden="false" customHeight="false" outlineLevel="0" collapsed="false">
      <c r="A15" s="0" t="s">
        <v>14</v>
      </c>
    </row>
    <row r="16" customFormat="false" ht="14.25" hidden="false" customHeight="false" outlineLevel="0" collapsed="false">
      <c r="A16" s="0" t="s">
        <v>15</v>
      </c>
    </row>
    <row r="17" customFormat="false" ht="14.25" hidden="false" customHeight="false" outlineLevel="0" collapsed="false">
      <c r="A17" s="0" t="s">
        <v>16</v>
      </c>
    </row>
    <row r="18" customFormat="false" ht="14.25" hidden="false" customHeight="false" outlineLevel="0" collapsed="false">
      <c r="A18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8" activeCellId="0" sqref="B18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14.55"/>
    <col collapsed="false" customWidth="false" hidden="false" outlineLevel="0" max="1024" min="3" style="1" width="8.88"/>
  </cols>
  <sheetData>
    <row r="1" customFormat="false" ht="14.25" hidden="false" customHeight="false" outlineLevel="0" collapsed="false">
      <c r="B1" s="1" t="s">
        <v>18</v>
      </c>
      <c r="C1" s="1" t="s">
        <v>19</v>
      </c>
      <c r="D1" s="1" t="s">
        <v>20</v>
      </c>
      <c r="G1" s="1" t="s">
        <v>21</v>
      </c>
      <c r="I1" s="1" t="s">
        <v>22</v>
      </c>
    </row>
    <row r="2" customFormat="false" ht="14.25" hidden="false" customHeight="false" outlineLevel="0" collapsed="false">
      <c r="A2" s="1" t="s">
        <v>18</v>
      </c>
      <c r="B2" s="1" t="n">
        <v>0.999327277469047</v>
      </c>
      <c r="C2" s="1" t="n">
        <v>-0.0231522205498705</v>
      </c>
      <c r="D2" s="1" t="n">
        <v>0.0483052411761684</v>
      </c>
      <c r="E2" s="1" t="n">
        <v>-0.0389218546056677</v>
      </c>
      <c r="G2" s="1" t="n">
        <v>0.959516958428762</v>
      </c>
      <c r="I2" s="1" t="n">
        <v>0.00397099804287237</v>
      </c>
      <c r="K2" s="1" t="n">
        <f aca="false">G10+G16+G22+G28+G34+G40</f>
        <v>0.018679400317124</v>
      </c>
    </row>
    <row r="3" customFormat="false" ht="14.25" hidden="false" customHeight="false" outlineLevel="0" collapsed="false">
      <c r="A3" s="1" t="s">
        <v>23</v>
      </c>
      <c r="B3" s="1" t="n">
        <v>0.02133573053548</v>
      </c>
      <c r="C3" s="1" t="n">
        <v>0.998966644519848</v>
      </c>
      <c r="D3" s="1" t="n">
        <v>0.00472632807009919</v>
      </c>
      <c r="E3" s="1" t="n">
        <v>0.0147294567160533</v>
      </c>
      <c r="G3" s="1" t="n">
        <v>0.962464090497743</v>
      </c>
      <c r="I3" s="1" t="n">
        <v>0.0111226940412346</v>
      </c>
    </row>
    <row r="4" customFormat="false" ht="14.25" hidden="false" customHeight="false" outlineLevel="0" collapsed="false">
      <c r="A4" s="1" t="s">
        <v>24</v>
      </c>
      <c r="B4" s="1" t="n">
        <v>-0.0551072790552674</v>
      </c>
      <c r="C4" s="1" t="n">
        <v>-0.052973922817746</v>
      </c>
      <c r="D4" s="1" t="n">
        <v>0.998348682390864</v>
      </c>
      <c r="E4" s="1" t="n">
        <v>-0.0948430711474935</v>
      </c>
      <c r="G4" s="1" t="n">
        <v>1.00446241883244</v>
      </c>
      <c r="I4" s="1" t="n">
        <v>0.00925784589535118</v>
      </c>
      <c r="K4" s="1" t="n">
        <f aca="false">MDETERM(B2:D4)</f>
        <v>1.00000012658542</v>
      </c>
    </row>
    <row r="5" customFormat="false" ht="14.25" hidden="false" customHeight="false" outlineLevel="0" collapsed="false">
      <c r="A5" s="1" t="s">
        <v>25</v>
      </c>
      <c r="B5" s="1" t="n">
        <v>0</v>
      </c>
      <c r="C5" s="1" t="n">
        <v>0.000110613889490412</v>
      </c>
      <c r="D5" s="1" t="n">
        <v>-2.2656581599363E-005</v>
      </c>
      <c r="E5" s="1" t="n">
        <v>1</v>
      </c>
    </row>
    <row r="7" customFormat="false" ht="13.8" hidden="false" customHeight="false" outlineLevel="0" collapsed="false">
      <c r="A7" s="2" t="n">
        <v>-0.052925</v>
      </c>
      <c r="B7" s="1" t="n">
        <f aca="false">(A7*$G$2+$I$2)</f>
        <v>-0.0468114369819698</v>
      </c>
      <c r="D7" s="1" t="n">
        <f aca="false">$B$2*B7+$C$2*B8+$D$2*B9+$E$2*B10</f>
        <v>-0.0314122733887421</v>
      </c>
      <c r="F7" s="1" t="n">
        <f aca="false">J7-D7</f>
        <v>0.0314122733887421</v>
      </c>
      <c r="J7" s="1" t="n">
        <v>0</v>
      </c>
    </row>
    <row r="8" customFormat="false" ht="14.25" hidden="false" customHeight="false" outlineLevel="0" collapsed="false">
      <c r="A8" s="2" t="n">
        <v>-0.032713</v>
      </c>
      <c r="B8" s="1" t="n">
        <f aca="false">(A8*$G$3+$I$3)</f>
        <v>-0.0203623937512181</v>
      </c>
      <c r="D8" s="1" t="n">
        <f aca="false">$B$3*B7+$C$3*B8+$D$3*B9+$E$3*B10</f>
        <v>-0.00134492985863469</v>
      </c>
      <c r="F8" s="1" t="n">
        <f aca="false">J8-D8</f>
        <v>0.00134492985863469</v>
      </c>
      <c r="J8" s="1" t="n">
        <v>0</v>
      </c>
    </row>
    <row r="9" customFormat="false" ht="14.25" hidden="false" customHeight="false" outlineLevel="0" collapsed="false">
      <c r="A9" s="2" t="n">
        <v>1.099959</v>
      </c>
      <c r="B9" s="1" t="n">
        <f aca="false">(A9*$G$4+$I$4)</f>
        <v>1.11412532365186</v>
      </c>
      <c r="D9" s="1" t="n">
        <f aca="false">$B$4*B7+$C$4*B8+$D$4*B9+$E$4*B10</f>
        <v>1.02110080453434</v>
      </c>
      <c r="F9" s="1" t="n">
        <f aca="false">J9-D9</f>
        <v>-0.021100804534343</v>
      </c>
      <c r="J9" s="1" t="n">
        <v>1</v>
      </c>
    </row>
    <row r="10" customFormat="false" ht="14.25" hidden="false" customHeight="false" outlineLevel="0" collapsed="false">
      <c r="B10" s="1" t="n">
        <v>1</v>
      </c>
      <c r="D10" s="1" t="n">
        <f aca="false">$B$5*B7+$C$5*B8+$D$5*B9+$E$5*B10</f>
        <v>0.999972505365121</v>
      </c>
      <c r="F10" s="1" t="n">
        <f aca="false">J10-D10</f>
        <v>2.74946348793881E-005</v>
      </c>
      <c r="G10" s="1" t="n">
        <f aca="false">F7*F7+F8*F8+F9*F9</f>
        <v>0.00143378370777027</v>
      </c>
      <c r="J10" s="1" t="n">
        <v>1</v>
      </c>
    </row>
    <row r="13" customFormat="false" ht="14.25" hidden="false" customHeight="false" outlineLevel="0" collapsed="false">
      <c r="A13" s="2" t="n">
        <v>0.136605</v>
      </c>
      <c r="B13" s="1" t="n">
        <f aca="false">(A13*$G$2+$I$2)</f>
        <v>0.135045812149033</v>
      </c>
      <c r="D13" s="1" t="n">
        <f aca="false">$B$2*B13+$C$2*B14+$D$2*B15+$E$2*B16</f>
        <v>0.0540127545806712</v>
      </c>
      <c r="F13" s="1" t="n">
        <f aca="false">J13-D13</f>
        <v>-0.0540127545806712</v>
      </c>
      <c r="J13" s="1" t="n">
        <v>0</v>
      </c>
    </row>
    <row r="14" customFormat="false" ht="14.25" hidden="false" customHeight="false" outlineLevel="0" collapsed="false">
      <c r="A14" s="2" t="n">
        <v>-0.01156</v>
      </c>
      <c r="B14" s="1" t="n">
        <f aca="false">(A14*$G$3+$I$3)</f>
        <v>-3.39084491929841E-006</v>
      </c>
      <c r="D14" s="1" t="n">
        <f aca="false">$B$3*B13+$C$3*B14+$D$3*B15+$E$3*B16</f>
        <v>0.0134959666251056</v>
      </c>
      <c r="F14" s="1" t="n">
        <f aca="false">J14-D14</f>
        <v>-0.0134959666251056</v>
      </c>
      <c r="J14" s="1" t="n">
        <v>0</v>
      </c>
    </row>
    <row r="15" customFormat="false" ht="14.25" hidden="false" customHeight="false" outlineLevel="0" collapsed="false">
      <c r="A15" s="2" t="n">
        <v>-0.875246</v>
      </c>
      <c r="B15" s="1" t="n">
        <f aca="false">(A15*$G$4+$I$4)</f>
        <v>-0.869893868338066</v>
      </c>
      <c r="D15" s="1" t="n">
        <f aca="false">$B$4*B13+$C$4*B14+$D$4*B15+$E$4*B16</f>
        <v>-0.970742296051678</v>
      </c>
      <c r="F15" s="1" t="n">
        <f aca="false">J15-D15</f>
        <v>-0.0292577039483217</v>
      </c>
      <c r="J15" s="1" t="n">
        <v>-1</v>
      </c>
    </row>
    <row r="16" customFormat="false" ht="14.25" hidden="false" customHeight="false" outlineLevel="0" collapsed="false">
      <c r="B16" s="1" t="n">
        <v>1</v>
      </c>
      <c r="D16" s="1" t="n">
        <f aca="false">$B$5*B13+$C$5*B14+$D$5*B15+$E$5*B16</f>
        <v>1.00001970844634</v>
      </c>
      <c r="F16" s="1" t="n">
        <f aca="false">J16-D16</f>
        <v>-1.97084463362529E-005</v>
      </c>
      <c r="G16" s="1" t="n">
        <f aca="false">F13*F13+F14*F14+F15*F15</f>
        <v>0.00395553201286542</v>
      </c>
      <c r="J16" s="1" t="n">
        <v>1</v>
      </c>
    </row>
    <row r="19" customFormat="false" ht="14.25" hidden="false" customHeight="false" outlineLevel="0" collapsed="false">
      <c r="A19" s="2" t="n">
        <v>1.074487</v>
      </c>
      <c r="B19" s="1" t="n">
        <f aca="false">(A19*$G$2+$I$2)</f>
        <v>1.03495949615412</v>
      </c>
      <c r="D19" s="1" t="n">
        <f aca="false">$B$2*B19+$C$2*B20+$D$2*B21+$E$2*B22</f>
        <v>1.00618917951453</v>
      </c>
      <c r="F19" s="1" t="n">
        <f aca="false">J19-D19</f>
        <v>-0.00618917951453324</v>
      </c>
      <c r="J19" s="1" t="n">
        <v>1</v>
      </c>
    </row>
    <row r="20" customFormat="false" ht="14.25" hidden="false" customHeight="false" outlineLevel="0" collapsed="false">
      <c r="A20" s="2" t="n">
        <v>-0.017503</v>
      </c>
      <c r="B20" s="1" t="n">
        <f aca="false">(A20*$G$3+$I$3)</f>
        <v>-0.00572331493474739</v>
      </c>
      <c r="D20" s="1" t="n">
        <f aca="false">$B$3*B19+$C$3*B20+$D$3*B21+$E$3*B22</f>
        <v>0.0321420868300122</v>
      </c>
      <c r="F20" s="1" t="n">
        <f aca="false">J20-D20</f>
        <v>-0.0321420868300122</v>
      </c>
      <c r="J20" s="1" t="n">
        <v>0</v>
      </c>
    </row>
    <row r="21" customFormat="false" ht="14.25" hidden="false" customHeight="false" outlineLevel="0" collapsed="false">
      <c r="A21" s="2" t="n">
        <v>0.211622</v>
      </c>
      <c r="B21" s="1" t="n">
        <f aca="false">(A21*$G$4+$I$4)</f>
        <v>0.22182419189351</v>
      </c>
      <c r="D21" s="1" t="n">
        <f aca="false">$B$4*B19+$C$4*B20+$D$4*B21+$E$4*B22</f>
        <v>0.0698842032299611</v>
      </c>
      <c r="F21" s="1" t="n">
        <f aca="false">J21-D21</f>
        <v>-0.0698842032299611</v>
      </c>
      <c r="J21" s="1" t="n">
        <v>0</v>
      </c>
    </row>
    <row r="22" customFormat="false" ht="14.25" hidden="false" customHeight="false" outlineLevel="0" collapsed="false">
      <c r="B22" s="1" t="n">
        <v>1</v>
      </c>
      <c r="D22" s="1" t="n">
        <f aca="false">$B$5*B19+$C$5*B20+$D$5*B21+$E$5*B22</f>
        <v>0.99999434114397</v>
      </c>
      <c r="F22" s="1" t="n">
        <f aca="false">J22-D22</f>
        <v>5.65885603009964E-006</v>
      </c>
      <c r="G22" s="1" t="n">
        <f aca="false">F19*F19+F20*F20+F21*F21</f>
        <v>0.00595522154993767</v>
      </c>
      <c r="J22" s="1" t="n">
        <v>1</v>
      </c>
    </row>
    <row r="25" customFormat="false" ht="14.25" hidden="false" customHeight="false" outlineLevel="0" collapsed="false">
      <c r="A25" s="2" t="n">
        <v>-1.006469</v>
      </c>
      <c r="B25" s="1" t="n">
        <f aca="false">(A25*$G$2+$I$2)</f>
        <v>-0.961753075589965</v>
      </c>
      <c r="D25" s="1" t="n">
        <f aca="false">$B$2*B25+$C$2*B26+$D$2*B27+$E$2*B28</f>
        <v>-0.99797239474761</v>
      </c>
      <c r="F25" s="1" t="n">
        <f aca="false">J25-D25</f>
        <v>-0.00202760525239043</v>
      </c>
      <c r="J25" s="1" t="n">
        <v>-1</v>
      </c>
    </row>
    <row r="26" customFormat="false" ht="14.25" hidden="false" customHeight="false" outlineLevel="0" collapsed="false">
      <c r="A26" s="2" t="n">
        <v>-0.017859</v>
      </c>
      <c r="B26" s="1" t="n">
        <f aca="false">(A26*$G$3+$I$3)</f>
        <v>-0.00606595215096458</v>
      </c>
      <c r="D26" s="1" t="n">
        <f aca="false">$B$3*B25+$C$3*B26+$D$3*B27+$E$3*B28</f>
        <v>-0.0116625523307938</v>
      </c>
      <c r="F26" s="1" t="n">
        <f aca="false">J26-D26</f>
        <v>0.0116625523307938</v>
      </c>
      <c r="J26" s="1" t="n">
        <v>0</v>
      </c>
    </row>
    <row r="27" customFormat="false" ht="13.8" hidden="false" customHeight="false" outlineLevel="0" collapsed="false">
      <c r="A27" s="2" t="n">
        <v>0.030253</v>
      </c>
      <c r="B27" s="1" t="n">
        <f aca="false">(A27*$G$4+$I$4)</f>
        <v>0.039645847452289</v>
      </c>
      <c r="D27" s="1" t="n">
        <f aca="false">$B$4*B25+$C$4*B26+$D$4*B27+$E$4*B28</f>
        <v>-0.00194175918137245</v>
      </c>
      <c r="F27" s="1" t="n">
        <f aca="false">J27-D27</f>
        <v>0.00194175918137245</v>
      </c>
      <c r="J27" s="1" t="n">
        <v>0</v>
      </c>
    </row>
    <row r="28" customFormat="false" ht="14.25" hidden="false" customHeight="false" outlineLevel="0" collapsed="false">
      <c r="B28" s="1" t="n">
        <v>1</v>
      </c>
      <c r="D28" s="1" t="n">
        <f aca="false">$B$5*B25+$C$5*B26+$D$5*B27+$E$5*B28</f>
        <v>0.999998430782061</v>
      </c>
      <c r="F28" s="1" t="n">
        <f aca="false">J28-D28</f>
        <v>1.56921793881271E-006</v>
      </c>
      <c r="G28" s="1" t="n">
        <f aca="false">F25*F25+F26*F26+F27*F27</f>
        <v>0.000143896738646469</v>
      </c>
      <c r="J28" s="1" t="n">
        <v>1</v>
      </c>
    </row>
    <row r="31" customFormat="false" ht="13.8" hidden="false" customHeight="false" outlineLevel="0" collapsed="false">
      <c r="A31" s="2" t="n">
        <v>0.032426</v>
      </c>
      <c r="B31" s="1" t="n">
        <f aca="false">(A31*$G$2+$I$2)</f>
        <v>0.0350842949368834</v>
      </c>
      <c r="D31" s="1" t="n">
        <f aca="false">$B$2*B31+$C$2*B32+$D$2*B33+$E$2*B34</f>
        <v>-0.0219195594053917</v>
      </c>
      <c r="F31" s="1" t="n">
        <f aca="false">J31-D31</f>
        <v>0.0219195594053917</v>
      </c>
      <c r="J31" s="1" t="n">
        <v>0</v>
      </c>
    </row>
    <row r="32" customFormat="false" ht="13.8" hidden="false" customHeight="false" outlineLevel="0" collapsed="false">
      <c r="A32" s="2" t="n">
        <v>1.023477</v>
      </c>
      <c r="B32" s="1" t="n">
        <f aca="false">(A32*$G$3+$I$3)</f>
        <v>0.996182553991593</v>
      </c>
      <c r="D32" s="1" t="n">
        <f aca="false">$B$3*B31+$C$3*B32+$D$3*B33+$E$3*B34</f>
        <v>1.01112089620951</v>
      </c>
      <c r="F32" s="1" t="n">
        <f aca="false">J32-D32</f>
        <v>-0.0111208962095075</v>
      </c>
      <c r="J32" s="1" t="n">
        <v>1</v>
      </c>
    </row>
    <row r="33" customFormat="false" ht="14.25" hidden="false" customHeight="false" outlineLevel="0" collapsed="false">
      <c r="A33" s="2" t="n">
        <v>0.093944</v>
      </c>
      <c r="B33" s="1" t="n">
        <f aca="false">(A33*$G$4+$I$4)</f>
        <v>0.103621063370146</v>
      </c>
      <c r="D33" s="1" t="n">
        <f aca="false">$B$4*B31+$C$4*B32+$D$4*B33+$E$4*B34</f>
        <v>-0.046098216823048</v>
      </c>
      <c r="F33" s="1" t="n">
        <f aca="false">J33-D33</f>
        <v>0.046098216823048</v>
      </c>
      <c r="J33" s="1" t="n">
        <v>0</v>
      </c>
    </row>
    <row r="34" customFormat="false" ht="14.25" hidden="false" customHeight="false" outlineLevel="0" collapsed="false">
      <c r="B34" s="1" t="n">
        <v>1</v>
      </c>
      <c r="D34" s="1" t="n">
        <f aca="false">$B$5*B31+$C$5*B32+$D$5*B33+$E$5*B34</f>
        <v>1.00010784392786</v>
      </c>
      <c r="F34" s="1" t="n">
        <f aca="false">J34-D34</f>
        <v>-0.000107843927861895</v>
      </c>
      <c r="G34" s="1" t="n">
        <f aca="false">F31*F31+F32*F32+F33*F33</f>
        <v>0.00272918701129388</v>
      </c>
      <c r="J34" s="1" t="n">
        <v>1</v>
      </c>
    </row>
    <row r="37" customFormat="false" ht="14.25" hidden="false" customHeight="false" outlineLevel="0" collapsed="false">
      <c r="A37" s="2" t="n">
        <v>0.033473</v>
      </c>
      <c r="B37" s="1" t="n">
        <f aca="false">(A37*$G$2+$I$2)</f>
        <v>0.0360889091923583</v>
      </c>
      <c r="D37" s="1" t="n">
        <f aca="false">$B$2*B37+$C$2*B38+$D$2*B39+$E$2*B40</f>
        <v>0.0256800479486769</v>
      </c>
      <c r="F37" s="1" t="n">
        <f aca="false">J37-D37</f>
        <v>-0.0256800479486769</v>
      </c>
      <c r="J37" s="1" t="n">
        <v>0</v>
      </c>
    </row>
    <row r="38" customFormat="false" ht="14.25" hidden="false" customHeight="false" outlineLevel="0" collapsed="false">
      <c r="A38" s="2" t="n">
        <v>-1.064868</v>
      </c>
      <c r="B38" s="1" t="n">
        <f aca="false">(A38*$G$3+$I$3)</f>
        <v>-1.01377451707892</v>
      </c>
      <c r="D38" s="1" t="n">
        <f aca="false">$B$3*B37+$C$3*B38+$D$3*B39+$E$3*B40</f>
        <v>-0.996731801506617</v>
      </c>
      <c r="F38" s="1" t="n">
        <f aca="false">J38-D38</f>
        <v>-0.00326819849338278</v>
      </c>
      <c r="J38" s="1" t="n">
        <v>-1</v>
      </c>
    </row>
    <row r="39" customFormat="false" ht="14.25" hidden="false" customHeight="false" outlineLevel="0" collapsed="false">
      <c r="A39" s="2" t="n">
        <v>0.095195</v>
      </c>
      <c r="B39" s="1" t="n">
        <f aca="false">(A39*$G$4+$I$4)</f>
        <v>0.104877645856105</v>
      </c>
      <c r="D39" s="1" t="n">
        <f aca="false">$B$4*B37+$C$4*B38+$D$4*B39+$E$4*B40</f>
        <v>0.0615762398378775</v>
      </c>
      <c r="F39" s="1" t="n">
        <f aca="false">J39-D39</f>
        <v>-0.0615762398378775</v>
      </c>
      <c r="J39" s="1" t="n">
        <v>0</v>
      </c>
    </row>
    <row r="40" customFormat="false" ht="14.25" hidden="false" customHeight="false" outlineLevel="0" collapsed="false">
      <c r="B40" s="1" t="n">
        <v>1</v>
      </c>
      <c r="D40" s="1" t="n">
        <f aca="false">$B$5*B37+$C$5*B38+$D$5*B39+$E$5*B40</f>
        <v>0.999885486288658</v>
      </c>
      <c r="F40" s="1" t="n">
        <f aca="false">J40-D40</f>
        <v>0.000114513711341635</v>
      </c>
      <c r="G40" s="1" t="n">
        <f aca="false">F37*F37+F38*F38+F39*F39</f>
        <v>0.00446177929661031</v>
      </c>
      <c r="J40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2024-07-24T08:20:17Z</dcterms:created>
  <dc:creator>anton20241</dc:creator>
  <dc:description/>
  <dc:language>en-US</dc:language>
  <cp:lastModifiedBy/>
  <dcterms:modified xsi:type="dcterms:W3CDTF">2024-10-08T18:20:48Z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