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qwerty\Documents\GitHub\USB\"/>
    </mc:Choice>
  </mc:AlternateContent>
  <bookViews>
    <workbookView xWindow="0" yWindow="0" windowWidth="24000" windowHeight="10590" activeTab="1"/>
  </bookViews>
  <sheets>
    <sheet name="Лист1" sheetId="1" r:id="rId1"/>
    <sheet name="Лист2" sheetId="11" r:id="rId2"/>
  </sheets>
  <definedNames>
    <definedName name="_xlchart.v1.0" hidden="1">Лист1!$A$2:$A$33</definedName>
    <definedName name="_xlchart.v1.1" hidden="1">Лист1!$B$1</definedName>
    <definedName name="_xlchart.v1.2" hidden="1">Лист1!$B$2:$B$31</definedName>
    <definedName name="_xlchart.v1.3" hidden="1">Лист1!$A$2:$A$33</definedName>
    <definedName name="_xlchart.v1.4" hidden="1">Лист1!$B$1</definedName>
    <definedName name="_xlchart.v1.5" hidden="1">Лист1!$B$2:$B$31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1" l="1"/>
  <c r="D4" i="11"/>
  <c r="B1" i="11"/>
  <c r="D3" i="1"/>
  <c r="D4" i="1"/>
  <c r="B17" i="1"/>
  <c r="B18" i="1"/>
  <c r="B19" i="1"/>
  <c r="B16" i="1"/>
  <c r="B14" i="1"/>
  <c r="B15" i="1"/>
  <c r="B13" i="1"/>
  <c r="B2" i="1"/>
  <c r="B3" i="1"/>
  <c r="B4" i="1"/>
  <c r="B5" i="1"/>
  <c r="B6" i="1"/>
  <c r="B7" i="1"/>
  <c r="B8" i="1"/>
  <c r="B9" i="1"/>
  <c r="B10" i="1"/>
  <c r="B11" i="1"/>
  <c r="B12" i="1"/>
  <c r="D2" i="1"/>
  <c r="C1" i="11"/>
</calcChain>
</file>

<file path=xl/sharedStrings.xml><?xml version="1.0" encoding="utf-8"?>
<sst xmlns="http://schemas.openxmlformats.org/spreadsheetml/2006/main" count="8" uniqueCount="8">
  <si>
    <t>x</t>
  </si>
  <si>
    <t>y</t>
  </si>
  <si>
    <t xml:space="preserve">начальное значение </t>
  </si>
  <si>
    <t>корень</t>
  </si>
  <si>
    <t>сумма</t>
  </si>
  <si>
    <t>годовая ставка</t>
  </si>
  <si>
    <t xml:space="preserve">число лет 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</si>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</sst>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10" fontId="0" fillId="0" borderId="1" xfId="0" applyNumberFormat="1" applyBorder="1"/>
    <xf numFmtId="8" fontId="0" fillId="0" borderId="1" xfId="0" applyNumberFormat="1" applyBorder="1"/>
    <xf numFmtId="8" fontId="0" fillId="0" borderId="2" xfId="0" applyNumberFormat="1" applyBorder="1"/>
    <xf numFmtId="10" fontId="0" fillId="0" borderId="2" xfId="0" applyNumberFormat="1" applyBorder="1"/>
    <xf numFmtId="0" fontId="0" fillId="0" borderId="2" xfId="0" applyBorder="1"/>
    <xf numFmtId="8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924915705375966E-2"/>
          <c:y val="2.4046743775180481E-2"/>
          <c:w val="0.89488983215775386"/>
          <c:h val="0.925925925925925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Лист1!$A$2:$A$33</c:f>
              <c:numCache>
                <c:formatCode>General</c:formatCode>
                <c:ptCount val="32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</c:numCache>
            </c:numRef>
          </c:xVal>
          <c:yVal>
            <c:numRef>
              <c:f>Лист1!$B$2:$B$31</c:f>
              <c:numCache>
                <c:formatCode>General</c:formatCode>
                <c:ptCount val="30"/>
                <c:pt idx="0">
                  <c:v>-4.5643640000000003</c:v>
                </c:pt>
                <c:pt idx="1">
                  <c:v>-2.7380640000000005</c:v>
                </c:pt>
                <c:pt idx="2">
                  <c:v>-1.337364</c:v>
                </c:pt>
                <c:pt idx="3">
                  <c:v>-0.31426400000000021</c:v>
                </c:pt>
                <c:pt idx="4">
                  <c:v>0.37923599999999991</c:v>
                </c:pt>
                <c:pt idx="5">
                  <c:v>0.79113599999999995</c:v>
                </c:pt>
                <c:pt idx="6">
                  <c:v>0.96943599999999996</c:v>
                </c:pt>
                <c:pt idx="7">
                  <c:v>0.96213599999999988</c:v>
                </c:pt>
                <c:pt idx="8">
                  <c:v>0.81723599999999996</c:v>
                </c:pt>
                <c:pt idx="9">
                  <c:v>0.58273599999999981</c:v>
                </c:pt>
                <c:pt idx="10">
                  <c:v>0.30663600000000002</c:v>
                </c:pt>
                <c:pt idx="11">
                  <c:v>3.6935999999999969E-2</c:v>
                </c:pt>
                <c:pt idx="12">
                  <c:v>-0.17836400000000008</c:v>
                </c:pt>
                <c:pt idx="13">
                  <c:v>-0.29126399999999986</c:v>
                </c:pt>
                <c:pt idx="14">
                  <c:v>-0.25376400000000021</c:v>
                </c:pt>
                <c:pt idx="15">
                  <c:v>-1.7863999999999769E-2</c:v>
                </c:pt>
                <c:pt idx="16">
                  <c:v>0.46443600000000196</c:v>
                </c:pt>
                <c:pt idx="17">
                  <c:v>1.2411360000000009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7-4894-8066-33B678B15E19}"/>
            </c:ext>
          </c:extLst>
        </c:ser>
        <c:ser>
          <c:idx val="1"/>
          <c:order val="1"/>
          <c:tx>
            <c:strRef>
              <c:f>Лист1!$A$2:$A$33</c:f>
              <c:strCache>
                <c:ptCount val="32"/>
                <c:pt idx="0">
                  <c:v>-1</c:v>
                </c:pt>
                <c:pt idx="1">
                  <c:v>-0,8</c:v>
                </c:pt>
                <c:pt idx="2">
                  <c:v>-0,6</c:v>
                </c:pt>
                <c:pt idx="3">
                  <c:v>-0,4</c:v>
                </c:pt>
                <c:pt idx="4">
                  <c:v>-0,2</c:v>
                </c:pt>
                <c:pt idx="5">
                  <c:v>0</c:v>
                </c:pt>
                <c:pt idx="6">
                  <c:v>0,2</c:v>
                </c:pt>
                <c:pt idx="7">
                  <c:v>0,4</c:v>
                </c:pt>
                <c:pt idx="8">
                  <c:v>0,6</c:v>
                </c:pt>
                <c:pt idx="9">
                  <c:v>0,8</c:v>
                </c:pt>
                <c:pt idx="10">
                  <c:v>1</c:v>
                </c:pt>
                <c:pt idx="11">
                  <c:v>1,2</c:v>
                </c:pt>
                <c:pt idx="12">
                  <c:v>1,4</c:v>
                </c:pt>
                <c:pt idx="13">
                  <c:v>1,6</c:v>
                </c:pt>
                <c:pt idx="14">
                  <c:v>1,8</c:v>
                </c:pt>
                <c:pt idx="15">
                  <c:v>2</c:v>
                </c:pt>
                <c:pt idx="16">
                  <c:v>2,2</c:v>
                </c:pt>
                <c:pt idx="17">
                  <c:v>2,4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27-4894-8066-33B678B1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31336"/>
        <c:axId val="423631992"/>
      </c:scatterChart>
      <c:valAx>
        <c:axId val="42363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1992"/>
        <c:crosses val="autoZero"/>
        <c:crossBetween val="midCat"/>
      </c:valAx>
      <c:valAx>
        <c:axId val="4236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3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49305</xdr:colOff>
      <xdr:row>3</xdr:row>
      <xdr:rowOff>10085</xdr:rowOff>
    </xdr:from>
    <xdr:to>
      <xdr:col>17</xdr:col>
      <xdr:colOff>364991</xdr:colOff>
      <xdr:row>39</xdr:row>
      <xdr:rowOff>12806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58"/>
  <sheetViews>
    <sheetView zoomScale="85" zoomScaleNormal="85" workbookViewId="0">
      <selection activeCell="D3" sqref="D3"/>
    </sheetView>
  </sheetViews>
  <sheetFormatPr defaultRowHeight="15" x14ac:dyDescent="0.25"/>
  <cols>
    <col min="2" max="2" width="5.625" customWidth="1"/>
    <col min="3" max="3" width="19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-1</v>
      </c>
      <c r="B2" s="3">
        <f>(A2^3)-(2.92*(A2^2))+1.4355*A2+0.791136</f>
        <v>-4.5643640000000003</v>
      </c>
      <c r="C2">
        <v>-0.32005244706855601</v>
      </c>
      <c r="D2" s="3">
        <f>(C2^3)-(2.92*(C2^2))+1.4355*C2+0.791136</f>
        <v>-1.8942326093085438E-4</v>
      </c>
    </row>
    <row r="3" spans="1:4" x14ac:dyDescent="0.25">
      <c r="A3" s="3">
        <v>-0.8</v>
      </c>
      <c r="B3" s="3">
        <f>(A3^3)-(2.92*(A3^2))+1.4355*A3+0.791136</f>
        <v>-2.7380640000000005</v>
      </c>
      <c r="C3">
        <v>1.2296866410115441</v>
      </c>
      <c r="D3" s="3">
        <f t="shared" ref="D3:D4" si="0">(C3^3)-(2.92*(C3^2))+1.4355*C3+0.791136</f>
        <v>3.7892659554239483E-4</v>
      </c>
    </row>
    <row r="4" spans="1:4" x14ac:dyDescent="0.25">
      <c r="A4" s="3">
        <v>-0.6</v>
      </c>
      <c r="B4" s="3">
        <f>(A4^3)-(2.92*(A4^2))+1.4355*A4+0.791136</f>
        <v>-1.337364</v>
      </c>
      <c r="C4">
        <v>2.0098380585349247</v>
      </c>
      <c r="D4" s="3">
        <f t="shared" si="0"/>
        <v>-2.9423086300484069E-4</v>
      </c>
    </row>
    <row r="5" spans="1:4" x14ac:dyDescent="0.25">
      <c r="A5" s="3">
        <v>-0.4</v>
      </c>
      <c r="B5" s="3">
        <f>(A5^3)-(2.92*(A5^2))+1.4355*A5+0.791136</f>
        <v>-0.31426400000000021</v>
      </c>
    </row>
    <row r="6" spans="1:4" x14ac:dyDescent="0.25">
      <c r="A6" s="3">
        <v>-0.2</v>
      </c>
      <c r="B6" s="3">
        <f>(A6^3)-(2.92*(A6^2))+1.4355*A6+0.791136</f>
        <v>0.37923599999999991</v>
      </c>
    </row>
    <row r="7" spans="1:4" x14ac:dyDescent="0.25">
      <c r="A7" s="3">
        <v>0</v>
      </c>
      <c r="B7" s="3">
        <f>(A7^3)-(2.92*(A7^2))+1.4355*A7+0.791136</f>
        <v>0.79113599999999995</v>
      </c>
    </row>
    <row r="8" spans="1:4" x14ac:dyDescent="0.25">
      <c r="A8" s="3">
        <v>0.2</v>
      </c>
      <c r="B8" s="3">
        <f>(A8^3)-(2.92*(A8^2))+1.4355*A8+0.791136</f>
        <v>0.96943599999999996</v>
      </c>
    </row>
    <row r="9" spans="1:4" x14ac:dyDescent="0.25">
      <c r="A9" s="3">
        <v>0.4</v>
      </c>
      <c r="B9" s="3">
        <f>(A9^3)-(2.92*(A9^2))+1.4355*A9+0.791136</f>
        <v>0.96213599999999988</v>
      </c>
    </row>
    <row r="10" spans="1:4" x14ac:dyDescent="0.25">
      <c r="A10" s="3">
        <v>0.6</v>
      </c>
      <c r="B10" s="3">
        <f>(A10^3)-(2.92*(A10^2))+1.4355*A10+0.791136</f>
        <v>0.81723599999999996</v>
      </c>
    </row>
    <row r="11" spans="1:4" x14ac:dyDescent="0.25">
      <c r="A11" s="3">
        <v>0.8</v>
      </c>
      <c r="B11" s="3">
        <f>(A11^3)-(2.92*(A11^2))+1.4355*A11+0.791136</f>
        <v>0.58273599999999981</v>
      </c>
    </row>
    <row r="12" spans="1:4" x14ac:dyDescent="0.25">
      <c r="A12" s="3">
        <v>1</v>
      </c>
      <c r="B12" s="3">
        <f>(A12^3)-(2.92*(A12^2))+1.4355*A12+0.791136</f>
        <v>0.30663600000000002</v>
      </c>
    </row>
    <row r="13" spans="1:4" x14ac:dyDescent="0.25">
      <c r="A13" s="3">
        <v>1.2</v>
      </c>
      <c r="B13" s="3">
        <f>(A13^3)-(2.92*(A13^2))+1.4355*A13+0.791136</f>
        <v>3.6935999999999969E-2</v>
      </c>
    </row>
    <row r="14" spans="1:4" x14ac:dyDescent="0.25">
      <c r="A14" s="3">
        <v>1.4</v>
      </c>
      <c r="B14" s="3">
        <f>(A14^3)-(2.92*(A14^2))+1.4355*A14+0.791136</f>
        <v>-0.17836400000000008</v>
      </c>
    </row>
    <row r="15" spans="1:4" x14ac:dyDescent="0.25">
      <c r="A15" s="3">
        <v>1.6</v>
      </c>
      <c r="B15" s="3">
        <f>(A15^3)-(2.92*(A15^2))+1.4355*A15+0.791136</f>
        <v>-0.29126399999999986</v>
      </c>
    </row>
    <row r="16" spans="1:4" x14ac:dyDescent="0.25">
      <c r="A16" s="3">
        <v>1.8</v>
      </c>
      <c r="B16" s="3">
        <f>(A16^3)-(2.92*(A16^2))+1.4355*A16+0.791136</f>
        <v>-0.25376400000000021</v>
      </c>
    </row>
    <row r="17" spans="1:2" x14ac:dyDescent="0.25">
      <c r="A17" s="3">
        <v>2</v>
      </c>
      <c r="B17" s="3">
        <f>(A17^3)-(2.92*(A17^2))+1.4355*A17+0.791136</f>
        <v>-1.7863999999999769E-2</v>
      </c>
    </row>
    <row r="18" spans="1:2" x14ac:dyDescent="0.25">
      <c r="A18" s="3">
        <v>2.2000000000000002</v>
      </c>
      <c r="B18" s="3">
        <f>(A18^3)-(2.92*(A18^2))+1.4355*A18+0.791136</f>
        <v>0.46443600000000196</v>
      </c>
    </row>
    <row r="19" spans="1:2" x14ac:dyDescent="0.25">
      <c r="A19" s="3">
        <v>2.4</v>
      </c>
      <c r="B19" s="3">
        <f>(A19^3)-(2.92*(A19^2))+1.4355*A19+0.791136</f>
        <v>1.2411360000000009</v>
      </c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" sqref="C1"/>
    </sheetView>
  </sheetViews>
  <sheetFormatPr defaultRowHeight="15" x14ac:dyDescent="0.25"/>
  <cols>
    <col min="1" max="1" width="15.875" customWidth="1"/>
    <col min="2" max="2" width="11.75" bestFit="1" customWidth="1"/>
    <col min="3" max="3" width="13.5" customWidth="1"/>
    <col min="4" max="4" width="15.25" customWidth="1"/>
  </cols>
  <sheetData>
    <row r="1" spans="1:6" x14ac:dyDescent="0.25">
      <c r="A1" s="1" t="s">
        <v>4</v>
      </c>
      <c r="B1" s="5">
        <f>PMT(B2,B3*2,B4)*-1</f>
        <v>131201.20443886745</v>
      </c>
      <c r="C1" s="5">
        <f>PMT(C2,C3*2,C4)*-1</f>
        <v>30000.000000000004</v>
      </c>
      <c r="D1">
        <f>-4016.36340118982</f>
        <v>-4016.3634011898198</v>
      </c>
      <c r="E1" s="2"/>
      <c r="F1" s="2"/>
    </row>
    <row r="2" spans="1:6" x14ac:dyDescent="0.25">
      <c r="A2" s="1" t="s">
        <v>5</v>
      </c>
      <c r="B2" s="4">
        <v>0.12</v>
      </c>
      <c r="C2" s="7">
        <v>0.12</v>
      </c>
      <c r="D2" s="7">
        <v>0.12</v>
      </c>
      <c r="E2" s="2"/>
      <c r="F2" s="2"/>
    </row>
    <row r="3" spans="1:6" x14ac:dyDescent="0.25">
      <c r="A3" s="1" t="s">
        <v>6</v>
      </c>
      <c r="B3" s="1">
        <v>10</v>
      </c>
      <c r="C3" s="8">
        <v>10</v>
      </c>
      <c r="D3" s="2">
        <v>10</v>
      </c>
      <c r="E3" s="2"/>
      <c r="F3" s="2"/>
    </row>
    <row r="4" spans="1:6" x14ac:dyDescent="0.25">
      <c r="A4" s="1" t="s">
        <v>7</v>
      </c>
      <c r="B4" s="1">
        <v>980000</v>
      </c>
      <c r="C4" s="6">
        <v>224083.3087298279</v>
      </c>
      <c r="D4" s="9">
        <f>PV(D2,D3*2,D1)</f>
        <v>30000</v>
      </c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qwerty</cp:lastModifiedBy>
  <dcterms:created xsi:type="dcterms:W3CDTF">2018-12-01T14:49:43Z</dcterms:created>
  <dcterms:modified xsi:type="dcterms:W3CDTF">2018-12-17T16:42:42Z</dcterms:modified>
</cp:coreProperties>
</file>