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20" yWindow="1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P26" i="1"/>
  <c r="P25" i="1"/>
  <c r="O27" i="1"/>
  <c r="O26" i="1"/>
  <c r="O25" i="1"/>
  <c r="N27" i="1"/>
  <c r="N26" i="1"/>
  <c r="N25" i="1"/>
  <c r="J25" i="1"/>
  <c r="L27" i="1"/>
  <c r="L26" i="1"/>
  <c r="L25" i="1"/>
  <c r="K27" i="1"/>
  <c r="K26" i="1"/>
  <c r="K25" i="1"/>
  <c r="J27" i="1"/>
  <c r="J26" i="1"/>
  <c r="H27" i="1"/>
  <c r="G27" i="1"/>
  <c r="F27" i="1"/>
  <c r="H26" i="1"/>
  <c r="G26" i="1"/>
  <c r="F26" i="1"/>
  <c r="H25" i="1"/>
  <c r="G25" i="1"/>
  <c r="F25" i="1"/>
</calcChain>
</file>

<file path=xl/sharedStrings.xml><?xml version="1.0" encoding="utf-8"?>
<sst xmlns="http://schemas.openxmlformats.org/spreadsheetml/2006/main" count="49" uniqueCount="49">
  <si>
    <t>H</t>
  </si>
  <si>
    <t>Me</t>
  </si>
  <si>
    <t>Et</t>
  </si>
  <si>
    <t>iPr</t>
  </si>
  <si>
    <t>nBu</t>
  </si>
  <si>
    <t>CH2iPr</t>
  </si>
  <si>
    <t>c-Hexyl</t>
  </si>
  <si>
    <t>Phenyl</t>
  </si>
  <si>
    <t>tBu</t>
  </si>
  <si>
    <t>Bn</t>
  </si>
  <si>
    <t>4-ClC6H5</t>
  </si>
  <si>
    <t>m</t>
  </si>
  <si>
    <t>c</t>
  </si>
  <si>
    <t xml:space="preserve"> The values are not taken from the literature and have been computed for each substituent.</t>
  </si>
  <si>
    <t>difference in L values of around 0.14Å and B5 of around 0.2Å</t>
  </si>
  <si>
    <t>Column1</t>
  </si>
  <si>
    <t>Substituent</t>
  </si>
  <si>
    <t>L</t>
  </si>
  <si>
    <t>B1</t>
  </si>
  <si>
    <t>B5</t>
  </si>
  <si>
    <t>B1 (MMP+)</t>
  </si>
  <si>
    <t>B5 (MMP+)</t>
  </si>
  <si>
    <t>L (MMP+)</t>
  </si>
  <si>
    <t>4MePh</t>
  </si>
  <si>
    <t>4MeOPh</t>
  </si>
  <si>
    <t>35diMePh</t>
  </si>
  <si>
    <t>1Nap</t>
  </si>
  <si>
    <t>nPr</t>
  </si>
  <si>
    <t>adamantyl</t>
  </si>
  <si>
    <t>Nod - you can fix this (I have coordinates for the substituents as used for the Sterimol calculation)</t>
  </si>
  <si>
    <t>Column2</t>
  </si>
  <si>
    <t>pyB5</t>
  </si>
  <si>
    <t>pyB1</t>
  </si>
  <si>
    <t>pyL1</t>
  </si>
  <si>
    <t>CH2tBu</t>
  </si>
  <si>
    <t>CHEt2</t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</si>
  <si>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</si>
  <si>
    <r>
      <rPr>
        <b/>
        <sz val="12"/>
        <color theme="1"/>
        <rFont val="Calibri"/>
        <family val="2"/>
        <scheme val="minor"/>
      </rPr>
      <t>NB1</t>
    </r>
    <r>
      <rPr>
        <sz val="12"/>
        <color theme="1"/>
        <rFont val="Calibri"/>
        <family val="2"/>
        <scheme val="minor"/>
      </rPr>
      <t>: The "Verloop" data is obtained using the original Sterimol program.</t>
    </r>
  </si>
  <si>
    <r>
      <rPr>
        <b/>
        <sz val="12"/>
        <color theme="1"/>
        <rFont val="Calibri"/>
        <family val="2"/>
        <scheme val="minor"/>
      </rPr>
      <t>NB2:</t>
    </r>
    <r>
      <rPr>
        <sz val="12"/>
        <color theme="1"/>
        <rFont val="Calibri"/>
        <family val="2"/>
        <scheme val="minor"/>
      </rPr>
      <t xml:space="preserve"> the MMP+ values are obtained using DFT-optimized structures </t>
    </r>
  </si>
  <si>
    <r>
      <rPr>
        <b/>
        <sz val="11"/>
        <color theme="1"/>
        <rFont val="Calibri"/>
        <family val="2"/>
        <scheme val="minor"/>
      </rPr>
      <t>NB3:</t>
    </r>
    <r>
      <rPr>
        <sz val="11"/>
        <color theme="1"/>
        <rFont val="Calibri"/>
        <family val="2"/>
        <scheme val="minor"/>
      </rPr>
      <t xml:space="preserve"> Sterimol point of attachment is to a hydrogen; for MMP+ a C-C bond is used leading to a systematic</t>
    </r>
  </si>
  <si>
    <r>
      <rPr>
        <b/>
        <sz val="12"/>
        <color theme="1"/>
        <rFont val="Calibri"/>
        <family val="2"/>
        <scheme val="minor"/>
      </rPr>
      <t>NB4:</t>
    </r>
    <r>
      <rPr>
        <sz val="12"/>
        <color theme="1"/>
        <rFont val="Calibri"/>
        <family val="2"/>
        <scheme val="minor"/>
      </rPr>
      <t xml:space="preserve"> differences between B1 values are almost certainly due to a difference in conformation</t>
    </r>
  </si>
  <si>
    <t>no value</t>
  </si>
  <si>
    <t>Column3</t>
  </si>
  <si>
    <t>CHiPr2</t>
  </si>
  <si>
    <t>CEt3</t>
  </si>
  <si>
    <t>CHPr2</t>
  </si>
  <si>
    <t>bondiL1</t>
  </si>
  <si>
    <t>bondiB1</t>
  </si>
  <si>
    <t>bondiB5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</si>
</sst>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2" fontId="0" fillId="2" borderId="0" xfId="0" applyNumberFormat="1" applyFont="1" applyFill="1"/>
    <xf numFmtId="164" fontId="0" fillId="0" borderId="0" xfId="0" applyNumberFormat="1"/>
    <xf numFmtId="0" fontId="0" fillId="0" borderId="0" xfId="0" applyFill="1"/>
    <xf numFmtId="2" fontId="7" fillId="0" borderId="0" xfId="0" applyNumberFormat="1" applyFont="1"/>
    <xf numFmtId="2" fontId="9" fillId="0" borderId="0" xfId="0" applyNumberFormat="1" applyFont="1"/>
    <xf numFmtId="2" fontId="8" fillId="0" borderId="0" xfId="0" applyNumberFormat="1" applyFont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41" totalsRowShown="0" headerRowDxfId="0" dataCellStyle="Normal">
  <autoFilter ref="A1:P41"/>
  <tableColumns count="16">
    <tableColumn id="1" name="Substituent" dataCellStyle="Normal"/>
    <tableColumn id="2" name="L" dataCellStyle="Normal"/>
    <tableColumn id="3" name="B1" dataCellStyle="Normal"/>
    <tableColumn id="4" name="B5" dataCellStyle="Normal"/>
    <tableColumn id="5" name="Column1" dataCellStyle="Normal"/>
    <tableColumn id="6" name="L (MMP+)" dataCellStyle="Normal"/>
    <tableColumn id="7" name="B1 (MMP+)" dataCellStyle="Normal"/>
    <tableColumn id="8" name="B5 (MMP+)" dataCellStyle="Normal"/>
    <tableColumn id="9" name="Column2" dataCellStyle="Normal"/>
    <tableColumn id="10" name="pyL1" dataCellStyle="Normal"/>
    <tableColumn id="11" name="pyB1" dataCellStyle="Normal"/>
    <tableColumn id="12" name="pyB5" dataCellStyle="Normal"/>
    <tableColumn id="13" name="Column3" dataDxfId="1" dataCellStyle="Normal"/>
    <tableColumn id="15" name="bondiL1" dataCellStyle="Normal"/>
    <tableColumn id="16" name="bondiB1" dataCellStyle="Normal"/>
    <tableColumn id="17" name="bondiB5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Q18" sqref="Q18"/>
    </sheetView>
  </sheetViews>
  <sheetFormatPr baseColWidth="10" defaultRowHeight="15" x14ac:dyDescent="0"/>
  <cols>
    <col min="1" max="4" width="12.83203125" customWidth="1"/>
    <col min="5" max="5" width="3.33203125" customWidth="1"/>
    <col min="6" max="8" width="12.83203125" customWidth="1"/>
    <col min="9" max="9" width="2.5" customWidth="1"/>
    <col min="13" max="13" width="2.5" customWidth="1"/>
  </cols>
  <sheetData>
    <row r="1" spans="1:16">
      <c r="A1" s="1" t="s">
        <v>16</v>
      </c>
      <c r="B1" s="2" t="s">
        <v>17</v>
      </c>
      <c r="C1" s="2" t="s">
        <v>18</v>
      </c>
      <c r="D1" s="1" t="s">
        <v>19</v>
      </c>
      <c r="E1" s="1" t="s">
        <v>15</v>
      </c>
      <c r="F1" s="2" t="s">
        <v>22</v>
      </c>
      <c r="G1" s="2" t="s">
        <v>20</v>
      </c>
      <c r="H1" s="2" t="s">
        <v>21</v>
      </c>
      <c r="I1" s="4" t="s">
        <v>30</v>
      </c>
      <c r="J1" s="4" t="s">
        <v>33</v>
      </c>
      <c r="K1" s="4" t="s">
        <v>32</v>
      </c>
      <c r="L1" s="4" t="s">
        <v>31</v>
      </c>
      <c r="M1" s="4" t="s">
        <v>42</v>
      </c>
      <c r="N1" s="4" t="s">
        <v>46</v>
      </c>
      <c r="O1" s="4" t="s">
        <v>47</v>
      </c>
      <c r="P1" s="4" t="s">
        <v>48</v>
      </c>
    </row>
    <row r="2" spans="1:16">
      <c r="A2" t="s">
        <v>0</v>
      </c>
      <c r="B2" s="3">
        <v>2.06</v>
      </c>
      <c r="C2" s="3">
        <v>1</v>
      </c>
      <c r="D2" s="3">
        <v>1</v>
      </c>
      <c r="F2">
        <v>2.2599999999999998</v>
      </c>
      <c r="G2">
        <v>1.17</v>
      </c>
      <c r="H2">
        <v>1.17</v>
      </c>
      <c r="M2" s="6"/>
      <c r="N2" s="6"/>
      <c r="O2" s="6"/>
      <c r="P2" s="6"/>
    </row>
    <row r="3" spans="1:16">
      <c r="A3" t="s">
        <v>1</v>
      </c>
      <c r="B3" s="3">
        <v>3</v>
      </c>
      <c r="C3" s="3">
        <v>1.52</v>
      </c>
      <c r="D3" s="3">
        <v>2.04</v>
      </c>
      <c r="F3">
        <v>3.1</v>
      </c>
      <c r="G3">
        <v>1.7</v>
      </c>
      <c r="H3">
        <v>2.19</v>
      </c>
      <c r="J3" s="3">
        <v>3</v>
      </c>
      <c r="K3" s="3">
        <v>1.52</v>
      </c>
      <c r="L3" s="3">
        <v>2.04</v>
      </c>
      <c r="M3" s="6"/>
      <c r="N3" s="6">
        <v>3.2</v>
      </c>
      <c r="O3" s="6">
        <v>1.65</v>
      </c>
      <c r="P3" s="6">
        <v>2.13</v>
      </c>
    </row>
    <row r="4" spans="1:16">
      <c r="A4" t="s">
        <v>2</v>
      </c>
      <c r="B4" s="3">
        <v>4.1100000000000003</v>
      </c>
      <c r="C4" s="3">
        <v>1.52</v>
      </c>
      <c r="D4" s="3">
        <v>3.17</v>
      </c>
      <c r="F4">
        <v>4.4000000000000004</v>
      </c>
      <c r="G4">
        <v>1.72</v>
      </c>
      <c r="H4">
        <v>3.33</v>
      </c>
      <c r="J4" s="3">
        <v>4.1100000000000003</v>
      </c>
      <c r="K4" s="3">
        <v>1.52</v>
      </c>
      <c r="L4" s="3">
        <v>3.17</v>
      </c>
      <c r="M4" s="6"/>
      <c r="N4" s="6">
        <v>4.2</v>
      </c>
      <c r="O4" s="6">
        <v>1.65</v>
      </c>
      <c r="P4" s="6">
        <v>3.26</v>
      </c>
    </row>
    <row r="5" spans="1:16">
      <c r="A5" t="s">
        <v>3</v>
      </c>
      <c r="B5" s="3">
        <v>4.1100000000000003</v>
      </c>
      <c r="C5" s="3">
        <v>1.9</v>
      </c>
      <c r="D5" s="3">
        <v>3.17</v>
      </c>
      <c r="F5">
        <v>4.3499999999999996</v>
      </c>
      <c r="G5">
        <v>2.08</v>
      </c>
      <c r="H5">
        <v>3.35</v>
      </c>
      <c r="J5" s="3">
        <v>4.1100000000000003</v>
      </c>
      <c r="K5" s="3">
        <v>1.9</v>
      </c>
      <c r="L5" s="3">
        <v>3.17</v>
      </c>
      <c r="M5" s="6"/>
      <c r="N5" s="6">
        <v>4.2</v>
      </c>
      <c r="O5" s="6">
        <v>1.99</v>
      </c>
      <c r="P5" s="6">
        <v>3.26</v>
      </c>
    </row>
    <row r="6" spans="1:16">
      <c r="A6" t="s">
        <v>4</v>
      </c>
      <c r="B6" s="3">
        <v>6.17</v>
      </c>
      <c r="C6" s="3">
        <v>1.52</v>
      </c>
      <c r="D6" s="3">
        <v>4.54</v>
      </c>
      <c r="F6">
        <v>6.53</v>
      </c>
      <c r="G6">
        <v>1.72</v>
      </c>
      <c r="H6">
        <v>4.68</v>
      </c>
      <c r="J6" s="3">
        <v>6.17</v>
      </c>
      <c r="K6" s="3">
        <v>1.52</v>
      </c>
      <c r="L6" s="3">
        <v>4.54</v>
      </c>
      <c r="M6" s="6"/>
      <c r="N6" s="6">
        <v>6.26</v>
      </c>
      <c r="O6" s="6">
        <v>1.65</v>
      </c>
      <c r="P6" s="6">
        <v>4.63</v>
      </c>
    </row>
    <row r="7" spans="1:16">
      <c r="A7" t="s">
        <v>5</v>
      </c>
      <c r="B7" s="3">
        <v>5.05</v>
      </c>
      <c r="C7" s="3">
        <v>1.52</v>
      </c>
      <c r="D7" s="3">
        <v>4.45</v>
      </c>
      <c r="F7">
        <v>5.35</v>
      </c>
      <c r="G7">
        <v>1.73</v>
      </c>
      <c r="H7">
        <v>4.59</v>
      </c>
      <c r="J7" s="3">
        <v>5.05</v>
      </c>
      <c r="K7" s="3">
        <v>1.52</v>
      </c>
      <c r="L7" s="3">
        <v>4.45</v>
      </c>
      <c r="M7" s="6"/>
      <c r="N7" s="6">
        <v>5.25</v>
      </c>
      <c r="O7" s="6">
        <v>1.65</v>
      </c>
      <c r="P7" s="6">
        <v>4.54</v>
      </c>
    </row>
    <row r="8" spans="1:16">
      <c r="A8" t="s">
        <v>6</v>
      </c>
      <c r="B8" s="3">
        <v>6.17</v>
      </c>
      <c r="C8" s="3">
        <v>1.91</v>
      </c>
      <c r="D8" s="3">
        <v>3.49</v>
      </c>
      <c r="F8">
        <v>6.46</v>
      </c>
      <c r="G8">
        <v>2.1</v>
      </c>
      <c r="H8">
        <v>3.65</v>
      </c>
      <c r="J8" s="3">
        <v>6.17</v>
      </c>
      <c r="K8" s="3">
        <v>1.9</v>
      </c>
      <c r="L8" s="3">
        <v>3.49</v>
      </c>
      <c r="M8" s="6"/>
      <c r="N8" s="6">
        <v>6.26</v>
      </c>
      <c r="O8" s="6">
        <v>1.99</v>
      </c>
      <c r="P8" s="6">
        <v>3.58</v>
      </c>
    </row>
    <row r="9" spans="1:16">
      <c r="A9" t="s">
        <v>27</v>
      </c>
      <c r="B9" s="3">
        <v>5.05</v>
      </c>
      <c r="C9" s="3">
        <v>1.52</v>
      </c>
      <c r="D9" s="3">
        <v>3.49</v>
      </c>
      <c r="J9" s="3">
        <v>5.05</v>
      </c>
      <c r="K9" s="3">
        <v>1.52</v>
      </c>
      <c r="L9" s="3">
        <v>3.49</v>
      </c>
      <c r="M9" s="6"/>
      <c r="N9" s="6">
        <v>5.25</v>
      </c>
      <c r="O9" s="6">
        <v>1.65</v>
      </c>
      <c r="P9" s="6">
        <v>3.58</v>
      </c>
    </row>
    <row r="10" spans="1:16">
      <c r="A10" t="s">
        <v>28</v>
      </c>
      <c r="B10" s="3">
        <v>6.17</v>
      </c>
      <c r="C10" s="3">
        <v>3.16</v>
      </c>
      <c r="D10" s="3">
        <v>3.49</v>
      </c>
      <c r="J10" s="3">
        <v>6.17</v>
      </c>
      <c r="K10" s="3">
        <v>3.16</v>
      </c>
      <c r="L10" s="3">
        <v>3.49</v>
      </c>
      <c r="M10" s="6"/>
      <c r="N10" s="6">
        <v>6.26</v>
      </c>
      <c r="O10" s="6">
        <v>3.25</v>
      </c>
      <c r="P10" s="6">
        <v>3.58</v>
      </c>
    </row>
    <row r="11" spans="1:16">
      <c r="A11" t="s">
        <v>8</v>
      </c>
      <c r="B11" s="3">
        <v>4.1100000000000003</v>
      </c>
      <c r="C11" s="3">
        <v>2.77</v>
      </c>
      <c r="D11" s="3">
        <v>3.17</v>
      </c>
      <c r="F11">
        <v>4.32</v>
      </c>
      <c r="G11">
        <v>2.94</v>
      </c>
      <c r="H11">
        <v>3.35</v>
      </c>
      <c r="J11" s="3">
        <v>4.1100000000000003</v>
      </c>
      <c r="K11" s="3">
        <v>2.76</v>
      </c>
      <c r="L11" s="3">
        <v>3.17</v>
      </c>
      <c r="M11" s="6"/>
      <c r="N11" s="6">
        <v>4.2</v>
      </c>
      <c r="O11" s="6">
        <v>2.85</v>
      </c>
      <c r="P11" s="6">
        <v>3.26</v>
      </c>
    </row>
    <row r="12" spans="1:16">
      <c r="A12" t="s">
        <v>34</v>
      </c>
      <c r="B12" s="3">
        <v>5.05</v>
      </c>
      <c r="C12" s="3">
        <v>1.52</v>
      </c>
      <c r="D12" s="3">
        <v>4.45</v>
      </c>
      <c r="J12" s="3">
        <v>5.05</v>
      </c>
      <c r="K12" s="3">
        <v>1.52</v>
      </c>
      <c r="L12" s="3">
        <v>4.45</v>
      </c>
      <c r="M12" s="6"/>
      <c r="N12" s="6">
        <v>5.25</v>
      </c>
      <c r="O12" s="6">
        <v>1.65</v>
      </c>
      <c r="P12" s="6">
        <v>4.54</v>
      </c>
    </row>
    <row r="13" spans="1:16">
      <c r="A13" t="s">
        <v>35</v>
      </c>
      <c r="B13" s="3">
        <v>5.05</v>
      </c>
      <c r="C13" s="3">
        <v>1.9</v>
      </c>
      <c r="D13" s="3">
        <v>4.45</v>
      </c>
      <c r="J13" s="3">
        <v>5.05</v>
      </c>
      <c r="K13" s="3">
        <v>1.9</v>
      </c>
      <c r="L13" s="3">
        <v>4.45</v>
      </c>
      <c r="M13" s="6"/>
      <c r="N13" s="6">
        <v>5.25</v>
      </c>
      <c r="O13" s="6">
        <v>1.99</v>
      </c>
      <c r="P13" s="6">
        <v>4.54</v>
      </c>
    </row>
    <row r="14" spans="1:16">
      <c r="A14" t="s">
        <v>43</v>
      </c>
      <c r="B14" s="3">
        <v>5.05</v>
      </c>
      <c r="C14" s="3">
        <v>2.0499999999999998</v>
      </c>
      <c r="D14" s="3">
        <v>4.45</v>
      </c>
      <c r="J14" s="3">
        <v>5.05</v>
      </c>
      <c r="K14" s="3">
        <v>2.04</v>
      </c>
      <c r="L14" s="3">
        <v>4.45</v>
      </c>
      <c r="M14" s="6"/>
      <c r="N14" s="6">
        <v>5.25</v>
      </c>
      <c r="O14" s="6">
        <v>2.13</v>
      </c>
      <c r="P14" s="6">
        <v>4.54</v>
      </c>
    </row>
    <row r="15" spans="1:16">
      <c r="A15" t="s">
        <v>45</v>
      </c>
      <c r="B15" s="3">
        <v>6.17</v>
      </c>
      <c r="C15" s="3">
        <v>1.9</v>
      </c>
      <c r="D15" s="3">
        <v>5.67</v>
      </c>
      <c r="J15" s="3">
        <v>6.17</v>
      </c>
      <c r="K15" s="3">
        <v>1.9</v>
      </c>
      <c r="L15" s="3">
        <v>5.67</v>
      </c>
      <c r="M15" s="6"/>
      <c r="N15" s="6">
        <v>6.26</v>
      </c>
      <c r="O15" s="6">
        <v>1.99</v>
      </c>
      <c r="P15" s="6">
        <v>5.76</v>
      </c>
    </row>
    <row r="16" spans="1:16">
      <c r="A16" t="s">
        <v>44</v>
      </c>
      <c r="B16" s="3">
        <v>5.05</v>
      </c>
      <c r="C16" s="3">
        <v>2.77</v>
      </c>
      <c r="D16" s="3">
        <v>4.45</v>
      </c>
      <c r="J16" s="3">
        <v>5.05</v>
      </c>
      <c r="K16" s="3">
        <v>2.76</v>
      </c>
      <c r="L16" s="3">
        <v>4.45</v>
      </c>
      <c r="M16" s="6"/>
      <c r="N16" s="6">
        <v>5.25</v>
      </c>
      <c r="O16" s="6">
        <v>2.85</v>
      </c>
      <c r="P16" s="6">
        <v>4.54</v>
      </c>
    </row>
    <row r="17" spans="1:16">
      <c r="A17" t="s">
        <v>7</v>
      </c>
      <c r="B17" s="3">
        <v>6.28</v>
      </c>
      <c r="C17" s="3">
        <v>1.71</v>
      </c>
      <c r="D17" s="3">
        <v>3.11</v>
      </c>
      <c r="F17">
        <v>6.42</v>
      </c>
      <c r="G17">
        <v>1.77</v>
      </c>
      <c r="H17">
        <v>3.15</v>
      </c>
      <c r="J17" s="8">
        <v>6.28</v>
      </c>
      <c r="K17" s="7">
        <v>2.5499999999999998</v>
      </c>
      <c r="L17" s="3">
        <v>3.11</v>
      </c>
      <c r="M17" s="6"/>
      <c r="N17" s="6">
        <v>6.37</v>
      </c>
      <c r="O17" s="6">
        <v>2.58</v>
      </c>
      <c r="P17" s="6">
        <v>3.2</v>
      </c>
    </row>
    <row r="18" spans="1:16">
      <c r="A18" t="s">
        <v>9</v>
      </c>
      <c r="B18" s="3">
        <v>4.62</v>
      </c>
      <c r="C18" s="3">
        <v>1.52</v>
      </c>
      <c r="D18" s="3">
        <v>6.02</v>
      </c>
      <c r="F18">
        <v>4.55</v>
      </c>
      <c r="G18">
        <v>1.72</v>
      </c>
      <c r="H18">
        <v>6.03</v>
      </c>
      <c r="J18" s="8">
        <v>4.62</v>
      </c>
      <c r="K18" s="3">
        <v>1.52</v>
      </c>
      <c r="L18" s="3">
        <v>6.02</v>
      </c>
      <c r="M18" s="6"/>
      <c r="N18" s="6">
        <v>4.62</v>
      </c>
      <c r="O18" s="6">
        <v>1.65</v>
      </c>
      <c r="P18" s="6">
        <v>6.11</v>
      </c>
    </row>
    <row r="19" spans="1:16">
      <c r="A19" t="s">
        <v>10</v>
      </c>
      <c r="B19" s="3">
        <v>7.74</v>
      </c>
      <c r="C19" s="3">
        <v>1.8</v>
      </c>
      <c r="D19" s="3">
        <v>3.11</v>
      </c>
      <c r="F19">
        <v>7.85</v>
      </c>
      <c r="G19">
        <v>1.77</v>
      </c>
      <c r="H19">
        <v>3.15</v>
      </c>
      <c r="J19" s="8">
        <v>7.74</v>
      </c>
      <c r="K19" s="3">
        <v>1.8</v>
      </c>
      <c r="L19" s="3">
        <v>3.11</v>
      </c>
      <c r="M19" s="6"/>
      <c r="N19" s="6">
        <v>7.69</v>
      </c>
      <c r="O19" s="6">
        <v>1.75</v>
      </c>
      <c r="P19" s="6">
        <v>3.2</v>
      </c>
    </row>
    <row r="20" spans="1:16">
      <c r="A20" t="s">
        <v>23</v>
      </c>
      <c r="B20" s="3">
        <v>7.22</v>
      </c>
      <c r="C20" s="3">
        <v>1.71</v>
      </c>
      <c r="D20" s="3">
        <v>3.11</v>
      </c>
      <c r="J20" s="8">
        <v>7.22</v>
      </c>
      <c r="K20" s="7">
        <v>2</v>
      </c>
      <c r="L20" s="3">
        <v>3.11</v>
      </c>
      <c r="M20" s="6"/>
      <c r="N20" s="6">
        <v>7.42</v>
      </c>
      <c r="O20" s="6">
        <v>2.0699999999999998</v>
      </c>
      <c r="P20" s="6">
        <v>3.2</v>
      </c>
    </row>
    <row r="21" spans="1:16">
      <c r="A21" t="s">
        <v>24</v>
      </c>
      <c r="B21" s="3">
        <v>8.1999999999999993</v>
      </c>
      <c r="C21" s="3">
        <v>1.78</v>
      </c>
      <c r="D21" s="3">
        <v>3.11</v>
      </c>
      <c r="J21" s="8">
        <v>8.1999999999999993</v>
      </c>
      <c r="K21" s="8">
        <v>1.78</v>
      </c>
      <c r="L21" s="3">
        <v>3.11</v>
      </c>
      <c r="M21" s="6"/>
      <c r="N21" s="6">
        <v>8.2899999999999991</v>
      </c>
      <c r="O21" s="6">
        <v>1.81</v>
      </c>
      <c r="P21" s="6">
        <v>3.2</v>
      </c>
    </row>
    <row r="22" spans="1:16">
      <c r="A22" t="s">
        <v>25</v>
      </c>
      <c r="B22" s="3">
        <v>6.28</v>
      </c>
      <c r="C22" s="3">
        <v>1.71</v>
      </c>
      <c r="D22" s="3">
        <v>4.3</v>
      </c>
      <c r="J22" s="8">
        <v>6.28</v>
      </c>
      <c r="K22" s="7">
        <v>2.04</v>
      </c>
      <c r="L22" s="3">
        <v>4.3</v>
      </c>
      <c r="M22" s="6"/>
      <c r="N22" s="6">
        <v>6.37</v>
      </c>
      <c r="O22" s="6">
        <v>2.13</v>
      </c>
      <c r="P22" s="6">
        <v>4.3899999999999997</v>
      </c>
    </row>
    <row r="23" spans="1:16">
      <c r="A23" t="s">
        <v>26</v>
      </c>
      <c r="B23" s="3">
        <v>6.28</v>
      </c>
      <c r="C23" s="3">
        <v>1.71</v>
      </c>
      <c r="D23" s="3">
        <v>5.5</v>
      </c>
      <c r="J23" s="8">
        <v>6.28</v>
      </c>
      <c r="K23" s="9" t="s">
        <v>41</v>
      </c>
      <c r="L23" s="3">
        <v>5.5</v>
      </c>
      <c r="M23" s="6"/>
      <c r="N23" s="6">
        <v>6.37</v>
      </c>
      <c r="O23" s="6">
        <v>2.58</v>
      </c>
      <c r="P23" s="6">
        <v>5.59</v>
      </c>
    </row>
    <row r="24" spans="1:16">
      <c r="M24" s="6"/>
      <c r="N24" s="6"/>
      <c r="O24" s="6"/>
      <c r="P24" s="6"/>
    </row>
    <row r="25" spans="1:16" ht="16">
      <c r="E25" t="s">
        <v>36</v>
      </c>
      <c r="F25" s="5">
        <f>RSQ(B2:B19,F2:F19)</f>
        <v>0.99460144054521782</v>
      </c>
      <c r="G25" s="5">
        <f>RSQ(C2:C19,G2:G19)</f>
        <v>0.97086457372380375</v>
      </c>
      <c r="H25" s="5">
        <f>RSQ(D2:D19,H2:H19)</f>
        <v>0.99815555665026423</v>
      </c>
      <c r="I25" s="5"/>
      <c r="J25" s="5">
        <f>RSQ(B2:B16,J2:J16)</f>
        <v>0.99999999999999978</v>
      </c>
      <c r="K25" s="5">
        <f>RSQ(C2:C16,K2:K16)</f>
        <v>0.99994448320085805</v>
      </c>
      <c r="L25" s="5">
        <f>RSQ(D2:D16,L2:L16)</f>
        <v>1</v>
      </c>
      <c r="M25" s="6"/>
      <c r="N25" s="5">
        <f>RSQ(J3:J23,N3:N23)</f>
        <v>0.99711921461706232</v>
      </c>
      <c r="O25" s="5">
        <f>RSQ(K3:K23,O3:O23)</f>
        <v>0.99188321648629429</v>
      </c>
      <c r="P25" s="5">
        <f>RSQ(L3:L23,P3:P23)</f>
        <v>0.99999999999999956</v>
      </c>
    </row>
    <row r="26" spans="1:16">
      <c r="E26" t="s">
        <v>11</v>
      </c>
      <c r="F26" s="3">
        <f>SLOPE(B2:B19,F2:F19)</f>
        <v>0.98915148973227285</v>
      </c>
      <c r="G26" s="3">
        <f>SLOPE(C2:C19,G2:G19)</f>
        <v>0.9919656603847129</v>
      </c>
      <c r="H26" s="3">
        <f>SLOPE(D2:D19,H2:H19)</f>
        <v>1.0213856416134166</v>
      </c>
      <c r="I26" s="3"/>
      <c r="J26" s="3">
        <f>SLOPE(B2:B16,J2:J16)</f>
        <v>1</v>
      </c>
      <c r="K26" s="3">
        <f>SLOPE(C2:C16,K2:K16)</f>
        <v>1.0041512915129152</v>
      </c>
      <c r="L26" s="3">
        <f>SLOPE(D2:D16,L2:L16)</f>
        <v>1</v>
      </c>
      <c r="M26" s="6"/>
      <c r="N26" s="3">
        <f>SLOPE(J3:J23,N3:N23)</f>
        <v>1.0176254734170795</v>
      </c>
      <c r="O26" s="3">
        <f>SLOPE(K3:K23,O3:O23)</f>
        <v>1.0204383062277476</v>
      </c>
      <c r="P26" s="3">
        <f>SLOPE(L3:L23,P3:P23)</f>
        <v>0.99999999999999978</v>
      </c>
    </row>
    <row r="27" spans="1:16">
      <c r="E27" t="s">
        <v>12</v>
      </c>
      <c r="F27" s="3">
        <f>INTERCEPT(B2:B19,F2:F19)</f>
        <v>-0.14244830129245845</v>
      </c>
      <c r="G27" s="3">
        <f>INTERCEPT(C2:C19,G2:G19)</f>
        <v>-0.14235807136871248</v>
      </c>
      <c r="H27" s="3">
        <f>INTERCEPT(D2:D19,H2:H19)</f>
        <v>-0.19966738108567439</v>
      </c>
      <c r="I27" s="3"/>
      <c r="J27" s="3">
        <f>INTERCEPT(B2:B16,J2:J16)</f>
        <v>0</v>
      </c>
      <c r="K27" s="3">
        <f>INTERCEPT(C2:C16,K2:K16)</f>
        <v>-5.2793885081707792E-3</v>
      </c>
      <c r="L27" s="3">
        <f>INTERCEPT(D2:D16,L2:L16)</f>
        <v>0</v>
      </c>
      <c r="M27" s="6"/>
      <c r="N27" s="3">
        <f>INTERCEPT(J3:J23,N3:N23)</f>
        <v>-0.22122453853040724</v>
      </c>
      <c r="O27" s="3">
        <f>INTERCEPT(K3:K23,O3:O23)</f>
        <v>-0.13182699369508555</v>
      </c>
      <c r="P27" s="3">
        <f>INTERCEPT(L3:L23,P3:P23)</f>
        <v>-8.999999999999897E-2</v>
      </c>
    </row>
    <row r="28" spans="1:16">
      <c r="M28" s="6"/>
      <c r="N28" s="6"/>
      <c r="O28" s="6"/>
      <c r="P28" s="6"/>
    </row>
    <row r="29" spans="1:16">
      <c r="M29" s="6"/>
      <c r="N29" s="6"/>
      <c r="O29" s="6"/>
      <c r="P29" s="6"/>
    </row>
    <row r="30" spans="1:16">
      <c r="M30" s="6"/>
      <c r="N30" s="6"/>
      <c r="O30" s="6"/>
      <c r="P30" s="6"/>
    </row>
    <row r="31" spans="1:16">
      <c r="A31" t="s">
        <v>37</v>
      </c>
      <c r="M31" s="6"/>
      <c r="N31" s="6"/>
      <c r="O31" s="6"/>
      <c r="P31" s="6"/>
    </row>
    <row r="32" spans="1:16">
      <c r="A32" t="s">
        <v>13</v>
      </c>
      <c r="M32" s="6"/>
      <c r="N32" s="6"/>
      <c r="O32" s="6"/>
      <c r="P32" s="6"/>
    </row>
    <row r="33" spans="1:16">
      <c r="M33" s="6"/>
      <c r="N33" s="6"/>
      <c r="O33" s="6"/>
      <c r="P33" s="6"/>
    </row>
    <row r="34" spans="1:16">
      <c r="A34" t="s">
        <v>38</v>
      </c>
      <c r="M34" s="6"/>
      <c r="N34" s="6"/>
      <c r="O34" s="6"/>
      <c r="P34" s="6"/>
    </row>
    <row r="35" spans="1:16">
      <c r="M35" s="6"/>
      <c r="N35" s="6"/>
      <c r="O35" s="6"/>
      <c r="P35" s="6"/>
    </row>
    <row r="36" spans="1:16">
      <c r="A36" t="s">
        <v>39</v>
      </c>
      <c r="M36" s="6"/>
      <c r="N36" s="6"/>
      <c r="O36" s="6"/>
      <c r="P36" s="6"/>
    </row>
    <row r="37" spans="1:16">
      <c r="A37" t="s">
        <v>14</v>
      </c>
      <c r="M37" s="6"/>
      <c r="N37" s="6"/>
      <c r="O37" s="6"/>
      <c r="P37" s="6"/>
    </row>
    <row r="38" spans="1:16">
      <c r="M38" s="6"/>
      <c r="N38" s="6"/>
      <c r="O38" s="6"/>
      <c r="P38" s="6"/>
    </row>
    <row r="39" spans="1:16">
      <c r="A39" t="s">
        <v>40</v>
      </c>
      <c r="M39" s="6"/>
      <c r="N39" s="6"/>
      <c r="O39" s="6"/>
      <c r="P39" s="6"/>
    </row>
    <row r="40" spans="1:16">
      <c r="A40" t="s">
        <v>29</v>
      </c>
      <c r="M40" s="6"/>
      <c r="N40" s="6"/>
      <c r="O40" s="6"/>
      <c r="P40" s="6"/>
    </row>
    <row r="41" spans="1:1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Paton</dc:creator>
  <cp:lastModifiedBy>Robert Paton</cp:lastModifiedBy>
  <dcterms:created xsi:type="dcterms:W3CDTF">2016-04-02T03:26:15Z</dcterms:created>
  <dcterms:modified xsi:type="dcterms:W3CDTF">2016-04-04T01:36:44Z</dcterms:modified>
</cp:coreProperties>
</file>