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030"/>
  <x:workbookPr filterPrivacy="1" codeName="ThisWorkbook" defaultThemeVersion="124226"/>
  <x:bookViews>
    <x:workbookView xWindow="240" yWindow="108" windowWidth="14808" windowHeight="8016" activeTab="1"/>
  </x:bookViews>
  <x:sheets>
    <x:sheet name="Sheet1" sheetId="22" r:id="rId1"/>
    <x:sheet name="PLAN" sheetId="27" r:id="rId2"/>
    <x:sheet name="ACTUAL" sheetId="26" r:id="rId3"/>
  </x:sheets>
  <x:externalReferences>
    <x:externalReference r:id="rId4"/>
    <x:externalReference r:id="rId5"/>
    <x:externalReference r:id="rId6"/>
  </x:externalReferences>
  <x:definedNames>
    <x:definedName name="actualList">[1]ExtraSheet!$F$1:$F$2</x:definedName>
    <x:definedName name="chapterList">OFFSET([2]ListSheet!$D$2,0,0,COUNTA([2]ListSheet!$D:$D)-1,1)</x:definedName>
    <x:definedName name="contractorlist">[1]ExtraSheet!$I$5:$I$6</x:definedName>
    <x:definedName name="dateList">OFFSET([1]ListSheet!$A$2,0,0,COUNTA([1]ListSheet!$A:$A)-1,1)</x:definedName>
    <x:definedName name="EE">[2]ExtraSheet!$F$1:$F$2</x:definedName>
    <x:definedName name="itemList">OFFSET([1]ListSheet!$B$2,0,0,COUNTA([1]ListSheet!$B:$B)-1,1)</x:definedName>
    <x:definedName name="planeList">[1]ExtraSheet!$E$1:$E$2</x:definedName>
    <x:definedName name="updateActualList">[2]ExtraSheet!$G$1:$G$2</x:definedName>
    <x:definedName name="ביקור">[3]גיליון2!$F$2:$F$4</x:definedName>
    <x:definedName name="ועדות">[3]גיליון2!$A$1:$A$8</x:definedName>
    <x:definedName name="קובץ_תואם">[3]גיליון2!$C$10:$C$12</x:definedName>
  </x:definedNames>
  <x:calcPr calcId="171027"/>
</x:workbook>
</file>

<file path=xl/calcChain.xml><?xml version="1.0" encoding="utf-8"?>
<calcChain xmlns="http://schemas.openxmlformats.org/spreadsheetml/2006/main">
  <c r="B63" i="22" l="1"/>
  <c r="B62" i="22"/>
  <c r="L63" i="22" s="1"/>
  <c r="G46" i="22"/>
  <c r="G48" i="22" s="1"/>
  <c r="E46" i="22"/>
  <c r="E48" i="22" s="1"/>
  <c r="C46" i="22"/>
  <c r="C48" i="22" s="1"/>
  <c r="E37" i="22"/>
  <c r="C37" i="22"/>
  <c r="F7" i="22"/>
  <c r="G7" i="22" s="1"/>
  <c r="D7" i="22"/>
  <c r="N6" i="22"/>
  <c r="A3" i="22"/>
  <c r="H7" i="22" l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D63" i="22"/>
  <c r="H63" i="22"/>
  <c r="R38" i="22" l="1"/>
  <c r="T38" i="22" s="1"/>
  <c r="S38" i="22"/>
</calcChain>
</file>

<file path=xl/sharedStrings.xml><?xml version="1.0" encoding="utf-8"?>
<x:sst xmlns:x="http://schemas.openxmlformats.org/spreadsheetml/2006/main" count="666" uniqueCount="57">
  <x:si>
    <x:t>GENERAL MOBILIZATION  &amp; DEMOBILIZATION - Structure ‏1</x:t>
  </x:si>
  <x:si>
    <x:t xml:space="preserve">CHAPTER 02 - Lee Revetment - LR (0-1032) </x:t>
  </x:si>
  <x:si>
    <x:t>CHAPTER 03 - East Revetment (Rubble Mound) - ER ®</x:t>
  </x:si>
  <x:si>
    <x:t>CHAPTER 04 - East Revetment (Caisson) and East Breakwater - ER (C) &amp; EBW</x:t>
  </x:si>
  <x:si>
    <x:t>CHAPTER 05 - Kishon Breakwater - KBW</x:t>
  </x:si>
  <x:si>
    <x:t>CHAPTER 06 - Navigation Aids</x:t>
  </x:si>
  <x:si>
    <x:t>CHAPTER 01 - Quay 6 -800m</x:t>
  </x:si>
  <x:si>
    <x:t>CHAPTER 02 - Quay 7 -450m</x:t>
  </x:si>
  <x:si>
    <x:t>CHAPTER 03 - Quay 8-720m</x:t>
  </x:si>
  <x:si>
    <x:t>‎DREDGING, RECLAMATION - Structure ‏5</x:t>
  </x:si>
  <x:si>
    <x:t>AREA DEVELOPMENT ‏- Structure ‏6</x:t>
  </x:si>
  <x:si>
    <x:t>‎DAY WORK &amp; STAND BY - Structure ‏7</x:t>
  </x:si>
  <x:si>
    <x:t>subject</x:t>
  </x:si>
  <x:si>
    <x:t>NIS</x:t>
  </x:si>
  <x:si>
    <x:t>diff</x:t>
  </x:si>
  <x:si>
    <x:t>no</x:t>
  </x:si>
  <x:si>
    <x:t>Description</x:t>
  </x:si>
  <x:si>
    <x:t>CummulativePActual Each Month</x:t>
  </x:si>
  <x:si>
    <x:t>cummulativePlan</x:t>
  </x:si>
  <x:si>
    <x:t>Plan</x:t>
  </x:si>
  <x:si>
    <x:t>Accumulated Plan</x:t>
  </x:si>
  <x:si>
    <x:t>SupervisoerComments</x:t>
  </x:si>
  <x:si>
    <x:t>CHAPTER 01 - Main Breakwater Extension - MBE</x:t>
  </x:si>
  <x:si>
    <x:t xml:space="preserve">    TOTAL By Months</x:t>
  </x:si>
  <x:si>
    <x:t>YEAR</x:t>
  </x:si>
  <x:si>
    <x:t>Month (d57-1)</x:t>
  </x:si>
  <x:si>
    <x:t>ACCUMULATIVE(D57-1)</x:t>
  </x:si>
  <x:si>
    <x:t>MONTH</x:t>
  </x:si>
  <x:si>
    <x:t>Accumulate Plan</x:t>
  </x:si>
  <x:si>
    <x:t>Accumulate Actual</x:t>
  </x:si>
  <x:si>
    <x:t>Accumulate Contractor Submit</x:t>
  </x:si>
  <x:si>
    <x:t>Accumulate Update Actual</x:t>
  </x:si>
  <x:si>
    <x:t>Date</x:t>
  </x:si>
  <x:si>
    <x:t>01.01.01</x:t>
  </x:si>
  <x:si>
    <x:t>lm</x:t>
  </x:si>
  <x:si>
    <x:t>um</x:t>
  </x:si>
  <x:si>
    <x:t>p 1</x:t>
  </x:si>
  <x:si>
    <x:t>p 2</x:t>
  </x:si>
  <x:si>
    <x:t>cl</x:t>
  </x:si>
  <x:si>
    <x:t>p 3</x:t>
  </x:si>
  <x:si>
    <x:t>bf</x:t>
  </x:si>
  <x:si>
    <x:t>Accum. Actual-Accum Updated</x:t>
  </x:si>
  <x:si>
    <x:t>Actual-Update Actual</x:t>
  </x:si>
  <x:si>
    <x:t>Accum. Actual-Accum Plan</x:t>
  </x:si>
  <x:si>
    <x:t>A</x:t>
  </x:si>
  <x:si>
    <x:t>B</x:t>
  </x:si>
  <x:si>
    <x:t>C</x:t>
  </x:si>
  <x:si>
    <x:t>Accumulate Actual / Accumulated Update Actual</x:t>
  </x:si>
  <x:si>
    <x:t>Actual / updated Actual</x:t>
  </x:si>
  <x:si>
    <x:t>Accumulated Actual/ Accumulate Plan</x:t>
  </x:si>
  <x:si>
    <x:t>Actual</x:t>
  </x:si>
  <x:si>
    <x:t>Update Actual</x:t>
  </x:si>
  <x:si>
    <x:t>Accumulated Actual</x:t>
  </x:si>
  <x:si>
    <x:t>Accumulated update actual</x:t>
  </x:si>
  <x:si>
    <x:t>Supervisor Comments</x:t>
  </x:si>
  <x:si>
    <x:t>TOTAL</x:t>
  </x:si>
  <x:si>
    <x:t>Total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</x:si>
</x:sst>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;@"/>
    <numFmt numFmtId="165" formatCode="mm/dd/yy;@"/>
    <numFmt numFmtId="166" formatCode="_-* #,##0_-;\-* #,##0_-;_-* &quot;-&quot;??_-;_-@_-"/>
    <numFmt numFmtId="167" formatCode="[$-409]mmm/yy;@"/>
    <numFmt numFmtId="168" formatCode="00.00%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Calibri"/>
      <family val="2"/>
      <charset val="134"/>
      <scheme val="minor"/>
    </font>
    <font>
      <sz val="16"/>
      <name val="Tahoma"/>
      <family val="2"/>
    </font>
    <font>
      <sz val="10"/>
      <name val="Tahoma"/>
      <family val="2"/>
      <charset val="204"/>
    </font>
    <font>
      <b/>
      <sz val="20"/>
      <name val="Tahoma"/>
      <family val="2"/>
    </font>
    <font>
      <b/>
      <sz val="20"/>
      <color theme="1"/>
      <name val="Calibri"/>
      <family val="2"/>
      <scheme val="minor"/>
    </font>
    <font>
      <sz val="10"/>
      <name val="Tahoma"/>
      <family val="2"/>
    </font>
    <font>
      <b/>
      <sz val="16"/>
      <color theme="1"/>
      <name val="Calibri"/>
      <family val="2"/>
      <scheme val="minor"/>
    </font>
    <font>
      <sz val="20"/>
      <name val="Tahoma"/>
      <family val="2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sz val="16"/>
      <color theme="1"/>
      <name val="Calibri"/>
      <family val="2"/>
      <scheme val="minor"/>
    </font>
    <font>
      <b/>
      <sz val="20"/>
      <color rgb="FFFF0000"/>
      <name val="Tahoma"/>
      <family val="2"/>
    </font>
    <font>
      <b/>
      <sz val="16"/>
      <name val="Tahoma"/>
      <family val="2"/>
    </font>
    <font>
      <b/>
      <sz val="16"/>
      <color rgb="FF00B0F0"/>
      <name val="Tahoma"/>
      <family val="2"/>
    </font>
    <font>
      <b/>
      <sz val="14"/>
      <name val="Tahoma"/>
      <family val="2"/>
    </font>
    <font>
      <i/>
      <sz val="14"/>
      <color theme="0"/>
      <name val="Cambria"/>
      <family val="1"/>
      <scheme val="major"/>
    </font>
    <font>
      <b/>
      <sz val="20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2"/>
      <color rgb="FF00B0F0"/>
      <name val="Cambria"/>
      <family val="1"/>
      <scheme val="major"/>
    </font>
    <font>
      <b/>
      <sz val="12"/>
      <color rgb="FF7030A0"/>
      <name val="Cambria"/>
      <family val="1"/>
      <scheme val="major"/>
    </font>
    <font>
      <sz val="11"/>
      <color rgb="FF00B050"/>
      <name val="Cambria"/>
      <family val="1"/>
      <scheme val="major"/>
    </font>
    <font>
      <b/>
      <sz val="12"/>
      <color rgb="FF00B05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sz val="12"/>
      <color rgb="FFC0000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0"/>
      <color theme="0"/>
      <name val="Tahoma"/>
      <family val="2"/>
    </font>
    <font>
      <sz val="8"/>
      <color theme="0"/>
      <name val="Calibri"/>
      <family val="2"/>
      <scheme val="minor"/>
    </font>
    <font>
      <sz val="8"/>
      <color theme="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sz val="10"/>
      <color rgb="FFFFFF00"/>
      <name val="Tahoma"/>
      <family val="2"/>
    </font>
    <font>
      <b/>
      <sz val="11"/>
      <color theme="1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gradientFill>
        <stop position="0">
          <color theme="0"/>
        </stop>
        <stop position="1">
          <color theme="0" tint="-0.25098422193060094"/>
        </stop>
      </gradientFill>
    </fill>
    <fill>
      <gradientFill degree="90"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rgb="FFFFFF00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rgb="FFFFFF00"/>
        <bgColor auto="1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degree="90">
        <stop position="0">
          <color theme="0"/>
        </stop>
        <stop position="1">
          <color rgb="FF002060"/>
        </stop>
      </gradient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Protection="0">
      <alignment horizontal="left" vertical="top"/>
    </xf>
    <xf numFmtId="0" fontId="3" fillId="0" borderId="0"/>
    <xf numFmtId="43" fontId="1" fillId="0" borderId="0" applyFont="0" applyFill="0" applyBorder="0" applyAlignment="0" applyProtection="0"/>
    <xf numFmtId="0" fontId="5" fillId="0" borderId="0"/>
    <xf numFmtId="9" fontId="8" fillId="0" borderId="0" applyFont="0" applyFill="0" applyBorder="0" applyAlignment="0" applyProtection="0"/>
  </cellStyleXfs>
  <cellXfs count="219">
    <xf numFmtId="0" fontId="0" fillId="0" borderId="0" xfId="0"/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0" fontId="6" fillId="8" borderId="29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center"/>
    </xf>
    <xf numFmtId="0" fontId="10" fillId="8" borderId="26" xfId="6" applyFont="1" applyFill="1" applyBorder="1" applyAlignment="1">
      <alignment horizontal="center" wrapText="1"/>
    </xf>
    <xf numFmtId="165" fontId="11" fillId="12" borderId="26" xfId="6" applyNumberFormat="1" applyFont="1" applyFill="1" applyBorder="1" applyAlignment="1">
      <alignment horizontal="center" wrapText="1"/>
    </xf>
    <xf numFmtId="165" fontId="11" fillId="3" borderId="26" xfId="6" applyNumberFormat="1" applyFont="1" applyFill="1" applyBorder="1" applyAlignment="1">
      <alignment horizontal="center" wrapText="1"/>
    </xf>
    <xf numFmtId="166" fontId="12" fillId="10" borderId="15" xfId="5" applyNumberFormat="1" applyFont="1" applyFill="1" applyBorder="1"/>
    <xf numFmtId="0" fontId="14" fillId="3" borderId="33" xfId="6" applyFont="1" applyFill="1" applyBorder="1" applyAlignment="1">
      <alignment horizontal="left"/>
    </xf>
    <xf numFmtId="0" fontId="15" fillId="3" borderId="8" xfId="6" applyFont="1" applyFill="1" applyBorder="1"/>
    <xf numFmtId="0" fontId="4" fillId="3" borderId="8" xfId="6" applyFont="1" applyFill="1" applyBorder="1" applyAlignment="1">
      <alignment wrapText="1"/>
    </xf>
    <xf numFmtId="0" fontId="15" fillId="7" borderId="8" xfId="6" applyFont="1" applyFill="1" applyBorder="1"/>
    <xf numFmtId="3" fontId="15" fillId="7" borderId="8" xfId="6" applyNumberFormat="1" applyFont="1" applyFill="1" applyBorder="1"/>
    <xf numFmtId="166" fontId="15" fillId="7" borderId="8" xfId="5" applyNumberFormat="1" applyFont="1" applyFill="1" applyBorder="1"/>
    <xf numFmtId="4" fontId="15" fillId="7" borderId="8" xfId="6" applyNumberFormat="1" applyFont="1" applyFill="1" applyBorder="1"/>
    <xf numFmtId="3" fontId="15" fillId="0" borderId="7" xfId="6" applyNumberFormat="1" applyFont="1" applyFill="1" applyBorder="1"/>
    <xf numFmtId="3" fontId="15" fillId="0" borderId="21" xfId="6" applyNumberFormat="1" applyFont="1" applyFill="1" applyBorder="1"/>
    <xf numFmtId="3" fontId="4" fillId="0" borderId="20" xfId="6" applyNumberFormat="1" applyFont="1" applyFill="1" applyBorder="1"/>
    <xf numFmtId="3" fontId="16" fillId="0" borderId="15" xfId="6" applyNumberFormat="1" applyFont="1" applyFill="1" applyBorder="1"/>
    <xf numFmtId="166" fontId="12" fillId="13" borderId="15" xfId="5" applyNumberFormat="1" applyFont="1" applyFill="1" applyBorder="1"/>
    <xf numFmtId="166" fontId="12" fillId="6" borderId="15" xfId="5" applyNumberFormat="1" applyFont="1" applyFill="1" applyBorder="1"/>
    <xf numFmtId="166" fontId="12" fillId="14" borderId="15" xfId="5" applyNumberFormat="1" applyFont="1" applyFill="1" applyBorder="1"/>
    <xf numFmtId="166" fontId="5" fillId="0" borderId="0" xfId="6" applyNumberFormat="1"/>
    <xf numFmtId="0" fontId="14" fillId="7" borderId="33" xfId="6" applyFont="1" applyFill="1" applyBorder="1" applyAlignment="1">
      <alignment horizontal="left"/>
    </xf>
    <xf numFmtId="0" fontId="4" fillId="7" borderId="8" xfId="6" applyFont="1" applyFill="1" applyBorder="1" applyAlignment="1">
      <alignment wrapText="1"/>
    </xf>
    <xf numFmtId="0" fontId="17" fillId="0" borderId="8" xfId="6" applyFont="1" applyFill="1" applyBorder="1"/>
    <xf numFmtId="3" fontId="17" fillId="0" borderId="8" xfId="6" applyNumberFormat="1" applyFont="1" applyFill="1" applyBorder="1"/>
    <xf numFmtId="166" fontId="17" fillId="0" borderId="8" xfId="5" applyNumberFormat="1" applyFont="1" applyFill="1" applyBorder="1"/>
    <xf numFmtId="4" fontId="17" fillId="0" borderId="8" xfId="6" applyNumberFormat="1" applyFont="1" applyFill="1" applyBorder="1"/>
    <xf numFmtId="3" fontId="4" fillId="0" borderId="7" xfId="6" applyNumberFormat="1" applyFont="1" applyFill="1" applyBorder="1"/>
    <xf numFmtId="3" fontId="4" fillId="0" borderId="15" xfId="6" applyNumberFormat="1" applyFont="1" applyFill="1" applyBorder="1"/>
    <xf numFmtId="0" fontId="12" fillId="0" borderId="0" xfId="6" applyFont="1" applyFill="1" applyBorder="1"/>
    <xf numFmtId="0" fontId="17" fillId="0" borderId="0" xfId="6" applyFont="1" applyFill="1" applyBorder="1"/>
    <xf numFmtId="0" fontId="6" fillId="7" borderId="8" xfId="6" applyFont="1" applyFill="1" applyBorder="1"/>
    <xf numFmtId="3" fontId="17" fillId="0" borderId="0" xfId="6" applyNumberFormat="1" applyFont="1" applyFill="1" applyBorder="1"/>
    <xf numFmtId="166" fontId="17" fillId="0" borderId="0" xfId="5" applyNumberFormat="1" applyFont="1" applyFill="1" applyBorder="1"/>
    <xf numFmtId="4" fontId="17" fillId="0" borderId="0" xfId="6" applyNumberFormat="1" applyFont="1" applyFill="1" applyBorder="1"/>
    <xf numFmtId="3" fontId="15" fillId="0" borderId="15" xfId="6" applyNumberFormat="1" applyFont="1" applyFill="1" applyBorder="1"/>
    <xf numFmtId="3" fontId="4" fillId="0" borderId="14" xfId="6" applyNumberFormat="1" applyFont="1" applyFill="1" applyBorder="1"/>
    <xf numFmtId="0" fontId="12" fillId="0" borderId="8" xfId="6" applyFont="1" applyFill="1" applyBorder="1"/>
    <xf numFmtId="3" fontId="12" fillId="0" borderId="8" xfId="6" applyNumberFormat="1" applyFont="1" applyFill="1" applyBorder="1"/>
    <xf numFmtId="166" fontId="12" fillId="0" borderId="8" xfId="5" applyNumberFormat="1" applyFont="1" applyFill="1" applyBorder="1"/>
    <xf numFmtId="4" fontId="12" fillId="0" borderId="8" xfId="6" applyNumberFormat="1" applyFont="1" applyFill="1" applyBorder="1"/>
    <xf numFmtId="3" fontId="6" fillId="0" borderId="14" xfId="6" applyNumberFormat="1" applyFont="1" applyFill="1" applyBorder="1"/>
    <xf numFmtId="0" fontId="14" fillId="15" borderId="33" xfId="6" applyFont="1" applyFill="1" applyBorder="1" applyAlignment="1">
      <alignment horizontal="left"/>
    </xf>
    <xf numFmtId="0" fontId="4" fillId="15" borderId="8" xfId="6" applyFont="1" applyFill="1" applyBorder="1" applyAlignment="1">
      <alignment wrapText="1"/>
    </xf>
    <xf numFmtId="0" fontId="17" fillId="0" borderId="7" xfId="6" applyFont="1" applyFill="1" applyBorder="1" applyAlignment="1">
      <alignment horizontal="center"/>
    </xf>
    <xf numFmtId="0" fontId="17" fillId="0" borderId="8" xfId="6" applyFont="1" applyFill="1" applyBorder="1" applyAlignment="1">
      <alignment horizontal="center"/>
    </xf>
    <xf numFmtId="0" fontId="17" fillId="0" borderId="9" xfId="6" applyFont="1" applyFill="1" applyBorder="1" applyAlignment="1">
      <alignment horizontal="center"/>
    </xf>
    <xf numFmtId="0" fontId="4" fillId="0" borderId="8" xfId="6" applyFont="1" applyFill="1" applyBorder="1"/>
    <xf numFmtId="0" fontId="15" fillId="0" borderId="8" xfId="6" applyFont="1" applyFill="1" applyBorder="1"/>
    <xf numFmtId="0" fontId="5" fillId="0" borderId="0" xfId="6"/>
    <xf numFmtId="0" fontId="4" fillId="7" borderId="26" xfId="6" applyFont="1" applyFill="1" applyBorder="1" applyAlignment="1">
      <alignment horizontal="center" wrapText="1"/>
    </xf>
    <xf numFmtId="3" fontId="5" fillId="0" borderId="0" xfId="6" applyNumberFormat="1"/>
    <xf numFmtId="166" fontId="0" fillId="0" borderId="0" xfId="5" applyNumberFormat="1" applyFont="1"/>
    <xf numFmtId="4" fontId="5" fillId="0" borderId="0" xfId="6" applyNumberFormat="1"/>
    <xf numFmtId="3" fontId="15" fillId="16" borderId="7" xfId="6" applyNumberFormat="1" applyFont="1" applyFill="1" applyBorder="1"/>
    <xf numFmtId="3" fontId="15" fillId="16" borderId="15" xfId="6" applyNumberFormat="1" applyFont="1" applyFill="1" applyBorder="1"/>
    <xf numFmtId="3" fontId="6" fillId="16" borderId="14" xfId="6" applyNumberFormat="1" applyFont="1" applyFill="1" applyBorder="1"/>
    <xf numFmtId="0" fontId="20" fillId="17" borderId="12" xfId="0" applyFont="1" applyFill="1" applyBorder="1"/>
    <xf numFmtId="164" fontId="20" fillId="17" borderId="17" xfId="0" applyNumberFormat="1" applyFont="1" applyFill="1" applyBorder="1"/>
    <xf numFmtId="164" fontId="21" fillId="17" borderId="17" xfId="0" applyNumberFormat="1" applyFont="1" applyFill="1" applyBorder="1"/>
    <xf numFmtId="167" fontId="22" fillId="18" borderId="17" xfId="0" applyNumberFormat="1" applyFont="1" applyFill="1" applyBorder="1"/>
    <xf numFmtId="0" fontId="23" fillId="12" borderId="12" xfId="0" applyFont="1" applyFill="1" applyBorder="1"/>
    <xf numFmtId="0" fontId="23" fillId="12" borderId="17" xfId="0" applyFont="1" applyFill="1" applyBorder="1"/>
    <xf numFmtId="0" fontId="24" fillId="12" borderId="17" xfId="0" applyFont="1" applyFill="1" applyBorder="1"/>
    <xf numFmtId="3" fontId="25" fillId="0" borderId="17" xfId="0" applyNumberFormat="1" applyFont="1" applyBorder="1"/>
    <xf numFmtId="3" fontId="25" fillId="0" borderId="17" xfId="0" applyNumberFormat="1" applyFont="1" applyFill="1" applyBorder="1"/>
    <xf numFmtId="0" fontId="23" fillId="19" borderId="12" xfId="0" applyFont="1" applyFill="1" applyBorder="1"/>
    <xf numFmtId="0" fontId="23" fillId="19" borderId="17" xfId="0" applyFont="1" applyFill="1" applyBorder="1"/>
    <xf numFmtId="0" fontId="24" fillId="19" borderId="17" xfId="0" applyFont="1" applyFill="1" applyBorder="1"/>
    <xf numFmtId="3" fontId="26" fillId="0" borderId="17" xfId="0" applyNumberFormat="1" applyFont="1" applyBorder="1"/>
    <xf numFmtId="3" fontId="26" fillId="0" borderId="17" xfId="0" applyNumberFormat="1" applyFont="1" applyFill="1" applyBorder="1"/>
    <xf numFmtId="0" fontId="23" fillId="10" borderId="12" xfId="0" applyFont="1" applyFill="1" applyBorder="1"/>
    <xf numFmtId="0" fontId="23" fillId="10" borderId="17" xfId="0" applyFont="1" applyFill="1" applyBorder="1"/>
    <xf numFmtId="0" fontId="27" fillId="10" borderId="17" xfId="0" applyFont="1" applyFill="1" applyBorder="1"/>
    <xf numFmtId="3" fontId="28" fillId="0" borderId="17" xfId="0" applyNumberFormat="1" applyFont="1" applyBorder="1"/>
    <xf numFmtId="3" fontId="28" fillId="0" borderId="17" xfId="0" applyNumberFormat="1" applyFont="1" applyFill="1" applyBorder="1"/>
    <xf numFmtId="0" fontId="23" fillId="20" borderId="12" xfId="0" applyFont="1" applyFill="1" applyBorder="1"/>
    <xf numFmtId="0" fontId="23" fillId="20" borderId="17" xfId="0" applyFont="1" applyFill="1" applyBorder="1"/>
    <xf numFmtId="0" fontId="29" fillId="20" borderId="17" xfId="0" applyFont="1" applyFill="1" applyBorder="1"/>
    <xf numFmtId="3" fontId="30" fillId="0" borderId="17" xfId="0" applyNumberFormat="1" applyFont="1" applyBorder="1"/>
    <xf numFmtId="3" fontId="30" fillId="0" borderId="17" xfId="0" applyNumberFormat="1" applyFont="1" applyFill="1" applyBorder="1"/>
    <xf numFmtId="0" fontId="19" fillId="0" borderId="0" xfId="0" applyFont="1" applyFill="1" applyBorder="1" applyAlignment="1">
      <alignment vertical="center"/>
    </xf>
    <xf numFmtId="0" fontId="31" fillId="0" borderId="0" xfId="0" applyFont="1" applyFill="1" applyBorder="1" applyAlignment="1"/>
    <xf numFmtId="0" fontId="23" fillId="0" borderId="0" xfId="0" applyFont="1" applyFill="1" applyBorder="1" applyAlignment="1"/>
    <xf numFmtId="0" fontId="27" fillId="0" borderId="0" xfId="0" applyFont="1" applyFill="1" applyBorder="1" applyAlignment="1"/>
    <xf numFmtId="3" fontId="22" fillId="0" borderId="0" xfId="0" applyNumberFormat="1" applyFont="1" applyFill="1" applyBorder="1" applyAlignment="1"/>
    <xf numFmtId="0" fontId="29" fillId="0" borderId="0" xfId="0" applyFont="1" applyFill="1" applyBorder="1" applyAlignment="1"/>
    <xf numFmtId="0" fontId="8" fillId="0" borderId="10" xfId="0" applyFont="1" applyBorder="1"/>
    <xf numFmtId="14" fontId="0" fillId="21" borderId="10" xfId="0" applyNumberFormat="1" applyFill="1" applyBorder="1" applyAlignment="1"/>
    <xf numFmtId="0" fontId="0" fillId="21" borderId="11" xfId="0" applyFill="1" applyBorder="1" applyAlignment="1"/>
    <xf numFmtId="1" fontId="0" fillId="0" borderId="0" xfId="0" applyNumberFormat="1"/>
    <xf numFmtId="10" fontId="0" fillId="0" borderId="0" xfId="0" applyNumberFormat="1"/>
    <xf numFmtId="0" fontId="32" fillId="0" borderId="0" xfId="0" applyFont="1" applyBorder="1" applyAlignment="1">
      <alignment wrapText="1"/>
    </xf>
    <xf numFmtId="0" fontId="33" fillId="0" borderId="0" xfId="0" applyFont="1" applyBorder="1" applyAlignment="1">
      <alignment wrapText="1"/>
    </xf>
    <xf numFmtId="9" fontId="33" fillId="0" borderId="0" xfId="7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6" fillId="22" borderId="24" xfId="0" applyFont="1" applyFill="1" applyBorder="1" applyAlignment="1">
      <alignment vertical="center" wrapText="1"/>
    </xf>
    <xf numFmtId="0" fontId="0" fillId="0" borderId="26" xfId="0" applyBorder="1"/>
    <xf numFmtId="0" fontId="0" fillId="0" borderId="12" xfId="0" applyBorder="1"/>
    <xf numFmtId="0" fontId="6" fillId="8" borderId="27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13" fillId="11" borderId="32" xfId="6" applyFont="1" applyFill="1" applyBorder="1" applyAlignment="1">
      <alignment horizontal="center"/>
    </xf>
    <xf numFmtId="166" fontId="13" fillId="11" borderId="32" xfId="5" applyNumberFormat="1" applyFont="1" applyFill="1" applyBorder="1" applyAlignment="1">
      <alignment horizontal="center"/>
    </xf>
    <xf numFmtId="166" fontId="36" fillId="6" borderId="14" xfId="5" applyNumberFormat="1" applyFont="1" applyFill="1" applyBorder="1"/>
    <xf numFmtId="166" fontId="17" fillId="0" borderId="0" xfId="5" applyNumberFormat="1" applyFont="1"/>
    <xf numFmtId="0" fontId="5" fillId="0" borderId="0" xfId="6" applyFill="1"/>
    <xf numFmtId="166" fontId="36" fillId="0" borderId="14" xfId="5" applyNumberFormat="1" applyFont="1" applyBorder="1"/>
    <xf numFmtId="0" fontId="6" fillId="0" borderId="26" xfId="6" applyFont="1" applyBorder="1" applyAlignment="1">
      <alignment horizontal="center"/>
    </xf>
    <xf numFmtId="3" fontId="15" fillId="16" borderId="26" xfId="6" applyNumberFormat="1" applyFont="1" applyFill="1" applyBorder="1"/>
    <xf numFmtId="3" fontId="15" fillId="16" borderId="24" xfId="6" applyNumberFormat="1" applyFont="1" applyFill="1" applyBorder="1"/>
    <xf numFmtId="166" fontId="5" fillId="0" borderId="0" xfId="5" applyNumberFormat="1" applyFont="1"/>
    <xf numFmtId="0" fontId="15" fillId="0" borderId="0" xfId="6" applyFont="1" applyAlignment="1">
      <alignment horizontal="left"/>
    </xf>
    <xf numFmtId="3" fontId="39" fillId="0" borderId="0" xfId="6" applyNumberFormat="1" applyFont="1"/>
    <xf numFmtId="0" fontId="17" fillId="3" borderId="8" xfId="6" applyFont="1" applyFill="1" applyBorder="1"/>
    <xf numFmtId="0" fontId="17" fillId="7" borderId="8" xfId="6" applyFont="1" applyFill="1" applyBorder="1"/>
    <xf numFmtId="3" fontId="17" fillId="7" borderId="8" xfId="6" applyNumberFormat="1" applyFont="1" applyFill="1" applyBorder="1"/>
    <xf numFmtId="166" fontId="17" fillId="7" borderId="8" xfId="5" applyNumberFormat="1" applyFont="1" applyFill="1" applyBorder="1"/>
    <xf numFmtId="4" fontId="17" fillId="7" borderId="8" xfId="6" applyNumberFormat="1" applyFont="1" applyFill="1" applyBorder="1"/>
    <xf numFmtId="0" fontId="17" fillId="15" borderId="8" xfId="6" applyFont="1" applyFill="1" applyBorder="1"/>
    <xf numFmtId="0" fontId="40" fillId="0" borderId="8" xfId="6" applyFont="1" applyFill="1" applyBorder="1"/>
    <xf numFmtId="168" fontId="8" fillId="0" borderId="17" xfId="0" applyNumberFormat="1" applyFont="1" applyFill="1" applyBorder="1" applyAlignment="1">
      <alignment wrapText="1"/>
    </xf>
    <xf numFmtId="168" fontId="0" fillId="0" borderId="17" xfId="0" applyNumberFormat="1" applyBorder="1" applyAlignment="1">
      <alignment wrapText="1"/>
    </xf>
    <xf numFmtId="168" fontId="0" fillId="0" borderId="17" xfId="0" applyNumberFormat="1" applyFill="1" applyBorder="1" applyAlignment="1">
      <alignment wrapText="1"/>
    </xf>
    <xf numFmtId="0" fontId="0" fillId="26" borderId="19" xfId="0" applyFill="1" applyBorder="1" applyAlignment="1">
      <alignment horizontal="center" vertical="center" wrapText="1"/>
    </xf>
    <xf numFmtId="0" fontId="0" fillId="26" borderId="28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 wrapText="1"/>
    </xf>
    <xf numFmtId="0" fontId="0" fillId="26" borderId="24" xfId="0" applyFill="1" applyBorder="1" applyAlignment="1">
      <alignment horizontal="center" vertical="center" wrapText="1"/>
    </xf>
    <xf numFmtId="0" fontId="0" fillId="26" borderId="29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8" fillId="0" borderId="7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36" fillId="0" borderId="7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14" fontId="0" fillId="22" borderId="22" xfId="0" applyNumberFormat="1" applyFill="1" applyBorder="1" applyAlignment="1">
      <alignment wrapText="1"/>
    </xf>
    <xf numFmtId="14" fontId="0" fillId="22" borderId="25" xfId="0" applyNumberFormat="1" applyFill="1" applyBorder="1" applyAlignment="1">
      <alignment wrapText="1"/>
    </xf>
    <xf numFmtId="0" fontId="32" fillId="27" borderId="25" xfId="0" applyFont="1" applyFill="1" applyBorder="1" applyAlignment="1">
      <alignment horizontal="center" wrapText="1"/>
    </xf>
    <xf numFmtId="10" fontId="37" fillId="25" borderId="7" xfId="0" applyNumberFormat="1" applyFont="1" applyFill="1" applyBorder="1" applyAlignment="1">
      <alignment horizontal="center" vertical="center" wrapText="1"/>
    </xf>
    <xf numFmtId="10" fontId="37" fillId="25" borderId="9" xfId="0" applyNumberFormat="1" applyFont="1" applyFill="1" applyBorder="1" applyAlignment="1">
      <alignment horizontal="center" vertical="center" wrapText="1"/>
    </xf>
    <xf numFmtId="10" fontId="36" fillId="22" borderId="7" xfId="0" applyNumberFormat="1" applyFont="1" applyFill="1" applyBorder="1" applyAlignment="1">
      <alignment horizontal="center" vertical="center" wrapText="1"/>
    </xf>
    <xf numFmtId="10" fontId="36" fillId="22" borderId="8" xfId="0" applyNumberFormat="1" applyFont="1" applyFill="1" applyBorder="1" applyAlignment="1">
      <alignment horizontal="center" vertical="center" wrapText="1"/>
    </xf>
    <xf numFmtId="10" fontId="36" fillId="24" borderId="33" xfId="0" applyNumberFormat="1" applyFont="1" applyFill="1" applyBorder="1" applyAlignment="1">
      <alignment horizontal="center" vertical="center" wrapText="1"/>
    </xf>
    <xf numFmtId="10" fontId="36" fillId="24" borderId="35" xfId="0" applyNumberFormat="1" applyFont="1" applyFill="1" applyBorder="1" applyAlignment="1">
      <alignment horizontal="center" vertical="center" wrapText="1"/>
    </xf>
    <xf numFmtId="10" fontId="36" fillId="24" borderId="36" xfId="0" applyNumberFormat="1" applyFont="1" applyFill="1" applyBorder="1" applyAlignment="1">
      <alignment horizontal="center" vertical="center" wrapText="1"/>
    </xf>
    <xf numFmtId="0" fontId="36" fillId="23" borderId="7" xfId="0" applyFont="1" applyFill="1" applyBorder="1" applyAlignment="1">
      <alignment horizontal="center" vertical="center" wrapText="1"/>
    </xf>
    <xf numFmtId="0" fontId="36" fillId="23" borderId="9" xfId="0" applyFont="1" applyFill="1" applyBorder="1" applyAlignment="1">
      <alignment horizontal="center" vertical="center" wrapText="1"/>
    </xf>
    <xf numFmtId="0" fontId="36" fillId="22" borderId="7" xfId="0" applyFont="1" applyFill="1" applyBorder="1" applyAlignment="1">
      <alignment horizontal="center" vertical="center" wrapText="1"/>
    </xf>
    <xf numFmtId="0" fontId="36" fillId="22" borderId="8" xfId="0" applyFont="1" applyFill="1" applyBorder="1" applyAlignment="1">
      <alignment horizontal="center" vertical="center" wrapText="1"/>
    </xf>
    <xf numFmtId="0" fontId="36" fillId="24" borderId="33" xfId="0" applyFont="1" applyFill="1" applyBorder="1" applyAlignment="1">
      <alignment horizontal="center" vertical="center" wrapText="1"/>
    </xf>
    <xf numFmtId="0" fontId="36" fillId="24" borderId="35" xfId="0" applyFont="1" applyFill="1" applyBorder="1" applyAlignment="1">
      <alignment horizontal="center" vertical="center" wrapText="1"/>
    </xf>
    <xf numFmtId="0" fontId="36" fillId="24" borderId="36" xfId="0" applyFont="1" applyFill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wrapText="1"/>
    </xf>
    <xf numFmtId="14" fontId="0" fillId="0" borderId="8" xfId="0" applyNumberFormat="1" applyBorder="1" applyAlignment="1">
      <alignment horizontal="center" wrapText="1"/>
    </xf>
    <xf numFmtId="14" fontId="0" fillId="0" borderId="9" xfId="0" applyNumberFormat="1" applyBorder="1" applyAlignment="1">
      <alignment horizontal="center" wrapText="1"/>
    </xf>
    <xf numFmtId="17" fontId="0" fillId="21" borderId="7" xfId="0" applyNumberFormat="1" applyFill="1" applyBorder="1" applyAlignment="1">
      <alignment horizontal="center"/>
    </xf>
    <xf numFmtId="17" fontId="0" fillId="21" borderId="8" xfId="0" applyNumberFormat="1" applyFill="1" applyBorder="1" applyAlignment="1">
      <alignment horizontal="center"/>
    </xf>
    <xf numFmtId="17" fontId="0" fillId="21" borderId="9" xfId="0" applyNumberFormat="1" applyFill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15" fillId="22" borderId="34" xfId="0" applyFont="1" applyFill="1" applyBorder="1" applyAlignment="1">
      <alignment horizontal="center" vertical="center" wrapText="1"/>
    </xf>
    <xf numFmtId="0" fontId="15" fillId="22" borderId="0" xfId="0" applyFont="1" applyFill="1" applyBorder="1" applyAlignment="1">
      <alignment horizontal="center" vertical="center" wrapText="1"/>
    </xf>
    <xf numFmtId="0" fontId="35" fillId="23" borderId="7" xfId="0" applyFont="1" applyFill="1" applyBorder="1" applyAlignment="1">
      <alignment horizontal="center" vertical="center" wrapText="1"/>
    </xf>
    <xf numFmtId="0" fontId="35" fillId="23" borderId="9" xfId="0" applyFont="1" applyFill="1" applyBorder="1" applyAlignment="1">
      <alignment horizontal="center" vertical="center" wrapText="1"/>
    </xf>
    <xf numFmtId="0" fontId="36" fillId="22" borderId="29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vertical="center" wrapText="1"/>
    </xf>
    <xf numFmtId="0" fontId="21" fillId="17" borderId="13" xfId="0" applyFont="1" applyFill="1" applyBorder="1" applyAlignment="1">
      <alignment vertical="center" wrapText="1"/>
    </xf>
    <xf numFmtId="0" fontId="21" fillId="17" borderId="25" xfId="0" applyFont="1" applyFill="1" applyBorder="1" applyAlignment="1">
      <alignment vertical="center" wrapText="1"/>
    </xf>
    <xf numFmtId="0" fontId="20" fillId="17" borderId="10" xfId="0" applyFont="1" applyFill="1" applyBorder="1" applyAlignment="1">
      <alignment horizontal="center" wrapText="1"/>
    </xf>
    <xf numFmtId="0" fontId="20" fillId="17" borderId="11" xfId="0" applyFont="1" applyFill="1" applyBorder="1" applyAlignment="1">
      <alignment horizontal="center" wrapText="1"/>
    </xf>
    <xf numFmtId="0" fontId="20" fillId="17" borderId="12" xfId="0" applyFont="1" applyFill="1" applyBorder="1" applyAlignment="1">
      <alignment horizontal="center" wrapText="1"/>
    </xf>
    <xf numFmtId="0" fontId="20" fillId="5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9" fillId="11" borderId="24" xfId="6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165" fontId="9" fillId="11" borderId="7" xfId="6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9" borderId="10" xfId="6" applyFont="1" applyFill="1" applyBorder="1" applyAlignment="1">
      <alignment horizontal="center"/>
    </xf>
    <xf numFmtId="0" fontId="7" fillId="9" borderId="11" xfId="6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6" fillId="8" borderId="27" xfId="6" applyFont="1" applyFill="1" applyBorder="1" applyAlignment="1">
      <alignment horizontal="center"/>
    </xf>
    <xf numFmtId="0" fontId="6" fillId="8" borderId="16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7" fillId="9" borderId="30" xfId="6" applyFont="1" applyFill="1" applyBorder="1" applyAlignment="1">
      <alignment horizontal="center"/>
    </xf>
    <xf numFmtId="0" fontId="7" fillId="9" borderId="8" xfId="6" applyFont="1" applyFill="1" applyBorder="1" applyAlignment="1">
      <alignment horizontal="center"/>
    </xf>
    <xf numFmtId="0" fontId="7" fillId="10" borderId="10" xfId="6" applyFont="1" applyFill="1" applyBorder="1" applyAlignment="1">
      <alignment horizontal="center"/>
    </xf>
    <xf numFmtId="0" fontId="7" fillId="10" borderId="11" xfId="6" applyFont="1" applyFill="1" applyBorder="1" applyAlignment="1">
      <alignment horizontal="center"/>
    </xf>
    <xf numFmtId="14" fontId="38" fillId="11" borderId="7" xfId="6" applyNumberFormat="1" applyFont="1" applyFill="1" applyBorder="1" applyAlignment="1">
      <alignment horizontal="center" wrapText="1"/>
    </xf>
    <xf numFmtId="0" fontId="39" fillId="0" borderId="8" xfId="0" applyFont="1" applyBorder="1" applyAlignment="1">
      <alignment horizontal="center" wrapText="1"/>
    </xf>
    <xf numFmtId="0" fontId="39" fillId="0" borderId="9" xfId="0" applyFont="1" applyBorder="1" applyAlignment="1">
      <alignment horizontal="center" wrapText="1"/>
    </xf>
    <xf numFmtId="0" fontId="6" fillId="8" borderId="27" xfId="6" applyFont="1" applyFill="1" applyBorder="1" applyAlignment="1">
      <alignment horizontal="left"/>
    </xf>
    <xf numFmtId="0" fontId="6" fillId="8" borderId="16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</cellXfs>
  <cellStyles count="8">
    <cellStyle name="Comma" xfId="5" builtinId="3"/>
    <cellStyle name="Comma 114" xfId="2"/>
    <cellStyle name="Normal" xfId="0" builtinId="0"/>
    <cellStyle name="Normal 103" xfId="1"/>
    <cellStyle name="Normal 105" xfId="4"/>
    <cellStyle name="Normal 16" xfId="6"/>
    <cellStyle name="Percent 7" xfId="7"/>
    <cellStyle name="普通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54047878838911E-2"/>
          <c:y val="0.16947656634900635"/>
          <c:w val="0.93385007264685793"/>
          <c:h val="0.72258138016489304"/>
        </c:manualLayout>
      </c:layout>
      <c:lineChart>
        <c:grouping val="standard"/>
        <c:varyColors val="0"/>
        <c:ser>
          <c:idx val="2"/>
          <c:order val="0"/>
          <c:tx>
            <c:strRef>
              <c:f>'[2]Horz. Chapter'!$B$10</c:f>
              <c:strCache>
                <c:ptCount val="1"/>
                <c:pt idx="0">
                  <c:v>Accumulate Contractor Submit</c:v>
                </c:pt>
              </c:strCache>
            </c:strRef>
          </c:tx>
          <c:spPr>
            <a:ln w="19050" cap="rnd">
              <a:solidFill>
                <a:srgbClr val="00FF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Chapter'!$C$10:$S$10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10460.025729999999</c:v>
                </c:pt>
                <c:pt idx="3">
                  <c:v>33493.188158000004</c:v>
                </c:pt>
                <c:pt idx="4">
                  <c:v>62982.303046644003</c:v>
                </c:pt>
                <c:pt idx="5">
                  <c:v>73068.276601443999</c:v>
                </c:pt>
                <c:pt idx="6">
                  <c:v>91753.811282544004</c:v>
                </c:pt>
                <c:pt idx="7">
                  <c:v>145515.04232540162</c:v>
                </c:pt>
                <c:pt idx="8">
                  <c:v>197211.75411324558</c:v>
                </c:pt>
                <c:pt idx="9">
                  <c:v>241148.9911952359</c:v>
                </c:pt>
                <c:pt idx="10">
                  <c:v>291992.76976756589</c:v>
                </c:pt>
                <c:pt idx="11">
                  <c:v>317810.10652062023</c:v>
                </c:pt>
                <c:pt idx="12">
                  <c:v>388756.50057768793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5B-4869-A85A-A935D250A2F3}"/>
            </c:ext>
          </c:extLst>
        </c:ser>
        <c:ser>
          <c:idx val="3"/>
          <c:order val="1"/>
          <c:tx>
            <c:strRef>
              <c:f>'[2]Horz. Chapter'!$B$11</c:f>
              <c:strCache>
                <c:ptCount val="1"/>
                <c:pt idx="0">
                  <c:v>Accumulate Update Actual</c:v>
                </c:pt>
              </c:strCache>
            </c:strRef>
          </c:tx>
          <c:spPr>
            <a:ln w="635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Chapter'!$C$11:$S$11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87153.930808000005</c:v>
                </c:pt>
                <c:pt idx="8">
                  <c:v>117374.8555862652</c:v>
                </c:pt>
                <c:pt idx="9">
                  <c:v>170007.6976724652</c:v>
                </c:pt>
                <c:pt idx="10">
                  <c:v>197720.97462911223</c:v>
                </c:pt>
                <c:pt idx="11">
                  <c:v>221539.15436347222</c:v>
                </c:pt>
                <c:pt idx="12">
                  <c:v>292603.53146093531</c:v>
                </c:pt>
                <c:pt idx="13">
                  <c:v>413452.63104405953</c:v>
                </c:pt>
                <c:pt idx="14">
                  <c:v>525446.40661316912</c:v>
                </c:pt>
                <c:pt idx="15">
                  <c:v>632477.83696390397</c:v>
                </c:pt>
                <c:pt idx="16">
                  <c:v>788715.45199558593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5B-4869-A85A-A935D250A2F3}"/>
            </c:ext>
          </c:extLst>
        </c:ser>
        <c:ser>
          <c:idx val="0"/>
          <c:order val="2"/>
          <c:tx>
            <c:strRef>
              <c:f>'[2]Horz. Chapter'!$B$8</c:f>
              <c:strCache>
                <c:ptCount val="1"/>
                <c:pt idx="0">
                  <c:v>Accumulate Plan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Chapter'!$C$8:$S$8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123246.04715915522</c:v>
                </c:pt>
                <c:pt idx="8">
                  <c:v>163176.58186115519</c:v>
                </c:pt>
                <c:pt idx="9">
                  <c:v>225025.32772024159</c:v>
                </c:pt>
                <c:pt idx="10">
                  <c:v>271649.87239586911</c:v>
                </c:pt>
                <c:pt idx="11">
                  <c:v>365930.4539723167</c:v>
                </c:pt>
                <c:pt idx="12">
                  <c:v>503337.75276920904</c:v>
                </c:pt>
                <c:pt idx="13">
                  <c:v>621474.0245964285</c:v>
                </c:pt>
                <c:pt idx="14">
                  <c:v>719168.35405397404</c:v>
                </c:pt>
                <c:pt idx="15">
                  <c:v>812102.94035994005</c:v>
                </c:pt>
                <c:pt idx="16">
                  <c:v>887550.15087384055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5B-4869-A85A-A935D250A2F3}"/>
            </c:ext>
          </c:extLst>
        </c:ser>
        <c:ser>
          <c:idx val="1"/>
          <c:order val="3"/>
          <c:tx>
            <c:strRef>
              <c:f>'[2]Horz. Chapter'!$B$9</c:f>
              <c:strCache>
                <c:ptCount val="1"/>
                <c:pt idx="0">
                  <c:v>Accumulate Actual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Chapter'!$C$9:$S$9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9366.7104979560008</c:v>
                </c:pt>
                <c:pt idx="3">
                  <c:v>28352.321357956</c:v>
                </c:pt>
                <c:pt idx="4">
                  <c:v>47469.960441196992</c:v>
                </c:pt>
                <c:pt idx="5">
                  <c:v>59612.676099328994</c:v>
                </c:pt>
                <c:pt idx="6">
                  <c:v>75490.522431928985</c:v>
                </c:pt>
                <c:pt idx="7">
                  <c:v>87145.062670608982</c:v>
                </c:pt>
                <c:pt idx="8">
                  <c:v>117365.97064104299</c:v>
                </c:pt>
                <c:pt idx="9">
                  <c:v>169998.84324376084</c:v>
                </c:pt>
                <c:pt idx="10">
                  <c:v>197712.13397929896</c:v>
                </c:pt>
                <c:pt idx="11">
                  <c:v>221530.31785357094</c:v>
                </c:pt>
                <c:pt idx="12">
                  <c:v>293411.29816848825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35B-4869-A85A-A935D250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11112"/>
        <c:axId val="306112680"/>
      </c:lineChart>
      <c:catAx>
        <c:axId val="3061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2680"/>
        <c:crosses val="autoZero"/>
        <c:auto val="0"/>
        <c:lblAlgn val="ctr"/>
        <c:lblOffset val="100"/>
        <c:noMultiLvlLbl val="0"/>
      </c:catAx>
      <c:valAx>
        <c:axId val="3061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2119231670095"/>
          <c:y val="9.6436338054802881E-2"/>
          <c:w val="0.64267252723542634"/>
          <c:h val="5.249595467075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'[2]Horz. Chapter'!$R$37</c:f>
          <c:strCache>
            <c:ptCount val="1"/>
            <c:pt idx="0">
              <c:v>42461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33040137347976E-2"/>
          <c:y val="0.14714226976569264"/>
          <c:w val="0.9049006997412038"/>
          <c:h val="0.8002778514505108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A77-4DFA-8204-FD2892B27EC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A77-4DFA-8204-FD2892B27EC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A77-4DFA-8204-FD2892B27EC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A77-4DFA-8204-FD2892B27E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'[2]Horz. Chapter'!$B$8:$B$11</c:f>
              <c:strCache>
                <c:ptCount val="4"/>
                <c:pt idx="0">
                  <c:v>Accumulate Plan</c:v>
                </c:pt>
                <c:pt idx="1">
                  <c:v>Accumulate Actual</c:v>
                </c:pt>
                <c:pt idx="2">
                  <c:v>Accumulate Contractor Submit</c:v>
                </c:pt>
                <c:pt idx="3">
                  <c:v>Accumulate Update Actual</c:v>
                </c:pt>
              </c:strCache>
            </c:strRef>
          </c:cat>
          <c:val>
            <c:numRef>
              <c:f>'[2]Horz. Chapter'!$Q$8:$Q$11</c:f>
              <c:numCache>
                <c:formatCode>General</c:formatCode>
                <c:ptCount val="4"/>
                <c:pt idx="0">
                  <c:v>719168.35405397404</c:v>
                </c:pt>
                <c:pt idx="1">
                  <c:v>0</c:v>
                </c:pt>
                <c:pt idx="2">
                  <c:v>0</c:v>
                </c:pt>
                <c:pt idx="3">
                  <c:v>525446.40661316912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7-4DFA-8204-FD2892B27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52586656"/>
        <c:axId val="352589400"/>
      </c:barChart>
      <c:catAx>
        <c:axId val="3525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9400"/>
        <c:crosses val="autoZero"/>
        <c:auto val="1"/>
        <c:lblAlgn val="ctr"/>
        <c:lblOffset val="100"/>
        <c:noMultiLvlLbl val="0"/>
      </c:catAx>
      <c:valAx>
        <c:axId val="35258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62130564703"/>
          <c:y val="5.0926153593967717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  <c:extLst>
            <c:ext xmlns:c16="http://schemas.microsoft.com/office/drawing/2014/chart" uri="{C3380CC4-5D6E-409C-BE32-E72D297353CC}">
              <c16:uniqueId val="{00000000-B488-458A-A8CA-26534ED0D8F2}"/>
            </c:ext>
          </c:extLst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  <c:extLst>
            <c:ext xmlns:c16="http://schemas.microsoft.com/office/drawing/2014/chart" uri="{C3380CC4-5D6E-409C-BE32-E72D297353CC}">
              <c16:uniqueId val="{00000001-B488-458A-A8CA-26534ED0D8F2}"/>
            </c:ext>
          </c:extLst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88-458A-A8CA-26534ED0D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488-458A-A8CA-26534ED0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616"/>
        <c:axId val="352585872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88-458A-A8CA-26534ED0D8F2}"/>
            </c:ext>
          </c:extLst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0.74</c:v>
              </c:pt>
            </c:numLit>
          </c:val>
          <c:extLst>
            <c:ext xmlns:c16="http://schemas.microsoft.com/office/drawing/2014/chart" uri="{C3380CC4-5D6E-409C-BE32-E72D297353CC}">
              <c16:uniqueId val="{00000005-B488-458A-A8CA-26534ED0D8F2}"/>
            </c:ext>
          </c:extLst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B488-458A-A8CA-26534ED0D8F2}"/>
            </c:ext>
          </c:extLst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B488-458A-A8CA-26534ED0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968"/>
        <c:axId val="352591360"/>
      </c:barChart>
      <c:catAx>
        <c:axId val="352588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5872"/>
        <c:crosses val="autoZero"/>
        <c:auto val="1"/>
        <c:lblAlgn val="ctr"/>
        <c:lblOffset val="100"/>
        <c:noMultiLvlLbl val="0"/>
      </c:catAx>
      <c:valAx>
        <c:axId val="352585872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616"/>
        <c:crosses val="autoZero"/>
        <c:crossBetween val="between"/>
      </c:valAx>
      <c:catAx>
        <c:axId val="352590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360"/>
        <c:crosses val="autoZero"/>
        <c:auto val="1"/>
        <c:lblAlgn val="ctr"/>
        <c:lblOffset val="100"/>
        <c:noMultiLvlLbl val="0"/>
      </c:catAx>
      <c:valAx>
        <c:axId val="352591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9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85732753556"/>
          <c:y val="5.0925925925925923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  <c:extLst>
            <c:ext xmlns:c16="http://schemas.microsoft.com/office/drawing/2014/chart" uri="{C3380CC4-5D6E-409C-BE32-E72D297353CC}">
              <c16:uniqueId val="{00000000-CED9-49F5-B5DA-AECF5F11C7A1}"/>
            </c:ext>
          </c:extLst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  <c:extLst>
            <c:ext xmlns:c16="http://schemas.microsoft.com/office/drawing/2014/chart" uri="{C3380CC4-5D6E-409C-BE32-E72D297353CC}">
              <c16:uniqueId val="{00000001-CED9-49F5-B5DA-AECF5F11C7A1}"/>
            </c:ext>
          </c:extLst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D9-49F5-B5DA-AECF5F11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1.2599999999999998</c:v>
              </c:pt>
            </c:numLit>
          </c:val>
          <c:extLst>
            <c:ext xmlns:c16="http://schemas.microsoft.com/office/drawing/2014/chart" uri="{C3380CC4-5D6E-409C-BE32-E72D297353CC}">
              <c16:uniqueId val="{00000003-CED9-49F5-B5DA-AECF5F11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7832"/>
        <c:axId val="35258704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ED9-49F5-B5DA-AECF5F11C7A1}"/>
            </c:ext>
          </c:extLst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CED9-49F5-B5DA-AECF5F11C7A1}"/>
            </c:ext>
          </c:extLst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CED9-49F5-B5DA-AECF5F11C7A1}"/>
            </c:ext>
          </c:extLst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ED9-49F5-B5DA-AECF5F11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184"/>
        <c:axId val="352591752"/>
      </c:barChart>
      <c:catAx>
        <c:axId val="35258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7048"/>
        <c:crosses val="autoZero"/>
        <c:auto val="1"/>
        <c:lblAlgn val="ctr"/>
        <c:lblOffset val="100"/>
        <c:noMultiLvlLbl val="0"/>
      </c:catAx>
      <c:valAx>
        <c:axId val="35258704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7832"/>
        <c:crosses val="autoZero"/>
        <c:crossBetween val="between"/>
      </c:valAx>
      <c:catAx>
        <c:axId val="35259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752"/>
        <c:crosses val="autoZero"/>
        <c:auto val="1"/>
        <c:lblAlgn val="ctr"/>
        <c:lblOffset val="100"/>
        <c:noMultiLvlLbl val="0"/>
      </c:catAx>
      <c:valAx>
        <c:axId val="3525917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1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57511022888806"/>
          <c:y val="5.0925925925925923E-2"/>
          <c:w val="0.69342488977111183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  <c:extLst>
            <c:ext xmlns:c16="http://schemas.microsoft.com/office/drawing/2014/chart" uri="{C3380CC4-5D6E-409C-BE32-E72D297353CC}">
              <c16:uniqueId val="{00000000-30BA-4D6D-818A-9259522BA189}"/>
            </c:ext>
          </c:extLst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  <c:extLst>
            <c:ext xmlns:c16="http://schemas.microsoft.com/office/drawing/2014/chart" uri="{C3380CC4-5D6E-409C-BE32-E72D297353CC}">
              <c16:uniqueId val="{00000001-30BA-4D6D-818A-9259522BA189}"/>
            </c:ext>
          </c:extLst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BA-4D6D-818A-9259522BA1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0BA-4D6D-818A-9259522B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224"/>
        <c:axId val="35396192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0BA-4D6D-818A-9259522BA189}"/>
            </c:ext>
          </c:extLst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0.54</c:v>
              </c:pt>
            </c:numLit>
          </c:val>
          <c:extLst>
            <c:ext xmlns:c16="http://schemas.microsoft.com/office/drawing/2014/chart" uri="{C3380CC4-5D6E-409C-BE32-E72D297353CC}">
              <c16:uniqueId val="{00000005-30BA-4D6D-818A-9259522BA189}"/>
            </c:ext>
          </c:extLst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0BA-4D6D-818A-9259522BA189}"/>
            </c:ext>
          </c:extLst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0BA-4D6D-818A-9259522B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3967024"/>
        <c:axId val="353966240"/>
      </c:barChart>
      <c:catAx>
        <c:axId val="35258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1928"/>
        <c:crosses val="autoZero"/>
        <c:auto val="1"/>
        <c:lblAlgn val="ctr"/>
        <c:lblOffset val="100"/>
        <c:noMultiLvlLbl val="0"/>
      </c:catAx>
      <c:valAx>
        <c:axId val="35396192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224"/>
        <c:crosses val="autoZero"/>
        <c:crossBetween val="between"/>
      </c:valAx>
      <c:catAx>
        <c:axId val="35396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6240"/>
        <c:crosses val="autoZero"/>
        <c:auto val="1"/>
        <c:lblAlgn val="ctr"/>
        <c:lblOffset val="100"/>
        <c:noMultiLvlLbl val="0"/>
      </c:catAx>
      <c:valAx>
        <c:axId val="3539662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39670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hyperlink" Target="#'Sheet Selector'!A1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9.pn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11</xdr:row>
      <xdr:rowOff>55598</xdr:rowOff>
    </xdr:from>
    <xdr:to>
      <xdr:col>18</xdr:col>
      <xdr:colOff>553721</xdr:colOff>
      <xdr:row>34</xdr:row>
      <xdr:rowOff>67734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793750</xdr:colOff>
      <xdr:row>2</xdr:row>
      <xdr:rowOff>13228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0" y="0"/>
          <a:ext cx="793750" cy="32945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Sheet Selector</a:t>
          </a:r>
        </a:p>
      </xdr:txBody>
    </xdr:sp>
    <xdr:clientData/>
  </xdr:twoCellAnchor>
  <xdr:twoCellAnchor>
    <xdr:from>
      <xdr:col>10</xdr:col>
      <xdr:colOff>177800</xdr:colOff>
      <xdr:row>35</xdr:row>
      <xdr:rowOff>33867</xdr:rowOff>
    </xdr:from>
    <xdr:to>
      <xdr:col>15</xdr:col>
      <xdr:colOff>376767</xdr:colOff>
      <xdr:row>58</xdr:row>
      <xdr:rowOff>21165</xdr:rowOff>
    </xdr:to>
    <xdr:graphicFrame macro="">
      <xdr:nvGraphicFramePr>
        <xdr:cNvPr id="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142875</xdr:rowOff>
    </xdr:from>
    <xdr:to>
      <xdr:col>1</xdr:col>
      <xdr:colOff>1841501</xdr:colOff>
      <xdr:row>52</xdr:row>
      <xdr:rowOff>146188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1864078</xdr:colOff>
      <xdr:row>38</xdr:row>
      <xdr:rowOff>142875</xdr:rowOff>
    </xdr:from>
    <xdr:to>
      <xdr:col>6</xdr:col>
      <xdr:colOff>550334</xdr:colOff>
      <xdr:row>52</xdr:row>
      <xdr:rowOff>146188</xdr:rowOff>
    </xdr:to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7056</xdr:colOff>
      <xdr:row>38</xdr:row>
      <xdr:rowOff>142875</xdr:rowOff>
    </xdr:from>
    <xdr:to>
      <xdr:col>10</xdr:col>
      <xdr:colOff>14111</xdr:colOff>
      <xdr:row>52</xdr:row>
      <xdr:rowOff>146188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448733</xdr:colOff>
      <xdr:row>39</xdr:row>
      <xdr:rowOff>14111</xdr:rowOff>
    </xdr:from>
    <xdr:to>
      <xdr:col>18</xdr:col>
      <xdr:colOff>423333</xdr:colOff>
      <xdr:row>55</xdr:row>
      <xdr:rowOff>86642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313" y="7173101"/>
          <a:ext cx="1894840" cy="2998611"/>
        </a:xfrm>
        <a:prstGeom prst="rect">
          <a:avLst/>
        </a:prstGeom>
      </xdr:spPr>
    </xdr:pic>
    <xdr:clientData/>
  </xdr:twoCellAnchor>
  <xdr:twoCellAnchor editAs="oneCell">
    <xdr:from>
      <xdr:col>16</xdr:col>
      <xdr:colOff>131232</xdr:colOff>
      <xdr:row>22</xdr:row>
      <xdr:rowOff>76551</xdr:rowOff>
    </xdr:from>
    <xdr:to>
      <xdr:col>18</xdr:col>
      <xdr:colOff>16933</xdr:colOff>
      <xdr:row>25</xdr:row>
      <xdr:rowOff>166852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4892" y="4530441"/>
          <a:ext cx="1165861" cy="638941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13</xdr:row>
      <xdr:rowOff>143755</xdr:rowOff>
    </xdr:from>
    <xdr:to>
      <xdr:col>7</xdr:col>
      <xdr:colOff>626110</xdr:colOff>
      <xdr:row>17</xdr:row>
      <xdr:rowOff>30117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6870" y="3119365"/>
          <a:ext cx="1164590" cy="617882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13</xdr:row>
      <xdr:rowOff>88680</xdr:rowOff>
    </xdr:from>
    <xdr:to>
      <xdr:col>11</xdr:col>
      <xdr:colOff>588434</xdr:colOff>
      <xdr:row>17</xdr:row>
      <xdr:rowOff>28007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2080" y="3064290"/>
          <a:ext cx="1139614" cy="670847"/>
        </a:xfrm>
        <a:prstGeom prst="rect">
          <a:avLst/>
        </a:prstGeom>
      </xdr:spPr>
    </xdr:pic>
    <xdr:clientData/>
  </xdr:twoCellAnchor>
  <xdr:twoCellAnchor>
    <xdr:from>
      <xdr:col>8</xdr:col>
      <xdr:colOff>207433</xdr:colOff>
      <xdr:row>15</xdr:row>
      <xdr:rowOff>68098</xdr:rowOff>
    </xdr:from>
    <xdr:to>
      <xdr:col>12</xdr:col>
      <xdr:colOff>33867</xdr:colOff>
      <xdr:row>25</xdr:row>
      <xdr:rowOff>16934</xdr:rowOff>
    </xdr:to>
    <xdr:cxnSp macro="">
      <xdr:nvCxnSpPr>
        <xdr:cNvPr id="12" name="Straight Arrow Connector 11"/>
        <xdr:cNvCxnSpPr>
          <a:stCxn id="10" idx="3"/>
        </xdr:cNvCxnSpPr>
      </xdr:nvCxnSpPr>
      <xdr:spPr>
        <a:xfrm>
          <a:off x="5373793" y="3428518"/>
          <a:ext cx="2333414" cy="1510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84667</xdr:colOff>
      <xdr:row>15</xdr:row>
      <xdr:rowOff>39506</xdr:rowOff>
    </xdr:from>
    <xdr:to>
      <xdr:col>13</xdr:col>
      <xdr:colOff>258235</xdr:colOff>
      <xdr:row>22</xdr:row>
      <xdr:rowOff>17786</xdr:rowOff>
    </xdr:to>
    <xdr:cxnSp macro="">
      <xdr:nvCxnSpPr>
        <xdr:cNvPr id="13" name="Straight Arrow Connector 12"/>
        <xdr:cNvCxnSpPr>
          <a:stCxn id="11" idx="3"/>
          <a:endCxn id="15" idx="1"/>
        </xdr:cNvCxnSpPr>
      </xdr:nvCxnSpPr>
      <xdr:spPr>
        <a:xfrm>
          <a:off x="7758007" y="3399926"/>
          <a:ext cx="813648" cy="107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283633</xdr:colOff>
      <xdr:row>17</xdr:row>
      <xdr:rowOff>131233</xdr:rowOff>
    </xdr:from>
    <xdr:to>
      <xdr:col>16</xdr:col>
      <xdr:colOff>131232</xdr:colOff>
      <xdr:row>24</xdr:row>
      <xdr:rowOff>83602</xdr:rowOff>
    </xdr:to>
    <xdr:cxnSp macro="">
      <xdr:nvCxnSpPr>
        <xdr:cNvPr id="14" name="Straight Arrow Connector 13"/>
        <xdr:cNvCxnSpPr>
          <a:stCxn id="9" idx="1"/>
        </xdr:cNvCxnSpPr>
      </xdr:nvCxnSpPr>
      <xdr:spPr>
        <a:xfrm flipH="1" flipV="1">
          <a:off x="9877213" y="3804073"/>
          <a:ext cx="487679" cy="1045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258235</xdr:colOff>
      <xdr:row>21</xdr:row>
      <xdr:rowOff>67730</xdr:rowOff>
    </xdr:from>
    <xdr:to>
      <xdr:col>13</xdr:col>
      <xdr:colOff>471613</xdr:colOff>
      <xdr:row>22</xdr:row>
      <xdr:rowOff>97805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655" y="4365410"/>
          <a:ext cx="213378" cy="21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1-12%20manish%20kumar\Cash%20Flow%20T1%20PLAN%20MAIN%20NEW%20Ver%206.2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CostControlHamifrazPort\Cash%20Flow%20T1%20PLAN%20MAIN%20NEW%20Ver%2010.1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502;&#1505;&#1502;&#1499;&#1497;%20&#1506;&#1494;&#1512;%20&#1514;&#1512;&#1490;&#1497;&#1500;%202%20&#1513;&#1489;&#1493;&#1506;%202\&#1496;&#1493;&#1508;&#1505;%20&#1489;&#1511;&#1512;&#1514;%20&#1514;&#1499;&#150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Horz. Item"/>
      <sheetName val="Horz. Sub Chapter"/>
      <sheetName val="Horz. Chapter"/>
      <sheetName val="Horz. Structure"/>
      <sheetName val="ConSubbmisionAccu &amp; ConSubbmit"/>
      <sheetName val="T1 BOQ Plan"/>
      <sheetName val="ANNEX H02 ConSubbmit"/>
      <sheetName val="ANNEX H02 plan"/>
      <sheetName val="ANNEX-H-04 plan"/>
      <sheetName val="T1Chapters by Month plan "/>
      <sheetName val="Sheet1"/>
      <sheetName val="גיליון1"/>
      <sheetName val="Cash Flow T1 PLAN MAIN NEW Ver "/>
    </sheetNames>
    <sheetDataSet>
      <sheetData sheetId="0"/>
      <sheetData sheetId="1">
        <row r="1">
          <cell r="A1" t="str">
            <v>Date List</v>
          </cell>
          <cell r="B1" t="str">
            <v>ItemList</v>
          </cell>
        </row>
        <row r="2">
          <cell r="A2">
            <v>42005</v>
          </cell>
          <cell r="B2" t="str">
            <v>01.01.01.001</v>
          </cell>
        </row>
        <row r="3">
          <cell r="A3">
            <v>42036</v>
          </cell>
          <cell r="B3" t="str">
            <v>01.01.01.002</v>
          </cell>
        </row>
        <row r="4">
          <cell r="A4">
            <v>42064</v>
          </cell>
          <cell r="B4" t="str">
            <v>01.01.01.003</v>
          </cell>
        </row>
        <row r="5">
          <cell r="A5">
            <v>42095</v>
          </cell>
          <cell r="B5" t="str">
            <v>01.01.01.004</v>
          </cell>
        </row>
        <row r="6">
          <cell r="A6">
            <v>42125</v>
          </cell>
          <cell r="B6" t="str">
            <v>01.01.01.005</v>
          </cell>
        </row>
        <row r="7">
          <cell r="A7">
            <v>42156</v>
          </cell>
          <cell r="B7" t="str">
            <v>01.01.01.006</v>
          </cell>
        </row>
        <row r="8">
          <cell r="A8">
            <v>42186</v>
          </cell>
          <cell r="B8" t="str">
            <v>01.01.01.007</v>
          </cell>
        </row>
        <row r="9">
          <cell r="A9">
            <v>42217</v>
          </cell>
          <cell r="B9" t="str">
            <v>01.01.01.008</v>
          </cell>
        </row>
        <row r="10">
          <cell r="A10">
            <v>42248</v>
          </cell>
          <cell r="B10" t="str">
            <v>01.01.01.009</v>
          </cell>
        </row>
        <row r="11">
          <cell r="A11">
            <v>42278</v>
          </cell>
          <cell r="B11" t="str">
            <v>01.01.01.010</v>
          </cell>
        </row>
        <row r="12">
          <cell r="A12">
            <v>42309</v>
          </cell>
          <cell r="B12" t="str">
            <v>01.01.01.011</v>
          </cell>
        </row>
        <row r="13">
          <cell r="A13">
            <v>42339</v>
          </cell>
          <cell r="B13" t="str">
            <v>01.01.01.012</v>
          </cell>
        </row>
        <row r="14">
          <cell r="A14">
            <v>42370</v>
          </cell>
          <cell r="B14" t="str">
            <v>01.01.01.013</v>
          </cell>
        </row>
        <row r="15">
          <cell r="A15">
            <v>42401</v>
          </cell>
          <cell r="B15" t="str">
            <v>01.01.01.014</v>
          </cell>
        </row>
        <row r="16">
          <cell r="A16">
            <v>42430</v>
          </cell>
          <cell r="B16" t="str">
            <v>01.01.01.015</v>
          </cell>
        </row>
        <row r="17">
          <cell r="A17">
            <v>42461</v>
          </cell>
          <cell r="B17" t="str">
            <v>01.01.01.016</v>
          </cell>
        </row>
        <row r="18">
          <cell r="A18">
            <v>42491</v>
          </cell>
          <cell r="B18" t="str">
            <v>01.01.01.017</v>
          </cell>
        </row>
        <row r="19">
          <cell r="A19">
            <v>42522</v>
          </cell>
          <cell r="B19" t="str">
            <v>01.01.01.018</v>
          </cell>
        </row>
        <row r="20">
          <cell r="A20">
            <v>42552</v>
          </cell>
          <cell r="B20" t="str">
            <v>01.01.01.019</v>
          </cell>
        </row>
        <row r="21">
          <cell r="A21">
            <v>42583</v>
          </cell>
          <cell r="B21" t="str">
            <v>01.01.01.020</v>
          </cell>
        </row>
        <row r="22">
          <cell r="A22">
            <v>42614</v>
          </cell>
          <cell r="B22" t="str">
            <v>01.01.01.021</v>
          </cell>
        </row>
        <row r="23">
          <cell r="A23">
            <v>42644</v>
          </cell>
          <cell r="B23" t="str">
            <v>01.01.01.022</v>
          </cell>
        </row>
        <row r="24">
          <cell r="A24">
            <v>42675</v>
          </cell>
          <cell r="B24" t="str">
            <v>01.01.01.023</v>
          </cell>
        </row>
        <row r="25">
          <cell r="A25">
            <v>42705</v>
          </cell>
          <cell r="B25" t="str">
            <v>01.01.01.024</v>
          </cell>
        </row>
        <row r="26">
          <cell r="A26">
            <v>42736</v>
          </cell>
          <cell r="B26" t="str">
            <v>01.01.01.025</v>
          </cell>
        </row>
        <row r="27">
          <cell r="A27">
            <v>42767</v>
          </cell>
          <cell r="B27" t="str">
            <v>01.01.01.026</v>
          </cell>
        </row>
        <row r="28">
          <cell r="A28">
            <v>42795</v>
          </cell>
          <cell r="B28" t="str">
            <v>01.01.01.027</v>
          </cell>
        </row>
        <row r="29">
          <cell r="A29">
            <v>42826</v>
          </cell>
          <cell r="B29" t="str">
            <v>01.01.01.028</v>
          </cell>
        </row>
        <row r="30">
          <cell r="A30">
            <v>42856</v>
          </cell>
          <cell r="B30" t="str">
            <v>01.01.01.029</v>
          </cell>
        </row>
        <row r="31">
          <cell r="A31">
            <v>42887</v>
          </cell>
          <cell r="B31" t="str">
            <v>01.01.01.030</v>
          </cell>
        </row>
        <row r="32">
          <cell r="A32">
            <v>42917</v>
          </cell>
          <cell r="B32" t="str">
            <v>01.01.01.031</v>
          </cell>
        </row>
        <row r="33">
          <cell r="A33">
            <v>42948</v>
          </cell>
          <cell r="B33" t="str">
            <v>01.01.01.032</v>
          </cell>
        </row>
        <row r="34">
          <cell r="A34">
            <v>42979</v>
          </cell>
          <cell r="B34" t="str">
            <v>01.01.01.033</v>
          </cell>
        </row>
        <row r="35">
          <cell r="A35">
            <v>43009</v>
          </cell>
          <cell r="B35" t="str">
            <v>01.01.01.034</v>
          </cell>
        </row>
        <row r="36">
          <cell r="A36">
            <v>43040</v>
          </cell>
          <cell r="B36" t="str">
            <v>01.01.01.035</v>
          </cell>
        </row>
        <row r="37">
          <cell r="A37">
            <v>43070</v>
          </cell>
          <cell r="B37" t="str">
            <v>01.01.01.036</v>
          </cell>
        </row>
        <row r="38">
          <cell r="A38">
            <v>43101</v>
          </cell>
          <cell r="B38" t="str">
            <v>01.01.01.037</v>
          </cell>
        </row>
        <row r="39">
          <cell r="A39">
            <v>43132</v>
          </cell>
          <cell r="B39" t="str">
            <v>01.01.01.038</v>
          </cell>
        </row>
        <row r="40">
          <cell r="A40">
            <v>43160</v>
          </cell>
          <cell r="B40" t="str">
            <v>01.01.01.039</v>
          </cell>
        </row>
        <row r="41">
          <cell r="A41">
            <v>43191</v>
          </cell>
          <cell r="B41" t="str">
            <v>01.01.01.040</v>
          </cell>
        </row>
        <row r="42">
          <cell r="A42">
            <v>43221</v>
          </cell>
          <cell r="B42" t="str">
            <v>01.01.01.041</v>
          </cell>
        </row>
        <row r="43">
          <cell r="A43">
            <v>43252</v>
          </cell>
          <cell r="B43" t="str">
            <v>01.01.01.042</v>
          </cell>
        </row>
        <row r="44">
          <cell r="A44">
            <v>43282</v>
          </cell>
          <cell r="B44" t="str">
            <v>01.01.01.043</v>
          </cell>
        </row>
        <row r="45">
          <cell r="A45">
            <v>43313</v>
          </cell>
          <cell r="B45" t="str">
            <v>01.01.01.045</v>
          </cell>
        </row>
        <row r="46">
          <cell r="A46">
            <v>43344</v>
          </cell>
          <cell r="B46" t="str">
            <v>01.01.01.046</v>
          </cell>
        </row>
        <row r="47">
          <cell r="A47">
            <v>43374</v>
          </cell>
          <cell r="B47" t="str">
            <v>01.01.02.001</v>
          </cell>
        </row>
        <row r="48">
          <cell r="A48">
            <v>43405</v>
          </cell>
          <cell r="B48" t="str">
            <v>01.01.02.002</v>
          </cell>
        </row>
        <row r="49">
          <cell r="A49">
            <v>43435</v>
          </cell>
          <cell r="B49" t="str">
            <v>01.01.02.003</v>
          </cell>
        </row>
        <row r="50">
          <cell r="A50">
            <v>43466</v>
          </cell>
          <cell r="B50" t="str">
            <v>01.01.03.001</v>
          </cell>
        </row>
        <row r="51">
          <cell r="A51">
            <v>43497</v>
          </cell>
          <cell r="B51" t="str">
            <v>01.01.03.002</v>
          </cell>
        </row>
        <row r="52">
          <cell r="A52">
            <v>43525</v>
          </cell>
          <cell r="B52" t="str">
            <v>01.01.04.001</v>
          </cell>
        </row>
        <row r="53">
          <cell r="A53">
            <v>43556</v>
          </cell>
          <cell r="B53" t="str">
            <v>01.01.05.001</v>
          </cell>
        </row>
        <row r="54">
          <cell r="A54">
            <v>43586</v>
          </cell>
          <cell r="B54" t="str">
            <v>01.01.05.002</v>
          </cell>
        </row>
        <row r="55">
          <cell r="A55">
            <v>43617</v>
          </cell>
          <cell r="B55" t="str">
            <v>01.01.05.003</v>
          </cell>
        </row>
        <row r="56">
          <cell r="A56">
            <v>43647</v>
          </cell>
          <cell r="B56" t="str">
            <v>01.01.05.004</v>
          </cell>
        </row>
        <row r="57">
          <cell r="A57">
            <v>43678</v>
          </cell>
          <cell r="B57" t="str">
            <v>01.01.05.005</v>
          </cell>
        </row>
        <row r="58">
          <cell r="A58">
            <v>43709</v>
          </cell>
          <cell r="B58" t="str">
            <v>01.01.06.001C</v>
          </cell>
        </row>
        <row r="59">
          <cell r="A59">
            <v>43739</v>
          </cell>
          <cell r="B59" t="str">
            <v>01.01.06.002C</v>
          </cell>
        </row>
        <row r="60">
          <cell r="A60">
            <v>43770</v>
          </cell>
          <cell r="B60" t="str">
            <v>01.01.07.001</v>
          </cell>
        </row>
        <row r="61">
          <cell r="A61">
            <v>43800</v>
          </cell>
          <cell r="B61" t="str">
            <v>01.01.07.002</v>
          </cell>
        </row>
        <row r="62">
          <cell r="A62">
            <v>43831</v>
          </cell>
          <cell r="B62" t="str">
            <v>01.01.07.003</v>
          </cell>
        </row>
        <row r="63">
          <cell r="A63">
            <v>43862</v>
          </cell>
          <cell r="B63" t="str">
            <v>01.01.07.004</v>
          </cell>
        </row>
        <row r="64">
          <cell r="A64">
            <v>43891</v>
          </cell>
          <cell r="B64" t="str">
            <v>02.01.01.001</v>
          </cell>
        </row>
        <row r="65">
          <cell r="A65">
            <v>43922</v>
          </cell>
          <cell r="B65" t="str">
            <v>02.01.01.002</v>
          </cell>
        </row>
        <row r="66">
          <cell r="A66">
            <v>43952</v>
          </cell>
          <cell r="B66" t="str">
            <v>02.01.01.003</v>
          </cell>
        </row>
        <row r="67">
          <cell r="A67">
            <v>43983</v>
          </cell>
          <cell r="B67" t="str">
            <v>02.01.02.001</v>
          </cell>
        </row>
        <row r="68">
          <cell r="A68">
            <v>44013</v>
          </cell>
          <cell r="B68" t="str">
            <v>02.01.03.001</v>
          </cell>
        </row>
        <row r="69">
          <cell r="A69">
            <v>44044</v>
          </cell>
          <cell r="B69" t="str">
            <v>02.01.03.002</v>
          </cell>
        </row>
        <row r="70">
          <cell r="A70">
            <v>44075</v>
          </cell>
          <cell r="B70" t="str">
            <v>02.01.03.003</v>
          </cell>
        </row>
        <row r="71">
          <cell r="A71">
            <v>44105</v>
          </cell>
          <cell r="B71" t="str">
            <v>02.01.03.004</v>
          </cell>
        </row>
        <row r="72">
          <cell r="A72">
            <v>44136</v>
          </cell>
          <cell r="B72" t="str">
            <v>02.07.01.001</v>
          </cell>
        </row>
        <row r="73">
          <cell r="A73">
            <v>44166</v>
          </cell>
          <cell r="B73" t="str">
            <v>02.07.02.001</v>
          </cell>
        </row>
        <row r="74">
          <cell r="B74" t="str">
            <v>02.07.03.001</v>
          </cell>
        </row>
        <row r="75">
          <cell r="B75" t="str">
            <v>02.01.04.001</v>
          </cell>
        </row>
        <row r="76">
          <cell r="B76" t="str">
            <v>02.01.04.002</v>
          </cell>
        </row>
        <row r="77">
          <cell r="B77" t="str">
            <v>02.01.04.003</v>
          </cell>
        </row>
        <row r="78">
          <cell r="B78" t="str">
            <v>02.01.04.004</v>
          </cell>
        </row>
        <row r="79">
          <cell r="B79" t="str">
            <v>02.01.04.005</v>
          </cell>
        </row>
        <row r="80">
          <cell r="B80" t="str">
            <v>02.01.04.006</v>
          </cell>
        </row>
        <row r="81">
          <cell r="B81" t="str">
            <v>02.01.04.0011</v>
          </cell>
        </row>
        <row r="82">
          <cell r="B82" t="str">
            <v>02.01.04.0021</v>
          </cell>
        </row>
        <row r="83">
          <cell r="B83" t="str">
            <v>02.01.04.0031</v>
          </cell>
        </row>
        <row r="84">
          <cell r="B84" t="str">
            <v>02.01.05.001</v>
          </cell>
        </row>
        <row r="85">
          <cell r="B85" t="str">
            <v>02.01.05.002</v>
          </cell>
        </row>
        <row r="86">
          <cell r="B86" t="str">
            <v>02.01.05.003</v>
          </cell>
        </row>
        <row r="87">
          <cell r="B87" t="str">
            <v>02.01.05.004</v>
          </cell>
        </row>
        <row r="88">
          <cell r="B88" t="str">
            <v>02.02.01.001</v>
          </cell>
        </row>
        <row r="89">
          <cell r="B89" t="str">
            <v>02.02.01.002</v>
          </cell>
        </row>
        <row r="90">
          <cell r="B90" t="str">
            <v>02.02.02.001</v>
          </cell>
        </row>
        <row r="91">
          <cell r="B91" t="str">
            <v>02.02.03.001</v>
          </cell>
        </row>
        <row r="92">
          <cell r="B92" t="str">
            <v>02.02.03.002</v>
          </cell>
        </row>
        <row r="93">
          <cell r="B93" t="str">
            <v>02.02.03.003</v>
          </cell>
        </row>
        <row r="94">
          <cell r="B94" t="str">
            <v>02.02.03.004</v>
          </cell>
        </row>
        <row r="95">
          <cell r="B95" t="str">
            <v>02.02.04.001</v>
          </cell>
        </row>
        <row r="96">
          <cell r="B96" t="str">
            <v>02.03.01.001</v>
          </cell>
        </row>
        <row r="97">
          <cell r="B97" t="str">
            <v>02.03.01.002</v>
          </cell>
        </row>
        <row r="98">
          <cell r="B98" t="str">
            <v>02.03.01.003</v>
          </cell>
        </row>
        <row r="99">
          <cell r="B99" t="str">
            <v>02.03.01.004</v>
          </cell>
        </row>
        <row r="100">
          <cell r="B100" t="str">
            <v>02.03.02.001</v>
          </cell>
        </row>
        <row r="101">
          <cell r="B101" t="str">
            <v>02.03.02.002</v>
          </cell>
        </row>
        <row r="102">
          <cell r="B102" t="str">
            <v>02.03.02.003</v>
          </cell>
        </row>
        <row r="103">
          <cell r="B103" t="str">
            <v>02.03.02.004</v>
          </cell>
        </row>
        <row r="104">
          <cell r="B104" t="str">
            <v>02.03.02.005</v>
          </cell>
        </row>
        <row r="105">
          <cell r="B105" t="str">
            <v>02.03.02.006</v>
          </cell>
        </row>
        <row r="106">
          <cell r="B106" t="str">
            <v>02.03.03.001</v>
          </cell>
        </row>
        <row r="107">
          <cell r="B107" t="str">
            <v>02.03.03.002</v>
          </cell>
        </row>
        <row r="108">
          <cell r="B108" t="str">
            <v>02.03.03.003</v>
          </cell>
        </row>
        <row r="109">
          <cell r="B109" t="str">
            <v>02.03.03.004</v>
          </cell>
        </row>
        <row r="110">
          <cell r="B110" t="str">
            <v>02.03.03.005</v>
          </cell>
        </row>
        <row r="111">
          <cell r="B111" t="str">
            <v>02.03.03.006</v>
          </cell>
        </row>
        <row r="112">
          <cell r="B112" t="str">
            <v>02.03.03.007</v>
          </cell>
        </row>
        <row r="113">
          <cell r="B113" t="str">
            <v>02.03.03.008</v>
          </cell>
        </row>
        <row r="114">
          <cell r="B114" t="str">
            <v>02.03.03.009</v>
          </cell>
        </row>
        <row r="115">
          <cell r="B115" t="str">
            <v>02.03.03.010</v>
          </cell>
        </row>
        <row r="116">
          <cell r="B116" t="str">
            <v>02.03.03.0051</v>
          </cell>
        </row>
        <row r="117">
          <cell r="B117" t="str">
            <v>02.03.03.0061</v>
          </cell>
        </row>
        <row r="118">
          <cell r="B118" t="str">
            <v>02.03.03.0071</v>
          </cell>
        </row>
        <row r="119">
          <cell r="B119" t="str">
            <v>02.03.04.001</v>
          </cell>
        </row>
        <row r="120">
          <cell r="B120" t="str">
            <v>02.03.04.002</v>
          </cell>
        </row>
        <row r="121">
          <cell r="B121" t="str">
            <v>02.03.04.003</v>
          </cell>
        </row>
        <row r="122">
          <cell r="B122" t="str">
            <v>02.03.04.004</v>
          </cell>
        </row>
        <row r="123">
          <cell r="B123" t="str">
            <v>02.03.05.001</v>
          </cell>
        </row>
        <row r="124">
          <cell r="B124" t="str">
            <v>02.03.05.002</v>
          </cell>
        </row>
        <row r="125">
          <cell r="B125" t="str">
            <v>02.03.06.001</v>
          </cell>
        </row>
        <row r="126">
          <cell r="B126" t="str">
            <v>02.04.01.001</v>
          </cell>
        </row>
        <row r="127">
          <cell r="B127" t="str">
            <v>02.04.01.002</v>
          </cell>
        </row>
        <row r="128">
          <cell r="B128" t="str">
            <v>02.04.02.001</v>
          </cell>
        </row>
        <row r="129">
          <cell r="B129" t="str">
            <v>02.04.02.002</v>
          </cell>
        </row>
        <row r="130">
          <cell r="B130" t="str">
            <v>02.04.02.003</v>
          </cell>
        </row>
        <row r="131">
          <cell r="B131" t="str">
            <v>02.04.02.004</v>
          </cell>
        </row>
        <row r="132">
          <cell r="B132" t="str">
            <v>02.04.03.001</v>
          </cell>
        </row>
        <row r="133">
          <cell r="B133" t="str">
            <v>02.04.03.002</v>
          </cell>
        </row>
        <row r="134">
          <cell r="B134" t="str">
            <v>02.04.03.003</v>
          </cell>
        </row>
        <row r="135">
          <cell r="B135" t="str">
            <v>02.04.03.004</v>
          </cell>
        </row>
        <row r="136">
          <cell r="B136" t="str">
            <v>02.04.03.005</v>
          </cell>
        </row>
        <row r="137">
          <cell r="B137" t="str">
            <v>02.04.03.006</v>
          </cell>
        </row>
        <row r="138">
          <cell r="B138" t="str">
            <v>02.04.03.007</v>
          </cell>
        </row>
        <row r="139">
          <cell r="B139" t="str">
            <v>02.04.03.008</v>
          </cell>
        </row>
        <row r="140">
          <cell r="B140" t="str">
            <v>02.04.03.009</v>
          </cell>
        </row>
        <row r="141">
          <cell r="B141" t="str">
            <v>02.04.03.010</v>
          </cell>
        </row>
        <row r="142">
          <cell r="B142" t="str">
            <v>02.04.03.011</v>
          </cell>
        </row>
        <row r="143">
          <cell r="B143" t="str">
            <v>02.04.03.012</v>
          </cell>
        </row>
        <row r="144">
          <cell r="B144" t="str">
            <v>02.04.03.013</v>
          </cell>
        </row>
        <row r="145">
          <cell r="B145" t="str">
            <v>02.04.03.014</v>
          </cell>
        </row>
        <row r="146">
          <cell r="B146" t="str">
            <v>02.04.03.015</v>
          </cell>
        </row>
        <row r="147">
          <cell r="B147" t="str">
            <v>02.04.03.016</v>
          </cell>
        </row>
        <row r="148">
          <cell r="B148" t="str">
            <v>02.04.03.017</v>
          </cell>
        </row>
        <row r="149">
          <cell r="B149" t="str">
            <v>02.04.03.018</v>
          </cell>
        </row>
        <row r="150">
          <cell r="B150" t="str">
            <v>02.04.04.001</v>
          </cell>
        </row>
        <row r="151">
          <cell r="B151" t="str">
            <v>02.04.04.002</v>
          </cell>
        </row>
        <row r="152">
          <cell r="B152" t="str">
            <v>02.04.04.003</v>
          </cell>
        </row>
        <row r="153">
          <cell r="B153" t="str">
            <v>02.04.04.004</v>
          </cell>
        </row>
        <row r="154">
          <cell r="B154" t="str">
            <v>02.04.04.005</v>
          </cell>
        </row>
        <row r="155">
          <cell r="B155" t="str">
            <v>02.04.04.006</v>
          </cell>
        </row>
        <row r="156">
          <cell r="B156" t="str">
            <v>02.04.04.007</v>
          </cell>
        </row>
        <row r="157">
          <cell r="B157" t="str">
            <v>02.04.04.008</v>
          </cell>
        </row>
        <row r="158">
          <cell r="B158" t="str">
            <v>02.04.04.009</v>
          </cell>
        </row>
        <row r="159">
          <cell r="B159" t="str">
            <v>02.04.04.010</v>
          </cell>
        </row>
        <row r="160">
          <cell r="B160" t="str">
            <v>02.04.04.011</v>
          </cell>
        </row>
        <row r="161">
          <cell r="B161" t="str">
            <v>02.04.04.012</v>
          </cell>
        </row>
        <row r="162">
          <cell r="B162" t="str">
            <v>02.04.04.013</v>
          </cell>
        </row>
        <row r="163">
          <cell r="B163" t="str">
            <v>02.04.04.014</v>
          </cell>
        </row>
        <row r="164">
          <cell r="B164" t="str">
            <v>02.04.04.015</v>
          </cell>
        </row>
        <row r="165">
          <cell r="B165" t="str">
            <v>02.04.04.016</v>
          </cell>
        </row>
        <row r="166">
          <cell r="B166" t="str">
            <v>02.04.04.017</v>
          </cell>
        </row>
        <row r="167">
          <cell r="B167" t="str">
            <v>02.04.05.001</v>
          </cell>
        </row>
        <row r="168">
          <cell r="B168" t="str">
            <v>02.04.05.002</v>
          </cell>
        </row>
        <row r="169">
          <cell r="B169" t="str">
            <v>02.04.05.003</v>
          </cell>
        </row>
        <row r="170">
          <cell r="B170" t="str">
            <v>02.04.05.004</v>
          </cell>
        </row>
        <row r="171">
          <cell r="B171" t="str">
            <v>02.04.05.005</v>
          </cell>
        </row>
        <row r="172">
          <cell r="B172" t="str">
            <v>02.04.05.006</v>
          </cell>
        </row>
        <row r="173">
          <cell r="B173" t="str">
            <v>02.05.01.001</v>
          </cell>
        </row>
        <row r="174">
          <cell r="B174" t="str">
            <v>02.05.02.001</v>
          </cell>
        </row>
        <row r="175">
          <cell r="B175" t="str">
            <v>02.05.03.001</v>
          </cell>
        </row>
        <row r="176">
          <cell r="B176" t="str">
            <v>02.05.03.002</v>
          </cell>
        </row>
        <row r="177">
          <cell r="B177" t="str">
            <v>02.05.04.001</v>
          </cell>
        </row>
        <row r="178">
          <cell r="B178" t="str">
            <v>02.05.04.002</v>
          </cell>
        </row>
        <row r="179">
          <cell r="B179" t="str">
            <v>02.05.04.003</v>
          </cell>
        </row>
        <row r="180">
          <cell r="B180" t="str">
            <v>02.06.01.001</v>
          </cell>
        </row>
        <row r="181">
          <cell r="B181" t="str">
            <v>02.06.02.001</v>
          </cell>
        </row>
        <row r="182">
          <cell r="B182" t="str">
            <v>02.06.02.002</v>
          </cell>
        </row>
        <row r="183">
          <cell r="B183" t="str">
            <v>02.06.02.003</v>
          </cell>
        </row>
        <row r="184">
          <cell r="B184" t="str">
            <v>02.06.02.004</v>
          </cell>
        </row>
        <row r="185">
          <cell r="B185" t="str">
            <v>02.06.02.005</v>
          </cell>
        </row>
        <row r="186">
          <cell r="B186" t="str">
            <v>02.06.03.001</v>
          </cell>
        </row>
        <row r="187">
          <cell r="B187" t="str">
            <v>02.06.03.002</v>
          </cell>
        </row>
        <row r="188">
          <cell r="B188" t="str">
            <v>02.06.04.001</v>
          </cell>
        </row>
        <row r="189">
          <cell r="B189" t="str">
            <v>02.06.04.002</v>
          </cell>
        </row>
        <row r="190">
          <cell r="B190" t="str">
            <v>02.06.04.003</v>
          </cell>
        </row>
        <row r="191">
          <cell r="B191" t="str">
            <v>02.06.05.001</v>
          </cell>
        </row>
        <row r="192">
          <cell r="B192" t="str">
            <v>02.06.05.002</v>
          </cell>
        </row>
        <row r="193">
          <cell r="B193" t="str">
            <v>02.06.06.001</v>
          </cell>
        </row>
        <row r="194">
          <cell r="B194" t="str">
            <v>02.06.07.001</v>
          </cell>
        </row>
        <row r="195">
          <cell r="B195" t="str">
            <v>02.06.08.001</v>
          </cell>
        </row>
        <row r="196">
          <cell r="B196" t="str">
            <v>02.06.09.001</v>
          </cell>
        </row>
        <row r="197">
          <cell r="B197" t="str">
            <v>03.01.01.001</v>
          </cell>
        </row>
        <row r="198">
          <cell r="B198" t="str">
            <v>03.01.01.002</v>
          </cell>
        </row>
        <row r="199">
          <cell r="B199" t="str">
            <v>03.01.01.003</v>
          </cell>
        </row>
        <row r="200">
          <cell r="B200" t="str">
            <v>03.01.01.004</v>
          </cell>
        </row>
        <row r="201">
          <cell r="B201" t="str">
            <v>03.01.01.005</v>
          </cell>
        </row>
        <row r="202">
          <cell r="B202" t="str">
            <v>03.01.01.006</v>
          </cell>
        </row>
        <row r="203">
          <cell r="B203" t="str">
            <v>03.01.01.007</v>
          </cell>
        </row>
        <row r="204">
          <cell r="B204" t="str">
            <v>03.01.01.008</v>
          </cell>
        </row>
        <row r="205">
          <cell r="B205" t="str">
            <v>03.01.01.009</v>
          </cell>
        </row>
        <row r="206">
          <cell r="B206" t="str">
            <v>03.01.01.010</v>
          </cell>
        </row>
        <row r="207">
          <cell r="B207" t="str">
            <v>03.01.02.001</v>
          </cell>
        </row>
        <row r="208">
          <cell r="B208" t="str">
            <v>03.01.02.002</v>
          </cell>
        </row>
        <row r="209">
          <cell r="B209" t="str">
            <v>03.01.02.003</v>
          </cell>
        </row>
        <row r="210">
          <cell r="B210" t="str">
            <v>03.01.02.004</v>
          </cell>
        </row>
        <row r="211">
          <cell r="B211" t="str">
            <v>03.01.02.005</v>
          </cell>
        </row>
        <row r="212">
          <cell r="B212" t="str">
            <v>03.01.02.006</v>
          </cell>
        </row>
        <row r="213">
          <cell r="B213" t="str">
            <v>03.01.02.007</v>
          </cell>
        </row>
        <row r="214">
          <cell r="B214" t="str">
            <v>03.01.02.008</v>
          </cell>
        </row>
        <row r="215">
          <cell r="B215" t="str">
            <v>03.01.02.009</v>
          </cell>
        </row>
        <row r="216">
          <cell r="B216" t="str">
            <v>03.01.03.001</v>
          </cell>
        </row>
        <row r="217">
          <cell r="B217" t="str">
            <v>03.01.03.002</v>
          </cell>
        </row>
        <row r="218">
          <cell r="B218" t="str">
            <v>03.01.03.003</v>
          </cell>
        </row>
        <row r="219">
          <cell r="B219" t="str">
            <v>03.01.03.004</v>
          </cell>
        </row>
        <row r="220">
          <cell r="B220" t="str">
            <v>03.01.03.005</v>
          </cell>
        </row>
        <row r="221">
          <cell r="B221" t="str">
            <v>03.01.03.006</v>
          </cell>
        </row>
        <row r="222">
          <cell r="B222" t="str">
            <v>03.01.03.007</v>
          </cell>
        </row>
        <row r="223">
          <cell r="B223" t="str">
            <v>03.01.04.001</v>
          </cell>
        </row>
        <row r="224">
          <cell r="B224" t="str">
            <v>03.01.04.002</v>
          </cell>
        </row>
        <row r="225">
          <cell r="B225" t="str">
            <v>03.01.04.003</v>
          </cell>
        </row>
        <row r="226">
          <cell r="B226" t="str">
            <v>03.01.05.001</v>
          </cell>
        </row>
        <row r="227">
          <cell r="B227" t="str">
            <v>03.01.05.002</v>
          </cell>
        </row>
        <row r="228">
          <cell r="B228" t="str">
            <v>03.01.05.003</v>
          </cell>
        </row>
        <row r="229">
          <cell r="B229" t="str">
            <v>03.01.05.004</v>
          </cell>
        </row>
        <row r="230">
          <cell r="B230" t="str">
            <v>03.01.05.005</v>
          </cell>
        </row>
        <row r="231">
          <cell r="B231" t="str">
            <v>03.01.05.006</v>
          </cell>
        </row>
        <row r="232">
          <cell r="B232" t="str">
            <v>03.01.05.007</v>
          </cell>
        </row>
        <row r="233">
          <cell r="B233" t="str">
            <v>03.01.05.008</v>
          </cell>
        </row>
        <row r="234">
          <cell r="B234" t="str">
            <v>03.01.05.009</v>
          </cell>
        </row>
        <row r="235">
          <cell r="B235" t="str">
            <v>03.01.05.010</v>
          </cell>
        </row>
        <row r="236">
          <cell r="B236" t="str">
            <v>03.01.05.011</v>
          </cell>
        </row>
        <row r="237">
          <cell r="B237" t="str">
            <v>03.01.05.012</v>
          </cell>
        </row>
        <row r="238">
          <cell r="B238" t="str">
            <v>03.01.05.013</v>
          </cell>
        </row>
        <row r="239">
          <cell r="B239" t="str">
            <v>03.01.05.014</v>
          </cell>
        </row>
        <row r="240">
          <cell r="B240" t="str">
            <v>03.01.05.015</v>
          </cell>
        </row>
        <row r="241">
          <cell r="B241" t="str">
            <v>03.01.06.001</v>
          </cell>
        </row>
        <row r="242">
          <cell r="B242" t="str">
            <v>03.01.06.002</v>
          </cell>
        </row>
        <row r="243">
          <cell r="B243" t="str">
            <v>03.01.06.003</v>
          </cell>
        </row>
        <row r="244">
          <cell r="B244" t="str">
            <v>03.01.06.004</v>
          </cell>
        </row>
        <row r="245">
          <cell r="B245" t="str">
            <v>03.01.06.005</v>
          </cell>
        </row>
        <row r="246">
          <cell r="B246" t="str">
            <v>03.01.06.006</v>
          </cell>
        </row>
        <row r="247">
          <cell r="B247" t="str">
            <v>03.01.06.007</v>
          </cell>
        </row>
        <row r="248">
          <cell r="B248" t="str">
            <v>03.01.06.008</v>
          </cell>
        </row>
        <row r="249">
          <cell r="B249" t="str">
            <v>03.01.06.010</v>
          </cell>
        </row>
        <row r="250">
          <cell r="B250" t="str">
            <v>03.01.06.011</v>
          </cell>
        </row>
        <row r="251">
          <cell r="B251" t="str">
            <v>03.01.06.012</v>
          </cell>
        </row>
        <row r="252">
          <cell r="B252" t="str">
            <v>03.01.07.001</v>
          </cell>
        </row>
        <row r="253">
          <cell r="B253" t="str">
            <v>03.01.07.002</v>
          </cell>
        </row>
        <row r="254">
          <cell r="B254" t="str">
            <v>03.01.07.003</v>
          </cell>
        </row>
        <row r="255">
          <cell r="B255" t="str">
            <v>03.01.07.004</v>
          </cell>
        </row>
        <row r="256">
          <cell r="B256" t="str">
            <v>03.01.07.005</v>
          </cell>
        </row>
        <row r="257">
          <cell r="B257" t="str">
            <v>03.01.07.006</v>
          </cell>
        </row>
        <row r="258">
          <cell r="B258" t="str">
            <v>03.01.08.001</v>
          </cell>
        </row>
        <row r="259">
          <cell r="B259" t="str">
            <v>03.01.08.002</v>
          </cell>
        </row>
        <row r="260">
          <cell r="B260" t="str">
            <v>03.01.08.003</v>
          </cell>
        </row>
        <row r="261">
          <cell r="B261" t="str">
            <v>03.01.09.001</v>
          </cell>
        </row>
        <row r="262">
          <cell r="B262" t="str">
            <v>03.01.09.002</v>
          </cell>
        </row>
        <row r="263">
          <cell r="B263" t="str">
            <v>03.01.10.001</v>
          </cell>
        </row>
        <row r="264">
          <cell r="B264" t="str">
            <v>03.01.10.002</v>
          </cell>
        </row>
        <row r="265">
          <cell r="B265" t="str">
            <v>03.01.11.001</v>
          </cell>
        </row>
        <row r="266">
          <cell r="B266" t="str">
            <v>03.01.11.002</v>
          </cell>
        </row>
        <row r="267">
          <cell r="B267" t="str">
            <v>03.01.12.001</v>
          </cell>
        </row>
        <row r="268">
          <cell r="B268" t="str">
            <v>03.01.12.002</v>
          </cell>
        </row>
        <row r="269">
          <cell r="B269" t="str">
            <v>03.01.13.001</v>
          </cell>
        </row>
        <row r="270">
          <cell r="B270" t="str">
            <v>03.01.13.002</v>
          </cell>
        </row>
        <row r="271">
          <cell r="B271" t="str">
            <v>03.01.13.003</v>
          </cell>
        </row>
        <row r="272">
          <cell r="B272" t="str">
            <v>03.01.13.004</v>
          </cell>
        </row>
        <row r="273">
          <cell r="B273" t="str">
            <v>03.01.13.005</v>
          </cell>
        </row>
        <row r="274">
          <cell r="B274" t="str">
            <v>03.01.13.006</v>
          </cell>
        </row>
        <row r="275">
          <cell r="B275" t="str">
            <v>03.01.13.007</v>
          </cell>
        </row>
        <row r="276">
          <cell r="B276" t="str">
            <v>03.01.13.008</v>
          </cell>
        </row>
        <row r="277">
          <cell r="B277" t="str">
            <v>03.01.13.009</v>
          </cell>
        </row>
        <row r="278">
          <cell r="B278" t="str">
            <v>03.01.13.010</v>
          </cell>
        </row>
        <row r="279">
          <cell r="B279" t="str">
            <v>03.01.13.011</v>
          </cell>
        </row>
        <row r="280">
          <cell r="B280" t="str">
            <v>03.01.13.012</v>
          </cell>
        </row>
        <row r="281">
          <cell r="B281" t="str">
            <v>03.01.14.001</v>
          </cell>
        </row>
        <row r="282">
          <cell r="B282" t="str">
            <v>03.01.14.002</v>
          </cell>
        </row>
        <row r="283">
          <cell r="B283" t="str">
            <v>03.01.14.003</v>
          </cell>
        </row>
        <row r="284">
          <cell r="B284" t="str">
            <v>03.01.14.004</v>
          </cell>
        </row>
        <row r="285">
          <cell r="B285" t="str">
            <v>03.01.14.005</v>
          </cell>
        </row>
        <row r="286">
          <cell r="B286" t="str">
            <v>03.01.14.006</v>
          </cell>
        </row>
        <row r="287">
          <cell r="B287" t="str">
            <v>03.01.15.001</v>
          </cell>
        </row>
        <row r="288">
          <cell r="B288" t="str">
            <v>03.01.15.002</v>
          </cell>
        </row>
        <row r="289">
          <cell r="B289" t="str">
            <v>03.02.01.001</v>
          </cell>
        </row>
        <row r="290">
          <cell r="B290" t="str">
            <v>03.02.01.002</v>
          </cell>
        </row>
        <row r="291">
          <cell r="B291" t="str">
            <v>03.02.01.003</v>
          </cell>
        </row>
        <row r="292">
          <cell r="B292" t="str">
            <v>03.02.01.004</v>
          </cell>
        </row>
        <row r="293">
          <cell r="B293" t="str">
            <v>03.02.01.005</v>
          </cell>
        </row>
        <row r="294">
          <cell r="B294" t="str">
            <v>03.02.01.006</v>
          </cell>
        </row>
        <row r="295">
          <cell r="B295" t="str">
            <v>03.02.01.007</v>
          </cell>
        </row>
        <row r="296">
          <cell r="B296" t="str">
            <v>03.02.01.008</v>
          </cell>
        </row>
        <row r="297">
          <cell r="B297" t="str">
            <v>03.02.01.009</v>
          </cell>
        </row>
        <row r="298">
          <cell r="B298" t="str">
            <v>03.02.01.010</v>
          </cell>
        </row>
        <row r="299">
          <cell r="B299" t="str">
            <v>03.02.02.001</v>
          </cell>
        </row>
        <row r="300">
          <cell r="B300" t="str">
            <v>03.02.02.002</v>
          </cell>
        </row>
        <row r="301">
          <cell r="B301" t="str">
            <v>03.02.02.003</v>
          </cell>
        </row>
        <row r="302">
          <cell r="B302" t="str">
            <v>03.02.02.005</v>
          </cell>
        </row>
        <row r="303">
          <cell r="B303" t="str">
            <v>03.02.02.006</v>
          </cell>
        </row>
        <row r="304">
          <cell r="B304" t="str">
            <v>03.02.02.007</v>
          </cell>
        </row>
        <row r="305">
          <cell r="B305" t="str">
            <v>03.02.02.008</v>
          </cell>
        </row>
        <row r="306">
          <cell r="B306" t="str">
            <v>03.02.02.009</v>
          </cell>
        </row>
        <row r="307">
          <cell r="B307" t="str">
            <v>03.02.02.010</v>
          </cell>
        </row>
        <row r="308">
          <cell r="B308" t="str">
            <v>03.02.02.012</v>
          </cell>
        </row>
        <row r="309">
          <cell r="B309" t="str">
            <v>03.02.02.013</v>
          </cell>
        </row>
        <row r="310">
          <cell r="B310" t="str">
            <v>03.02.03.001</v>
          </cell>
        </row>
        <row r="311">
          <cell r="B311" t="str">
            <v>03.02.03.002</v>
          </cell>
        </row>
        <row r="312">
          <cell r="B312" t="str">
            <v>03.02.03.003</v>
          </cell>
        </row>
        <row r="313">
          <cell r="B313" t="str">
            <v>03.02.03.004</v>
          </cell>
        </row>
        <row r="314">
          <cell r="B314" t="str">
            <v>03.02.03.005</v>
          </cell>
        </row>
        <row r="315">
          <cell r="B315" t="str">
            <v>03.02.04.001</v>
          </cell>
        </row>
        <row r="316">
          <cell r="B316" t="str">
            <v>03.02.04.002</v>
          </cell>
        </row>
        <row r="317">
          <cell r="B317" t="str">
            <v>03.02.04.003</v>
          </cell>
        </row>
        <row r="318">
          <cell r="B318" t="str">
            <v>03.02.04.004</v>
          </cell>
        </row>
        <row r="319">
          <cell r="B319" t="str">
            <v>03.02.04.005</v>
          </cell>
        </row>
        <row r="320">
          <cell r="B320" t="str">
            <v>03.02.05.001</v>
          </cell>
        </row>
        <row r="321">
          <cell r="B321" t="str">
            <v>03.02.05.002</v>
          </cell>
        </row>
        <row r="322">
          <cell r="B322" t="str">
            <v>03.02.05.003</v>
          </cell>
        </row>
        <row r="323">
          <cell r="B323" t="str">
            <v>03.02.05.004</v>
          </cell>
        </row>
        <row r="324">
          <cell r="B324" t="str">
            <v>03.02.05.005</v>
          </cell>
        </row>
        <row r="325">
          <cell r="B325" t="str">
            <v>03.02.05.006</v>
          </cell>
        </row>
        <row r="326">
          <cell r="B326" t="str">
            <v>03.02.05.007</v>
          </cell>
        </row>
        <row r="327">
          <cell r="B327" t="str">
            <v>03.02.05.008</v>
          </cell>
        </row>
        <row r="328">
          <cell r="B328" t="str">
            <v>03.02.05.009</v>
          </cell>
        </row>
        <row r="329">
          <cell r="B329" t="str">
            <v>03.02.05.010</v>
          </cell>
        </row>
        <row r="330">
          <cell r="B330" t="str">
            <v>03.02.05.011</v>
          </cell>
        </row>
        <row r="331">
          <cell r="B331" t="str">
            <v>03.02.06.001</v>
          </cell>
        </row>
        <row r="332">
          <cell r="B332" t="str">
            <v>03.02.06.002</v>
          </cell>
        </row>
        <row r="333">
          <cell r="B333" t="str">
            <v>03.02.06.003</v>
          </cell>
        </row>
        <row r="334">
          <cell r="B334" t="str">
            <v>03.02.06.004</v>
          </cell>
        </row>
        <row r="335">
          <cell r="B335" t="str">
            <v>03.02.06.005</v>
          </cell>
        </row>
        <row r="336">
          <cell r="B336" t="str">
            <v>03.02.06.006</v>
          </cell>
        </row>
        <row r="337">
          <cell r="B337" t="str">
            <v>03.02.06.007</v>
          </cell>
        </row>
        <row r="338">
          <cell r="B338" t="str">
            <v>03.02.06.009</v>
          </cell>
        </row>
        <row r="339">
          <cell r="B339" t="str">
            <v>03.02.07.001</v>
          </cell>
        </row>
        <row r="340">
          <cell r="B340" t="str">
            <v>03.02.07.002</v>
          </cell>
        </row>
        <row r="341">
          <cell r="B341" t="str">
            <v>03.02.07.003</v>
          </cell>
        </row>
        <row r="342">
          <cell r="B342" t="str">
            <v>03.02.07.004</v>
          </cell>
        </row>
        <row r="343">
          <cell r="B343" t="str">
            <v>03.02.07.005</v>
          </cell>
        </row>
        <row r="344">
          <cell r="B344" t="str">
            <v>03.02.07.006</v>
          </cell>
        </row>
        <row r="345">
          <cell r="B345" t="str">
            <v>03.02.08.001</v>
          </cell>
        </row>
        <row r="346">
          <cell r="B346" t="str">
            <v>03.02.08.002</v>
          </cell>
        </row>
        <row r="347">
          <cell r="B347" t="str">
            <v>03.02.08.003</v>
          </cell>
        </row>
        <row r="348">
          <cell r="B348" t="str">
            <v>03.02.09.001</v>
          </cell>
        </row>
        <row r="349">
          <cell r="B349" t="str">
            <v>03.02.09.002</v>
          </cell>
        </row>
        <row r="350">
          <cell r="B350" t="str">
            <v>03.02.09.003</v>
          </cell>
        </row>
        <row r="351">
          <cell r="B351" t="str">
            <v>03.02.09.004</v>
          </cell>
        </row>
        <row r="352">
          <cell r="B352" t="str">
            <v>03.02.10.001</v>
          </cell>
        </row>
        <row r="353">
          <cell r="B353" t="str">
            <v>03.02.10.002</v>
          </cell>
        </row>
        <row r="354">
          <cell r="B354" t="str">
            <v>03.02.11.001</v>
          </cell>
        </row>
        <row r="355">
          <cell r="B355" t="str">
            <v>03.02.11.002</v>
          </cell>
        </row>
        <row r="356">
          <cell r="B356" t="str">
            <v>03.02.12.001</v>
          </cell>
        </row>
        <row r="357">
          <cell r="B357" t="str">
            <v>03.02.12.002</v>
          </cell>
        </row>
        <row r="358">
          <cell r="B358" t="str">
            <v>03.02.13.001</v>
          </cell>
        </row>
        <row r="359">
          <cell r="B359" t="str">
            <v>03.02.13.002</v>
          </cell>
        </row>
        <row r="360">
          <cell r="B360" t="str">
            <v>03.02.13.003</v>
          </cell>
        </row>
        <row r="361">
          <cell r="B361" t="str">
            <v>03.02.13.004</v>
          </cell>
        </row>
        <row r="362">
          <cell r="B362" t="str">
            <v>03.02.13.005</v>
          </cell>
        </row>
        <row r="363">
          <cell r="B363" t="str">
            <v>03.02.13.006</v>
          </cell>
        </row>
        <row r="364">
          <cell r="B364" t="str">
            <v>03.02.13.007</v>
          </cell>
        </row>
        <row r="365">
          <cell r="B365" t="str">
            <v>03.02.13.008</v>
          </cell>
        </row>
        <row r="366">
          <cell r="B366" t="str">
            <v>03.02.13.009</v>
          </cell>
        </row>
        <row r="367">
          <cell r="B367" t="str">
            <v>03.02.13.010</v>
          </cell>
        </row>
        <row r="368">
          <cell r="B368" t="str">
            <v>03.02.13.011</v>
          </cell>
        </row>
        <row r="369">
          <cell r="B369" t="str">
            <v>03.02.13.012</v>
          </cell>
        </row>
        <row r="370">
          <cell r="B370" t="str">
            <v>03.02.14.001</v>
          </cell>
        </row>
        <row r="371">
          <cell r="B371" t="str">
            <v>03.02.14.002</v>
          </cell>
        </row>
        <row r="372">
          <cell r="B372" t="str">
            <v>03.02.14.003</v>
          </cell>
        </row>
        <row r="373">
          <cell r="B373" t="str">
            <v>03.02.14.004</v>
          </cell>
        </row>
        <row r="374">
          <cell r="B374" t="str">
            <v>03.02.14.005</v>
          </cell>
        </row>
        <row r="375">
          <cell r="B375" t="str">
            <v>03.02.14.006</v>
          </cell>
        </row>
        <row r="376">
          <cell r="B376" t="str">
            <v>03.02.15.001</v>
          </cell>
        </row>
        <row r="377">
          <cell r="B377" t="str">
            <v>03.02.15.002</v>
          </cell>
        </row>
        <row r="378">
          <cell r="B378" t="str">
            <v>03.03.01.001</v>
          </cell>
        </row>
        <row r="379">
          <cell r="B379" t="str">
            <v>03.03.01.002</v>
          </cell>
        </row>
        <row r="380">
          <cell r="B380" t="str">
            <v>03.03.01.003</v>
          </cell>
        </row>
        <row r="381">
          <cell r="B381" t="str">
            <v>03.03.01.004</v>
          </cell>
        </row>
        <row r="382">
          <cell r="B382" t="str">
            <v>03.03.01.005</v>
          </cell>
        </row>
        <row r="383">
          <cell r="B383" t="str">
            <v>03.03.01.006</v>
          </cell>
        </row>
        <row r="384">
          <cell r="B384" t="str">
            <v>03.03.01.007</v>
          </cell>
        </row>
        <row r="385">
          <cell r="B385" t="str">
            <v>03.03.01.008</v>
          </cell>
        </row>
        <row r="386">
          <cell r="B386" t="str">
            <v>03.03.01.009</v>
          </cell>
        </row>
        <row r="387">
          <cell r="B387" t="str">
            <v>03.03.01.010</v>
          </cell>
        </row>
        <row r="388">
          <cell r="B388" t="str">
            <v>03.03.02.001</v>
          </cell>
        </row>
        <row r="389">
          <cell r="B389" t="str">
            <v>03.03.02.002</v>
          </cell>
        </row>
        <row r="390">
          <cell r="B390" t="str">
            <v>03.03.02.003</v>
          </cell>
        </row>
        <row r="391">
          <cell r="B391" t="str">
            <v>03.03.02.004</v>
          </cell>
        </row>
        <row r="392">
          <cell r="B392" t="str">
            <v>03.03.02.005</v>
          </cell>
        </row>
        <row r="393">
          <cell r="B393" t="str">
            <v>03.03.02.006</v>
          </cell>
        </row>
        <row r="394">
          <cell r="B394" t="str">
            <v>03.03.02.007</v>
          </cell>
        </row>
        <row r="395">
          <cell r="B395" t="str">
            <v>03.03.03.001</v>
          </cell>
        </row>
        <row r="396">
          <cell r="B396" t="str">
            <v>03.03.03.002</v>
          </cell>
        </row>
        <row r="397">
          <cell r="B397" t="str">
            <v>03.03.03.003</v>
          </cell>
        </row>
        <row r="398">
          <cell r="B398" t="str">
            <v>03.03.03.004</v>
          </cell>
        </row>
        <row r="399">
          <cell r="B399" t="str">
            <v>03.03.03.006</v>
          </cell>
        </row>
        <row r="400">
          <cell r="B400" t="str">
            <v>03.03.04.001</v>
          </cell>
        </row>
        <row r="401">
          <cell r="B401" t="str">
            <v>03.03.04.002</v>
          </cell>
        </row>
        <row r="402">
          <cell r="B402" t="str">
            <v>03.03.04.003</v>
          </cell>
        </row>
        <row r="403">
          <cell r="B403" t="str">
            <v>03.03.05.001</v>
          </cell>
        </row>
        <row r="404">
          <cell r="B404" t="str">
            <v>03.03.05.002</v>
          </cell>
        </row>
        <row r="405">
          <cell r="B405" t="str">
            <v>03.03.05.003</v>
          </cell>
        </row>
        <row r="406">
          <cell r="B406" t="str">
            <v>03.03.05.004</v>
          </cell>
        </row>
        <row r="407">
          <cell r="B407" t="str">
            <v>03.03.05.005</v>
          </cell>
        </row>
        <row r="408">
          <cell r="B408" t="str">
            <v>03.03.05.006</v>
          </cell>
        </row>
        <row r="409">
          <cell r="B409" t="str">
            <v>03.03.05.007</v>
          </cell>
        </row>
        <row r="410">
          <cell r="B410" t="str">
            <v>03.03.05.008</v>
          </cell>
        </row>
        <row r="411">
          <cell r="B411" t="str">
            <v>03.03.05.009</v>
          </cell>
        </row>
        <row r="412">
          <cell r="B412" t="str">
            <v>03.03.05.010</v>
          </cell>
        </row>
        <row r="413">
          <cell r="B413" t="str">
            <v>03.03.05.011</v>
          </cell>
        </row>
        <row r="414">
          <cell r="B414" t="str">
            <v>03.03.06.001</v>
          </cell>
        </row>
        <row r="415">
          <cell r="B415" t="str">
            <v>03.03.06.002</v>
          </cell>
        </row>
        <row r="416">
          <cell r="B416" t="str">
            <v>03.03.06.003</v>
          </cell>
        </row>
        <row r="417">
          <cell r="B417" t="str">
            <v>03.03.06.004</v>
          </cell>
        </row>
        <row r="418">
          <cell r="B418" t="str">
            <v>03.03.06.005</v>
          </cell>
        </row>
        <row r="419">
          <cell r="B419" t="str">
            <v>03.03.06.006</v>
          </cell>
        </row>
        <row r="420">
          <cell r="B420" t="str">
            <v>03.03.06.007</v>
          </cell>
        </row>
        <row r="421">
          <cell r="B421" t="str">
            <v>03.03.07.001</v>
          </cell>
        </row>
        <row r="422">
          <cell r="B422" t="str">
            <v>03.03.07.002</v>
          </cell>
        </row>
        <row r="423">
          <cell r="B423" t="str">
            <v>03.03.07.003</v>
          </cell>
        </row>
        <row r="424">
          <cell r="B424" t="str">
            <v>03.03.07.004</v>
          </cell>
        </row>
        <row r="425">
          <cell r="B425" t="str">
            <v>03.03.07.005</v>
          </cell>
        </row>
        <row r="426">
          <cell r="B426" t="str">
            <v>03.03.07.006</v>
          </cell>
        </row>
        <row r="427">
          <cell r="B427" t="str">
            <v>03.03.07.007</v>
          </cell>
        </row>
        <row r="428">
          <cell r="B428" t="str">
            <v>03.03.07.008</v>
          </cell>
        </row>
        <row r="429">
          <cell r="B429" t="str">
            <v>03.03.07.009</v>
          </cell>
        </row>
        <row r="430">
          <cell r="B430" t="str">
            <v>03.03.07.010</v>
          </cell>
        </row>
        <row r="431">
          <cell r="B431" t="str">
            <v>03.03.07.011</v>
          </cell>
        </row>
        <row r="432">
          <cell r="B432" t="str">
            <v>03.03.07.012</v>
          </cell>
        </row>
        <row r="433">
          <cell r="B433" t="str">
            <v>03.03.08.001</v>
          </cell>
        </row>
        <row r="434">
          <cell r="B434" t="str">
            <v>03.03.08.002</v>
          </cell>
        </row>
        <row r="435">
          <cell r="B435" t="str">
            <v>03.03.09.001</v>
          </cell>
        </row>
        <row r="436">
          <cell r="B436" t="str">
            <v>03.03.09.002</v>
          </cell>
        </row>
        <row r="437">
          <cell r="B437" t="str">
            <v>03.03.10.001</v>
          </cell>
        </row>
        <row r="438">
          <cell r="B438" t="str">
            <v>03.03.10.002</v>
          </cell>
        </row>
        <row r="439">
          <cell r="B439" t="str">
            <v>03.03.11.001</v>
          </cell>
        </row>
        <row r="440">
          <cell r="B440" t="str">
            <v>03.03.11.002</v>
          </cell>
        </row>
        <row r="441">
          <cell r="B441" t="str">
            <v>05.01.01.001</v>
          </cell>
        </row>
        <row r="442">
          <cell r="B442" t="str">
            <v>05.01.01.002</v>
          </cell>
        </row>
        <row r="443">
          <cell r="B443" t="str">
            <v>05.01.01.003</v>
          </cell>
        </row>
        <row r="444">
          <cell r="B444" t="str">
            <v>05.01.01.004</v>
          </cell>
        </row>
        <row r="445">
          <cell r="B445" t="str">
            <v>05.01.01.005</v>
          </cell>
        </row>
        <row r="446">
          <cell r="B446" t="str">
            <v>05.01.02.001</v>
          </cell>
        </row>
        <row r="447">
          <cell r="B447" t="str">
            <v>05.01.02.002</v>
          </cell>
        </row>
        <row r="448">
          <cell r="B448" t="str">
            <v>05.01.03.001</v>
          </cell>
        </row>
        <row r="449">
          <cell r="B449" t="str">
            <v>05.01.03.002</v>
          </cell>
        </row>
        <row r="450">
          <cell r="B450" t="str">
            <v>05.01.04.001</v>
          </cell>
        </row>
        <row r="451">
          <cell r="B451" t="str">
            <v>05.01.04.002</v>
          </cell>
        </row>
        <row r="452">
          <cell r="B452" t="str">
            <v>05.01.04.003</v>
          </cell>
        </row>
        <row r="453">
          <cell r="B453" t="str">
            <v>05.01.04.004</v>
          </cell>
        </row>
        <row r="454">
          <cell r="B454" t="str">
            <v>05.01.04.005</v>
          </cell>
        </row>
        <row r="455">
          <cell r="B455" t="str">
            <v>05.01.04.006</v>
          </cell>
        </row>
        <row r="456">
          <cell r="B456" t="str">
            <v>05.01.04.007</v>
          </cell>
        </row>
        <row r="457">
          <cell r="B457" t="str">
            <v>05.01.04.008</v>
          </cell>
        </row>
        <row r="458">
          <cell r="B458" t="str">
            <v>05.01.04.009</v>
          </cell>
        </row>
        <row r="459">
          <cell r="B459" t="str">
            <v>05.01.04.010</v>
          </cell>
        </row>
        <row r="460">
          <cell r="B460" t="str">
            <v>05.01.04.011</v>
          </cell>
        </row>
        <row r="461">
          <cell r="B461" t="str">
            <v>05.01.04.012</v>
          </cell>
        </row>
        <row r="462">
          <cell r="B462" t="str">
            <v>05.01.04.013</v>
          </cell>
        </row>
        <row r="463">
          <cell r="B463" t="str">
            <v>05.01.04.014</v>
          </cell>
        </row>
        <row r="464">
          <cell r="B464" t="str">
            <v>05.01.04.015</v>
          </cell>
        </row>
        <row r="465">
          <cell r="B465" t="str">
            <v>05.01.04.016</v>
          </cell>
        </row>
        <row r="466">
          <cell r="B466" t="str">
            <v>05.01.04.017</v>
          </cell>
        </row>
        <row r="467">
          <cell r="B467" t="str">
            <v>05.01.05.001</v>
          </cell>
        </row>
        <row r="468">
          <cell r="B468" t="str">
            <v>05.01.05.002</v>
          </cell>
        </row>
        <row r="469">
          <cell r="B469" t="str">
            <v>05.01.06.001</v>
          </cell>
        </row>
        <row r="470">
          <cell r="B470" t="str">
            <v>06.01.01.001</v>
          </cell>
        </row>
        <row r="471">
          <cell r="B471" t="str">
            <v>06.01.01.002</v>
          </cell>
        </row>
        <row r="472">
          <cell r="B472" t="str">
            <v>06.01.01.003</v>
          </cell>
        </row>
        <row r="473">
          <cell r="B473" t="str">
            <v>06.01.01.004</v>
          </cell>
        </row>
        <row r="474">
          <cell r="B474" t="str">
            <v>06.01.01.005</v>
          </cell>
        </row>
        <row r="475">
          <cell r="B475" t="str">
            <v>06.01.01.006</v>
          </cell>
        </row>
        <row r="476">
          <cell r="B476" t="str">
            <v>06.01.01.007</v>
          </cell>
        </row>
        <row r="477">
          <cell r="B477" t="str">
            <v>06.01.01.008</v>
          </cell>
        </row>
        <row r="478">
          <cell r="B478" t="str">
            <v>06.01.02.001</v>
          </cell>
        </row>
        <row r="479">
          <cell r="B479" t="str">
            <v>06.01.02.002</v>
          </cell>
        </row>
        <row r="480">
          <cell r="B480" t="str">
            <v>06.01.02.003</v>
          </cell>
        </row>
        <row r="481">
          <cell r="B481" t="str">
            <v>06.01.02.004</v>
          </cell>
        </row>
        <row r="482">
          <cell r="B482" t="str">
            <v>06.01.02.005</v>
          </cell>
        </row>
        <row r="483">
          <cell r="B483" t="str">
            <v>06.01.02.006</v>
          </cell>
        </row>
        <row r="484">
          <cell r="B484" t="str">
            <v>06.01.02.007</v>
          </cell>
        </row>
        <row r="485">
          <cell r="B485" t="str">
            <v>06.01.02.008</v>
          </cell>
        </row>
        <row r="486">
          <cell r="B486" t="str">
            <v>06.01.02.009</v>
          </cell>
        </row>
        <row r="487">
          <cell r="B487" t="str">
            <v>06.01.03.001</v>
          </cell>
        </row>
        <row r="488">
          <cell r="B488" t="str">
            <v>06.01.03.002</v>
          </cell>
        </row>
        <row r="489">
          <cell r="B489" t="str">
            <v>06.01.03.003</v>
          </cell>
        </row>
        <row r="490">
          <cell r="B490" t="str">
            <v>06.01.03.004</v>
          </cell>
        </row>
        <row r="491">
          <cell r="B491" t="str">
            <v>06.01.03.005</v>
          </cell>
        </row>
        <row r="492">
          <cell r="B492" t="str">
            <v>06.01.03.006</v>
          </cell>
        </row>
        <row r="493">
          <cell r="B493" t="str">
            <v>06.01.03.007</v>
          </cell>
        </row>
        <row r="494">
          <cell r="B494" t="str">
            <v>06.01.03.008</v>
          </cell>
        </row>
        <row r="495">
          <cell r="B495" t="str">
            <v>06.01.03.009</v>
          </cell>
        </row>
        <row r="496">
          <cell r="B496" t="str">
            <v>06.01.03.010</v>
          </cell>
        </row>
        <row r="497">
          <cell r="B497" t="str">
            <v>06.01.04.001</v>
          </cell>
        </row>
        <row r="498">
          <cell r="B498" t="str">
            <v>06.01.04.002</v>
          </cell>
        </row>
        <row r="499">
          <cell r="B499" t="str">
            <v>06.01.05.001</v>
          </cell>
        </row>
        <row r="500">
          <cell r="B500" t="str">
            <v>06.01.05.002</v>
          </cell>
        </row>
        <row r="501">
          <cell r="B501" t="str">
            <v>06.01.05.003</v>
          </cell>
        </row>
        <row r="502">
          <cell r="B502" t="str">
            <v>06.01.05.004</v>
          </cell>
        </row>
        <row r="503">
          <cell r="B503" t="str">
            <v>06.01.05.005</v>
          </cell>
        </row>
        <row r="504">
          <cell r="B504" t="str">
            <v>06.01.05.006</v>
          </cell>
        </row>
        <row r="505">
          <cell r="B505" t="str">
            <v>06.01.05.007</v>
          </cell>
        </row>
        <row r="506">
          <cell r="B506" t="str">
            <v>06.01.05.008</v>
          </cell>
        </row>
        <row r="507">
          <cell r="B507" t="str">
            <v>06.01.06.001</v>
          </cell>
        </row>
        <row r="508">
          <cell r="B508" t="str">
            <v>06.01.06.002</v>
          </cell>
        </row>
        <row r="509">
          <cell r="B509" t="str">
            <v>06.01.06.003</v>
          </cell>
        </row>
        <row r="510">
          <cell r="B510" t="str">
            <v>06.01.06.004</v>
          </cell>
        </row>
        <row r="511">
          <cell r="B511" t="str">
            <v>06.01.06.005</v>
          </cell>
        </row>
        <row r="512">
          <cell r="B512" t="str">
            <v>06.01.06.006</v>
          </cell>
        </row>
        <row r="513">
          <cell r="B513" t="str">
            <v>06.01.07.001</v>
          </cell>
        </row>
        <row r="514">
          <cell r="B514" t="str">
            <v>06.01.07.002</v>
          </cell>
        </row>
        <row r="515">
          <cell r="B515" t="str">
            <v>06.01.07.003</v>
          </cell>
        </row>
        <row r="516">
          <cell r="B516" t="str">
            <v>06.01.07.004</v>
          </cell>
        </row>
        <row r="517">
          <cell r="B517" t="str">
            <v>06.01.07.005</v>
          </cell>
        </row>
        <row r="518">
          <cell r="B518" t="str">
            <v>06.01.07.006</v>
          </cell>
        </row>
        <row r="519">
          <cell r="B519" t="str">
            <v>06.01.07.007</v>
          </cell>
        </row>
        <row r="520">
          <cell r="B520" t="str">
            <v>06.01.07.008</v>
          </cell>
        </row>
        <row r="521">
          <cell r="B521" t="str">
            <v>06.01.07.009</v>
          </cell>
        </row>
        <row r="522">
          <cell r="B522" t="str">
            <v>06.01.07.010</v>
          </cell>
        </row>
        <row r="523">
          <cell r="B523" t="str">
            <v>06.01.08.001</v>
          </cell>
        </row>
        <row r="524">
          <cell r="B524" t="str">
            <v>06.01.08.002</v>
          </cell>
        </row>
        <row r="525">
          <cell r="B525" t="str">
            <v>06.01.09.001</v>
          </cell>
        </row>
        <row r="526">
          <cell r="B526" t="str">
            <v>06.01.09.002</v>
          </cell>
        </row>
        <row r="527">
          <cell r="B527" t="str">
            <v>06.01.09.003</v>
          </cell>
        </row>
        <row r="528">
          <cell r="B528" t="str">
            <v>06.01.09.004</v>
          </cell>
        </row>
        <row r="529">
          <cell r="B529" t="str">
            <v>06.01.09.005</v>
          </cell>
        </row>
        <row r="530">
          <cell r="B530" t="str">
            <v>06.01.09.006</v>
          </cell>
        </row>
        <row r="531">
          <cell r="B531" t="str">
            <v>06.01.09.007</v>
          </cell>
        </row>
        <row r="532">
          <cell r="B532" t="str">
            <v>06.01.09.008</v>
          </cell>
        </row>
        <row r="533">
          <cell r="B533" t="str">
            <v>06.01.09.009</v>
          </cell>
        </row>
        <row r="534">
          <cell r="B534" t="str">
            <v>06.01.09.010</v>
          </cell>
        </row>
        <row r="535">
          <cell r="B535" t="str">
            <v>06.01.10.001</v>
          </cell>
        </row>
        <row r="536">
          <cell r="B536" t="str">
            <v>06.01.10.002</v>
          </cell>
        </row>
        <row r="537">
          <cell r="B537" t="str">
            <v>06.01.10.003</v>
          </cell>
        </row>
        <row r="538">
          <cell r="B538" t="str">
            <v>06.01.10.004</v>
          </cell>
        </row>
        <row r="539">
          <cell r="B539" t="str">
            <v>06.01.10.005</v>
          </cell>
        </row>
        <row r="540">
          <cell r="B540" t="str">
            <v>06.01.10.006</v>
          </cell>
        </row>
        <row r="541">
          <cell r="B541" t="str">
            <v>06.01.10.007</v>
          </cell>
        </row>
        <row r="542">
          <cell r="B542" t="str">
            <v>06.01.10.008</v>
          </cell>
        </row>
        <row r="543">
          <cell r="B543" t="str">
            <v>06.01.10.009</v>
          </cell>
        </row>
        <row r="544">
          <cell r="B544" t="str">
            <v>06.01.10.010</v>
          </cell>
        </row>
        <row r="545">
          <cell r="B545" t="str">
            <v>06.01.10.011</v>
          </cell>
        </row>
        <row r="546">
          <cell r="B546" t="str">
            <v>06.01.11.001</v>
          </cell>
        </row>
        <row r="547">
          <cell r="B547" t="str">
            <v>06.01.11.002</v>
          </cell>
        </row>
        <row r="548">
          <cell r="B548" t="str">
            <v>06.01.13.001</v>
          </cell>
        </row>
        <row r="549">
          <cell r="B549" t="str">
            <v>06.01.13.002</v>
          </cell>
        </row>
        <row r="550">
          <cell r="B550" t="str">
            <v>06.01.13.003</v>
          </cell>
        </row>
        <row r="551">
          <cell r="B551" t="str">
            <v>06.01.13.004</v>
          </cell>
        </row>
        <row r="552">
          <cell r="B552" t="str">
            <v>06.01.13.005</v>
          </cell>
        </row>
        <row r="553">
          <cell r="B553" t="str">
            <v>06.01.13.006</v>
          </cell>
        </row>
        <row r="554">
          <cell r="B554" t="str">
            <v>06.01.13.007</v>
          </cell>
        </row>
        <row r="555">
          <cell r="B555" t="str">
            <v>06.01.13.008</v>
          </cell>
        </row>
        <row r="556">
          <cell r="B556" t="str">
            <v>06.01.13.009</v>
          </cell>
        </row>
        <row r="557">
          <cell r="B557" t="str">
            <v>06.01.13.010</v>
          </cell>
        </row>
        <row r="558">
          <cell r="B558" t="str">
            <v>06.02.01.001</v>
          </cell>
        </row>
        <row r="559">
          <cell r="B559" t="str">
            <v>06.02.01.002</v>
          </cell>
        </row>
        <row r="560">
          <cell r="B560" t="str">
            <v>06.02.01.003</v>
          </cell>
        </row>
        <row r="561">
          <cell r="B561" t="str">
            <v>06.02.01.004</v>
          </cell>
        </row>
        <row r="562">
          <cell r="B562" t="str">
            <v>06.02.01.005</v>
          </cell>
        </row>
        <row r="563">
          <cell r="B563" t="str">
            <v>06.02.01.006</v>
          </cell>
        </row>
        <row r="564">
          <cell r="B564" t="str">
            <v>06.02.01.007</v>
          </cell>
        </row>
        <row r="565">
          <cell r="B565" t="str">
            <v>06.02.02.002</v>
          </cell>
        </row>
        <row r="566">
          <cell r="B566" t="str">
            <v>06.02.02.003</v>
          </cell>
        </row>
        <row r="567">
          <cell r="B567" t="str">
            <v>06.02.02.004</v>
          </cell>
        </row>
        <row r="568">
          <cell r="B568" t="str">
            <v>06.02.02.005</v>
          </cell>
        </row>
        <row r="569">
          <cell r="B569" t="str">
            <v>06.02.02.006</v>
          </cell>
        </row>
        <row r="570">
          <cell r="B570" t="str">
            <v>06.02.02.007</v>
          </cell>
        </row>
        <row r="571">
          <cell r="B571" t="str">
            <v>06.02.03.001</v>
          </cell>
        </row>
        <row r="572">
          <cell r="B572" t="str">
            <v>06.02.03.002</v>
          </cell>
        </row>
        <row r="573">
          <cell r="B573" t="str">
            <v>06.02.03.003</v>
          </cell>
        </row>
        <row r="574">
          <cell r="B574" t="str">
            <v>06.02.03.004</v>
          </cell>
        </row>
        <row r="575">
          <cell r="B575" t="str">
            <v>06.02.03.005</v>
          </cell>
        </row>
        <row r="576">
          <cell r="B576" t="str">
            <v>06.02.03.006</v>
          </cell>
        </row>
        <row r="577">
          <cell r="B577" t="str">
            <v>06.02.03.007</v>
          </cell>
        </row>
        <row r="578">
          <cell r="B578" t="str">
            <v>06.02.03.008</v>
          </cell>
        </row>
        <row r="579">
          <cell r="B579" t="str">
            <v>06.02.03.009</v>
          </cell>
        </row>
        <row r="580">
          <cell r="B580" t="str">
            <v>06.02.03.010</v>
          </cell>
        </row>
        <row r="581">
          <cell r="B581" t="str">
            <v>06.02.03.011</v>
          </cell>
        </row>
        <row r="582">
          <cell r="B582" t="str">
            <v>06.02.03.012</v>
          </cell>
        </row>
        <row r="583">
          <cell r="B583" t="str">
            <v>06.02.03.013</v>
          </cell>
        </row>
        <row r="584">
          <cell r="B584" t="str">
            <v>06.02.03.014</v>
          </cell>
        </row>
        <row r="585">
          <cell r="B585" t="str">
            <v>06.02.03.015</v>
          </cell>
        </row>
        <row r="586">
          <cell r="B586" t="str">
            <v>06.02.03.016</v>
          </cell>
        </row>
        <row r="587">
          <cell r="B587" t="str">
            <v>06.02.03.017</v>
          </cell>
        </row>
        <row r="588">
          <cell r="B588" t="str">
            <v>06.02.03.018</v>
          </cell>
        </row>
        <row r="589">
          <cell r="B589" t="str">
            <v>06.02.03.019</v>
          </cell>
        </row>
        <row r="590">
          <cell r="B590" t="str">
            <v>06.02.03.021</v>
          </cell>
        </row>
        <row r="591">
          <cell r="B591" t="str">
            <v>06.02.03.022</v>
          </cell>
        </row>
        <row r="592">
          <cell r="B592" t="str">
            <v>06.02.03.023</v>
          </cell>
        </row>
        <row r="593">
          <cell r="B593" t="str">
            <v>06.02.03.024</v>
          </cell>
        </row>
        <row r="594">
          <cell r="B594" t="str">
            <v>06.02.04.001</v>
          </cell>
        </row>
        <row r="595">
          <cell r="B595" t="str">
            <v>06.02.04.002</v>
          </cell>
        </row>
        <row r="596">
          <cell r="B596" t="str">
            <v>06.02.04.003</v>
          </cell>
        </row>
        <row r="597">
          <cell r="B597" t="str">
            <v>06.02.04.004</v>
          </cell>
        </row>
        <row r="598">
          <cell r="B598" t="str">
            <v>06.02.04.005</v>
          </cell>
        </row>
        <row r="599">
          <cell r="B599" t="str">
            <v>06.02.04.006</v>
          </cell>
        </row>
        <row r="600">
          <cell r="B600" t="str">
            <v>06.02.04.007</v>
          </cell>
        </row>
        <row r="601">
          <cell r="B601" t="str">
            <v>06.02.05.001</v>
          </cell>
        </row>
        <row r="602">
          <cell r="B602" t="str">
            <v>06.02.05.002</v>
          </cell>
        </row>
        <row r="603">
          <cell r="B603" t="str">
            <v>06.02.05.003</v>
          </cell>
        </row>
        <row r="604">
          <cell r="B604" t="str">
            <v>06.02.05.004</v>
          </cell>
        </row>
        <row r="605">
          <cell r="B605" t="str">
            <v>06.02.05.006</v>
          </cell>
        </row>
        <row r="606">
          <cell r="B606" t="str">
            <v>06.02.05.007</v>
          </cell>
        </row>
        <row r="607">
          <cell r="B607" t="str">
            <v>06.02.05.008</v>
          </cell>
        </row>
        <row r="608">
          <cell r="B608" t="str">
            <v>06.02.06.001</v>
          </cell>
        </row>
        <row r="609">
          <cell r="B609" t="str">
            <v>06.02.06.002</v>
          </cell>
        </row>
        <row r="610">
          <cell r="B610" t="str">
            <v>06.02.06.003</v>
          </cell>
        </row>
        <row r="611">
          <cell r="B611" t="str">
            <v>06.02.06.004</v>
          </cell>
        </row>
        <row r="612">
          <cell r="B612" t="str">
            <v>06.02.06.005</v>
          </cell>
        </row>
        <row r="613">
          <cell r="B613" t="str">
            <v>06.02.06.006</v>
          </cell>
        </row>
        <row r="614">
          <cell r="B614" t="str">
            <v>06.02.06.007</v>
          </cell>
        </row>
        <row r="615">
          <cell r="B615" t="str">
            <v>06.02.06.008</v>
          </cell>
        </row>
        <row r="616">
          <cell r="B616" t="str">
            <v>06.02.06.009</v>
          </cell>
        </row>
        <row r="617">
          <cell r="B617" t="str">
            <v>06.02.06.010</v>
          </cell>
        </row>
        <row r="618">
          <cell r="B618" t="str">
            <v>06.02.06.011</v>
          </cell>
        </row>
        <row r="619">
          <cell r="B619" t="str">
            <v>06.02.06.012</v>
          </cell>
        </row>
        <row r="620">
          <cell r="B620" t="str">
            <v>06.02.06.013</v>
          </cell>
        </row>
        <row r="621">
          <cell r="B621" t="str">
            <v>06.02.06.014</v>
          </cell>
        </row>
        <row r="622">
          <cell r="B622" t="str">
            <v>06.02.06.015</v>
          </cell>
        </row>
        <row r="623">
          <cell r="B623" t="str">
            <v>06.02.06.016</v>
          </cell>
        </row>
        <row r="624">
          <cell r="B624" t="str">
            <v>06.02.06.017</v>
          </cell>
        </row>
        <row r="625">
          <cell r="B625" t="str">
            <v>06.02.06.018</v>
          </cell>
        </row>
        <row r="626">
          <cell r="B626" t="str">
            <v>06.02.06.019</v>
          </cell>
        </row>
        <row r="627">
          <cell r="B627" t="str">
            <v>06.02.06.020</v>
          </cell>
        </row>
        <row r="628">
          <cell r="B628" t="str">
            <v>06.02.06.021</v>
          </cell>
        </row>
        <row r="629">
          <cell r="B629" t="str">
            <v>06.02.06.022</v>
          </cell>
        </row>
        <row r="630">
          <cell r="B630" t="str">
            <v>06.02.06.023</v>
          </cell>
        </row>
        <row r="631">
          <cell r="B631" t="str">
            <v>06.02.09.001</v>
          </cell>
        </row>
        <row r="632">
          <cell r="B632" t="str">
            <v>06.02.09.002</v>
          </cell>
        </row>
        <row r="633">
          <cell r="B633" t="str">
            <v>06.02.09.003</v>
          </cell>
        </row>
        <row r="634">
          <cell r="B634" t="str">
            <v>06.02.09.004</v>
          </cell>
        </row>
        <row r="635">
          <cell r="B635" t="str">
            <v>06.02.10.001</v>
          </cell>
        </row>
        <row r="636">
          <cell r="B636" t="str">
            <v>06.02.10.002</v>
          </cell>
        </row>
        <row r="637">
          <cell r="B637" t="str">
            <v>06.02.10.003</v>
          </cell>
        </row>
        <row r="638">
          <cell r="B638" t="str">
            <v>06.02.11.001</v>
          </cell>
        </row>
        <row r="639">
          <cell r="B639" t="str">
            <v>06.02.11.002</v>
          </cell>
        </row>
        <row r="640">
          <cell r="B640" t="str">
            <v>06.02.11.003</v>
          </cell>
        </row>
        <row r="641">
          <cell r="B641" t="str">
            <v>06.02.11.004</v>
          </cell>
        </row>
        <row r="642">
          <cell r="B642" t="str">
            <v>06.02.11.005</v>
          </cell>
        </row>
        <row r="643">
          <cell r="B643" t="str">
            <v>06.02.11.006</v>
          </cell>
        </row>
        <row r="644">
          <cell r="B644" t="str">
            <v>06.02.11.007</v>
          </cell>
        </row>
        <row r="645">
          <cell r="B645" t="str">
            <v>06.02.12.001</v>
          </cell>
        </row>
        <row r="646">
          <cell r="B646" t="str">
            <v>06.02.12.002</v>
          </cell>
        </row>
        <row r="647">
          <cell r="B647" t="str">
            <v>06.02.12.003</v>
          </cell>
        </row>
        <row r="648">
          <cell r="B648" t="str">
            <v>06.02.13.001</v>
          </cell>
        </row>
        <row r="649">
          <cell r="B649" t="str">
            <v>06.02.13.002</v>
          </cell>
        </row>
        <row r="650">
          <cell r="B650" t="str">
            <v>06.02.13.003</v>
          </cell>
        </row>
        <row r="651">
          <cell r="B651" t="str">
            <v>06.02.14.001</v>
          </cell>
        </row>
        <row r="652">
          <cell r="B652" t="str">
            <v>06.02.14.002</v>
          </cell>
        </row>
        <row r="653">
          <cell r="B653" t="str">
            <v>06.02.14.003</v>
          </cell>
        </row>
        <row r="654">
          <cell r="B654" t="str">
            <v>06.02.14.004</v>
          </cell>
        </row>
        <row r="655">
          <cell r="B655" t="str">
            <v>06.02.14.005</v>
          </cell>
        </row>
        <row r="656">
          <cell r="B656" t="str">
            <v>06.02.14.006</v>
          </cell>
        </row>
        <row r="657">
          <cell r="B657" t="str">
            <v>06.02.14.007</v>
          </cell>
        </row>
        <row r="658">
          <cell r="B658" t="str">
            <v>06.02.14.008</v>
          </cell>
        </row>
        <row r="659">
          <cell r="B659" t="str">
            <v>06.02.14.009</v>
          </cell>
        </row>
        <row r="660">
          <cell r="B660" t="str">
            <v>06.02.15.001</v>
          </cell>
        </row>
        <row r="661">
          <cell r="B661" t="str">
            <v>06.02.15.002</v>
          </cell>
        </row>
        <row r="662">
          <cell r="B662" t="str">
            <v>06.02.16.001</v>
          </cell>
        </row>
        <row r="663">
          <cell r="B663" t="str">
            <v>06.02.16.002</v>
          </cell>
        </row>
        <row r="664">
          <cell r="B664" t="str">
            <v>06.02.17.001</v>
          </cell>
        </row>
        <row r="665">
          <cell r="B665" t="str">
            <v>06.02.17.002</v>
          </cell>
        </row>
        <row r="666">
          <cell r="B666" t="str">
            <v>06.02.17.003</v>
          </cell>
        </row>
        <row r="667">
          <cell r="B667" t="str">
            <v>06.02.17.004</v>
          </cell>
        </row>
        <row r="668">
          <cell r="B668" t="str">
            <v>06.02.17.005</v>
          </cell>
        </row>
        <row r="669">
          <cell r="B669" t="str">
            <v>06.02.17.006</v>
          </cell>
        </row>
        <row r="670">
          <cell r="B670" t="str">
            <v>06.02.18.001</v>
          </cell>
        </row>
        <row r="671">
          <cell r="B671" t="str">
            <v>06.02.19.001</v>
          </cell>
        </row>
        <row r="672">
          <cell r="B672" t="str">
            <v>06.03.01.001</v>
          </cell>
        </row>
        <row r="673">
          <cell r="B673" t="str">
            <v>06.03.01.002</v>
          </cell>
        </row>
        <row r="674">
          <cell r="B674" t="str">
            <v>06.03.01.003</v>
          </cell>
        </row>
        <row r="675">
          <cell r="B675" t="str">
            <v>06.03.01.004</v>
          </cell>
        </row>
        <row r="676">
          <cell r="B676" t="str">
            <v>06.03.01.005</v>
          </cell>
        </row>
        <row r="677">
          <cell r="B677" t="str">
            <v>06.03.01.006</v>
          </cell>
        </row>
        <row r="678">
          <cell r="B678" t="str">
            <v>06.03.01.007</v>
          </cell>
        </row>
        <row r="679">
          <cell r="B679" t="str">
            <v>06.03.01.008</v>
          </cell>
        </row>
        <row r="680">
          <cell r="B680" t="str">
            <v>06.03.01.009</v>
          </cell>
        </row>
        <row r="681">
          <cell r="B681" t="str">
            <v>06.03.01.010</v>
          </cell>
        </row>
        <row r="682">
          <cell r="B682" t="str">
            <v>06.03.01.011</v>
          </cell>
        </row>
        <row r="683">
          <cell r="B683" t="str">
            <v>06.03.02.001</v>
          </cell>
        </row>
        <row r="684">
          <cell r="B684" t="str">
            <v>06.03.02.002</v>
          </cell>
        </row>
        <row r="685">
          <cell r="B685" t="str">
            <v>06.03.02.003</v>
          </cell>
        </row>
        <row r="686">
          <cell r="B686" t="str">
            <v>06.03.02.004</v>
          </cell>
        </row>
        <row r="687">
          <cell r="B687" t="str">
            <v>06.03.02.005</v>
          </cell>
        </row>
        <row r="688">
          <cell r="B688" t="str">
            <v>06.03.03.001</v>
          </cell>
        </row>
        <row r="689">
          <cell r="B689" t="str">
            <v>06.03.03.002</v>
          </cell>
        </row>
        <row r="690">
          <cell r="B690" t="str">
            <v>06.03.03.003</v>
          </cell>
        </row>
        <row r="691">
          <cell r="B691" t="str">
            <v>06.03.03.004</v>
          </cell>
        </row>
        <row r="692">
          <cell r="B692" t="str">
            <v>06.03.03.005</v>
          </cell>
        </row>
        <row r="693">
          <cell r="B693" t="str">
            <v>06.03.03.006</v>
          </cell>
        </row>
        <row r="694">
          <cell r="B694" t="str">
            <v>06.03.03.007</v>
          </cell>
        </row>
        <row r="695">
          <cell r="B695" t="str">
            <v>06.03.03.008</v>
          </cell>
        </row>
        <row r="696">
          <cell r="B696" t="str">
            <v>06.03.03.009</v>
          </cell>
        </row>
        <row r="697">
          <cell r="B697" t="str">
            <v>06.03.04.001</v>
          </cell>
        </row>
        <row r="698">
          <cell r="B698" t="str">
            <v>06.03.04.002</v>
          </cell>
        </row>
        <row r="699">
          <cell r="B699" t="str">
            <v>06.03.04.003</v>
          </cell>
        </row>
        <row r="700">
          <cell r="B700" t="str">
            <v>06.03.04.004</v>
          </cell>
        </row>
        <row r="701">
          <cell r="B701" t="str">
            <v>06.03.04.005</v>
          </cell>
        </row>
        <row r="702">
          <cell r="B702" t="str">
            <v>06.03.05.001</v>
          </cell>
        </row>
        <row r="703">
          <cell r="B703" t="str">
            <v>06.03.05.002</v>
          </cell>
        </row>
        <row r="704">
          <cell r="B704" t="str">
            <v>06.03.05.003</v>
          </cell>
        </row>
        <row r="705">
          <cell r="B705" t="str">
            <v>06.03.05.004</v>
          </cell>
        </row>
        <row r="706">
          <cell r="B706" t="str">
            <v>06.03.05.005</v>
          </cell>
        </row>
        <row r="707">
          <cell r="B707" t="str">
            <v>06.03.05.006</v>
          </cell>
        </row>
        <row r="708">
          <cell r="B708" t="str">
            <v>06.03.06.001</v>
          </cell>
        </row>
        <row r="709">
          <cell r="B709" t="str">
            <v>06.03.06.002</v>
          </cell>
        </row>
        <row r="710">
          <cell r="B710" t="str">
            <v>06.03.06.003</v>
          </cell>
        </row>
        <row r="711">
          <cell r="B711" t="str">
            <v>06.03.06.004</v>
          </cell>
        </row>
        <row r="712">
          <cell r="B712" t="str">
            <v>06.03.06.005</v>
          </cell>
        </row>
        <row r="713">
          <cell r="B713" t="str">
            <v>06.03.06.006</v>
          </cell>
        </row>
        <row r="714">
          <cell r="B714" t="str">
            <v>06.03.06.007</v>
          </cell>
        </row>
        <row r="715">
          <cell r="B715" t="str">
            <v>06.03.06.008</v>
          </cell>
        </row>
        <row r="716">
          <cell r="B716" t="str">
            <v>06.03.06.009</v>
          </cell>
        </row>
        <row r="717">
          <cell r="B717" t="str">
            <v>06.03.07.001</v>
          </cell>
        </row>
        <row r="718">
          <cell r="B718" t="str">
            <v>06.03.07.002</v>
          </cell>
        </row>
        <row r="719">
          <cell r="B719" t="str">
            <v>06.03.07.003</v>
          </cell>
        </row>
        <row r="720">
          <cell r="B720" t="str">
            <v>06.03.08.001</v>
          </cell>
        </row>
        <row r="721">
          <cell r="B721" t="str">
            <v>06.03.08.002</v>
          </cell>
        </row>
        <row r="722">
          <cell r="B722" t="str">
            <v>06.03.08.003</v>
          </cell>
        </row>
        <row r="723">
          <cell r="B723" t="str">
            <v>06.03.08.004</v>
          </cell>
        </row>
        <row r="724">
          <cell r="B724" t="str">
            <v>06.03.08.005</v>
          </cell>
        </row>
        <row r="725">
          <cell r="B725" t="str">
            <v>06.03.08.006</v>
          </cell>
        </row>
        <row r="726">
          <cell r="B726" t="str">
            <v>06.03.08.007</v>
          </cell>
        </row>
        <row r="727">
          <cell r="B727" t="str">
            <v>06.03.08.008</v>
          </cell>
        </row>
        <row r="728">
          <cell r="B728" t="str">
            <v>06.03.08.009</v>
          </cell>
        </row>
        <row r="729">
          <cell r="B729" t="str">
            <v>06.03.08.010</v>
          </cell>
        </row>
        <row r="730">
          <cell r="B730" t="str">
            <v>06.03.08.011</v>
          </cell>
        </row>
        <row r="731">
          <cell r="B731" t="str">
            <v>06.03.09.001</v>
          </cell>
        </row>
        <row r="732">
          <cell r="B732" t="str">
            <v>06.03.10.001</v>
          </cell>
        </row>
        <row r="733">
          <cell r="B733" t="str">
            <v>06.03.10.002</v>
          </cell>
        </row>
        <row r="734">
          <cell r="B734" t="str">
            <v>06.03.10.003</v>
          </cell>
        </row>
        <row r="735">
          <cell r="B735" t="str">
            <v>06.03.10.004</v>
          </cell>
        </row>
        <row r="736">
          <cell r="B736" t="str">
            <v>06.03.11.001</v>
          </cell>
        </row>
        <row r="737">
          <cell r="B737" t="str">
            <v>06.03.11.002</v>
          </cell>
        </row>
        <row r="738">
          <cell r="B738" t="str">
            <v>06.03.11.003</v>
          </cell>
        </row>
        <row r="739">
          <cell r="B739" t="str">
            <v>06.03.11.004</v>
          </cell>
        </row>
        <row r="740">
          <cell r="B740" t="str">
            <v>06.03.11.005</v>
          </cell>
        </row>
        <row r="741">
          <cell r="B741" t="str">
            <v>06.03.11.006</v>
          </cell>
        </row>
        <row r="742">
          <cell r="B742" t="str">
            <v>06.03.11.007</v>
          </cell>
        </row>
        <row r="743">
          <cell r="B743" t="str">
            <v>06.03.11.008</v>
          </cell>
        </row>
        <row r="744">
          <cell r="B744" t="str">
            <v>06.03.11.009</v>
          </cell>
        </row>
        <row r="745">
          <cell r="B745" t="str">
            <v>06.03.11.010</v>
          </cell>
        </row>
        <row r="746">
          <cell r="B746" t="str">
            <v>06.03.11.011</v>
          </cell>
        </row>
        <row r="747">
          <cell r="B747" t="str">
            <v>06.03.12.001</v>
          </cell>
        </row>
        <row r="748">
          <cell r="B748" t="str">
            <v>06.03.12.002</v>
          </cell>
        </row>
        <row r="749">
          <cell r="B749" t="str">
            <v>06.03.12.003</v>
          </cell>
        </row>
        <row r="750">
          <cell r="B750" t="str">
            <v>06.03.12.004</v>
          </cell>
        </row>
        <row r="751">
          <cell r="B751" t="str">
            <v>06.03.12.005</v>
          </cell>
        </row>
        <row r="752">
          <cell r="B752" t="str">
            <v>06.03.13.001</v>
          </cell>
        </row>
        <row r="753">
          <cell r="B753" t="str">
            <v>06.03.13.002</v>
          </cell>
        </row>
        <row r="754">
          <cell r="B754" t="str">
            <v>06.03.13.003</v>
          </cell>
        </row>
        <row r="755">
          <cell r="B755" t="str">
            <v>06.03.13.004</v>
          </cell>
        </row>
        <row r="756">
          <cell r="B756" t="str">
            <v>06.03.13.005</v>
          </cell>
        </row>
        <row r="757">
          <cell r="B757" t="str">
            <v>06.03.13.006</v>
          </cell>
        </row>
        <row r="758">
          <cell r="B758" t="str">
            <v>06.03.13.007</v>
          </cell>
        </row>
        <row r="759">
          <cell r="B759" t="str">
            <v>06.03.13.008</v>
          </cell>
        </row>
        <row r="760">
          <cell r="B760" t="str">
            <v>06.03.13.009</v>
          </cell>
        </row>
        <row r="761">
          <cell r="B761" t="str">
            <v>06.03.14.001</v>
          </cell>
        </row>
        <row r="762">
          <cell r="B762" t="str">
            <v>06.03.14.002</v>
          </cell>
        </row>
        <row r="763">
          <cell r="B763" t="str">
            <v>06.03.14.003</v>
          </cell>
        </row>
        <row r="764">
          <cell r="B764" t="str">
            <v>06.03.14.004</v>
          </cell>
        </row>
        <row r="765">
          <cell r="B765" t="str">
            <v>06.03.14.005</v>
          </cell>
        </row>
        <row r="766">
          <cell r="B766" t="str">
            <v>06.03.15.001</v>
          </cell>
        </row>
        <row r="767">
          <cell r="B767" t="str">
            <v>06.03.15.002</v>
          </cell>
        </row>
        <row r="768">
          <cell r="B768" t="str">
            <v>06.03.15.003</v>
          </cell>
        </row>
        <row r="769">
          <cell r="B769" t="str">
            <v>06.03.15.004</v>
          </cell>
        </row>
        <row r="770">
          <cell r="B770" t="str">
            <v>06.03.15.005</v>
          </cell>
        </row>
        <row r="771">
          <cell r="B771" t="str">
            <v>06.03.15.006</v>
          </cell>
        </row>
        <row r="772">
          <cell r="B772" t="str">
            <v>06.03.16.001</v>
          </cell>
        </row>
        <row r="773">
          <cell r="B773" t="str">
            <v>06.03.16.002</v>
          </cell>
        </row>
        <row r="774">
          <cell r="B774" t="str">
            <v>06.03.16.003</v>
          </cell>
        </row>
        <row r="775">
          <cell r="B775" t="str">
            <v>06.03.16.004</v>
          </cell>
        </row>
        <row r="776">
          <cell r="B776" t="str">
            <v>06.03.16.005</v>
          </cell>
        </row>
        <row r="777">
          <cell r="B777" t="str">
            <v>06.03.16.006</v>
          </cell>
        </row>
        <row r="778">
          <cell r="B778" t="str">
            <v>06.03.16.007</v>
          </cell>
        </row>
        <row r="779">
          <cell r="B779" t="str">
            <v>06.03.16.008</v>
          </cell>
        </row>
        <row r="780">
          <cell r="B780" t="str">
            <v>06.03.16.009</v>
          </cell>
        </row>
        <row r="781">
          <cell r="B781" t="str">
            <v>06.03.17.001</v>
          </cell>
        </row>
        <row r="782">
          <cell r="B782" t="str">
            <v>06.03.17.002</v>
          </cell>
        </row>
        <row r="783">
          <cell r="B783" t="str">
            <v>06.03.17.003</v>
          </cell>
        </row>
        <row r="784">
          <cell r="B784" t="str">
            <v>06.03.18.001</v>
          </cell>
        </row>
        <row r="785">
          <cell r="B785" t="str">
            <v>06.03.18.002</v>
          </cell>
        </row>
        <row r="786">
          <cell r="B786" t="str">
            <v>06.03.18.003</v>
          </cell>
        </row>
        <row r="787">
          <cell r="B787" t="str">
            <v>06.03.18.004</v>
          </cell>
        </row>
        <row r="788">
          <cell r="B788" t="str">
            <v>06.03.18.005</v>
          </cell>
        </row>
        <row r="789">
          <cell r="B789" t="str">
            <v>06.03.18.006</v>
          </cell>
        </row>
        <row r="790">
          <cell r="B790" t="str">
            <v>06.03.18.007</v>
          </cell>
        </row>
        <row r="791">
          <cell r="B791" t="str">
            <v>06.03.18.008</v>
          </cell>
        </row>
        <row r="792">
          <cell r="B792" t="str">
            <v>06.03.18.009</v>
          </cell>
        </row>
        <row r="793">
          <cell r="B793" t="str">
            <v>06.03.18.010</v>
          </cell>
        </row>
        <row r="794">
          <cell r="B794" t="str">
            <v>06.03.18.011</v>
          </cell>
        </row>
        <row r="795">
          <cell r="B795" t="str">
            <v>06.03.19.001</v>
          </cell>
        </row>
        <row r="796">
          <cell r="B796" t="str">
            <v>06.03.19.002</v>
          </cell>
        </row>
        <row r="797">
          <cell r="B797" t="str">
            <v>06.03.19.003</v>
          </cell>
        </row>
        <row r="798">
          <cell r="B798" t="str">
            <v>06.03.19.004</v>
          </cell>
        </row>
        <row r="799">
          <cell r="B799" t="str">
            <v>06.03.20.001</v>
          </cell>
        </row>
        <row r="800">
          <cell r="B800" t="str">
            <v>06.03.20.002</v>
          </cell>
        </row>
        <row r="801">
          <cell r="B801" t="str">
            <v>06.03.20.003</v>
          </cell>
        </row>
        <row r="802">
          <cell r="B802" t="str">
            <v>06.03.20.004</v>
          </cell>
        </row>
        <row r="803">
          <cell r="B803" t="str">
            <v>06.03.21.001</v>
          </cell>
        </row>
        <row r="804">
          <cell r="B804" t="str">
            <v>06.03.21.002</v>
          </cell>
        </row>
        <row r="805">
          <cell r="B805" t="str">
            <v>06.03.21.003</v>
          </cell>
        </row>
        <row r="806">
          <cell r="B806" t="str">
            <v>06.03.21.004</v>
          </cell>
        </row>
        <row r="807">
          <cell r="B807" t="str">
            <v>06.03.21.005</v>
          </cell>
        </row>
        <row r="808">
          <cell r="B808" t="str">
            <v>06.03.22.001</v>
          </cell>
        </row>
        <row r="809">
          <cell r="B809" t="str">
            <v>06.03.22.002</v>
          </cell>
        </row>
        <row r="810">
          <cell r="B810" t="str">
            <v>06.03.22.003</v>
          </cell>
        </row>
        <row r="811">
          <cell r="B811" t="str">
            <v>06.03.22.004</v>
          </cell>
        </row>
        <row r="812">
          <cell r="B812" t="str">
            <v>06.03.22.005</v>
          </cell>
        </row>
        <row r="813">
          <cell r="B813" t="str">
            <v>06.03.23.001</v>
          </cell>
        </row>
        <row r="814">
          <cell r="B814" t="str">
            <v>06.03.23.002</v>
          </cell>
        </row>
        <row r="815">
          <cell r="B815" t="str">
            <v>06.03.24.001</v>
          </cell>
        </row>
        <row r="816">
          <cell r="B816" t="str">
            <v>06.03.24.002</v>
          </cell>
        </row>
        <row r="817">
          <cell r="B817" t="str">
            <v>06.03.25.001</v>
          </cell>
        </row>
        <row r="818">
          <cell r="B818" t="str">
            <v>06.03.25.002</v>
          </cell>
        </row>
        <row r="819">
          <cell r="B819" t="str">
            <v>06.03.25.003</v>
          </cell>
        </row>
        <row r="820">
          <cell r="B820" t="str">
            <v>06.03.26.001</v>
          </cell>
        </row>
        <row r="821">
          <cell r="B821" t="str">
            <v>06.03.26.002</v>
          </cell>
        </row>
        <row r="822">
          <cell r="B822" t="str">
            <v>06.03.26.003</v>
          </cell>
        </row>
        <row r="823">
          <cell r="B823" t="str">
            <v>06.03.27.001</v>
          </cell>
        </row>
        <row r="824">
          <cell r="B824" t="str">
            <v>06.03.27.002</v>
          </cell>
        </row>
        <row r="825">
          <cell r="B825" t="str">
            <v>06.03.27.003</v>
          </cell>
        </row>
        <row r="826">
          <cell r="B826" t="str">
            <v>06.03.28.001</v>
          </cell>
        </row>
        <row r="827">
          <cell r="B827" t="str">
            <v>06.03.28.002</v>
          </cell>
        </row>
        <row r="828">
          <cell r="B828" t="str">
            <v>06.03.28.003</v>
          </cell>
        </row>
        <row r="829">
          <cell r="B829" t="str">
            <v>06.03.28.004</v>
          </cell>
        </row>
        <row r="830">
          <cell r="B830" t="str">
            <v>06.03.28.005</v>
          </cell>
        </row>
        <row r="831">
          <cell r="B831" t="str">
            <v>06.03.28.006</v>
          </cell>
        </row>
        <row r="832">
          <cell r="B832" t="str">
            <v>06.03.29.001</v>
          </cell>
        </row>
        <row r="833">
          <cell r="B833" t="str">
            <v>06.03.29.002</v>
          </cell>
        </row>
        <row r="834">
          <cell r="B834" t="str">
            <v>06.03.29.003</v>
          </cell>
        </row>
        <row r="835">
          <cell r="B835" t="str">
            <v>06.03.29.004</v>
          </cell>
        </row>
        <row r="836">
          <cell r="B836" t="str">
            <v>06.03.29.005</v>
          </cell>
        </row>
        <row r="837">
          <cell r="B837" t="str">
            <v>06.03.29.006</v>
          </cell>
        </row>
        <row r="838">
          <cell r="B838" t="str">
            <v>06.03.30.001</v>
          </cell>
        </row>
        <row r="839">
          <cell r="B839" t="str">
            <v>06.03.30.002</v>
          </cell>
        </row>
        <row r="840">
          <cell r="B840" t="str">
            <v>06.03.30.003</v>
          </cell>
        </row>
        <row r="841">
          <cell r="B841" t="str">
            <v>06.03.30.004</v>
          </cell>
        </row>
        <row r="842">
          <cell r="B842" t="str">
            <v>06.03.30.005</v>
          </cell>
        </row>
        <row r="843">
          <cell r="B843" t="str">
            <v>06.03.31.001</v>
          </cell>
        </row>
        <row r="844">
          <cell r="B844" t="str">
            <v>06.03.31.002</v>
          </cell>
        </row>
        <row r="845">
          <cell r="B845" t="str">
            <v>06.03.32.001</v>
          </cell>
        </row>
        <row r="846">
          <cell r="B846" t="str">
            <v>06.03.32.002</v>
          </cell>
        </row>
        <row r="847">
          <cell r="B847" t="str">
            <v>06.03.32.003</v>
          </cell>
        </row>
        <row r="848">
          <cell r="B848" t="str">
            <v>06.03.32.004</v>
          </cell>
        </row>
        <row r="849">
          <cell r="B849" t="str">
            <v>06.03.33.001</v>
          </cell>
        </row>
        <row r="850">
          <cell r="B850" t="str">
            <v>06.03.33.002</v>
          </cell>
        </row>
        <row r="851">
          <cell r="B851" t="str">
            <v>06.03.34.001</v>
          </cell>
        </row>
        <row r="852">
          <cell r="B852" t="str">
            <v>06.03.34.002</v>
          </cell>
        </row>
        <row r="853">
          <cell r="B853" t="str">
            <v>06.03.34.003</v>
          </cell>
        </row>
        <row r="854">
          <cell r="B854" t="str">
            <v>06.03.34.004</v>
          </cell>
        </row>
        <row r="855">
          <cell r="B855" t="str">
            <v>06.03.35.001</v>
          </cell>
        </row>
        <row r="856">
          <cell r="B856" t="str">
            <v>06.03.35.002</v>
          </cell>
        </row>
        <row r="857">
          <cell r="B857" t="str">
            <v>06.03.35.003</v>
          </cell>
        </row>
        <row r="858">
          <cell r="B858" t="str">
            <v>06.03.35.004</v>
          </cell>
        </row>
        <row r="859">
          <cell r="B859" t="str">
            <v>06.03.35.005</v>
          </cell>
        </row>
        <row r="860">
          <cell r="B860" t="str">
            <v>06.03.35.006</v>
          </cell>
        </row>
        <row r="861">
          <cell r="B861" t="str">
            <v>06.03.35.007</v>
          </cell>
        </row>
        <row r="862">
          <cell r="B862" t="str">
            <v>06.03.36.001</v>
          </cell>
        </row>
        <row r="863">
          <cell r="B863" t="str">
            <v>06.03.36.002</v>
          </cell>
        </row>
        <row r="864">
          <cell r="B864" t="str">
            <v>06.03.36.003</v>
          </cell>
        </row>
        <row r="865">
          <cell r="B865" t="str">
            <v>06.03.36.004</v>
          </cell>
        </row>
        <row r="866">
          <cell r="B866" t="str">
            <v>06.03.36.005</v>
          </cell>
        </row>
        <row r="867">
          <cell r="B867" t="str">
            <v>06.03.36.006</v>
          </cell>
        </row>
        <row r="868">
          <cell r="B868" t="str">
            <v>06.03.37.001</v>
          </cell>
        </row>
        <row r="869">
          <cell r="B869" t="str">
            <v>06.03.37.002</v>
          </cell>
        </row>
        <row r="870">
          <cell r="B870" t="str">
            <v>06.03.37.003</v>
          </cell>
        </row>
        <row r="871">
          <cell r="B871" t="str">
            <v>06.03.37.004</v>
          </cell>
        </row>
        <row r="872">
          <cell r="B872" t="str">
            <v>06.03.37.005</v>
          </cell>
        </row>
        <row r="873">
          <cell r="B873" t="str">
            <v>06.03.37.006</v>
          </cell>
        </row>
        <row r="874">
          <cell r="B874" t="str">
            <v>06.03.37.007</v>
          </cell>
        </row>
        <row r="875">
          <cell r="B875" t="str">
            <v>06.03.38.001</v>
          </cell>
        </row>
        <row r="876">
          <cell r="B876" t="str">
            <v>06.03.38.002</v>
          </cell>
        </row>
        <row r="877">
          <cell r="B877" t="str">
            <v>06.03.38.003</v>
          </cell>
        </row>
        <row r="878">
          <cell r="B878" t="str">
            <v>06.03.38.004</v>
          </cell>
        </row>
        <row r="879">
          <cell r="B879" t="str">
            <v>06.03.38.005</v>
          </cell>
        </row>
        <row r="880">
          <cell r="B880" t="str">
            <v>06.04.01.001</v>
          </cell>
        </row>
        <row r="881">
          <cell r="B881" t="str">
            <v>06.04.01.002</v>
          </cell>
        </row>
        <row r="882">
          <cell r="B882" t="str">
            <v>06.04.01.003</v>
          </cell>
        </row>
        <row r="883">
          <cell r="B883" t="str">
            <v>06.04.01.004</v>
          </cell>
        </row>
        <row r="884">
          <cell r="B884" t="str">
            <v>06.04.01.005</v>
          </cell>
        </row>
        <row r="885">
          <cell r="B885" t="str">
            <v>06.04.01.006</v>
          </cell>
        </row>
        <row r="886">
          <cell r="B886" t="str">
            <v>06.04.01.007</v>
          </cell>
        </row>
        <row r="887">
          <cell r="B887" t="str">
            <v>06.04.01.008</v>
          </cell>
        </row>
        <row r="888">
          <cell r="B888" t="str">
            <v>06.04.01.009</v>
          </cell>
        </row>
        <row r="889">
          <cell r="B889" t="str">
            <v>06.04.01.010</v>
          </cell>
        </row>
        <row r="890">
          <cell r="B890" t="str">
            <v>06.04.01.011</v>
          </cell>
        </row>
        <row r="891">
          <cell r="B891" t="str">
            <v>06.04.01.012</v>
          </cell>
        </row>
        <row r="892">
          <cell r="B892" t="str">
            <v>06.04.01.013</v>
          </cell>
        </row>
        <row r="893">
          <cell r="B893" t="str">
            <v>06.04.01.014</v>
          </cell>
        </row>
        <row r="894">
          <cell r="B894" t="str">
            <v>06.04.01.015</v>
          </cell>
        </row>
        <row r="895">
          <cell r="B895" t="str">
            <v>06.04.01.016</v>
          </cell>
        </row>
        <row r="896">
          <cell r="B896" t="str">
            <v>06.04.01.017</v>
          </cell>
        </row>
        <row r="897">
          <cell r="B897" t="str">
            <v>06.04.01.018</v>
          </cell>
        </row>
        <row r="898">
          <cell r="B898" t="str">
            <v>06.04.01.019</v>
          </cell>
        </row>
        <row r="899">
          <cell r="B899" t="str">
            <v>06.04.01.020</v>
          </cell>
        </row>
        <row r="900">
          <cell r="B900" t="str">
            <v>06.04.01.021</v>
          </cell>
        </row>
        <row r="901">
          <cell r="B901" t="str">
            <v>06.04.01.022</v>
          </cell>
        </row>
        <row r="902">
          <cell r="B902" t="str">
            <v>06.04.01.023</v>
          </cell>
        </row>
        <row r="903">
          <cell r="B903" t="str">
            <v>06.04.01.024</v>
          </cell>
        </row>
        <row r="904">
          <cell r="B904" t="str">
            <v>06.04.01.025</v>
          </cell>
        </row>
        <row r="905">
          <cell r="B905" t="str">
            <v>06.04.01.026</v>
          </cell>
        </row>
        <row r="906">
          <cell r="B906" t="str">
            <v>06.04.01.027</v>
          </cell>
        </row>
        <row r="907">
          <cell r="B907" t="str">
            <v>06.04.01.028</v>
          </cell>
        </row>
        <row r="908">
          <cell r="B908" t="str">
            <v>06.04.02.001</v>
          </cell>
        </row>
        <row r="909">
          <cell r="B909" t="str">
            <v>06.04.02.004</v>
          </cell>
        </row>
        <row r="910">
          <cell r="B910" t="str">
            <v>06.04.02.005</v>
          </cell>
        </row>
        <row r="911">
          <cell r="B911" t="str">
            <v>06.04.02.006</v>
          </cell>
        </row>
        <row r="912">
          <cell r="B912" t="str">
            <v>06.04.02.007</v>
          </cell>
        </row>
        <row r="913">
          <cell r="B913" t="str">
            <v>06.04.02.008</v>
          </cell>
        </row>
        <row r="914">
          <cell r="B914" t="str">
            <v>06.04.02.009</v>
          </cell>
        </row>
        <row r="915">
          <cell r="B915" t="str">
            <v>06.04.02.010</v>
          </cell>
        </row>
        <row r="916">
          <cell r="B916" t="str">
            <v>06.04.02.011</v>
          </cell>
        </row>
        <row r="917">
          <cell r="B917" t="str">
            <v>06.04.02.012</v>
          </cell>
        </row>
        <row r="918">
          <cell r="B918" t="str">
            <v>06.04.02.013</v>
          </cell>
        </row>
        <row r="919">
          <cell r="B919" t="str">
            <v>06.04.02.014</v>
          </cell>
        </row>
        <row r="920">
          <cell r="B920" t="str">
            <v>06.04.02.015</v>
          </cell>
        </row>
        <row r="921">
          <cell r="B921" t="str">
            <v>06.04.02.018</v>
          </cell>
        </row>
        <row r="922">
          <cell r="B922" t="str">
            <v>06.04.02.019</v>
          </cell>
        </row>
        <row r="923">
          <cell r="B923" t="str">
            <v>06.04.02.020</v>
          </cell>
        </row>
        <row r="924">
          <cell r="B924" t="str">
            <v>06.04.02.021</v>
          </cell>
        </row>
        <row r="925">
          <cell r="B925" t="str">
            <v>06.04.02.022</v>
          </cell>
        </row>
        <row r="926">
          <cell r="B926" t="str">
            <v>06.04.02.023</v>
          </cell>
        </row>
        <row r="927">
          <cell r="B927" t="str">
            <v>06.04.02.024</v>
          </cell>
        </row>
        <row r="928">
          <cell r="B928" t="str">
            <v>06.04.02.025</v>
          </cell>
        </row>
        <row r="929">
          <cell r="B929" t="str">
            <v>06.04.02.026</v>
          </cell>
        </row>
        <row r="930">
          <cell r="B930" t="str">
            <v>06.04.02.027</v>
          </cell>
        </row>
        <row r="931">
          <cell r="B931" t="str">
            <v>06.04.02.028</v>
          </cell>
        </row>
        <row r="932">
          <cell r="B932" t="str">
            <v>06.04.03.001</v>
          </cell>
        </row>
        <row r="933">
          <cell r="B933" t="str">
            <v>06.04.03.002</v>
          </cell>
        </row>
        <row r="934">
          <cell r="B934" t="str">
            <v>06.04.03.003</v>
          </cell>
        </row>
        <row r="935">
          <cell r="B935" t="str">
            <v>06.04.03.004</v>
          </cell>
        </row>
        <row r="936">
          <cell r="B936" t="str">
            <v>06.04.03.005</v>
          </cell>
        </row>
        <row r="937">
          <cell r="B937" t="str">
            <v>06.04.03.006</v>
          </cell>
        </row>
        <row r="938">
          <cell r="B938" t="str">
            <v>06.04.03.007</v>
          </cell>
        </row>
        <row r="939">
          <cell r="B939" t="str">
            <v>06.04.03.008</v>
          </cell>
        </row>
        <row r="940">
          <cell r="B940" t="str">
            <v>06.04.03.009</v>
          </cell>
        </row>
        <row r="941">
          <cell r="B941" t="str">
            <v>06.04.03.010</v>
          </cell>
        </row>
        <row r="942">
          <cell r="B942" t="str">
            <v>06.04.03.011</v>
          </cell>
        </row>
        <row r="943">
          <cell r="B943" t="str">
            <v>06.04.03.012</v>
          </cell>
        </row>
        <row r="944">
          <cell r="B944" t="str">
            <v>07.01.01.001</v>
          </cell>
        </row>
        <row r="945">
          <cell r="B945" t="str">
            <v>07.01.01.002</v>
          </cell>
        </row>
        <row r="946">
          <cell r="B946" t="str">
            <v>07.01.01.003</v>
          </cell>
        </row>
        <row r="947">
          <cell r="B947" t="str">
            <v>07.01.01.004</v>
          </cell>
        </row>
        <row r="948">
          <cell r="B948" t="str">
            <v>07.01.01.005</v>
          </cell>
        </row>
        <row r="949">
          <cell r="B949" t="str">
            <v>07.01.01.006</v>
          </cell>
        </row>
        <row r="950">
          <cell r="B950" t="str">
            <v>07.01.01.007</v>
          </cell>
        </row>
        <row r="951">
          <cell r="B951" t="str">
            <v>07.01.01.008</v>
          </cell>
        </row>
        <row r="952">
          <cell r="B952" t="str">
            <v>07.01.01.009</v>
          </cell>
        </row>
        <row r="953">
          <cell r="B953" t="str">
            <v>07.01.02.001</v>
          </cell>
        </row>
        <row r="954">
          <cell r="B954" t="str">
            <v>07.01.02.002</v>
          </cell>
        </row>
        <row r="955">
          <cell r="B955" t="str">
            <v>07.01.02.003</v>
          </cell>
        </row>
        <row r="956">
          <cell r="B956" t="str">
            <v>07.01.02.004</v>
          </cell>
        </row>
        <row r="957">
          <cell r="B957" t="str">
            <v>07.01.02.005</v>
          </cell>
        </row>
        <row r="958">
          <cell r="B958" t="str">
            <v>07.01.02.006</v>
          </cell>
        </row>
        <row r="959">
          <cell r="B959" t="str">
            <v>07.01.02.007</v>
          </cell>
        </row>
        <row r="960">
          <cell r="B960" t="str">
            <v>07.01.02.008</v>
          </cell>
        </row>
        <row r="961">
          <cell r="B961" t="str">
            <v>07.01.02.009</v>
          </cell>
        </row>
        <row r="962">
          <cell r="B962" t="str">
            <v>07.01.02.010</v>
          </cell>
        </row>
        <row r="963">
          <cell r="B963" t="str">
            <v>07.01.02.011</v>
          </cell>
        </row>
        <row r="964">
          <cell r="B964" t="str">
            <v>07.01.02.012</v>
          </cell>
        </row>
        <row r="965">
          <cell r="B965" t="str">
            <v>07.01.02.013</v>
          </cell>
        </row>
        <row r="966">
          <cell r="B966" t="str">
            <v>07.01.02.014</v>
          </cell>
        </row>
        <row r="967">
          <cell r="B967" t="str">
            <v>07.01.02.015</v>
          </cell>
        </row>
        <row r="968">
          <cell r="B968" t="str">
            <v>07.01.02.016</v>
          </cell>
        </row>
        <row r="969">
          <cell r="B969" t="str">
            <v>07.01.02.017</v>
          </cell>
        </row>
        <row r="970">
          <cell r="B970" t="str">
            <v>07.01.02.018</v>
          </cell>
        </row>
        <row r="971">
          <cell r="B971" t="str">
            <v>07.01.02.019</v>
          </cell>
        </row>
        <row r="972">
          <cell r="B972" t="str">
            <v>07.01.02.020</v>
          </cell>
        </row>
        <row r="973">
          <cell r="B973" t="str">
            <v>07.01.02.021</v>
          </cell>
        </row>
        <row r="974">
          <cell r="B974" t="str">
            <v>07.01.02.022</v>
          </cell>
        </row>
        <row r="975">
          <cell r="B975" t="str">
            <v>07.01.02.023</v>
          </cell>
        </row>
        <row r="976">
          <cell r="B976" t="str">
            <v>07.01.02.024</v>
          </cell>
        </row>
        <row r="977">
          <cell r="B977" t="str">
            <v>07.01.02.025</v>
          </cell>
        </row>
        <row r="978">
          <cell r="B978" t="str">
            <v>07.01.02.026</v>
          </cell>
        </row>
        <row r="979">
          <cell r="B979" t="str">
            <v>07.01.02.027</v>
          </cell>
        </row>
        <row r="980">
          <cell r="B980" t="str">
            <v>07.01.02.028</v>
          </cell>
        </row>
        <row r="981">
          <cell r="B981" t="str">
            <v>07.01.02.029</v>
          </cell>
        </row>
        <row r="982">
          <cell r="B982" t="str">
            <v>07.01.02.030</v>
          </cell>
        </row>
        <row r="983">
          <cell r="B983" t="str">
            <v>07.01.02.031</v>
          </cell>
        </row>
        <row r="984">
          <cell r="B984" t="str">
            <v>07.01.02.032</v>
          </cell>
        </row>
        <row r="985">
          <cell r="B985" t="str">
            <v>07.01.02.033</v>
          </cell>
        </row>
        <row r="986">
          <cell r="B986" t="str">
            <v>07.01.02.034</v>
          </cell>
        </row>
        <row r="987">
          <cell r="B987" t="str">
            <v>07.01.02.035</v>
          </cell>
        </row>
        <row r="988">
          <cell r="B988" t="str">
            <v>07.01.02.036</v>
          </cell>
        </row>
        <row r="989">
          <cell r="B989" t="str">
            <v>07.01.02.037</v>
          </cell>
        </row>
        <row r="990">
          <cell r="B990" t="str">
            <v>07.01.02.038</v>
          </cell>
        </row>
        <row r="991">
          <cell r="B991" t="str">
            <v>07.01.02.039</v>
          </cell>
        </row>
        <row r="992">
          <cell r="B992" t="str">
            <v>07.01.02.040</v>
          </cell>
        </row>
        <row r="993">
          <cell r="B993" t="str">
            <v>07.01.02.041</v>
          </cell>
        </row>
        <row r="994">
          <cell r="B994" t="str">
            <v>07.01.02.042</v>
          </cell>
        </row>
        <row r="995">
          <cell r="B995" t="str">
            <v>07.01.02.043</v>
          </cell>
        </row>
        <row r="996">
          <cell r="B996" t="str">
            <v>07.01.02.044</v>
          </cell>
        </row>
        <row r="997">
          <cell r="B997" t="str">
            <v>07.01.02.045</v>
          </cell>
        </row>
        <row r="998">
          <cell r="B998" t="str">
            <v>07.01.02.046</v>
          </cell>
        </row>
        <row r="999">
          <cell r="B999" t="str">
            <v>07.01.02.047</v>
          </cell>
        </row>
        <row r="1000">
          <cell r="B1000" t="str">
            <v>07.01.02.048</v>
          </cell>
        </row>
        <row r="1001">
          <cell r="B1001" t="str">
            <v>07.01.02.049</v>
          </cell>
        </row>
        <row r="1002">
          <cell r="B1002" t="str">
            <v>07.01.02.050</v>
          </cell>
        </row>
        <row r="1003">
          <cell r="B1003" t="str">
            <v>07.01.02.051</v>
          </cell>
        </row>
        <row r="1004">
          <cell r="B1004" t="str">
            <v>07.01.02.052</v>
          </cell>
        </row>
        <row r="1005">
          <cell r="B1005" t="str">
            <v>07.01.02.053</v>
          </cell>
        </row>
        <row r="1006">
          <cell r="B1006" t="str">
            <v>07.01.02.054</v>
          </cell>
        </row>
        <row r="1007">
          <cell r="B1007" t="str">
            <v>07.01.02.055</v>
          </cell>
        </row>
        <row r="1008">
          <cell r="B1008" t="str">
            <v>07.01.02.056</v>
          </cell>
        </row>
        <row r="1009">
          <cell r="B1009" t="str">
            <v>07.01.02.057</v>
          </cell>
        </row>
        <row r="1010">
          <cell r="B1010" t="str">
            <v>07.01.02.058</v>
          </cell>
        </row>
        <row r="1011">
          <cell r="B1011" t="str">
            <v>07.01.02.059</v>
          </cell>
        </row>
        <row r="1012">
          <cell r="B1012" t="str">
            <v>07.01.02.060</v>
          </cell>
        </row>
        <row r="1013">
          <cell r="B1013" t="str">
            <v>07.01.02.061</v>
          </cell>
        </row>
        <row r="1014">
          <cell r="B1014" t="str">
            <v>07.01.02.062</v>
          </cell>
        </row>
        <row r="1015">
          <cell r="B1015" t="str">
            <v>07.01.02.063</v>
          </cell>
        </row>
        <row r="1016">
          <cell r="B1016" t="str">
            <v>07.01.02.064</v>
          </cell>
        </row>
        <row r="1017">
          <cell r="B1017" t="str">
            <v>07.01.02.065</v>
          </cell>
        </row>
        <row r="1018">
          <cell r="B1018" t="str">
            <v>07.01.02.066</v>
          </cell>
        </row>
        <row r="1019">
          <cell r="B1019" t="str">
            <v>07.01.02.067</v>
          </cell>
        </row>
        <row r="1020">
          <cell r="B1020" t="str">
            <v>07.01.02.068</v>
          </cell>
        </row>
        <row r="1021">
          <cell r="B1021" t="str">
            <v>07.01.02.069</v>
          </cell>
        </row>
        <row r="1022">
          <cell r="B1022" t="str">
            <v>07.01.02.070</v>
          </cell>
        </row>
        <row r="1023">
          <cell r="B1023" t="str">
            <v>07.01.02.071</v>
          </cell>
        </row>
        <row r="1024">
          <cell r="B1024" t="str">
            <v>07.01.02.072</v>
          </cell>
        </row>
        <row r="1025">
          <cell r="B1025" t="str">
            <v>07.01.02.073</v>
          </cell>
        </row>
        <row r="1026">
          <cell r="B1026" t="str">
            <v>07.01.02.074</v>
          </cell>
        </row>
        <row r="1027">
          <cell r="B1027" t="str">
            <v>07.01.02.075</v>
          </cell>
        </row>
        <row r="1028">
          <cell r="B1028" t="str">
            <v>07.01.02.076</v>
          </cell>
        </row>
        <row r="1029">
          <cell r="B1029" t="str">
            <v>07.01.02.077</v>
          </cell>
        </row>
        <row r="1030">
          <cell r="B1030" t="str">
            <v>07.01.02.078</v>
          </cell>
        </row>
        <row r="1031">
          <cell r="B1031" t="str">
            <v>07.01.02.079</v>
          </cell>
        </row>
        <row r="1032">
          <cell r="B1032" t="str">
            <v>07.01.02.080</v>
          </cell>
        </row>
        <row r="1033">
          <cell r="B1033" t="str">
            <v>07.01.02.081</v>
          </cell>
        </row>
        <row r="1034">
          <cell r="B1034" t="str">
            <v>07.01.02.082</v>
          </cell>
        </row>
        <row r="1035">
          <cell r="B1035" t="str">
            <v>07.01.02.083</v>
          </cell>
        </row>
        <row r="1036">
          <cell r="B1036" t="str">
            <v>07.01.02.084</v>
          </cell>
        </row>
        <row r="1037">
          <cell r="B1037" t="str">
            <v>07.01.02.085</v>
          </cell>
        </row>
        <row r="1038">
          <cell r="B1038" t="str">
            <v>07.01.02.086</v>
          </cell>
        </row>
        <row r="1039">
          <cell r="B1039" t="str">
            <v>07.01.02.087</v>
          </cell>
        </row>
        <row r="1040">
          <cell r="B1040" t="str">
            <v>07.01.02.088</v>
          </cell>
        </row>
        <row r="1041">
          <cell r="B1041" t="str">
            <v>07.01.02.089</v>
          </cell>
        </row>
        <row r="1042">
          <cell r="B1042" t="str">
            <v>07.01.02.090</v>
          </cell>
        </row>
        <row r="1043">
          <cell r="B1043" t="str">
            <v>07.01.02.091</v>
          </cell>
        </row>
        <row r="1044">
          <cell r="B1044" t="str">
            <v>07.01.02.092</v>
          </cell>
        </row>
        <row r="1045">
          <cell r="B1045" t="str">
            <v>07.01.02.093</v>
          </cell>
        </row>
        <row r="1046">
          <cell r="B1046" t="str">
            <v>07.02.02.001</v>
          </cell>
        </row>
        <row r="1047">
          <cell r="B1047" t="str">
            <v>07.02.02.002</v>
          </cell>
        </row>
        <row r="1048">
          <cell r="B1048" t="str">
            <v>07.02.02.003</v>
          </cell>
        </row>
        <row r="1049">
          <cell r="B1049" t="str">
            <v>07.02.02.004</v>
          </cell>
        </row>
        <row r="1050">
          <cell r="B1050" t="str">
            <v>07.02.02.005</v>
          </cell>
        </row>
        <row r="1051">
          <cell r="B1051" t="str">
            <v>07.02.02.006</v>
          </cell>
        </row>
        <row r="1052">
          <cell r="B1052" t="str">
            <v>07.02.02.007</v>
          </cell>
        </row>
        <row r="1053">
          <cell r="B1053" t="str">
            <v>07.02.02.008</v>
          </cell>
        </row>
        <row r="1054">
          <cell r="B1054" t="str">
            <v>07.02.02.009</v>
          </cell>
        </row>
        <row r="1055">
          <cell r="B1055" t="str">
            <v>07.02.03.001</v>
          </cell>
        </row>
        <row r="1056">
          <cell r="B1056" t="str">
            <v>07.02.03.002</v>
          </cell>
        </row>
        <row r="1057">
          <cell r="B1057" t="str">
            <v>07.02.03.003</v>
          </cell>
        </row>
        <row r="1058">
          <cell r="B1058" t="str">
            <v>07.02.03.004</v>
          </cell>
        </row>
        <row r="1059">
          <cell r="B1059" t="str">
            <v>07.02.03.005</v>
          </cell>
        </row>
        <row r="1060">
          <cell r="B1060" t="str">
            <v>07.02.03.006</v>
          </cell>
        </row>
        <row r="1061">
          <cell r="B1061" t="str">
            <v>07.02.03.007</v>
          </cell>
        </row>
        <row r="1062">
          <cell r="B1062" t="str">
            <v>07.02.03.008</v>
          </cell>
        </row>
        <row r="1063">
          <cell r="B1063" t="str">
            <v>07.02.03.009</v>
          </cell>
        </row>
        <row r="1064">
          <cell r="B1064" t="str">
            <v>07.02.03.010</v>
          </cell>
        </row>
        <row r="1065">
          <cell r="B1065" t="str">
            <v>07.02.03.011</v>
          </cell>
        </row>
        <row r="1066">
          <cell r="B1066" t="str">
            <v>07.02.03.012</v>
          </cell>
        </row>
        <row r="1067">
          <cell r="B1067" t="str">
            <v>07.02.03.013</v>
          </cell>
        </row>
        <row r="1068">
          <cell r="B1068" t="str">
            <v>07.02.03.014</v>
          </cell>
        </row>
        <row r="1069">
          <cell r="B1069" t="str">
            <v>07.02.03.015</v>
          </cell>
        </row>
        <row r="1070">
          <cell r="B1070" t="str">
            <v>07.02.03.016</v>
          </cell>
        </row>
        <row r="1071">
          <cell r="B1071" t="str">
            <v>07.02.03.017</v>
          </cell>
        </row>
        <row r="1072">
          <cell r="B1072" t="str">
            <v>07.02.03.018</v>
          </cell>
        </row>
        <row r="1073">
          <cell r="B1073" t="str">
            <v>07.02.03.019</v>
          </cell>
        </row>
        <row r="1074">
          <cell r="B1074" t="str">
            <v>07.02.03.020</v>
          </cell>
        </row>
        <row r="1075">
          <cell r="B1075" t="str">
            <v>07.02.03.021</v>
          </cell>
        </row>
        <row r="1076">
          <cell r="B1076" t="str">
            <v>07.02.03.022</v>
          </cell>
        </row>
        <row r="1077">
          <cell r="B1077" t="str">
            <v>07.02.03.023</v>
          </cell>
        </row>
        <row r="1078">
          <cell r="B1078" t="str">
            <v>07.02.03.024</v>
          </cell>
        </row>
        <row r="1079">
          <cell r="B1079" t="str">
            <v>07.02.03.025</v>
          </cell>
        </row>
        <row r="1080">
          <cell r="B1080" t="str">
            <v>07.02.03.026</v>
          </cell>
        </row>
        <row r="1081">
          <cell r="B1081" t="str">
            <v>07.02.03.027</v>
          </cell>
        </row>
        <row r="1082">
          <cell r="B1082" t="str">
            <v>07.02.03.028</v>
          </cell>
        </row>
        <row r="1083">
          <cell r="B1083" t="str">
            <v>07.02.03.029</v>
          </cell>
        </row>
        <row r="1084">
          <cell r="B1084" t="str">
            <v>07.02.03.030</v>
          </cell>
        </row>
        <row r="1085">
          <cell r="B1085" t="str">
            <v>07.02.03.031</v>
          </cell>
        </row>
        <row r="1086">
          <cell r="B1086" t="str">
            <v>07.02.03.032</v>
          </cell>
        </row>
        <row r="1087">
          <cell r="B1087" t="str">
            <v>07.02.03.033</v>
          </cell>
        </row>
        <row r="1088">
          <cell r="B1088" t="str">
            <v>07.02.03.034</v>
          </cell>
        </row>
        <row r="1089">
          <cell r="B1089" t="str">
            <v>07.02.03.035</v>
          </cell>
        </row>
        <row r="1090">
          <cell r="B1090" t="str">
            <v>07.02.03.036</v>
          </cell>
        </row>
        <row r="1091">
          <cell r="B1091" t="str">
            <v>07.02.03.037</v>
          </cell>
        </row>
        <row r="1092">
          <cell r="B1092" t="str">
            <v>07.02.03.038</v>
          </cell>
        </row>
        <row r="1093">
          <cell r="B1093" t="str">
            <v>07.02.03.039</v>
          </cell>
        </row>
        <row r="1094">
          <cell r="B1094" t="str">
            <v>07.02.03.040</v>
          </cell>
        </row>
        <row r="1095">
          <cell r="B1095" t="str">
            <v>07.02.03.041</v>
          </cell>
        </row>
        <row r="1096">
          <cell r="B1096" t="str">
            <v>07.02.03.042</v>
          </cell>
        </row>
        <row r="1097">
          <cell r="B1097" t="str">
            <v>07.02.03.043</v>
          </cell>
        </row>
        <row r="1098">
          <cell r="B1098" t="str">
            <v>07.02.03.044</v>
          </cell>
        </row>
        <row r="1099">
          <cell r="B1099" t="str">
            <v>07.02.03.045</v>
          </cell>
        </row>
        <row r="1100">
          <cell r="B1100" t="str">
            <v>07.02.03.046</v>
          </cell>
        </row>
        <row r="1101">
          <cell r="B1101" t="str">
            <v>07.02.03.047</v>
          </cell>
        </row>
        <row r="1102">
          <cell r="B1102" t="str">
            <v>07.02.03.048</v>
          </cell>
        </row>
        <row r="1103">
          <cell r="B1103" t="str">
            <v>07.02.03.049</v>
          </cell>
        </row>
        <row r="1104">
          <cell r="B1104" t="str">
            <v>07.02.03.050</v>
          </cell>
        </row>
        <row r="1105">
          <cell r="B1105" t="str">
            <v>07.02.03.051</v>
          </cell>
        </row>
        <row r="1106">
          <cell r="B1106" t="str">
            <v>07.02.03.052</v>
          </cell>
        </row>
        <row r="1107">
          <cell r="B1107" t="str">
            <v>07.02.03.053</v>
          </cell>
        </row>
        <row r="1108">
          <cell r="B1108" t="str">
            <v>07.02.03.054</v>
          </cell>
        </row>
        <row r="1109">
          <cell r="B1109" t="str">
            <v>07.02.03.055</v>
          </cell>
        </row>
        <row r="1110">
          <cell r="B1110" t="str">
            <v>07.02.03.056</v>
          </cell>
        </row>
        <row r="1111">
          <cell r="B1111" t="str">
            <v>07.02.03.057</v>
          </cell>
        </row>
        <row r="1112">
          <cell r="B1112" t="str">
            <v>07.02.03.058</v>
          </cell>
        </row>
        <row r="1113">
          <cell r="B1113" t="str">
            <v>07.02.03.059</v>
          </cell>
        </row>
        <row r="1114">
          <cell r="B1114" t="str">
            <v>07.02.03.060</v>
          </cell>
        </row>
        <row r="1115">
          <cell r="B1115" t="str">
            <v>07.02.03.061</v>
          </cell>
        </row>
        <row r="1116">
          <cell r="B1116" t="str">
            <v>07.02.03.062</v>
          </cell>
        </row>
        <row r="1117">
          <cell r="B1117" t="str">
            <v>07.02.03.063</v>
          </cell>
        </row>
        <row r="1118">
          <cell r="B1118" t="str">
            <v>07.02.03.064</v>
          </cell>
        </row>
        <row r="1119">
          <cell r="B1119" t="str">
            <v>07.02.03.065</v>
          </cell>
        </row>
        <row r="1120">
          <cell r="B1120" t="str">
            <v>07.02.03.066</v>
          </cell>
        </row>
        <row r="1121">
          <cell r="B1121" t="str">
            <v>07.02.03.067</v>
          </cell>
        </row>
        <row r="1122">
          <cell r="B1122" t="str">
            <v>07.02.03.068</v>
          </cell>
        </row>
        <row r="1123">
          <cell r="B1123" t="str">
            <v>07.02.03.069</v>
          </cell>
        </row>
        <row r="1124">
          <cell r="B1124" t="str">
            <v>07.02.03.070</v>
          </cell>
        </row>
        <row r="1125">
          <cell r="B1125" t="str">
            <v>07.02.03.071</v>
          </cell>
        </row>
        <row r="1126">
          <cell r="B1126" t="str">
            <v>07.02.03.072</v>
          </cell>
        </row>
        <row r="1127">
          <cell r="B1127" t="str">
            <v>07.02.03.073</v>
          </cell>
        </row>
        <row r="1128">
          <cell r="B1128" t="str">
            <v>07.02.03.074</v>
          </cell>
        </row>
        <row r="1129">
          <cell r="B1129" t="str">
            <v>07.02.03.075</v>
          </cell>
        </row>
        <row r="1130">
          <cell r="B1130" t="str">
            <v>07.02.03.076</v>
          </cell>
        </row>
        <row r="1131">
          <cell r="B1131" t="str">
            <v>07.02.03.077</v>
          </cell>
        </row>
        <row r="1132">
          <cell r="B1132" t="str">
            <v>07.02.03.078</v>
          </cell>
        </row>
        <row r="1133">
          <cell r="B1133" t="str">
            <v>07.02.03.079</v>
          </cell>
        </row>
        <row r="1134">
          <cell r="B1134" t="str">
            <v>07.02.03.080</v>
          </cell>
        </row>
        <row r="1135">
          <cell r="B1135" t="str">
            <v>07.02.03.081</v>
          </cell>
        </row>
        <row r="1136">
          <cell r="B1136" t="str">
            <v>07.02.03.082</v>
          </cell>
        </row>
        <row r="1137">
          <cell r="B1137" t="str">
            <v>07.02.03.083</v>
          </cell>
        </row>
        <row r="1138">
          <cell r="B1138" t="str">
            <v>07.02.03.084</v>
          </cell>
        </row>
        <row r="1139">
          <cell r="B1139" t="str">
            <v>07.02.03.085</v>
          </cell>
        </row>
        <row r="1140">
          <cell r="B1140" t="str">
            <v>07.02.03.086</v>
          </cell>
        </row>
        <row r="1141">
          <cell r="B1141" t="str">
            <v>07.02.03.087</v>
          </cell>
        </row>
        <row r="1142">
          <cell r="B1142" t="str">
            <v>07.02.03.088</v>
          </cell>
        </row>
        <row r="1143">
          <cell r="B1143" t="str">
            <v>07.02.03.089</v>
          </cell>
        </row>
        <row r="1144">
          <cell r="B1144" t="str">
            <v>07.02.03.090</v>
          </cell>
        </row>
        <row r="1145">
          <cell r="B1145" t="str">
            <v>07.02.03.091</v>
          </cell>
        </row>
        <row r="1146">
          <cell r="B1146" t="str">
            <v>07.02.03.092</v>
          </cell>
        </row>
        <row r="1147">
          <cell r="B1147" t="str">
            <v>07.02.03.093</v>
          </cell>
        </row>
      </sheetData>
      <sheetData sheetId="2">
        <row r="1">
          <cell r="E1" t="str">
            <v>Plan</v>
          </cell>
          <cell r="F1" t="str">
            <v>Actual</v>
          </cell>
        </row>
        <row r="2">
          <cell r="E2" t="str">
            <v>Accumulate Plan</v>
          </cell>
          <cell r="F2" t="str">
            <v>Accumulate Actual</v>
          </cell>
        </row>
        <row r="5">
          <cell r="I5" t="str">
            <v>Contractor Submit</v>
          </cell>
        </row>
        <row r="6">
          <cell r="I6" t="str">
            <v>Accumulate Contractor Submit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C10" t="str">
            <v>Accumulate Plan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10">
          <cell r="B10" t="str">
            <v>struc 1</v>
          </cell>
        </row>
      </sheetData>
      <sheetData sheetId="140"/>
      <sheetData sheetId="141">
        <row r="11">
          <cell r="A11">
            <v>1</v>
          </cell>
        </row>
      </sheetData>
      <sheetData sheetId="142"/>
      <sheetData sheetId="143"/>
      <sheetData sheetId="144"/>
      <sheetData sheetId="145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TopDownStruc"/>
      <sheetName val="TopDownChapters"/>
      <sheetName val="TopDownSubChapters"/>
      <sheetName val="TopDownItems"/>
      <sheetName val="Project Info"/>
      <sheetName val="Gap table sub chap+Items"/>
      <sheetName val="Gap table sub chap"/>
      <sheetName val="Gap table subjects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CombSubjectsMilestoneItems"/>
      <sheetName val="CombSubjectsMilestoneSubChap"/>
      <sheetName val="CombSubjectsMilestoneChapter"/>
      <sheetName val="CombSubjectsMilestoneStructure"/>
      <sheetName val="MixSubjectsMilestoneItems"/>
      <sheetName val="MixSubjectsMilestoneSubChapter"/>
      <sheetName val="MixSubjectsMilestoneChapter"/>
      <sheetName val="CompareMilestonChart"/>
      <sheetName val="MixSubjectsMilestoneStructure"/>
      <sheetName val="Horz.CombItem"/>
      <sheetName val="Horz.CombItemSupport"/>
      <sheetName val="Horz.CombSubChapter"/>
      <sheetName val="Horz.CombSubChapterSupport"/>
      <sheetName val="Horz.CombChapter"/>
      <sheetName val="Horz.CombChapterSupport"/>
      <sheetName val="Horz.CombStructure"/>
      <sheetName val="Horz.CombStructureSupport"/>
      <sheetName val="Horz. Item"/>
      <sheetName val="Horz. ItemSupport"/>
      <sheetName val="Horz. Sub Chapter"/>
      <sheetName val="Horz. Sub ChapterSupport"/>
      <sheetName val="Horz. Chapter"/>
      <sheetName val="Horz. ChapterSupport"/>
      <sheetName val="Horz. Structure"/>
      <sheetName val="Horz. StructureSupport"/>
      <sheetName val="ConSubbmisionAccu &amp; ConSubbmit"/>
      <sheetName val="Start-Finish Plan"/>
      <sheetName val="Quantities T1 BOQ Plan"/>
      <sheetName val="T1 BOQ Plan"/>
      <sheetName val="ANNEX H02 ConSubbmit"/>
      <sheetName val="ANNEX H02 plan"/>
      <sheetName val="ANNEX-H-04 plan"/>
      <sheetName val="T1Chapters by Month plan "/>
    </sheetNames>
    <sheetDataSet>
      <sheetData sheetId="0"/>
      <sheetData sheetId="1">
        <row r="1">
          <cell r="D1" t="str">
            <v>ChapterList</v>
          </cell>
        </row>
        <row r="2">
          <cell r="D2">
            <v>1</v>
          </cell>
        </row>
        <row r="3">
          <cell r="D3">
            <v>2</v>
          </cell>
        </row>
        <row r="4">
          <cell r="D4">
            <v>3</v>
          </cell>
        </row>
        <row r="5">
          <cell r="D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9</v>
          </cell>
        </row>
        <row r="11">
          <cell r="D11">
            <v>10</v>
          </cell>
        </row>
        <row r="12">
          <cell r="D12">
            <v>11</v>
          </cell>
        </row>
        <row r="13">
          <cell r="D13">
            <v>12</v>
          </cell>
        </row>
        <row r="14">
          <cell r="D14">
            <v>13</v>
          </cell>
        </row>
        <row r="15">
          <cell r="D15">
            <v>14</v>
          </cell>
        </row>
      </sheetData>
      <sheetData sheetId="2">
        <row r="1">
          <cell r="F1" t="str">
            <v>Actual</v>
          </cell>
          <cell r="G1" t="str">
            <v>Update Actual</v>
          </cell>
        </row>
        <row r="2">
          <cell r="F2" t="str">
            <v>Accumulate Actual</v>
          </cell>
          <cell r="G2" t="str">
            <v>Accumulate Update Actual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7">
          <cell r="C7">
            <v>0</v>
          </cell>
          <cell r="D7">
            <v>42064</v>
          </cell>
          <cell r="E7">
            <v>42095</v>
          </cell>
          <cell r="F7">
            <v>42125</v>
          </cell>
          <cell r="G7">
            <v>42156</v>
          </cell>
          <cell r="H7">
            <v>42186</v>
          </cell>
          <cell r="I7">
            <v>42217</v>
          </cell>
          <cell r="J7">
            <v>42248</v>
          </cell>
          <cell r="K7">
            <v>42278</v>
          </cell>
          <cell r="L7">
            <v>42309</v>
          </cell>
          <cell r="M7">
            <v>42339</v>
          </cell>
          <cell r="N7">
            <v>42370</v>
          </cell>
          <cell r="O7">
            <v>42401</v>
          </cell>
          <cell r="P7">
            <v>42430</v>
          </cell>
          <cell r="Q7">
            <v>42461</v>
          </cell>
          <cell r="R7">
            <v>42491</v>
          </cell>
          <cell r="S7">
            <v>42522</v>
          </cell>
        </row>
        <row r="8">
          <cell r="B8" t="str">
            <v>Accumulate Plan</v>
          </cell>
          <cell r="C8">
            <v>0</v>
          </cell>
          <cell r="D8">
            <v>0</v>
          </cell>
          <cell r="E8">
            <v>9366.7098299999998</v>
          </cell>
          <cell r="F8">
            <v>28364.919470000001</v>
          </cell>
          <cell r="G8">
            <v>47479.281419999999</v>
          </cell>
          <cell r="H8">
            <v>59621.997070000005</v>
          </cell>
          <cell r="I8">
            <v>75499.390570000018</v>
          </cell>
          <cell r="J8">
            <v>123246.04715915522</v>
          </cell>
          <cell r="K8">
            <v>163176.58186115519</v>
          </cell>
          <cell r="L8">
            <v>225025.32772024159</v>
          </cell>
          <cell r="M8">
            <v>271649.87239586911</v>
          </cell>
          <cell r="N8">
            <v>365930.4539723167</v>
          </cell>
          <cell r="O8">
            <v>503337.75276920904</v>
          </cell>
          <cell r="P8">
            <v>621474.0245964285</v>
          </cell>
          <cell r="Q8">
            <v>719168.35405397404</v>
          </cell>
          <cell r="R8">
            <v>812102.94035994005</v>
          </cell>
          <cell r="S8">
            <v>887550.15087384055</v>
          </cell>
        </row>
        <row r="9">
          <cell r="B9" t="str">
            <v>Accumulate Actual</v>
          </cell>
          <cell r="C9">
            <v>0</v>
          </cell>
          <cell r="D9">
            <v>0</v>
          </cell>
          <cell r="E9">
            <v>9366.7104979560008</v>
          </cell>
          <cell r="F9">
            <v>28352.321357956</v>
          </cell>
          <cell r="G9">
            <v>47469.960441196992</v>
          </cell>
          <cell r="H9">
            <v>59612.676099328994</v>
          </cell>
          <cell r="I9">
            <v>75490.522431928985</v>
          </cell>
          <cell r="J9">
            <v>87145.062670608982</v>
          </cell>
          <cell r="K9">
            <v>117365.97064104299</v>
          </cell>
          <cell r="L9">
            <v>169998.84324376084</v>
          </cell>
          <cell r="M9">
            <v>197712.13397929896</v>
          </cell>
          <cell r="N9">
            <v>221530.31785357094</v>
          </cell>
          <cell r="O9">
            <v>293411.29816848825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 t="str">
            <v>Accumulate Contractor Submit</v>
          </cell>
          <cell r="C10">
            <v>0</v>
          </cell>
          <cell r="D10">
            <v>0</v>
          </cell>
          <cell r="E10">
            <v>10460.025729999999</v>
          </cell>
          <cell r="F10">
            <v>33493.188158000004</v>
          </cell>
          <cell r="G10">
            <v>62982.303046644003</v>
          </cell>
          <cell r="H10">
            <v>73068.276601443999</v>
          </cell>
          <cell r="I10">
            <v>91753.811282544004</v>
          </cell>
          <cell r="J10">
            <v>145515.04232540162</v>
          </cell>
          <cell r="K10">
            <v>197211.75411324558</v>
          </cell>
          <cell r="L10">
            <v>241148.9911952359</v>
          </cell>
          <cell r="M10">
            <v>291992.76976756589</v>
          </cell>
          <cell r="N10">
            <v>317810.10652062023</v>
          </cell>
          <cell r="O10">
            <v>388756.50057768793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B11" t="str">
            <v>Accumulate Update Actual</v>
          </cell>
          <cell r="C11">
            <v>0</v>
          </cell>
          <cell r="D11">
            <v>0</v>
          </cell>
          <cell r="E11">
            <v>9366.7098299999998</v>
          </cell>
          <cell r="F11">
            <v>28364.919470000001</v>
          </cell>
          <cell r="G11">
            <v>47479.281419999999</v>
          </cell>
          <cell r="H11">
            <v>59621.997070000005</v>
          </cell>
          <cell r="I11">
            <v>75499.390570000018</v>
          </cell>
          <cell r="J11">
            <v>87153.930808000005</v>
          </cell>
          <cell r="K11">
            <v>117374.8555862652</v>
          </cell>
          <cell r="L11">
            <v>170007.6976724652</v>
          </cell>
          <cell r="M11">
            <v>197720.97462911223</v>
          </cell>
          <cell r="N11">
            <v>221539.15436347222</v>
          </cell>
          <cell r="O11">
            <v>292603.53146093531</v>
          </cell>
          <cell r="P11">
            <v>413452.63104405953</v>
          </cell>
          <cell r="Q11">
            <v>525446.40661316912</v>
          </cell>
          <cell r="R11">
            <v>632477.83696390397</v>
          </cell>
          <cell r="S11">
            <v>788715.45199558593</v>
          </cell>
        </row>
        <row r="37">
          <cell r="R37">
            <v>42461</v>
          </cell>
        </row>
      </sheetData>
      <sheetData sheetId="164">
        <row r="12">
          <cell r="A12" t="str">
            <v>Date</v>
          </cell>
          <cell r="B12" t="str">
            <v>Plan</v>
          </cell>
          <cell r="C12" t="str">
            <v>Actual</v>
          </cell>
          <cell r="D12" t="str">
            <v>Update actual</v>
          </cell>
          <cell r="E12" t="str">
            <v>Accumulate Plan</v>
          </cell>
          <cell r="F12" t="str">
            <v>Accumulate Actual</v>
          </cell>
          <cell r="G12" t="str">
            <v>Accumulate Update Actual</v>
          </cell>
          <cell r="H12" t="str">
            <v>Accumulate Actual / Accumulated Update Actual</v>
          </cell>
          <cell r="I12" t="str">
            <v>Actual / updated Actual</v>
          </cell>
          <cell r="J12" t="str">
            <v>Accumulated Actual/ Accumulate Plan</v>
          </cell>
        </row>
        <row r="13">
          <cell r="A13">
            <v>42005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42036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42064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42095</v>
          </cell>
          <cell r="B16">
            <v>9366.7098299999998</v>
          </cell>
          <cell r="C16">
            <v>9366.7104979560008</v>
          </cell>
          <cell r="D16">
            <v>9366.7098299999998</v>
          </cell>
          <cell r="E16">
            <v>9366.7098299999998</v>
          </cell>
          <cell r="F16">
            <v>9366.7104979560008</v>
          </cell>
          <cell r="G16">
            <v>9366.7098299999998</v>
          </cell>
          <cell r="H16">
            <v>1.0000000713116999</v>
          </cell>
          <cell r="I16">
            <v>1.0000000713116999</v>
          </cell>
          <cell r="J16">
            <v>1.0000000713116999</v>
          </cell>
        </row>
        <row r="17">
          <cell r="A17">
            <v>42125</v>
          </cell>
          <cell r="B17">
            <v>18998.209639999997</v>
          </cell>
          <cell r="C17">
            <v>18985.610859999997</v>
          </cell>
          <cell r="D17">
            <v>18998.209639999997</v>
          </cell>
          <cell r="E17">
            <v>28364.919470000001</v>
          </cell>
          <cell r="F17">
            <v>28352.321357956</v>
          </cell>
          <cell r="G17">
            <v>28364.919470000001</v>
          </cell>
          <cell r="H17">
            <v>0.99955585588538953</v>
          </cell>
          <cell r="I17">
            <v>0.99933684382693233</v>
          </cell>
          <cell r="J17">
            <v>0.99955585588538953</v>
          </cell>
        </row>
        <row r="18">
          <cell r="A18">
            <v>42156</v>
          </cell>
          <cell r="B18">
            <v>19114.361950000002</v>
          </cell>
          <cell r="C18">
            <v>19117.639083240996</v>
          </cell>
          <cell r="D18">
            <v>19114.361950000002</v>
          </cell>
          <cell r="E18">
            <v>47479.281419999999</v>
          </cell>
          <cell r="F18">
            <v>47469.960441196992</v>
          </cell>
          <cell r="G18">
            <v>47479.281419999999</v>
          </cell>
          <cell r="H18">
            <v>0.99980368323773572</v>
          </cell>
          <cell r="I18">
            <v>1.0001714487383657</v>
          </cell>
          <cell r="J18">
            <v>0.99980368323773572</v>
          </cell>
        </row>
        <row r="19">
          <cell r="A19">
            <v>42186</v>
          </cell>
          <cell r="B19">
            <v>12142.71565</v>
          </cell>
          <cell r="C19">
            <v>12142.715658131998</v>
          </cell>
          <cell r="D19">
            <v>12142.71565</v>
          </cell>
          <cell r="E19">
            <v>59621.997070000005</v>
          </cell>
          <cell r="F19">
            <v>59612.676099328994</v>
          </cell>
          <cell r="G19">
            <v>59621.997070000005</v>
          </cell>
          <cell r="H19">
            <v>0.99984366557430027</v>
          </cell>
          <cell r="I19">
            <v>1.0000000006697016</v>
          </cell>
          <cell r="J19">
            <v>0.99984366557430027</v>
          </cell>
        </row>
        <row r="20">
          <cell r="A20">
            <v>42217</v>
          </cell>
          <cell r="B20">
            <v>15877.393500000002</v>
          </cell>
          <cell r="C20">
            <v>15877.846332599998</v>
          </cell>
          <cell r="D20">
            <v>15877.393500000002</v>
          </cell>
          <cell r="E20">
            <v>75499.390570000018</v>
          </cell>
          <cell r="F20">
            <v>75490.522431928985</v>
          </cell>
          <cell r="G20">
            <v>75499.390570000018</v>
          </cell>
          <cell r="H20">
            <v>0.99988254026947665</v>
          </cell>
          <cell r="I20">
            <v>1.0000285205880926</v>
          </cell>
          <cell r="J20">
            <v>0.99988254026947665</v>
          </cell>
        </row>
        <row r="21">
          <cell r="A21">
            <v>42248</v>
          </cell>
          <cell r="B21">
            <v>47746.656589155202</v>
          </cell>
          <cell r="C21">
            <v>11654.54023868</v>
          </cell>
          <cell r="D21">
            <v>11654.540238</v>
          </cell>
          <cell r="E21">
            <v>123246.04715915522</v>
          </cell>
          <cell r="F21">
            <v>87145.062670608982</v>
          </cell>
          <cell r="G21">
            <v>87153.930808000005</v>
          </cell>
          <cell r="H21">
            <v>0.99989824741914901</v>
          </cell>
          <cell r="I21">
            <v>1.0000000000583464</v>
          </cell>
          <cell r="J21">
            <v>0.70708200935704812</v>
          </cell>
        </row>
        <row r="22">
          <cell r="A22">
            <v>42278</v>
          </cell>
          <cell r="B22">
            <v>39930.534701999997</v>
          </cell>
          <cell r="C22">
            <v>30220.907970434004</v>
          </cell>
          <cell r="D22">
            <v>30220.924778265202</v>
          </cell>
          <cell r="E22">
            <v>163176.58186115519</v>
          </cell>
          <cell r="F22">
            <v>117365.97064104299</v>
          </cell>
          <cell r="G22">
            <v>117374.8555862652</v>
          </cell>
          <cell r="H22">
            <v>0.99992430282296985</v>
          </cell>
          <cell r="I22">
            <v>0.99999944383465034</v>
          </cell>
          <cell r="J22">
            <v>0.71925744063512831</v>
          </cell>
        </row>
        <row r="23">
          <cell r="A23">
            <v>42309</v>
          </cell>
          <cell r="B23">
            <v>61848.745859086404</v>
          </cell>
          <cell r="C23">
            <v>52632.872602717842</v>
          </cell>
          <cell r="D23">
            <v>52632.842086199991</v>
          </cell>
          <cell r="E23">
            <v>225025.32772024159</v>
          </cell>
          <cell r="F23">
            <v>169998.84324376084</v>
          </cell>
          <cell r="G23">
            <v>170007.6976724652</v>
          </cell>
          <cell r="H23">
            <v>0.99994791748358702</v>
          </cell>
          <cell r="I23">
            <v>1.0000005797999241</v>
          </cell>
          <cell r="J23">
            <v>0.75546537345835418</v>
          </cell>
        </row>
        <row r="24">
          <cell r="A24">
            <v>42339</v>
          </cell>
          <cell r="B24">
            <v>46624.544675627512</v>
          </cell>
          <cell r="C24">
            <v>27713.290735538154</v>
          </cell>
          <cell r="D24">
            <v>27713.276956647001</v>
          </cell>
          <cell r="E24">
            <v>271649.87239586911</v>
          </cell>
          <cell r="F24">
            <v>197712.13397929896</v>
          </cell>
          <cell r="G24">
            <v>197720.97462911223</v>
          </cell>
          <cell r="H24">
            <v>0.99995528724340021</v>
          </cell>
          <cell r="I24">
            <v>1.0000004971945819</v>
          </cell>
          <cell r="J24">
            <v>0.72781971968379067</v>
          </cell>
        </row>
        <row r="25">
          <cell r="A25">
            <v>42370</v>
          </cell>
          <cell r="B25">
            <v>94280.581576447585</v>
          </cell>
          <cell r="C25">
            <v>23818.183874271999</v>
          </cell>
          <cell r="D25">
            <v>23818.179734359997</v>
          </cell>
          <cell r="E25">
            <v>365930.4539723167</v>
          </cell>
          <cell r="F25">
            <v>221530.31785357094</v>
          </cell>
          <cell r="G25">
            <v>221539.15436347222</v>
          </cell>
          <cell r="H25">
            <v>0.99996011310087973</v>
          </cell>
          <cell r="I25">
            <v>1.0000001738131146</v>
          </cell>
          <cell r="J25">
            <v>0.6053891264003135</v>
          </cell>
        </row>
        <row r="26">
          <cell r="A26">
            <v>42401</v>
          </cell>
          <cell r="B26">
            <v>137407.2987968922</v>
          </cell>
          <cell r="C26">
            <v>71880.98031491728</v>
          </cell>
          <cell r="D26">
            <v>71064.37709746309</v>
          </cell>
          <cell r="E26">
            <v>503337.75276920904</v>
          </cell>
          <cell r="F26">
            <v>293411.29816848825</v>
          </cell>
          <cell r="G26">
            <v>292603.53146093531</v>
          </cell>
          <cell r="H26">
            <v>1.002760618450228</v>
          </cell>
          <cell r="I26">
            <v>1.0114910346196975</v>
          </cell>
          <cell r="J26">
            <v>0.582931235644912</v>
          </cell>
        </row>
        <row r="27">
          <cell r="A27">
            <v>42430</v>
          </cell>
          <cell r="B27">
            <v>118136.27182721952</v>
          </cell>
          <cell r="C27">
            <v>0</v>
          </cell>
          <cell r="D27">
            <v>120849.09958312432</v>
          </cell>
          <cell r="E27">
            <v>621474.0245964285</v>
          </cell>
          <cell r="F27">
            <v>293411.29816848825</v>
          </cell>
          <cell r="G27">
            <v>413452.63104405953</v>
          </cell>
          <cell r="H27">
            <v>0.70966121905563817</v>
          </cell>
          <cell r="I27">
            <v>0</v>
          </cell>
          <cell r="J27">
            <v>0.4721215795930056</v>
          </cell>
        </row>
        <row r="28">
          <cell r="A28">
            <v>42461</v>
          </cell>
          <cell r="B28">
            <v>97694.329457545566</v>
          </cell>
          <cell r="C28">
            <v>0</v>
          </cell>
          <cell r="D28">
            <v>111993.77556910948</v>
          </cell>
          <cell r="E28">
            <v>719168.35405397404</v>
          </cell>
          <cell r="F28">
            <v>293411.29816848825</v>
          </cell>
          <cell r="G28">
            <v>525446.40661316912</v>
          </cell>
          <cell r="H28">
            <v>0.55840385332484743</v>
          </cell>
          <cell r="I28">
            <v>0</v>
          </cell>
          <cell r="J28">
            <v>0.40798694285492371</v>
          </cell>
        </row>
        <row r="29">
          <cell r="A29">
            <v>42491</v>
          </cell>
          <cell r="B29">
            <v>92934.586305965888</v>
          </cell>
          <cell r="C29">
            <v>0</v>
          </cell>
          <cell r="D29">
            <v>107031.43035073488</v>
          </cell>
          <cell r="E29">
            <v>812102.94035994005</v>
          </cell>
          <cell r="F29">
            <v>293411.29816848825</v>
          </cell>
          <cell r="G29">
            <v>632477.83696390397</v>
          </cell>
          <cell r="H29">
            <v>0.46390763600026902</v>
          </cell>
          <cell r="I29">
            <v>0</v>
          </cell>
          <cell r="J29">
            <v>0.36129816010571586</v>
          </cell>
        </row>
        <row r="30">
          <cell r="A30">
            <v>42522</v>
          </cell>
          <cell r="B30">
            <v>75447.210513900529</v>
          </cell>
          <cell r="C30">
            <v>0</v>
          </cell>
          <cell r="D30">
            <v>156237.61503168193</v>
          </cell>
          <cell r="E30">
            <v>887550.15087384055</v>
          </cell>
          <cell r="F30">
            <v>293411.29816848825</v>
          </cell>
          <cell r="G30">
            <v>788715.45199558593</v>
          </cell>
          <cell r="H30">
            <v>0.37201160117518572</v>
          </cell>
          <cell r="I30">
            <v>0</v>
          </cell>
          <cell r="J30">
            <v>0.33058559888656336</v>
          </cell>
        </row>
        <row r="31">
          <cell r="A31">
            <v>42552</v>
          </cell>
          <cell r="B31">
            <v>83796.9377134018</v>
          </cell>
          <cell r="C31">
            <v>0</v>
          </cell>
          <cell r="D31">
            <v>128745.606600265</v>
          </cell>
          <cell r="E31">
            <v>971347.08858724241</v>
          </cell>
          <cell r="F31">
            <v>293411.29816848825</v>
          </cell>
          <cell r="G31">
            <v>917461.05859585095</v>
          </cell>
          <cell r="H31">
            <v>0.31980790401888687</v>
          </cell>
          <cell r="I31">
            <v>0</v>
          </cell>
          <cell r="J31">
            <v>0.30206637937756609</v>
          </cell>
        </row>
        <row r="32">
          <cell r="A32">
            <v>42583</v>
          </cell>
          <cell r="B32">
            <v>69617.167026325827</v>
          </cell>
          <cell r="C32">
            <v>0</v>
          </cell>
          <cell r="D32">
            <v>116239.434196145</v>
          </cell>
          <cell r="E32">
            <v>1040964.2556135682</v>
          </cell>
          <cell r="F32">
            <v>293411.29816848825</v>
          </cell>
          <cell r="G32">
            <v>1033700.492791996</v>
          </cell>
          <cell r="H32">
            <v>0.28384556282448176</v>
          </cell>
          <cell r="I32">
            <v>0</v>
          </cell>
          <cell r="J32">
            <v>0.28186491187014379</v>
          </cell>
        </row>
        <row r="33">
          <cell r="A33">
            <v>42614</v>
          </cell>
          <cell r="B33">
            <v>95135.384157859764</v>
          </cell>
          <cell r="C33">
            <v>0</v>
          </cell>
          <cell r="D33">
            <v>127104.25430652105</v>
          </cell>
          <cell r="E33">
            <v>1136099.639771428</v>
          </cell>
          <cell r="F33">
            <v>293411.29816848825</v>
          </cell>
          <cell r="G33">
            <v>1160804.7470985169</v>
          </cell>
          <cell r="H33">
            <v>0.2527654189060502</v>
          </cell>
          <cell r="I33">
            <v>0</v>
          </cell>
          <cell r="J33">
            <v>0.25826194102791872</v>
          </cell>
        </row>
        <row r="34">
          <cell r="A34">
            <v>42644</v>
          </cell>
          <cell r="B34">
            <v>55472.50490729927</v>
          </cell>
          <cell r="C34">
            <v>0</v>
          </cell>
          <cell r="D34">
            <v>122794.26529284321</v>
          </cell>
          <cell r="E34">
            <v>1191572.1446787275</v>
          </cell>
          <cell r="F34">
            <v>293411.29816848825</v>
          </cell>
          <cell r="G34">
            <v>1283599.0123913605</v>
          </cell>
          <cell r="H34">
            <v>0.22858485814963309</v>
          </cell>
          <cell r="I34">
            <v>0</v>
          </cell>
          <cell r="J34">
            <v>0.2462388026430393</v>
          </cell>
        </row>
        <row r="35">
          <cell r="A35">
            <v>42675</v>
          </cell>
          <cell r="B35">
            <v>88516.116725627435</v>
          </cell>
          <cell r="C35">
            <v>0</v>
          </cell>
          <cell r="D35">
            <v>99192.320735404996</v>
          </cell>
          <cell r="E35">
            <v>1280088.2614043548</v>
          </cell>
          <cell r="F35">
            <v>293411.29816848825</v>
          </cell>
          <cell r="G35">
            <v>1382791.333126765</v>
          </cell>
          <cell r="H35">
            <v>0.21218768959523865</v>
          </cell>
          <cell r="I35">
            <v>0</v>
          </cell>
          <cell r="J35">
            <v>0.2292117715747144</v>
          </cell>
        </row>
        <row r="36">
          <cell r="A36">
            <v>42705</v>
          </cell>
          <cell r="B36">
            <v>54774.652891375023</v>
          </cell>
          <cell r="C36">
            <v>0</v>
          </cell>
          <cell r="D36">
            <v>106512.64293627726</v>
          </cell>
          <cell r="E36">
            <v>1334862.9142957299</v>
          </cell>
          <cell r="F36">
            <v>293411.29816848825</v>
          </cell>
          <cell r="G36">
            <v>1489303.9760630426</v>
          </cell>
          <cell r="H36">
            <v>0.19701236475854816</v>
          </cell>
          <cell r="I36">
            <v>0</v>
          </cell>
          <cell r="J36">
            <v>0.21980631496028283</v>
          </cell>
        </row>
        <row r="37">
          <cell r="A37">
            <v>42736</v>
          </cell>
          <cell r="B37">
            <v>115796.51070211144</v>
          </cell>
          <cell r="C37">
            <v>0</v>
          </cell>
          <cell r="D37">
            <v>88509.237527348712</v>
          </cell>
          <cell r="E37">
            <v>1450659.4249978412</v>
          </cell>
          <cell r="F37">
            <v>293411.29816848825</v>
          </cell>
          <cell r="G37">
            <v>1577813.2135903912</v>
          </cell>
          <cell r="H37">
            <v>0.18596073073872699</v>
          </cell>
          <cell r="I37">
            <v>0</v>
          </cell>
          <cell r="J37">
            <v>0.20226063617166717</v>
          </cell>
        </row>
        <row r="38">
          <cell r="A38">
            <v>42767</v>
          </cell>
          <cell r="B38">
            <v>86867.566571328716</v>
          </cell>
          <cell r="C38">
            <v>0</v>
          </cell>
          <cell r="D38">
            <v>92375.373642348684</v>
          </cell>
          <cell r="E38">
            <v>1537526.99156917</v>
          </cell>
          <cell r="F38">
            <v>293411.29816848825</v>
          </cell>
          <cell r="G38">
            <v>1670188.5872327399</v>
          </cell>
          <cell r="H38">
            <v>0.17567554970222146</v>
          </cell>
          <cell r="I38">
            <v>0</v>
          </cell>
          <cell r="J38">
            <v>0.19083326652304061</v>
          </cell>
        </row>
        <row r="39">
          <cell r="A39">
            <v>42795</v>
          </cell>
          <cell r="B39">
            <v>104852.39278818552</v>
          </cell>
          <cell r="C39">
            <v>0</v>
          </cell>
          <cell r="D39">
            <v>123028.52343624021</v>
          </cell>
          <cell r="E39">
            <v>1642379.3843573555</v>
          </cell>
          <cell r="F39">
            <v>293411.29816848825</v>
          </cell>
          <cell r="G39">
            <v>1793217.1106689798</v>
          </cell>
          <cell r="H39">
            <v>0.16362285214813049</v>
          </cell>
          <cell r="I39">
            <v>0</v>
          </cell>
          <cell r="J39">
            <v>0.17865013465405666</v>
          </cell>
        </row>
        <row r="40">
          <cell r="A40">
            <v>42826</v>
          </cell>
          <cell r="B40">
            <v>61646.595069402807</v>
          </cell>
          <cell r="C40">
            <v>0</v>
          </cell>
          <cell r="D40">
            <v>99547.341387913417</v>
          </cell>
          <cell r="E40">
            <v>1704025.9794267586</v>
          </cell>
          <cell r="F40">
            <v>293411.29816848825</v>
          </cell>
          <cell r="G40">
            <v>1892764.4520568934</v>
          </cell>
          <cell r="H40">
            <v>0.15501733342975357</v>
          </cell>
          <cell r="I40">
            <v>0</v>
          </cell>
          <cell r="J40">
            <v>0.17218710378300278</v>
          </cell>
        </row>
        <row r="41">
          <cell r="A41">
            <v>42856</v>
          </cell>
          <cell r="B41">
            <v>86525.075348518847</v>
          </cell>
          <cell r="C41">
            <v>0</v>
          </cell>
          <cell r="D41">
            <v>136596.09747566879</v>
          </cell>
          <cell r="E41">
            <v>1790551.0547752772</v>
          </cell>
          <cell r="F41">
            <v>293411.29816848825</v>
          </cell>
          <cell r="G41">
            <v>2029360.5495325623</v>
          </cell>
          <cell r="H41">
            <v>0.14458312902360887</v>
          </cell>
          <cell r="I41">
            <v>0</v>
          </cell>
          <cell r="J41">
            <v>0.16386647975548108</v>
          </cell>
        </row>
        <row r="42">
          <cell r="A42">
            <v>42887</v>
          </cell>
          <cell r="B42">
            <v>55911.171842402808</v>
          </cell>
          <cell r="C42">
            <v>0</v>
          </cell>
          <cell r="D42">
            <v>107636.5863863875</v>
          </cell>
          <cell r="E42">
            <v>1846462.2266176802</v>
          </cell>
          <cell r="F42">
            <v>293411.29816848825</v>
          </cell>
          <cell r="G42">
            <v>2136997.1359189497</v>
          </cell>
          <cell r="H42">
            <v>0.13730074469300388</v>
          </cell>
          <cell r="I42">
            <v>0</v>
          </cell>
          <cell r="J42">
            <v>0.15890457651330045</v>
          </cell>
        </row>
        <row r="43">
          <cell r="A43">
            <v>42917</v>
          </cell>
          <cell r="B43">
            <v>90379.243520136093</v>
          </cell>
          <cell r="C43">
            <v>0</v>
          </cell>
          <cell r="D43">
            <v>98534.734338702314</v>
          </cell>
          <cell r="E43">
            <v>1936841.4701378162</v>
          </cell>
          <cell r="F43">
            <v>293411.29816848825</v>
          </cell>
          <cell r="G43">
            <v>2235531.8702576524</v>
          </cell>
          <cell r="H43">
            <v>0.13124898914309446</v>
          </cell>
          <cell r="I43">
            <v>0</v>
          </cell>
          <cell r="J43">
            <v>0.15148957862184279</v>
          </cell>
        </row>
        <row r="44">
          <cell r="A44">
            <v>42948</v>
          </cell>
          <cell r="B44">
            <v>77712.302119013897</v>
          </cell>
          <cell r="C44">
            <v>0</v>
          </cell>
          <cell r="D44">
            <v>114407.58099990603</v>
          </cell>
          <cell r="E44">
            <v>2014553.77225683</v>
          </cell>
          <cell r="F44">
            <v>293411.29816848825</v>
          </cell>
          <cell r="G44">
            <v>2349939.4512575585</v>
          </cell>
          <cell r="H44">
            <v>0.12485908860820676</v>
          </cell>
          <cell r="I44">
            <v>0</v>
          </cell>
          <cell r="J44">
            <v>0.14564580117401901</v>
          </cell>
        </row>
        <row r="45">
          <cell r="A45">
            <v>42979</v>
          </cell>
          <cell r="B45">
            <v>77178.228352780134</v>
          </cell>
          <cell r="C45">
            <v>0</v>
          </cell>
          <cell r="D45">
            <v>114616.25426740601</v>
          </cell>
          <cell r="E45">
            <v>2091732.0006096102</v>
          </cell>
          <cell r="F45">
            <v>293411.29816848825</v>
          </cell>
          <cell r="G45">
            <v>2464555.7055249643</v>
          </cell>
          <cell r="H45">
            <v>0.11905241074921859</v>
          </cell>
          <cell r="I45">
            <v>0</v>
          </cell>
          <cell r="J45">
            <v>0.14027193640627816</v>
          </cell>
        </row>
        <row r="46">
          <cell r="A46">
            <v>43009</v>
          </cell>
          <cell r="B46">
            <v>73935.898340221218</v>
          </cell>
          <cell r="C46">
            <v>0</v>
          </cell>
          <cell r="D46">
            <v>117679.41493144643</v>
          </cell>
          <cell r="E46">
            <v>2165667.8989498313</v>
          </cell>
          <cell r="F46">
            <v>293411.29816848825</v>
          </cell>
          <cell r="G46">
            <v>2582235.1204564106</v>
          </cell>
          <cell r="H46">
            <v>0.11362687148203134</v>
          </cell>
          <cell r="I46">
            <v>0</v>
          </cell>
          <cell r="J46">
            <v>0.13548305273895794</v>
          </cell>
        </row>
        <row r="47">
          <cell r="A47">
            <v>43040</v>
          </cell>
          <cell r="B47">
            <v>73935.898340221218</v>
          </cell>
          <cell r="C47">
            <v>0</v>
          </cell>
          <cell r="D47">
            <v>116200.41493144643</v>
          </cell>
          <cell r="E47">
            <v>2239603.7972900528</v>
          </cell>
          <cell r="F47">
            <v>293411.29816848825</v>
          </cell>
          <cell r="G47">
            <v>2698435.5353878574</v>
          </cell>
          <cell r="H47">
            <v>0.10873385497657072</v>
          </cell>
          <cell r="I47">
            <v>0</v>
          </cell>
          <cell r="J47">
            <v>0.13101035929815774</v>
          </cell>
        </row>
        <row r="48">
          <cell r="A48">
            <v>43070</v>
          </cell>
          <cell r="B48">
            <v>76796.259556265213</v>
          </cell>
          <cell r="C48">
            <v>0</v>
          </cell>
          <cell r="D48">
            <v>96132.241494279762</v>
          </cell>
          <cell r="E48">
            <v>2316400.0568463178</v>
          </cell>
          <cell r="F48">
            <v>293411.29816848825</v>
          </cell>
          <cell r="G48">
            <v>2794567.7768821367</v>
          </cell>
          <cell r="H48">
            <v>0.10499344499557763</v>
          </cell>
          <cell r="I48">
            <v>0</v>
          </cell>
          <cell r="J48">
            <v>0.12666693618025357</v>
          </cell>
        </row>
        <row r="49">
          <cell r="A49">
            <v>43101</v>
          </cell>
          <cell r="B49">
            <v>104453.4482099319</v>
          </cell>
          <cell r="C49">
            <v>0</v>
          </cell>
          <cell r="D49">
            <v>92961.584026687182</v>
          </cell>
          <cell r="E49">
            <v>2420853.5050562499</v>
          </cell>
          <cell r="F49">
            <v>293411.29816848825</v>
          </cell>
          <cell r="G49">
            <v>2887529.360908824</v>
          </cell>
          <cell r="H49">
            <v>0.10161326916382928</v>
          </cell>
          <cell r="I49">
            <v>0</v>
          </cell>
          <cell r="J49">
            <v>0.12120159173434605</v>
          </cell>
        </row>
        <row r="50">
          <cell r="A50">
            <v>43132</v>
          </cell>
          <cell r="B50">
            <v>104327.70348559855</v>
          </cell>
          <cell r="C50">
            <v>0</v>
          </cell>
          <cell r="D50">
            <v>91993.590323520504</v>
          </cell>
          <cell r="E50">
            <v>2525181.2085418487</v>
          </cell>
          <cell r="F50">
            <v>293411.29816848825</v>
          </cell>
          <cell r="G50">
            <v>2979522.9512323448</v>
          </cell>
          <cell r="H50">
            <v>9.8475931540360162E-2</v>
          </cell>
          <cell r="I50">
            <v>0</v>
          </cell>
          <cell r="J50">
            <v>0.11619415556237127</v>
          </cell>
        </row>
        <row r="51">
          <cell r="A51">
            <v>43160</v>
          </cell>
          <cell r="B51">
            <v>103258.94929759856</v>
          </cell>
          <cell r="C51">
            <v>0</v>
          </cell>
          <cell r="D51">
            <v>85423.150079501997</v>
          </cell>
          <cell r="E51">
            <v>2628440.1578394468</v>
          </cell>
          <cell r="F51">
            <v>293411.29816848825</v>
          </cell>
          <cell r="G51">
            <v>3064946.1013118462</v>
          </cell>
          <cell r="H51">
            <v>9.5731307654285835E-2</v>
          </cell>
          <cell r="I51">
            <v>0</v>
          </cell>
          <cell r="J51">
            <v>0.11162943820249253</v>
          </cell>
        </row>
        <row r="52">
          <cell r="A52">
            <v>43191</v>
          </cell>
          <cell r="B52">
            <v>97353.177128992611</v>
          </cell>
          <cell r="C52">
            <v>0</v>
          </cell>
          <cell r="D52">
            <v>76164.385151406808</v>
          </cell>
          <cell r="E52">
            <v>2725793.3349684398</v>
          </cell>
          <cell r="F52">
            <v>293411.29816848825</v>
          </cell>
          <cell r="G52">
            <v>3141110.4864632534</v>
          </cell>
          <cell r="H52">
            <v>9.3410053365826029E-2</v>
          </cell>
          <cell r="I52">
            <v>0</v>
          </cell>
          <cell r="J52">
            <v>0.10764253269108734</v>
          </cell>
        </row>
        <row r="53">
          <cell r="A53">
            <v>43221</v>
          </cell>
          <cell r="B53">
            <v>97472.849431910799</v>
          </cell>
          <cell r="C53">
            <v>0</v>
          </cell>
          <cell r="D53">
            <v>73631.648134868345</v>
          </cell>
          <cell r="E53">
            <v>2823266.1844003499</v>
          </cell>
          <cell r="F53">
            <v>293411.29816848825</v>
          </cell>
          <cell r="G53">
            <v>3214742.134598121</v>
          </cell>
          <cell r="H53">
            <v>9.1270554801487352E-2</v>
          </cell>
          <cell r="I53">
            <v>0</v>
          </cell>
          <cell r="J53">
            <v>0.10392619009489805</v>
          </cell>
        </row>
        <row r="54">
          <cell r="A54">
            <v>43252</v>
          </cell>
          <cell r="B54">
            <v>95905.334370542274</v>
          </cell>
          <cell r="C54">
            <v>0</v>
          </cell>
          <cell r="D54">
            <v>75250.966584693146</v>
          </cell>
          <cell r="E54">
            <v>2919171.5187708922</v>
          </cell>
          <cell r="F54">
            <v>293411.29816848825</v>
          </cell>
          <cell r="G54">
            <v>3289993.1011828147</v>
          </cell>
          <cell r="H54">
            <v>8.9182952408927957E-2</v>
          </cell>
          <cell r="I54">
            <v>0</v>
          </cell>
          <cell r="J54">
            <v>0.10051183915771696</v>
          </cell>
        </row>
        <row r="55">
          <cell r="A55">
            <v>43282</v>
          </cell>
          <cell r="B55">
            <v>93649.183065597113</v>
          </cell>
          <cell r="C55">
            <v>0</v>
          </cell>
          <cell r="D55">
            <v>72757.564340401688</v>
          </cell>
          <cell r="E55">
            <v>3012820.7018364896</v>
          </cell>
          <cell r="F55">
            <v>293411.29816848825</v>
          </cell>
          <cell r="G55">
            <v>3362750.6655232161</v>
          </cell>
          <cell r="H55">
            <v>8.725336111793941E-2</v>
          </cell>
          <cell r="I55">
            <v>0</v>
          </cell>
          <cell r="J55">
            <v>9.7387573707800462E-2</v>
          </cell>
        </row>
        <row r="56">
          <cell r="A56">
            <v>43313</v>
          </cell>
          <cell r="B56">
            <v>93362.865247556678</v>
          </cell>
          <cell r="C56">
            <v>0</v>
          </cell>
          <cell r="D56">
            <v>75398.077405401666</v>
          </cell>
          <cell r="E56">
            <v>3106183.5670840465</v>
          </cell>
          <cell r="F56">
            <v>293411.29816848825</v>
          </cell>
          <cell r="G56">
            <v>3438148.7429286181</v>
          </cell>
          <cell r="H56">
            <v>8.5339908220073188E-2</v>
          </cell>
          <cell r="I56">
            <v>0</v>
          </cell>
          <cell r="J56">
            <v>9.4460385818063652E-2</v>
          </cell>
        </row>
        <row r="57">
          <cell r="A57">
            <v>43344</v>
          </cell>
          <cell r="B57">
            <v>85903.560992112223</v>
          </cell>
          <cell r="C57">
            <v>0</v>
          </cell>
          <cell r="D57">
            <v>45737.061681115738</v>
          </cell>
          <cell r="E57">
            <v>3192087.1280761585</v>
          </cell>
          <cell r="F57">
            <v>293411.29816848825</v>
          </cell>
          <cell r="G57">
            <v>3483885.8046097341</v>
          </cell>
          <cell r="H57">
            <v>8.4219550991096931E-2</v>
          </cell>
          <cell r="I57">
            <v>0</v>
          </cell>
          <cell r="J57">
            <v>9.1918323778751157E-2</v>
          </cell>
        </row>
        <row r="58">
          <cell r="A58">
            <v>43374</v>
          </cell>
          <cell r="B58">
            <v>76476.684049112242</v>
          </cell>
          <cell r="C58">
            <v>0</v>
          </cell>
          <cell r="D58">
            <v>33665.861018115749</v>
          </cell>
          <cell r="E58">
            <v>3268563.8121252707</v>
          </cell>
          <cell r="F58">
            <v>293411.29816848825</v>
          </cell>
          <cell r="G58">
            <v>3517551.6656278498</v>
          </cell>
          <cell r="H58">
            <v>8.3413500656035741E-2</v>
          </cell>
          <cell r="I58">
            <v>0</v>
          </cell>
          <cell r="J58">
            <v>8.9767651798637424E-2</v>
          </cell>
        </row>
        <row r="59">
          <cell r="A59">
            <v>43405</v>
          </cell>
          <cell r="B59">
            <v>69944.724738276738</v>
          </cell>
          <cell r="C59">
            <v>0</v>
          </cell>
          <cell r="D59">
            <v>29876.224557634265</v>
          </cell>
          <cell r="E59">
            <v>3338508.5368635482</v>
          </cell>
          <cell r="F59">
            <v>293411.29816848825</v>
          </cell>
          <cell r="G59">
            <v>3547427.8901854842</v>
          </cell>
          <cell r="H59">
            <v>8.2710997165088729E-2</v>
          </cell>
          <cell r="I59">
            <v>0</v>
          </cell>
          <cell r="J59">
            <v>8.7886939610506851E-2</v>
          </cell>
        </row>
        <row r="60">
          <cell r="A60">
            <v>43435</v>
          </cell>
          <cell r="B60">
            <v>68450.517038499587</v>
          </cell>
          <cell r="C60">
            <v>0</v>
          </cell>
          <cell r="D60">
            <v>38007.870756357806</v>
          </cell>
          <cell r="E60">
            <v>3406959.0539020472</v>
          </cell>
          <cell r="F60">
            <v>293411.29816848825</v>
          </cell>
          <cell r="G60">
            <v>3585435.7609418412</v>
          </cell>
          <cell r="H60">
            <v>8.1834208651785589E-2</v>
          </cell>
          <cell r="I60">
            <v>0</v>
          </cell>
          <cell r="J60">
            <v>8.6121169502298353E-2</v>
          </cell>
        </row>
        <row r="61">
          <cell r="A61">
            <v>43466</v>
          </cell>
          <cell r="B61">
            <v>60117.709423745931</v>
          </cell>
          <cell r="C61">
            <v>0</v>
          </cell>
          <cell r="D61">
            <v>30980.514075677009</v>
          </cell>
          <cell r="E61">
            <v>3467076.7633257937</v>
          </cell>
          <cell r="F61">
            <v>293411.29816848825</v>
          </cell>
          <cell r="G61">
            <v>3616416.275017519</v>
          </cell>
          <cell r="H61">
            <v>8.1133164949896946E-2</v>
          </cell>
          <cell r="I61">
            <v>0</v>
          </cell>
          <cell r="J61">
            <v>8.4627863239760931E-2</v>
          </cell>
        </row>
        <row r="62">
          <cell r="A62">
            <v>43497</v>
          </cell>
          <cell r="B62">
            <v>39054.167479481439</v>
          </cell>
          <cell r="C62">
            <v>0</v>
          </cell>
          <cell r="D62">
            <v>33739.419025852665</v>
          </cell>
          <cell r="E62">
            <v>3506130.9308052752</v>
          </cell>
          <cell r="F62">
            <v>293411.29816848825</v>
          </cell>
          <cell r="G62">
            <v>3650155.6940433714</v>
          </cell>
          <cell r="H62">
            <v>8.0383228213333824E-2</v>
          </cell>
          <cell r="I62">
            <v>0</v>
          </cell>
          <cell r="J62">
            <v>8.3685208555830698E-2</v>
          </cell>
        </row>
        <row r="63">
          <cell r="A63">
            <v>43525</v>
          </cell>
          <cell r="B63">
            <v>37288.81536735344</v>
          </cell>
          <cell r="C63">
            <v>0</v>
          </cell>
          <cell r="D63">
            <v>12296.318569632896</v>
          </cell>
          <cell r="E63">
            <v>3543419.7461726284</v>
          </cell>
          <cell r="F63">
            <v>293411.29816848825</v>
          </cell>
          <cell r="G63">
            <v>3662452.0126130041</v>
          </cell>
          <cell r="H63">
            <v>8.0113349515029339E-2</v>
          </cell>
          <cell r="I63">
            <v>0</v>
          </cell>
          <cell r="J63">
            <v>8.2804555820803358E-2</v>
          </cell>
        </row>
        <row r="64">
          <cell r="A64">
            <v>43556</v>
          </cell>
          <cell r="B64">
            <v>35218.138783925882</v>
          </cell>
          <cell r="C64">
            <v>0</v>
          </cell>
          <cell r="D64">
            <v>16628.333430649785</v>
          </cell>
          <cell r="E64">
            <v>3578637.8849565545</v>
          </cell>
          <cell r="F64">
            <v>293411.29816848825</v>
          </cell>
          <cell r="G64">
            <v>3679080.3460436543</v>
          </cell>
          <cell r="H64">
            <v>7.9751261340082397E-2</v>
          </cell>
          <cell r="I64">
            <v>0</v>
          </cell>
          <cell r="J64">
            <v>8.19896585239583E-2</v>
          </cell>
        </row>
        <row r="65">
          <cell r="A65">
            <v>43586</v>
          </cell>
          <cell r="B65">
            <v>35237.561001925882</v>
          </cell>
          <cell r="C65">
            <v>0</v>
          </cell>
          <cell r="D65">
            <v>17348.955862625786</v>
          </cell>
          <cell r="E65">
            <v>3613875.4459584798</v>
          </cell>
          <cell r="F65">
            <v>293411.29816848825</v>
          </cell>
          <cell r="G65">
            <v>3696429.3019062798</v>
          </cell>
          <cell r="H65">
            <v>7.9376953866579725E-2</v>
          </cell>
          <cell r="I65">
            <v>0</v>
          </cell>
          <cell r="J65">
            <v>8.1190207730213862E-2</v>
          </cell>
        </row>
        <row r="66">
          <cell r="A66">
            <v>43617</v>
          </cell>
          <cell r="B66">
            <v>33868.058056370333</v>
          </cell>
          <cell r="C66">
            <v>0</v>
          </cell>
          <cell r="D66">
            <v>15703.158329070229</v>
          </cell>
          <cell r="E66">
            <v>3647743.5040148506</v>
          </cell>
          <cell r="F66">
            <v>293411.29816848825</v>
          </cell>
          <cell r="G66">
            <v>3712132.4602353503</v>
          </cell>
          <cell r="H66">
            <v>7.9041171432197729E-2</v>
          </cell>
          <cell r="I66">
            <v>0</v>
          </cell>
          <cell r="J66">
            <v>8.0436384259350527E-2</v>
          </cell>
        </row>
        <row r="67">
          <cell r="A67">
            <v>43647</v>
          </cell>
          <cell r="B67">
            <v>20512.694378100492</v>
          </cell>
          <cell r="C67">
            <v>0</v>
          </cell>
          <cell r="D67">
            <v>7833.6561570702288</v>
          </cell>
          <cell r="E67">
            <v>3668256.1983929505</v>
          </cell>
          <cell r="F67">
            <v>293411.29816848825</v>
          </cell>
          <cell r="G67">
            <v>3719966.1163924201</v>
          </cell>
          <cell r="H67">
            <v>7.8874723314156181E-2</v>
          </cell>
          <cell r="I67">
            <v>0</v>
          </cell>
          <cell r="J67">
            <v>7.9986588258756486E-2</v>
          </cell>
        </row>
        <row r="68">
          <cell r="A68">
            <v>43678</v>
          </cell>
          <cell r="B68">
            <v>20512.694378100492</v>
          </cell>
          <cell r="C68">
            <v>0</v>
          </cell>
          <cell r="D68">
            <v>7833.6561570702288</v>
          </cell>
          <cell r="E68">
            <v>3688768.8927710517</v>
          </cell>
          <cell r="F68">
            <v>293411.29816848825</v>
          </cell>
          <cell r="G68">
            <v>3727799.7725494909</v>
          </cell>
          <cell r="H68">
            <v>7.8708974749419125E-2</v>
          </cell>
          <cell r="I68">
            <v>0</v>
          </cell>
          <cell r="J68">
            <v>7.9541794755288622E-2</v>
          </cell>
        </row>
        <row r="69">
          <cell r="A69">
            <v>43709</v>
          </cell>
          <cell r="B69">
            <v>17122.366308933822</v>
          </cell>
          <cell r="C69">
            <v>0</v>
          </cell>
          <cell r="D69">
            <v>10272.975221355944</v>
          </cell>
          <cell r="E69">
            <v>3705891.2590799858</v>
          </cell>
          <cell r="F69">
            <v>293411.29816848825</v>
          </cell>
          <cell r="G69">
            <v>3738072.7477708468</v>
          </cell>
          <cell r="H69">
            <v>7.8492666667191111E-2</v>
          </cell>
          <cell r="I69">
            <v>0</v>
          </cell>
          <cell r="J69">
            <v>7.9174287008445504E-2</v>
          </cell>
        </row>
        <row r="70">
          <cell r="A70">
            <v>43739</v>
          </cell>
          <cell r="B70">
            <v>19121.166308933822</v>
          </cell>
          <cell r="C70">
            <v>0</v>
          </cell>
          <cell r="D70">
            <v>12271.775221355943</v>
          </cell>
          <cell r="E70">
            <v>3725012.4253889192</v>
          </cell>
          <cell r="F70">
            <v>293411.29816848825</v>
          </cell>
          <cell r="G70">
            <v>3750344.5229922021</v>
          </cell>
          <cell r="H70">
            <v>7.8235825100780573E-2</v>
          </cell>
          <cell r="I70">
            <v>0</v>
          </cell>
          <cell r="J70">
            <v>7.8767870992498476E-2</v>
          </cell>
        </row>
        <row r="71">
          <cell r="A71">
            <v>43770</v>
          </cell>
          <cell r="B71">
            <v>19121.166308933822</v>
          </cell>
          <cell r="C71">
            <v>0</v>
          </cell>
          <cell r="D71">
            <v>10505.207468259145</v>
          </cell>
          <cell r="E71">
            <v>3744133.5916978531</v>
          </cell>
          <cell r="F71">
            <v>293411.29816848825</v>
          </cell>
          <cell r="G71">
            <v>3760849.7304604617</v>
          </cell>
          <cell r="H71">
            <v>7.8017288431400392E-2</v>
          </cell>
          <cell r="I71">
            <v>0</v>
          </cell>
          <cell r="J71">
            <v>7.836560608283076E-2</v>
          </cell>
        </row>
        <row r="72">
          <cell r="A72">
            <v>43800</v>
          </cell>
          <cell r="B72">
            <v>21579.398271837024</v>
          </cell>
          <cell r="C72">
            <v>0</v>
          </cell>
          <cell r="D72">
            <v>14730.007184259142</v>
          </cell>
          <cell r="E72">
            <v>3765712.9899696903</v>
          </cell>
          <cell r="F72">
            <v>293411.29816848825</v>
          </cell>
          <cell r="G72">
            <v>3775579.7376447208</v>
          </cell>
          <cell r="H72">
            <v>7.7712912600681527E-2</v>
          </cell>
          <cell r="I72">
            <v>0</v>
          </cell>
          <cell r="J72">
            <v>7.7916532393736651E-2</v>
          </cell>
        </row>
        <row r="73">
          <cell r="A73">
            <v>43831</v>
          </cell>
          <cell r="B73">
            <v>8514.4883509920637</v>
          </cell>
          <cell r="C73">
            <v>0</v>
          </cell>
          <cell r="D73">
            <v>10505.207468259145</v>
          </cell>
          <cell r="E73">
            <v>3774227.4783206824</v>
          </cell>
          <cell r="F73">
            <v>293411.29816848825</v>
          </cell>
          <cell r="G73">
            <v>3786084.94511298</v>
          </cell>
          <cell r="H73">
            <v>7.7497283452981958E-2</v>
          </cell>
          <cell r="I73">
            <v>0</v>
          </cell>
          <cell r="J73">
            <v>7.7740756182253137E-2</v>
          </cell>
        </row>
        <row r="74">
          <cell r="A74">
            <v>43862</v>
          </cell>
          <cell r="B74">
            <v>8514.4883509920637</v>
          </cell>
          <cell r="C74">
            <v>0</v>
          </cell>
          <cell r="D74">
            <v>10505.207468259145</v>
          </cell>
          <cell r="E74">
            <v>3782741.9666716745</v>
          </cell>
          <cell r="F74">
            <v>293411.29816848825</v>
          </cell>
          <cell r="G74">
            <v>3796590.1525812391</v>
          </cell>
          <cell r="H74">
            <v>7.7282847601815211E-2</v>
          </cell>
          <cell r="I74">
            <v>0</v>
          </cell>
          <cell r="J74">
            <v>7.7565771272168585E-2</v>
          </cell>
        </row>
        <row r="75">
          <cell r="A75">
            <v>43891</v>
          </cell>
          <cell r="B75">
            <v>8514.4883509920637</v>
          </cell>
          <cell r="C75">
            <v>0</v>
          </cell>
          <cell r="D75">
            <v>10505.207468259145</v>
          </cell>
          <cell r="E75">
            <v>3791256.4550226666</v>
          </cell>
          <cell r="F75">
            <v>293411.29816848825</v>
          </cell>
          <cell r="G75">
            <v>3807095.3600494983</v>
          </cell>
          <cell r="H75">
            <v>7.7069595168919924E-2</v>
          </cell>
          <cell r="I75">
            <v>0</v>
          </cell>
          <cell r="J75">
            <v>7.7391572332115965E-2</v>
          </cell>
        </row>
        <row r="76">
          <cell r="A76">
            <v>43922</v>
          </cell>
          <cell r="B76">
            <v>5511.9161173015873</v>
          </cell>
          <cell r="C76">
            <v>0</v>
          </cell>
          <cell r="D76">
            <v>7530.5814431400959</v>
          </cell>
          <cell r="E76">
            <v>3796768.3711399678</v>
          </cell>
          <cell r="F76">
            <v>293411.29816848825</v>
          </cell>
          <cell r="G76">
            <v>3814625.9414926386</v>
          </cell>
          <cell r="H76">
            <v>7.6917449487505535E-2</v>
          </cell>
          <cell r="I76">
            <v>0</v>
          </cell>
          <cell r="J76">
            <v>7.7279219980541616E-2</v>
          </cell>
        </row>
        <row r="77">
          <cell r="A77">
            <v>43952</v>
          </cell>
          <cell r="B77">
            <v>3736.2667344444449</v>
          </cell>
          <cell r="C77">
            <v>0</v>
          </cell>
          <cell r="D77">
            <v>6583.4416531400966</v>
          </cell>
          <cell r="E77">
            <v>3800504.6378744128</v>
          </cell>
          <cell r="F77">
            <v>293411.29816848825</v>
          </cell>
          <cell r="G77">
            <v>3821209.3831457784</v>
          </cell>
          <cell r="H77">
            <v>7.6784930829134485E-2</v>
          </cell>
          <cell r="I77">
            <v>0</v>
          </cell>
          <cell r="J77">
            <v>7.7203246970010408E-2</v>
          </cell>
        </row>
        <row r="78">
          <cell r="A78">
            <v>43983</v>
          </cell>
          <cell r="B78">
            <v>4799.2403844444452</v>
          </cell>
          <cell r="C78">
            <v>0</v>
          </cell>
          <cell r="D78">
            <v>11728.122986140097</v>
          </cell>
          <cell r="E78">
            <v>3805303.8782588569</v>
          </cell>
          <cell r="F78">
            <v>293411.29816848825</v>
          </cell>
          <cell r="G78">
            <v>3832937.5061319186</v>
          </cell>
          <cell r="H78">
            <v>7.6549982278367443E-2</v>
          </cell>
          <cell r="I78">
            <v>0</v>
          </cell>
          <cell r="J78">
            <v>7.7105878414824677E-2</v>
          </cell>
        </row>
        <row r="79">
          <cell r="A79">
            <v>44013</v>
          </cell>
          <cell r="B79">
            <v>5020.5659177777779</v>
          </cell>
          <cell r="C79">
            <v>0</v>
          </cell>
          <cell r="D79">
            <v>6236.3878264734303</v>
          </cell>
          <cell r="E79">
            <v>3810324.4441766343</v>
          </cell>
          <cell r="F79">
            <v>293411.29816848825</v>
          </cell>
          <cell r="G79">
            <v>3839173.8939583921</v>
          </cell>
          <cell r="H79">
            <v>7.6425633814144744E-2</v>
          </cell>
          <cell r="I79">
            <v>0</v>
          </cell>
          <cell r="J79">
            <v>7.700428204136589E-2</v>
          </cell>
        </row>
        <row r="80">
          <cell r="A80">
            <v>44044</v>
          </cell>
          <cell r="B80">
            <v>4802.7132277777782</v>
          </cell>
          <cell r="C80">
            <v>0</v>
          </cell>
          <cell r="D80">
            <v>7661.1828364734301</v>
          </cell>
          <cell r="E80">
            <v>3815127.1574044125</v>
          </cell>
          <cell r="F80">
            <v>293411.29816848825</v>
          </cell>
          <cell r="G80">
            <v>3846835.0767948655</v>
          </cell>
          <cell r="H80">
            <v>7.6273427976786268E-2</v>
          </cell>
          <cell r="I80">
            <v>0</v>
          </cell>
          <cell r="J80">
            <v>7.6907344385372459E-2</v>
          </cell>
        </row>
        <row r="81">
          <cell r="A81">
            <v>44075</v>
          </cell>
          <cell r="B81">
            <v>7645.4704465555551</v>
          </cell>
          <cell r="C81">
            <v>0</v>
          </cell>
          <cell r="D81">
            <v>4538.3478742512079</v>
          </cell>
          <cell r="E81">
            <v>3822772.6278509684</v>
          </cell>
          <cell r="F81">
            <v>293411.29816848825</v>
          </cell>
          <cell r="G81">
            <v>3851373.4246691167</v>
          </cell>
          <cell r="H81">
            <v>7.6183549558998198E-2</v>
          </cell>
          <cell r="I81">
            <v>0</v>
          </cell>
          <cell r="J81">
            <v>7.6753531201627867E-2</v>
          </cell>
        </row>
        <row r="82">
          <cell r="A82">
            <v>44105</v>
          </cell>
          <cell r="B82">
            <v>58341.266536666662</v>
          </cell>
          <cell r="C82">
            <v>0</v>
          </cell>
          <cell r="D82">
            <v>61940.769478695649</v>
          </cell>
          <cell r="E82">
            <v>3881113.8943876349</v>
          </cell>
          <cell r="F82">
            <v>293411.29816848825</v>
          </cell>
          <cell r="G82">
            <v>3913314.1941478122</v>
          </cell>
          <cell r="H82">
            <v>7.4977700131329053E-2</v>
          </cell>
          <cell r="I82">
            <v>0</v>
          </cell>
          <cell r="J82">
            <v>7.5599764952216875E-2</v>
          </cell>
        </row>
        <row r="83">
          <cell r="A83">
            <v>44136</v>
          </cell>
          <cell r="B83">
            <v>20181.265256666666</v>
          </cell>
          <cell r="C83">
            <v>0</v>
          </cell>
          <cell r="D83">
            <v>22398.788198695649</v>
          </cell>
          <cell r="E83">
            <v>3901295.1596443015</v>
          </cell>
          <cell r="F83">
            <v>293411.29816848825</v>
          </cell>
          <cell r="G83">
            <v>3935712.9823465077</v>
          </cell>
          <cell r="H83">
            <v>7.4550989740505363E-2</v>
          </cell>
          <cell r="I83">
            <v>0</v>
          </cell>
          <cell r="J83">
            <v>7.5208689976494852E-2</v>
          </cell>
        </row>
        <row r="84">
          <cell r="A84">
            <v>44166</v>
          </cell>
          <cell r="B84">
            <v>5229.7407554839992</v>
          </cell>
          <cell r="C84">
            <v>0</v>
          </cell>
          <cell r="D84">
            <v>-28963.388597971018</v>
          </cell>
          <cell r="E84">
            <v>3906524.9003997855</v>
          </cell>
          <cell r="F84">
            <v>293411.29816848825</v>
          </cell>
          <cell r="G84">
            <v>3906749.5937485369</v>
          </cell>
          <cell r="H84">
            <v>7.5103686870025194E-2</v>
          </cell>
          <cell r="I84">
            <v>0</v>
          </cell>
          <cell r="J84">
            <v>7.5108006642543398E-2</v>
          </cell>
        </row>
      </sheetData>
      <sheetData sheetId="165"/>
      <sheetData sheetId="166"/>
      <sheetData sheetId="167"/>
      <sheetData sheetId="168"/>
      <sheetData sheetId="169"/>
      <sheetData sheetId="170">
        <row r="13">
          <cell r="V13">
            <v>6000</v>
          </cell>
        </row>
      </sheetData>
      <sheetData sheetId="171"/>
      <sheetData sheetId="172">
        <row r="11">
          <cell r="A11">
            <v>1</v>
          </cell>
          <cell r="B11">
            <v>0</v>
          </cell>
          <cell r="C11">
            <v>0</v>
          </cell>
          <cell r="D11">
            <v>0</v>
          </cell>
          <cell r="E11" t="str">
            <v>GENERAL MOBILIZATION  &amp; DEMOBILIZATION - Structure ‏1</v>
          </cell>
        </row>
        <row r="12">
          <cell r="A12">
            <v>2</v>
          </cell>
          <cell r="B12">
            <v>0</v>
          </cell>
          <cell r="C12">
            <v>0</v>
          </cell>
          <cell r="D12">
            <v>0</v>
          </cell>
          <cell r="E12" t="str">
            <v>CHAPTER 01 - Main Breakwater Extension - MBE</v>
          </cell>
        </row>
        <row r="13">
          <cell r="A13">
            <v>3</v>
          </cell>
          <cell r="B13">
            <v>0</v>
          </cell>
          <cell r="C13">
            <v>0</v>
          </cell>
          <cell r="D13">
            <v>0</v>
          </cell>
          <cell r="E13" t="str">
            <v xml:space="preserve">CHAPTER 02 - Lee Revetment - LR (0-1032) </v>
          </cell>
        </row>
        <row r="14">
          <cell r="A14">
            <v>4</v>
          </cell>
          <cell r="B14">
            <v>0</v>
          </cell>
          <cell r="C14">
            <v>0</v>
          </cell>
          <cell r="D14">
            <v>0</v>
          </cell>
          <cell r="E14" t="str">
            <v>CHAPTER 03 - East Revetment (Rubble Mound) - ER ®</v>
          </cell>
        </row>
        <row r="15">
          <cell r="A15">
            <v>5</v>
          </cell>
          <cell r="B15">
            <v>0</v>
          </cell>
          <cell r="C15">
            <v>0</v>
          </cell>
          <cell r="D15">
            <v>0</v>
          </cell>
          <cell r="E15" t="str">
            <v>CHAPTER 04 - East Revetment (Caisson) and East Breakwater - ER (C) &amp; EBW</v>
          </cell>
        </row>
        <row r="16">
          <cell r="A16">
            <v>6</v>
          </cell>
          <cell r="B16">
            <v>0</v>
          </cell>
          <cell r="C16">
            <v>0</v>
          </cell>
          <cell r="D16">
            <v>0</v>
          </cell>
          <cell r="E16" t="str">
            <v>CHAPTER 05 - Kishon Breakwater - KBW</v>
          </cell>
        </row>
        <row r="17">
          <cell r="A17">
            <v>7</v>
          </cell>
          <cell r="B17">
            <v>0</v>
          </cell>
          <cell r="C17">
            <v>0</v>
          </cell>
          <cell r="D17">
            <v>0</v>
          </cell>
          <cell r="E17" t="str">
            <v>CHAPTER 06 - Navigation Aids</v>
          </cell>
        </row>
        <row r="18">
          <cell r="A18">
            <v>8</v>
          </cell>
          <cell r="B18">
            <v>0</v>
          </cell>
          <cell r="C18">
            <v>0</v>
          </cell>
          <cell r="D18">
            <v>0</v>
          </cell>
          <cell r="E18" t="str">
            <v>CHAPTER 01 - Quay 6 -800m</v>
          </cell>
        </row>
        <row r="19">
          <cell r="A19">
            <v>9</v>
          </cell>
          <cell r="B19">
            <v>0</v>
          </cell>
          <cell r="C19">
            <v>0</v>
          </cell>
          <cell r="D19">
            <v>0</v>
          </cell>
          <cell r="E19" t="str">
            <v>CHAPTER 02 - Quay 7 -450m</v>
          </cell>
        </row>
        <row r="20">
          <cell r="A20">
            <v>10</v>
          </cell>
          <cell r="B20">
            <v>0</v>
          </cell>
          <cell r="C20">
            <v>0</v>
          </cell>
          <cell r="D20">
            <v>0</v>
          </cell>
          <cell r="E20" t="str">
            <v>CHAPTER 03 - Quay 8-720m</v>
          </cell>
        </row>
        <row r="21">
          <cell r="A21">
            <v>11</v>
          </cell>
          <cell r="B21">
            <v>0</v>
          </cell>
          <cell r="C21">
            <v>0</v>
          </cell>
          <cell r="D21">
            <v>0</v>
          </cell>
          <cell r="E21" t="str">
            <v>‎DREDGING, RECLAMATION - Structure ‏5</v>
          </cell>
        </row>
        <row r="22">
          <cell r="A22">
            <v>12</v>
          </cell>
          <cell r="B22">
            <v>0</v>
          </cell>
          <cell r="C22">
            <v>0</v>
          </cell>
          <cell r="D22">
            <v>0</v>
          </cell>
          <cell r="E22" t="str">
            <v>AREA DEVELOPMENT ‏- Structure ‏6</v>
          </cell>
        </row>
        <row r="23">
          <cell r="A23">
            <v>13</v>
          </cell>
          <cell r="B23">
            <v>0</v>
          </cell>
          <cell r="C23">
            <v>0</v>
          </cell>
          <cell r="D23">
            <v>0</v>
          </cell>
          <cell r="E23" t="str">
            <v>‎DAY WORK &amp; STAND BY - Structure ‏7</v>
          </cell>
        </row>
        <row r="24">
          <cell r="A24">
            <v>14</v>
          </cell>
          <cell r="E24" t="str">
            <v xml:space="preserve">    TOTAL By Months</v>
          </cell>
        </row>
      </sheetData>
      <sheetData sheetId="173"/>
      <sheetData sheetId="17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גיליון1"/>
      <sheetName val="גיליון2"/>
      <sheetName val="טופס בקרת תכן1"/>
    </sheetNames>
    <sheetDataSet>
      <sheetData sheetId="0"/>
      <sheetData sheetId="1"/>
      <sheetData sheetId="2">
        <row r="1">
          <cell r="A1" t="str">
            <v>בחר</v>
          </cell>
        </row>
        <row r="2">
          <cell r="A2" t="str">
            <v>באר שבע</v>
          </cell>
          <cell r="F2" t="str">
            <v>בחר</v>
          </cell>
        </row>
        <row r="3">
          <cell r="A3" t="str">
            <v>מחוז ת"א</v>
          </cell>
          <cell r="F3" t="str">
            <v>עד 10 ימים לפני הביקור</v>
          </cell>
        </row>
        <row r="4">
          <cell r="A4" t="str">
            <v>הרצליה</v>
          </cell>
          <cell r="F4" t="str">
            <v>עד יום לפני הביקור</v>
          </cell>
        </row>
        <row r="5">
          <cell r="A5" t="str">
            <v>חולון</v>
          </cell>
        </row>
        <row r="6">
          <cell r="A6" t="str">
            <v>עמק חפר</v>
          </cell>
        </row>
        <row r="7">
          <cell r="A7" t="str">
            <v>שומרון</v>
          </cell>
        </row>
        <row r="8">
          <cell r="A8" t="str">
            <v>נתב"ג</v>
          </cell>
        </row>
        <row r="10">
          <cell r="C10" t="str">
            <v>בחר</v>
          </cell>
        </row>
        <row r="11">
          <cell r="C11" t="str">
            <v>מתאים</v>
          </cell>
        </row>
        <row r="12">
          <cell r="C12" t="str">
            <v>לא מתאים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workbookViewId="0">
      <selection activeCell="V14" sqref="V14"/>
    </sheetView>
  </sheetViews>
  <sheetFormatPr defaultRowHeight="14.4"/>
  <cols>
    <col min="1" max="1" width="11" customWidth="1"/>
    <col min="2" max="2" width="28.77734375" customWidth="1"/>
    <col min="3" max="3" width="15.33203125" hidden="1" customWidth="1"/>
    <col min="4" max="4" width="0.109375" customWidth="1"/>
    <col min="5" max="5" width="8" bestFit="1" customWidth="1"/>
    <col min="6" max="6" width="8.33203125" bestFit="1" customWidth="1"/>
    <col min="7" max="7" width="7.6640625" bestFit="1" customWidth="1"/>
    <col min="8" max="8" width="7.5546875" bestFit="1" customWidth="1"/>
    <col min="9" max="9" width="8.109375" bestFit="1" customWidth="1"/>
    <col min="10" max="19" width="8.88671875" bestFit="1" customWidth="1"/>
  </cols>
  <sheetData>
    <row r="2" spans="1:19" ht="15" thickBot="1"/>
    <row r="3" spans="1:19" ht="15" thickTop="1">
      <c r="A3" s="173" t="str">
        <f>VLOOKUP(A5,'[2]ANNEX H02 plan'!$A$11:$E$24,5,FALSE)</f>
        <v xml:space="preserve">    TOTAL By Months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5"/>
    </row>
    <row r="4" spans="1:19" ht="15" thickBot="1">
      <c r="A4" s="176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8"/>
    </row>
    <row r="5" spans="1:19" ht="16.8" thickTop="1" thickBot="1">
      <c r="A5" s="179">
        <v>14</v>
      </c>
      <c r="B5" s="63" t="s">
        <v>24</v>
      </c>
      <c r="C5" s="182" t="s">
        <v>25</v>
      </c>
      <c r="D5" s="184" t="s">
        <v>26</v>
      </c>
      <c r="E5" s="186" t="s">
        <v>24</v>
      </c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8"/>
    </row>
    <row r="6" spans="1:19" ht="16.8" thickTop="1" thickBot="1">
      <c r="A6" s="180"/>
      <c r="B6" s="63" t="s">
        <v>27</v>
      </c>
      <c r="C6" s="183"/>
      <c r="D6" s="185"/>
      <c r="E6" s="189">
        <v>2015</v>
      </c>
      <c r="F6" s="190"/>
      <c r="G6" s="190"/>
      <c r="H6" s="190"/>
      <c r="I6" s="190"/>
      <c r="J6" s="190"/>
      <c r="K6" s="190"/>
      <c r="L6" s="190"/>
      <c r="M6" s="191"/>
      <c r="N6" s="189">
        <f>E6+1</f>
        <v>2016</v>
      </c>
      <c r="O6" s="190"/>
      <c r="P6" s="190"/>
      <c r="Q6" s="190"/>
      <c r="R6" s="190"/>
      <c r="S6" s="191"/>
    </row>
    <row r="7" spans="1:19" ht="16.8" thickTop="1" thickBot="1">
      <c r="A7" s="180"/>
      <c r="B7" s="63" t="s">
        <v>27</v>
      </c>
      <c r="C7" s="64"/>
      <c r="D7" s="65">
        <f>EDATE(E7,-1)</f>
        <v>42064</v>
      </c>
      <c r="E7" s="66">
        <v>42095</v>
      </c>
      <c r="F7" s="66">
        <f t="shared" ref="F7:S7" si="0">EDATE(E7,1)</f>
        <v>42125</v>
      </c>
      <c r="G7" s="66">
        <f t="shared" si="0"/>
        <v>42156</v>
      </c>
      <c r="H7" s="66">
        <f t="shared" si="0"/>
        <v>42186</v>
      </c>
      <c r="I7" s="66">
        <f t="shared" si="0"/>
        <v>42217</v>
      </c>
      <c r="J7" s="66">
        <f t="shared" si="0"/>
        <v>42248</v>
      </c>
      <c r="K7" s="66">
        <f t="shared" si="0"/>
        <v>42278</v>
      </c>
      <c r="L7" s="66">
        <f t="shared" si="0"/>
        <v>42309</v>
      </c>
      <c r="M7" s="66">
        <f t="shared" si="0"/>
        <v>42339</v>
      </c>
      <c r="N7" s="66">
        <f t="shared" si="0"/>
        <v>42370</v>
      </c>
      <c r="O7" s="66">
        <f t="shared" si="0"/>
        <v>42401</v>
      </c>
      <c r="P7" s="66">
        <f t="shared" si="0"/>
        <v>42430</v>
      </c>
      <c r="Q7" s="66">
        <f t="shared" si="0"/>
        <v>42461</v>
      </c>
      <c r="R7" s="66">
        <f t="shared" si="0"/>
        <v>42491</v>
      </c>
      <c r="S7" s="66">
        <f t="shared" si="0"/>
        <v>42522</v>
      </c>
    </row>
    <row r="8" spans="1:19" ht="16.8" thickTop="1" thickBot="1">
      <c r="A8" s="180"/>
      <c r="B8" s="67" t="s">
        <v>28</v>
      </c>
      <c r="C8" s="68"/>
      <c r="D8" s="69"/>
      <c r="E8" s="70">
        <v>9366.7098299999998</v>
      </c>
      <c r="F8" s="70">
        <v>28364.919470000001</v>
      </c>
      <c r="G8" s="70">
        <v>47479.281419999999</v>
      </c>
      <c r="H8" s="70">
        <v>59621.997070000005</v>
      </c>
      <c r="I8" s="70">
        <v>75499.390570000018</v>
      </c>
      <c r="J8" s="70">
        <v>123246.04715915522</v>
      </c>
      <c r="K8" s="70">
        <v>163176.58186115519</v>
      </c>
      <c r="L8" s="70">
        <v>225025.32772024159</v>
      </c>
      <c r="M8" s="70">
        <v>271649.87239586911</v>
      </c>
      <c r="N8" s="70">
        <v>365930.4539723167</v>
      </c>
      <c r="O8" s="71">
        <v>503337.75276920904</v>
      </c>
      <c r="P8" s="70">
        <v>621474.0245964285</v>
      </c>
      <c r="Q8" s="70">
        <v>719168.35405397404</v>
      </c>
      <c r="R8" s="70">
        <v>812102.94035994005</v>
      </c>
      <c r="S8" s="70">
        <v>887550.15087384055</v>
      </c>
    </row>
    <row r="9" spans="1:19" ht="16.8" thickTop="1" thickBot="1">
      <c r="A9" s="180"/>
      <c r="B9" s="72" t="s">
        <v>29</v>
      </c>
      <c r="C9" s="73"/>
      <c r="D9" s="74"/>
      <c r="E9" s="75">
        <v>9366.7104979560008</v>
      </c>
      <c r="F9" s="75">
        <v>28352.321357956</v>
      </c>
      <c r="G9" s="75">
        <v>47469.960441196992</v>
      </c>
      <c r="H9" s="75">
        <v>59612.676099328994</v>
      </c>
      <c r="I9" s="75">
        <v>75490.522431928985</v>
      </c>
      <c r="J9" s="75">
        <v>87145.062670608982</v>
      </c>
      <c r="K9" s="75">
        <v>117365.97064104299</v>
      </c>
      <c r="L9" s="75">
        <v>169998.84324376084</v>
      </c>
      <c r="M9" s="75">
        <v>197712.13397929896</v>
      </c>
      <c r="N9" s="75">
        <v>221530.31785357094</v>
      </c>
      <c r="O9" s="76">
        <v>293411.29816848825</v>
      </c>
      <c r="P9" s="75"/>
      <c r="Q9" s="75"/>
      <c r="R9" s="75"/>
      <c r="S9" s="75"/>
    </row>
    <row r="10" spans="1:19" ht="16.8" thickTop="1" thickBot="1">
      <c r="A10" s="180"/>
      <c r="B10" s="77" t="s">
        <v>30</v>
      </c>
      <c r="C10" s="78"/>
      <c r="D10" s="79"/>
      <c r="E10" s="80">
        <v>10460.025729999999</v>
      </c>
      <c r="F10" s="80">
        <v>33493.188158000004</v>
      </c>
      <c r="G10" s="80">
        <v>62982.303046644003</v>
      </c>
      <c r="H10" s="80">
        <v>73068.276601443999</v>
      </c>
      <c r="I10" s="80">
        <v>91753.811282544004</v>
      </c>
      <c r="J10" s="80">
        <v>145515.04232540162</v>
      </c>
      <c r="K10" s="80">
        <v>197211.75411324558</v>
      </c>
      <c r="L10" s="80">
        <v>241148.9911952359</v>
      </c>
      <c r="M10" s="80">
        <v>291992.76976756589</v>
      </c>
      <c r="N10" s="80">
        <v>317810.10652062023</v>
      </c>
      <c r="O10" s="81">
        <v>388756.50057768793</v>
      </c>
      <c r="P10" s="80"/>
      <c r="Q10" s="80"/>
      <c r="R10" s="80"/>
      <c r="S10" s="80"/>
    </row>
    <row r="11" spans="1:19" ht="16.8" thickTop="1" thickBot="1">
      <c r="A11" s="181"/>
      <c r="B11" s="82" t="s">
        <v>31</v>
      </c>
      <c r="C11" s="83"/>
      <c r="D11" s="84"/>
      <c r="E11" s="85">
        <v>9366.7098299999998</v>
      </c>
      <c r="F11" s="85">
        <v>28364.919470000001</v>
      </c>
      <c r="G11" s="85">
        <v>47479.281419999999</v>
      </c>
      <c r="H11" s="85">
        <v>59621.997070000005</v>
      </c>
      <c r="I11" s="85">
        <v>75499.390570000018</v>
      </c>
      <c r="J11" s="85">
        <v>87153.930808000005</v>
      </c>
      <c r="K11" s="85">
        <v>117374.8555862652</v>
      </c>
      <c r="L11" s="85">
        <v>170007.6976724652</v>
      </c>
      <c r="M11" s="85">
        <v>197720.97462911223</v>
      </c>
      <c r="N11" s="85">
        <v>221539.15436347222</v>
      </c>
      <c r="O11" s="86">
        <v>292603.53146093531</v>
      </c>
      <c r="P11" s="85">
        <v>413452.63104405953</v>
      </c>
      <c r="Q11" s="85">
        <v>525446.40661316912</v>
      </c>
      <c r="R11" s="85">
        <v>632477.83696390397</v>
      </c>
      <c r="S11" s="85">
        <v>788715.45199558593</v>
      </c>
    </row>
    <row r="12" spans="1:19" ht="25.2" thickTop="1">
      <c r="A12" s="87"/>
      <c r="B12" s="88" t="s">
        <v>29</v>
      </c>
      <c r="C12" s="89"/>
      <c r="D12" s="90"/>
      <c r="E12" s="91">
        <v>9366.7104979560008</v>
      </c>
      <c r="F12" s="91">
        <v>28352.321357956</v>
      </c>
      <c r="G12" s="91">
        <v>47469.960441196992</v>
      </c>
      <c r="H12" s="91">
        <v>59612.676099328994</v>
      </c>
      <c r="I12" s="91">
        <v>75490.522431928985</v>
      </c>
      <c r="J12" s="91">
        <v>87145.062670608982</v>
      </c>
      <c r="K12" s="91">
        <v>117365.97064104299</v>
      </c>
      <c r="L12" s="91">
        <v>169998.84324376084</v>
      </c>
      <c r="M12" s="91">
        <v>197712.13397929896</v>
      </c>
      <c r="N12" s="91">
        <v>221530.31785357094</v>
      </c>
      <c r="O12" s="91">
        <v>293411.29816848825</v>
      </c>
      <c r="P12" s="91">
        <v>293411.29816848825</v>
      </c>
      <c r="Q12" s="91">
        <v>293411.29816848825</v>
      </c>
      <c r="R12" s="91">
        <v>293411.29816848825</v>
      </c>
      <c r="S12" s="91">
        <v>293411.29816848825</v>
      </c>
    </row>
    <row r="13" spans="1:19" ht="24.6">
      <c r="A13" s="87"/>
      <c r="B13" s="88" t="s">
        <v>28</v>
      </c>
      <c r="C13" s="89"/>
      <c r="D13" s="92"/>
      <c r="E13" s="91">
        <v>9366.7098299999998</v>
      </c>
      <c r="F13" s="91">
        <v>28364.919470000001</v>
      </c>
      <c r="G13" s="91">
        <v>47479.281419999999</v>
      </c>
      <c r="H13" s="91">
        <v>59621.997070000005</v>
      </c>
      <c r="I13" s="91">
        <v>75499.390570000018</v>
      </c>
      <c r="J13" s="91">
        <v>123246.04715915522</v>
      </c>
      <c r="K13" s="91">
        <v>163176.58186115519</v>
      </c>
      <c r="L13" s="91">
        <v>225025.32772024159</v>
      </c>
      <c r="M13" s="91">
        <v>271649.87239586911</v>
      </c>
      <c r="N13" s="91">
        <v>365930.4539723167</v>
      </c>
      <c r="O13" s="91">
        <v>503337.75276920904</v>
      </c>
      <c r="P13" s="91">
        <v>621474.0245964285</v>
      </c>
      <c r="Q13" s="91">
        <v>719168.35405397404</v>
      </c>
      <c r="R13" s="91">
        <v>812102.94035994005</v>
      </c>
      <c r="S13" s="91">
        <v>887550.15087384055</v>
      </c>
    </row>
    <row r="35" spans="2:20" ht="15" thickBot="1"/>
    <row r="36" spans="2:20" ht="15" thickBot="1">
      <c r="R36" s="159" t="s">
        <v>32</v>
      </c>
      <c r="S36" s="160"/>
      <c r="T36" s="161"/>
    </row>
    <row r="37" spans="2:20" ht="15.6" thickTop="1" thickBot="1">
      <c r="B37" s="93" t="s">
        <v>32</v>
      </c>
      <c r="C37" s="94" t="e">
        <f>#REF!</f>
        <v>#REF!</v>
      </c>
      <c r="D37" s="95"/>
      <c r="E37" s="162">
        <f>R37</f>
        <v>42461</v>
      </c>
      <c r="F37" s="163"/>
      <c r="G37" s="163"/>
      <c r="H37" s="163"/>
      <c r="I37" s="163"/>
      <c r="J37" s="164"/>
      <c r="R37" s="165">
        <v>42461</v>
      </c>
      <c r="S37" s="166"/>
      <c r="T37" s="167"/>
    </row>
    <row r="38" spans="2:20" ht="15" thickTop="1">
      <c r="B38" s="168" t="s">
        <v>33</v>
      </c>
      <c r="C38" s="169"/>
      <c r="D38" s="169"/>
      <c r="E38" s="169"/>
      <c r="F38" s="169"/>
      <c r="G38" s="169"/>
      <c r="H38" s="169"/>
      <c r="I38" s="169"/>
      <c r="J38" s="169"/>
      <c r="R38" s="96">
        <f>HLOOKUP(R37,$E$7:$S$13,6,FALSE)</f>
        <v>293411.29816848825</v>
      </c>
      <c r="S38" s="96">
        <f>HLOOKUP(R37,$E$7:$S$13,7,FALSE)</f>
        <v>719168.35405397404</v>
      </c>
      <c r="T38" s="97">
        <f>IFERROR(R38/S38,0)</f>
        <v>0.40798694285492371</v>
      </c>
    </row>
    <row r="39" spans="2:20">
      <c r="B39" s="168"/>
      <c r="C39" s="169"/>
      <c r="D39" s="169"/>
      <c r="E39" s="169"/>
      <c r="F39" s="169"/>
      <c r="G39" s="169"/>
      <c r="H39" s="169"/>
      <c r="I39" s="169"/>
      <c r="J39" s="169"/>
    </row>
    <row r="40" spans="2:20">
      <c r="B40" s="98"/>
      <c r="C40" s="98"/>
      <c r="D40" s="98"/>
      <c r="E40" s="98"/>
      <c r="F40" s="98"/>
      <c r="G40" s="98"/>
    </row>
    <row r="41" spans="2:20">
      <c r="B41" s="98"/>
      <c r="C41" s="98"/>
      <c r="D41" s="98"/>
      <c r="E41" s="98"/>
      <c r="F41" s="98"/>
      <c r="G41" s="98"/>
    </row>
    <row r="42" spans="2:20" ht="21.6">
      <c r="B42" s="99" t="s">
        <v>34</v>
      </c>
      <c r="C42" s="100">
        <v>-0.2</v>
      </c>
      <c r="D42" s="99" t="s">
        <v>34</v>
      </c>
      <c r="E42" s="100">
        <v>-0.2</v>
      </c>
      <c r="F42" s="99" t="s">
        <v>34</v>
      </c>
      <c r="G42" s="100">
        <v>-0.2</v>
      </c>
    </row>
    <row r="43" spans="2:20" ht="21.6">
      <c r="B43" s="99" t="s">
        <v>35</v>
      </c>
      <c r="C43" s="100">
        <v>1.01</v>
      </c>
      <c r="D43" s="99" t="s">
        <v>35</v>
      </c>
      <c r="E43" s="100">
        <v>1.01</v>
      </c>
      <c r="F43" s="99" t="s">
        <v>35</v>
      </c>
      <c r="G43" s="100">
        <v>1.01</v>
      </c>
    </row>
    <row r="44" spans="2:20" ht="21.6">
      <c r="B44" s="99" t="s">
        <v>36</v>
      </c>
      <c r="C44" s="100">
        <v>0</v>
      </c>
      <c r="D44" s="99" t="s">
        <v>36</v>
      </c>
      <c r="E44" s="100">
        <v>0</v>
      </c>
      <c r="F44" s="99" t="s">
        <v>36</v>
      </c>
      <c r="G44" s="100">
        <v>0</v>
      </c>
    </row>
    <row r="45" spans="2:20" ht="21.6">
      <c r="B45" s="99" t="s">
        <v>37</v>
      </c>
      <c r="C45" s="100">
        <v>0</v>
      </c>
      <c r="D45" s="99" t="s">
        <v>37</v>
      </c>
      <c r="E45" s="100">
        <v>0</v>
      </c>
      <c r="F45" s="99" t="s">
        <v>37</v>
      </c>
      <c r="G45" s="100">
        <v>0</v>
      </c>
    </row>
    <row r="46" spans="2:20" ht="21.6">
      <c r="B46" s="99" t="s">
        <v>38</v>
      </c>
      <c r="C46" s="100">
        <f>IF(ISNUMBER(B55),IF(B55&gt;1,1,B55),0)</f>
        <v>0.74</v>
      </c>
      <c r="D46" s="99" t="s">
        <v>38</v>
      </c>
      <c r="E46" s="100">
        <f>IF(ISNUMBER(D55),IF(D55&gt;1,1,D55),0)</f>
        <v>1</v>
      </c>
      <c r="F46" s="99" t="s">
        <v>38</v>
      </c>
      <c r="G46" s="100">
        <f>IF(ISNUMBER(F55),IF(F55&gt;1,1,F55),0)</f>
        <v>0</v>
      </c>
    </row>
    <row r="47" spans="2:20" ht="21.6">
      <c r="B47" s="99" t="s">
        <v>39</v>
      </c>
      <c r="C47" s="100">
        <v>0</v>
      </c>
      <c r="D47" s="99" t="s">
        <v>39</v>
      </c>
      <c r="E47" s="100">
        <v>0</v>
      </c>
      <c r="F47" s="99" t="s">
        <v>39</v>
      </c>
      <c r="G47" s="100">
        <v>0</v>
      </c>
    </row>
    <row r="48" spans="2:20" ht="21.6">
      <c r="B48" s="99" t="s">
        <v>40</v>
      </c>
      <c r="C48" s="100">
        <f>B55-C46</f>
        <v>0</v>
      </c>
      <c r="D48" s="99" t="s">
        <v>40</v>
      </c>
      <c r="E48" s="100">
        <f>D55-E46</f>
        <v>1.2599999999999998</v>
      </c>
      <c r="F48" s="99" t="s">
        <v>40</v>
      </c>
      <c r="G48" s="100">
        <f>F55-G46</f>
        <v>0</v>
      </c>
    </row>
    <row r="49" spans="2:15">
      <c r="B49" s="101"/>
      <c r="C49" s="101"/>
      <c r="D49" s="101"/>
      <c r="E49" s="101"/>
      <c r="F49" s="101"/>
      <c r="G49" s="101"/>
    </row>
    <row r="50" spans="2:15">
      <c r="B50" s="98"/>
      <c r="C50" s="98"/>
      <c r="D50" s="98"/>
      <c r="E50" s="98"/>
      <c r="F50" s="98"/>
      <c r="G50" s="98"/>
    </row>
    <row r="51" spans="2:15">
      <c r="B51" s="98"/>
      <c r="C51" s="98"/>
      <c r="D51" s="98"/>
      <c r="E51" s="98"/>
      <c r="F51" s="98"/>
      <c r="G51" s="98"/>
    </row>
    <row r="52" spans="2:15">
      <c r="B52" s="98"/>
      <c r="C52" s="98"/>
      <c r="D52" s="98"/>
      <c r="E52" s="98"/>
      <c r="F52" s="98"/>
      <c r="G52" s="98"/>
    </row>
    <row r="53" spans="2:15" ht="15" thickBot="1">
      <c r="B53" s="98"/>
      <c r="C53" s="98"/>
      <c r="D53" s="98"/>
      <c r="E53" s="98"/>
      <c r="F53" s="98"/>
      <c r="G53" s="98"/>
    </row>
    <row r="54" spans="2:15" ht="251.4" thickBot="1">
      <c r="B54" s="170" t="s">
        <v>41</v>
      </c>
      <c r="C54" s="171"/>
      <c r="D54" s="102" t="s">
        <v>42</v>
      </c>
      <c r="E54" s="172" t="s">
        <v>42</v>
      </c>
      <c r="F54" s="172"/>
      <c r="G54" s="172"/>
      <c r="H54" s="156" t="s">
        <v>43</v>
      </c>
      <c r="I54" s="157"/>
      <c r="J54" s="158"/>
    </row>
    <row r="55" spans="2:15" ht="15" thickBot="1">
      <c r="B55" s="145">
        <v>0.74</v>
      </c>
      <c r="C55" s="146"/>
      <c r="D55" s="147">
        <v>2.2599999999999998</v>
      </c>
      <c r="E55" s="148"/>
      <c r="F55" s="148"/>
      <c r="G55" s="148"/>
      <c r="H55" s="149">
        <v>0.54</v>
      </c>
      <c r="I55" s="150"/>
      <c r="J55" s="151"/>
    </row>
    <row r="56" spans="2:15" ht="15" thickBot="1">
      <c r="B56" s="152"/>
      <c r="C56" s="153"/>
      <c r="D56" s="154"/>
      <c r="E56" s="155"/>
      <c r="F56" s="155"/>
      <c r="G56" s="155"/>
      <c r="H56" s="156"/>
      <c r="I56" s="157"/>
      <c r="J56" s="158"/>
    </row>
    <row r="57" spans="2:15">
      <c r="B57" s="129"/>
      <c r="C57" s="130"/>
      <c r="D57" s="130"/>
      <c r="E57" s="130"/>
      <c r="F57" s="130"/>
      <c r="G57" s="130"/>
      <c r="H57" s="130"/>
      <c r="I57" s="130"/>
      <c r="J57" s="131"/>
    </row>
    <row r="58" spans="2:15" ht="15" thickBot="1">
      <c r="B58" s="132"/>
      <c r="C58" s="133"/>
      <c r="D58" s="133"/>
      <c r="E58" s="133"/>
      <c r="F58" s="133"/>
      <c r="G58" s="133"/>
      <c r="H58" s="133"/>
      <c r="I58" s="133"/>
      <c r="J58" s="134"/>
    </row>
    <row r="60" spans="2:15" ht="15" thickBot="1"/>
    <row r="61" spans="2:15" ht="15.6" thickTop="1" thickBot="1">
      <c r="B61" s="135" t="s">
        <v>32</v>
      </c>
      <c r="C61" s="136"/>
      <c r="D61" s="137" t="s">
        <v>44</v>
      </c>
      <c r="E61" s="138"/>
      <c r="F61" s="138"/>
      <c r="G61" s="139"/>
      <c r="H61" s="140" t="s">
        <v>45</v>
      </c>
      <c r="I61" s="140"/>
      <c r="J61" s="140"/>
      <c r="K61" s="141"/>
      <c r="L61" s="140" t="s">
        <v>46</v>
      </c>
      <c r="M61" s="140"/>
      <c r="N61" s="140"/>
      <c r="O61" s="141"/>
    </row>
    <row r="62" spans="2:15" ht="15" thickBot="1">
      <c r="B62" s="142">
        <f>R37</f>
        <v>42461</v>
      </c>
      <c r="C62" s="143"/>
      <c r="D62" s="144" t="s">
        <v>47</v>
      </c>
      <c r="E62" s="144"/>
      <c r="F62" s="144"/>
      <c r="G62" s="144"/>
      <c r="H62" s="144" t="s">
        <v>48</v>
      </c>
      <c r="I62" s="144"/>
      <c r="J62" s="144"/>
      <c r="K62" s="144"/>
      <c r="L62" s="144" t="s">
        <v>49</v>
      </c>
      <c r="M62" s="144"/>
      <c r="N62" s="144"/>
      <c r="O62" s="144"/>
    </row>
    <row r="63" spans="2:15" ht="15.6" thickTop="1" thickBot="1">
      <c r="B63" s="103">
        <f>A5</f>
        <v>14</v>
      </c>
      <c r="C63" s="104">
        <v>5</v>
      </c>
      <c r="D63" s="126">
        <f>VLOOKUP(B62,'[2]Horz. ChapterSupport'!$A$12:$J$84,8,0)</f>
        <v>0.55840385332484743</v>
      </c>
      <c r="E63" s="127"/>
      <c r="F63" s="127"/>
      <c r="G63" s="127"/>
      <c r="H63" s="126">
        <f>VLOOKUP(B62,'[2]Horz. ChapterSupport'!$A$12:$J$84,9,0)</f>
        <v>0</v>
      </c>
      <c r="I63" s="128"/>
      <c r="J63" s="128"/>
      <c r="K63" s="128"/>
      <c r="L63" s="126">
        <f>VLOOKUP(B62,'[2]Horz. ChapterSupport'!$A$12:$J$84,10,0)</f>
        <v>0.40798694285492371</v>
      </c>
      <c r="M63" s="128"/>
      <c r="N63" s="128"/>
      <c r="O63" s="128"/>
    </row>
  </sheetData>
  <mergeCells count="32">
    <mergeCell ref="A3:S4"/>
    <mergeCell ref="A5:A11"/>
    <mergeCell ref="C5:C6"/>
    <mergeCell ref="D5:D6"/>
    <mergeCell ref="E5:S5"/>
    <mergeCell ref="E6:M6"/>
    <mergeCell ref="N6:S6"/>
    <mergeCell ref="R36:T36"/>
    <mergeCell ref="E37:J37"/>
    <mergeCell ref="R37:T37"/>
    <mergeCell ref="B38:J39"/>
    <mergeCell ref="B54:C54"/>
    <mergeCell ref="E54:G54"/>
    <mergeCell ref="H54:J54"/>
    <mergeCell ref="B55:C55"/>
    <mergeCell ref="D55:G55"/>
    <mergeCell ref="H55:J55"/>
    <mergeCell ref="B56:C56"/>
    <mergeCell ref="D56:G56"/>
    <mergeCell ref="H56:J56"/>
    <mergeCell ref="D63:G63"/>
    <mergeCell ref="H63:K63"/>
    <mergeCell ref="L63:O63"/>
    <mergeCell ref="B57:J58"/>
    <mergeCell ref="B61:C61"/>
    <mergeCell ref="D61:G61"/>
    <mergeCell ref="H61:K61"/>
    <mergeCell ref="L61:O61"/>
    <mergeCell ref="B62:C62"/>
    <mergeCell ref="D62:G62"/>
    <mergeCell ref="H62:K62"/>
    <mergeCell ref="L62:O62"/>
  </mergeCells>
  <dataValidations count="8">
    <dataValidation type="list" allowBlank="1" showInputMessage="1" showErrorMessage="1" sqref="E7">
      <formula1>INDIRECT("Year" &amp; $E$6)</formula1>
    </dataValidation>
    <dataValidation type="list" allowBlank="1" showInputMessage="1" showErrorMessage="1" sqref="R37:T37">
      <formula1>dateList</formula1>
    </dataValidation>
    <dataValidation type="list" allowBlank="1" showInputMessage="1" showErrorMessage="1" sqref="B12:B13 B10">
      <formula1>contractorlist</formula1>
    </dataValidation>
    <dataValidation type="list" allowBlank="1" showInputMessage="1" showErrorMessage="1" sqref="B11">
      <formula1>updateActualList</formula1>
    </dataValidation>
    <dataValidation type="list" allowBlank="1" showInputMessage="1" showErrorMessage="1" sqref="B9">
      <formula1>EE</formula1>
    </dataValidation>
    <dataValidation type="list" allowBlank="1" showInputMessage="1" showErrorMessage="1" sqref="B8">
      <formula1>planeList</formula1>
    </dataValidation>
    <dataValidation type="list" allowBlank="1" showInputMessage="1" showErrorMessage="1" sqref="E6">
      <formula1>"2015,2016,2017,2018,2019,2020"</formula1>
    </dataValidation>
    <dataValidation type="list" allowBlank="1" showInputMessage="1" showErrorMessage="1" sqref="A5:A13">
      <formula1>chapterList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'C:\Users\user\Desktop\haifa port\CostControlHamifrazPort\[Cash Flow T1 PLAN MAIN NEW Ver 10.1.xlsb]ExtraSheet'!#REF!</xm:f>
          </x14:formula1>
          <xm:sqref>C63</xm:sqref>
        </x14:dataValidation>
        <x14:dataValidation type="list" allowBlank="1" showInputMessage="1" showErrorMessage="1">
          <x14:formula1>
            <xm:f>'C:\Users\user\Desktop\haifa port\CostControlHamifrazPort\[Cash Flow T1 PLAN MAIN NEW Ver 10.1.xlsb]ExtraSheet'!#REF!</xm:f>
          </x14:formula1>
          <xm:sqref>B38</xm:sqref>
        </x14:dataValidation>
      </x14:dataValidations>
    </ext>
  </extLst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HY17"/>
  <x:sheetViews>
    <x:sheetView tabSelected="1" workbookViewId="0">
      <x:selection activeCell="R2" sqref="R2:T2"/>
    </x:sheetView>
  </x:sheetViews>
  <x:sheetFormatPr defaultRowHeight="14.4"/>
  <x:cols>
    <x:col min="5" max="5" width="44.109375" customWidth="1"/>
    <x:col min="6" max="6" width="0" hidden="1" customWidth="1"/>
    <x:col min="7" max="13" width="8.88671875" hidden="1" customWidth="1"/>
    <x:col min="14" max="14" width="0.44140625" customWidth="1"/>
    <x:col min="15" max="17" width="8.88671875" hidden="1" customWidth="1"/>
    <x:col min="18" max="26" width="6.21875" customWidth="1"/>
    <x:col min="27" max="28" width="8.6640625" customWidth="1"/>
    <x:col min="29" max="29" width="6.21875" customWidth="1"/>
    <x:col min="30" max="30" width="5.33203125" customWidth="1"/>
    <x:col min="31" max="31" width="8.6640625" customWidth="1"/>
    <x:col min="32" max="32" width="6.21875" customWidth="1"/>
    <x:col min="33" max="33" width="8.6640625" customWidth="1"/>
    <x:col min="34" max="34" width="10" bestFit="1" customWidth="1"/>
    <x:col min="35" max="35" width="6.21875" customWidth="1"/>
    <x:col min="36" max="36" width="5.33203125" customWidth="1"/>
    <x:col min="37" max="37" width="10" bestFit="1" customWidth="1"/>
    <x:col min="38" max="38" width="6.21875" customWidth="1"/>
    <x:col min="39" max="39" width="6.6640625" customWidth="1"/>
    <x:col min="40" max="40" width="10" bestFit="1" customWidth="1"/>
    <x:col min="41" max="41" width="6.21875" customWidth="1"/>
    <x:col min="42" max="43" width="10" bestFit="1" customWidth="1"/>
    <x:col min="44" max="44" width="6.21875" customWidth="1"/>
    <x:col min="45" max="46" width="10" bestFit="1" customWidth="1"/>
    <x:col min="47" max="47" width="6.21875" customWidth="1"/>
    <x:col min="48" max="48" width="8.6640625" customWidth="1"/>
    <x:col min="49" max="49" width="10" bestFit="1" customWidth="1"/>
    <x:col min="50" max="50" width="6.21875" customWidth="1"/>
    <x:col min="51" max="51" width="8.6640625" customWidth="1"/>
    <x:col min="52" max="52" width="10" bestFit="1" customWidth="1"/>
    <x:col min="53" max="53" width="6.21875" customWidth="1"/>
    <x:col min="54" max="54" width="8.6640625" customWidth="1"/>
    <x:col min="55" max="55" width="10" bestFit="1" customWidth="1"/>
    <x:col min="56" max="56" width="6.21875" customWidth="1"/>
    <x:col min="57" max="57" width="6.6640625" customWidth="1"/>
    <x:col min="58" max="58" width="10" bestFit="1" customWidth="1"/>
    <x:col min="59" max="59" width="6.21875" customWidth="1"/>
    <x:col min="60" max="60" width="6.6640625" customWidth="1"/>
    <x:col min="61" max="61" width="11.44140625" customWidth="1"/>
    <x:col min="62" max="62" width="6.21875" customWidth="1"/>
    <x:col min="63" max="63" width="8.6640625" customWidth="1"/>
    <x:col min="64" max="64" width="10" bestFit="1" customWidth="1"/>
    <x:col min="65" max="65" width="6.21875" customWidth="1"/>
    <x:col min="66" max="66" width="6.6640625" customWidth="1"/>
    <x:col min="67" max="67" width="10" bestFit="1" customWidth="1"/>
    <x:col min="68" max="68" width="6.21875" customWidth="1"/>
    <x:col min="69" max="69" width="6.6640625" customWidth="1"/>
    <x:col min="70" max="70" width="10" bestFit="1" customWidth="1"/>
    <x:col min="71" max="71" width="6.21875" customWidth="1"/>
    <x:col min="72" max="72" width="6.6640625" customWidth="1"/>
    <x:col min="73" max="73" width="10" bestFit="1" customWidth="1"/>
    <x:col min="74" max="74" width="6.21875" customWidth="1"/>
    <x:col min="75" max="75" width="8.6640625" customWidth="1"/>
    <x:col min="76" max="76" width="10" bestFit="1" customWidth="1"/>
    <x:col min="77" max="77" width="6.21875" customWidth="1"/>
    <x:col min="78" max="78" width="6.6640625" customWidth="1"/>
    <x:col min="79" max="79" width="10" bestFit="1" customWidth="1"/>
    <x:col min="80" max="80" width="6.21875" customWidth="1"/>
    <x:col min="81" max="81" width="6.6640625" customWidth="1"/>
    <x:col min="82" max="82" width="10" bestFit="1" customWidth="1"/>
    <x:col min="83" max="83" width="6.21875" customWidth="1"/>
    <x:col min="84" max="84" width="6.6640625" customWidth="1"/>
    <x:col min="85" max="85" width="10" bestFit="1" customWidth="1"/>
    <x:col min="86" max="86" width="6.21875" customWidth="1"/>
    <x:col min="87" max="87" width="6.6640625" customWidth="1"/>
    <x:col min="88" max="88" width="10" bestFit="1" customWidth="1"/>
    <x:col min="89" max="89" width="6.21875" customWidth="1"/>
    <x:col min="90" max="90" width="6.6640625" customWidth="1"/>
    <x:col min="91" max="91" width="10" bestFit="1" customWidth="1"/>
    <x:col min="92" max="92" width="6.21875" customWidth="1"/>
    <x:col min="93" max="93" width="6.6640625" customWidth="1"/>
    <x:col min="94" max="94" width="10" bestFit="1" customWidth="1"/>
    <x:col min="95" max="95" width="6.21875" customWidth="1"/>
    <x:col min="96" max="96" width="6.6640625" customWidth="1"/>
    <x:col min="97" max="97" width="10" bestFit="1" customWidth="1"/>
    <x:col min="98" max="98" width="6.21875" customWidth="1"/>
    <x:col min="99" max="99" width="6.6640625" customWidth="1"/>
    <x:col min="100" max="100" width="10" bestFit="1" customWidth="1"/>
    <x:col min="101" max="101" width="6.21875" customWidth="1"/>
    <x:col min="102" max="102" width="6.6640625" customWidth="1"/>
    <x:col min="103" max="103" width="10" bestFit="1" customWidth="1"/>
    <x:col min="104" max="104" width="6.21875" customWidth="1"/>
    <x:col min="105" max="105" width="6.6640625" customWidth="1"/>
    <x:col min="106" max="106" width="10" bestFit="1" customWidth="1"/>
    <x:col min="107" max="107" width="6.21875" customWidth="1"/>
    <x:col min="108" max="108" width="6.6640625" customWidth="1"/>
    <x:col min="109" max="109" width="10" bestFit="1" customWidth="1"/>
    <x:col min="110" max="110" width="6.21875" customWidth="1"/>
    <x:col min="111" max="111" width="6.6640625" customWidth="1"/>
    <x:col min="112" max="112" width="10" bestFit="1" customWidth="1"/>
    <x:col min="113" max="113" width="6.21875" customWidth="1"/>
    <x:col min="114" max="114" width="6.6640625" customWidth="1"/>
    <x:col min="115" max="115" width="10" bestFit="1" customWidth="1"/>
    <x:col min="116" max="116" width="6.21875" customWidth="1"/>
    <x:col min="117" max="117" width="6.6640625" customWidth="1"/>
    <x:col min="118" max="118" width="10" bestFit="1" customWidth="1"/>
    <x:col min="119" max="119" width="6.21875" customWidth="1"/>
    <x:col min="120" max="120" width="6.6640625" customWidth="1"/>
    <x:col min="121" max="121" width="10" bestFit="1" customWidth="1"/>
    <x:col min="122" max="122" width="6.21875" customWidth="1"/>
    <x:col min="123" max="123" width="6.6640625" customWidth="1"/>
    <x:col min="124" max="124" width="10" bestFit="1" customWidth="1"/>
    <x:col min="125" max="125" width="6.21875" customWidth="1"/>
    <x:col min="126" max="126" width="6.6640625" customWidth="1"/>
    <x:col min="127" max="127" width="10" bestFit="1" customWidth="1"/>
    <x:col min="128" max="128" width="6.21875" customWidth="1"/>
    <x:col min="129" max="129" width="6.6640625" customWidth="1"/>
    <x:col min="130" max="130" width="10" bestFit="1" customWidth="1"/>
    <x:col min="131" max="131" width="6.21875" customWidth="1"/>
    <x:col min="132" max="132" width="6.6640625" customWidth="1"/>
    <x:col min="133" max="133" width="10" bestFit="1" customWidth="1"/>
    <x:col min="134" max="134" width="6.21875" customWidth="1"/>
    <x:col min="135" max="135" width="6.6640625" customWidth="1"/>
    <x:col min="136" max="136" width="10" bestFit="1" customWidth="1"/>
    <x:col min="137" max="137" width="6.21875" customWidth="1"/>
    <x:col min="138" max="138" width="6.6640625" customWidth="1"/>
    <x:col min="139" max="139" width="10" bestFit="1" customWidth="1"/>
    <x:col min="140" max="140" width="6.21875" customWidth="1"/>
    <x:col min="141" max="141" width="6.6640625" customWidth="1"/>
    <x:col min="142" max="142" width="10" bestFit="1" customWidth="1"/>
    <x:col min="143" max="143" width="6.21875" customWidth="1"/>
    <x:col min="144" max="144" width="6.6640625" customWidth="1"/>
    <x:col min="145" max="145" width="10" bestFit="1" customWidth="1"/>
    <x:col min="146" max="146" width="6.21875" customWidth="1"/>
    <x:col min="147" max="147" width="6.6640625" customWidth="1"/>
    <x:col min="148" max="148" width="10" bestFit="1" customWidth="1"/>
    <x:col min="149" max="149" width="6.21875" customWidth="1"/>
    <x:col min="150" max="150" width="6.6640625" customWidth="1"/>
    <x:col min="151" max="151" width="10" bestFit="1" customWidth="1"/>
    <x:col min="152" max="152" width="6.21875" customWidth="1"/>
    <x:col min="153" max="153" width="6.6640625" customWidth="1"/>
    <x:col min="154" max="154" width="10" bestFit="1" customWidth="1"/>
    <x:col min="155" max="155" width="6.21875" customWidth="1"/>
    <x:col min="156" max="156" width="6.6640625" customWidth="1"/>
    <x:col min="157" max="157" width="10" bestFit="1" customWidth="1"/>
    <x:col min="158" max="158" width="6.21875" customWidth="1"/>
    <x:col min="159" max="159" width="6.6640625" customWidth="1"/>
    <x:col min="160" max="160" width="10" bestFit="1" customWidth="1"/>
    <x:col min="161" max="161" width="6.21875" customWidth="1"/>
    <x:col min="162" max="162" width="6.6640625" customWidth="1"/>
    <x:col min="163" max="163" width="10" bestFit="1" customWidth="1"/>
    <x:col min="164" max="164" width="6.21875" customWidth="1"/>
    <x:col min="165" max="165" width="6.6640625" customWidth="1"/>
    <x:col min="166" max="166" width="10" bestFit="1" customWidth="1"/>
    <x:col min="167" max="167" width="6.21875" customWidth="1"/>
    <x:col min="168" max="168" width="6.6640625" customWidth="1"/>
    <x:col min="169" max="169" width="10" bestFit="1" customWidth="1"/>
    <x:col min="170" max="170" width="6.21875" customWidth="1"/>
    <x:col min="171" max="171" width="6.6640625" customWidth="1"/>
    <x:col min="172" max="172" width="10" bestFit="1" customWidth="1"/>
    <x:col min="173" max="173" width="6.21875" customWidth="1"/>
    <x:col min="174" max="174" width="6.6640625" customWidth="1"/>
    <x:col min="175" max="175" width="10" bestFit="1" customWidth="1"/>
    <x:col min="176" max="176" width="6.21875" customWidth="1"/>
    <x:col min="177" max="177" width="6.6640625" customWidth="1"/>
    <x:col min="178" max="178" width="10" bestFit="1" customWidth="1"/>
    <x:col min="179" max="179" width="6.21875" customWidth="1"/>
    <x:col min="180" max="180" width="6.6640625" customWidth="1"/>
    <x:col min="181" max="181" width="10" bestFit="1" customWidth="1"/>
    <x:col min="182" max="182" width="6.21875" customWidth="1"/>
    <x:col min="183" max="183" width="6.6640625" customWidth="1"/>
    <x:col min="184" max="184" width="10" bestFit="1" customWidth="1"/>
    <x:col min="185" max="185" width="6.21875" customWidth="1"/>
    <x:col min="186" max="186" width="6.6640625" customWidth="1"/>
    <x:col min="187" max="187" width="10" bestFit="1" customWidth="1"/>
    <x:col min="188" max="188" width="6.21875" customWidth="1"/>
    <x:col min="189" max="189" width="8.6640625" customWidth="1"/>
    <x:col min="190" max="190" width="10" bestFit="1" customWidth="1"/>
    <x:col min="191" max="191" width="6.21875" customWidth="1"/>
    <x:col min="192" max="192" width="8.6640625" customWidth="1"/>
    <x:col min="193" max="193" width="10" bestFit="1" customWidth="1"/>
    <x:col min="194" max="194" width="6.21875" customWidth="1"/>
    <x:col min="195" max="195" width="8.6640625" customWidth="1"/>
    <x:col min="196" max="196" width="10" bestFit="1" customWidth="1"/>
    <x:col min="197" max="197" width="6.21875" customWidth="1"/>
    <x:col min="198" max="198" width="8.6640625" customWidth="1"/>
    <x:col min="199" max="199" width="10" bestFit="1" customWidth="1"/>
    <x:col min="200" max="200" width="6.21875" customWidth="1"/>
    <x:col min="201" max="201" width="8.6640625" customWidth="1"/>
    <x:col min="202" max="202" width="10" bestFit="1" customWidth="1"/>
    <x:col min="203" max="203" width="6.21875" customWidth="1"/>
    <x:col min="204" max="204" width="8.6640625" customWidth="1"/>
    <x:col min="205" max="205" width="10" bestFit="1" customWidth="1"/>
    <x:col min="206" max="206" width="6.21875" customWidth="1"/>
    <x:col min="207" max="207" width="8.6640625" customWidth="1"/>
    <x:col min="208" max="208" width="10" bestFit="1" customWidth="1"/>
    <x:col min="209" max="209" width="6.21875" customWidth="1"/>
    <x:col min="210" max="210" width="8.6640625" customWidth="1"/>
    <x:col min="211" max="211" width="10" bestFit="1" customWidth="1"/>
    <x:col min="212" max="212" width="6.21875" customWidth="1"/>
    <x:col min="213" max="213" width="8.6640625" customWidth="1"/>
    <x:col min="214" max="214" width="10" bestFit="1" customWidth="1"/>
    <x:col min="215" max="215" width="6.21875" customWidth="1"/>
    <x:col min="216" max="216" width="8.6640625" customWidth="1"/>
    <x:col min="217" max="217" width="10" bestFit="1" customWidth="1"/>
    <x:col min="218" max="218" width="6.21875" customWidth="1"/>
    <x:col min="219" max="219" width="8.6640625" customWidth="1"/>
    <x:col min="220" max="220" width="10" bestFit="1" customWidth="1"/>
    <x:col min="221" max="221" width="6.21875" customWidth="1"/>
    <x:col min="222" max="222" width="8.6640625" customWidth="1"/>
    <x:col min="223" max="223" width="10" bestFit="1" customWidth="1"/>
    <x:col min="224" max="224" width="6.21875" customWidth="1"/>
    <x:col min="225" max="225" width="10" bestFit="1" customWidth="1"/>
    <x:col min="226" max="226" width="11.21875" bestFit="1" customWidth="1"/>
    <x:col min="227" max="227" width="6.21875" customWidth="1"/>
    <x:col min="228" max="228" width="8.6640625" customWidth="1"/>
    <x:col min="229" max="229" width="11.21875" bestFit="1" customWidth="1"/>
    <x:col min="230" max="230" width="6.21875" customWidth="1"/>
    <x:col min="231" max="231" width="8.6640625" customWidth="1"/>
    <x:col min="232" max="232" width="11.21875" bestFit="1" customWidth="1"/>
    <x:col min="233" max="233" width="6.21875" customWidth="1"/>
  </x:cols>
  <x:sheetData>
    <x:row r="1" spans="1:233" ht="27" thickTop="1" thickBot="1">
      <x:c r="A1" s="1"/>
      <x:c r="B1" s="106" t="s">
        <x:v>12</x:v>
      </x:c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3"/>
      <x:c r="N1" s="204" t="s">
        <x:v>13</x:v>
      </x:c>
      <x:c r="O1" s="105"/>
      <x:c r="P1" s="105"/>
      <x:c r="Q1" s="206" t="s">
        <x:v>14</x:v>
      </x:c>
      <x:c r="R1" s="198">
        <x:v>2015</x:v>
      </x:c>
      <x:c r="S1" s="199"/>
      <x:c r="T1" s="199"/>
      <x:c r="U1" s="199"/>
      <x:c r="V1" s="199"/>
      <x:c r="W1" s="199"/>
      <x:c r="X1" s="199"/>
      <x:c r="Y1" s="199"/>
      <x:c r="Z1" s="199"/>
      <x:c r="AA1" s="199"/>
      <x:c r="AB1" s="199"/>
      <x:c r="AC1" s="199"/>
      <x:c r="AD1" s="199"/>
      <x:c r="AE1" s="199"/>
      <x:c r="AF1" s="199"/>
      <x:c r="AG1" s="199"/>
      <x:c r="AH1" s="199"/>
      <x:c r="AI1" s="199"/>
      <x:c r="AJ1" s="199"/>
      <x:c r="AK1" s="199"/>
      <x:c r="AL1" s="199"/>
      <x:c r="AM1" s="199"/>
      <x:c r="AN1" s="199"/>
      <x:c r="AO1" s="199"/>
      <x:c r="AP1" s="199"/>
      <x:c r="AQ1" s="199"/>
      <x:c r="AR1" s="199"/>
      <x:c r="AS1" s="199"/>
      <x:c r="AT1" s="199"/>
      <x:c r="AU1" s="199"/>
      <x:c r="AV1" s="199"/>
      <x:c r="AW1" s="199"/>
      <x:c r="AX1" s="199"/>
      <x:c r="AY1" s="199"/>
      <x:c r="AZ1" s="200"/>
      <x:c r="BA1" s="201"/>
      <x:c r="BB1" s="207">
        <x:v>2016</x:v>
      </x:c>
      <x:c r="BC1" s="208"/>
      <x:c r="BD1" s="208"/>
      <x:c r="BE1" s="208"/>
      <x:c r="BF1" s="208"/>
      <x:c r="BG1" s="208"/>
      <x:c r="BH1" s="208"/>
      <x:c r="BI1" s="208"/>
      <x:c r="BJ1" s="208"/>
      <x:c r="BK1" s="208"/>
      <x:c r="BL1" s="208"/>
      <x:c r="BM1" s="208"/>
      <x:c r="BN1" s="208"/>
      <x:c r="BO1" s="208"/>
      <x:c r="BP1" s="208"/>
      <x:c r="BQ1" s="208"/>
      <x:c r="BR1" s="208"/>
      <x:c r="BS1" s="208"/>
      <x:c r="BT1" s="208"/>
      <x:c r="BU1" s="208"/>
      <x:c r="BV1" s="208"/>
      <x:c r="BW1" s="208"/>
      <x:c r="BX1" s="208"/>
      <x:c r="BY1" s="208"/>
      <x:c r="BZ1" s="208"/>
      <x:c r="CA1" s="208"/>
      <x:c r="CB1" s="208"/>
      <x:c r="CC1" s="208"/>
      <x:c r="CD1" s="208"/>
      <x:c r="CE1" s="208"/>
      <x:c r="CF1" s="208"/>
      <x:c r="CG1" s="208"/>
      <x:c r="CH1" s="208"/>
      <x:c r="CI1" s="208"/>
      <x:c r="CJ1" s="196"/>
      <x:c r="CK1" s="196"/>
      <x:c r="CL1" s="209">
        <x:v>2017</x:v>
      </x:c>
      <x:c r="CM1" s="210"/>
      <x:c r="CN1" s="210"/>
      <x:c r="CO1" s="210"/>
      <x:c r="CP1" s="210"/>
      <x:c r="CQ1" s="210"/>
      <x:c r="CR1" s="210"/>
      <x:c r="CS1" s="210"/>
      <x:c r="CT1" s="210"/>
      <x:c r="CU1" s="210"/>
      <x:c r="CV1" s="210"/>
      <x:c r="CW1" s="210"/>
      <x:c r="CX1" s="210"/>
      <x:c r="CY1" s="210"/>
      <x:c r="CZ1" s="210"/>
      <x:c r="DA1" s="210"/>
      <x:c r="DB1" s="210"/>
      <x:c r="DC1" s="210"/>
      <x:c r="DD1" s="210"/>
      <x:c r="DE1" s="210"/>
      <x:c r="DF1" s="210"/>
      <x:c r="DG1" s="210"/>
      <x:c r="DH1" s="210"/>
      <x:c r="DI1" s="210"/>
      <x:c r="DJ1" s="210"/>
      <x:c r="DK1" s="210"/>
      <x:c r="DL1" s="210"/>
      <x:c r="DM1" s="210"/>
      <x:c r="DN1" s="210"/>
      <x:c r="DO1" s="210"/>
      <x:c r="DP1" s="210"/>
      <x:c r="DQ1" s="210"/>
      <x:c r="DR1" s="210"/>
      <x:c r="DS1" s="210"/>
      <x:c r="DT1" s="200"/>
      <x:c r="DU1" s="201"/>
      <x:c r="DV1" s="209">
        <x:v>2018</x:v>
      </x:c>
      <x:c r="DW1" s="210"/>
      <x:c r="DX1" s="210"/>
      <x:c r="DY1" s="210"/>
      <x:c r="DZ1" s="210"/>
      <x:c r="EA1" s="210"/>
      <x:c r="EB1" s="210"/>
      <x:c r="EC1" s="210"/>
      <x:c r="ED1" s="210"/>
      <x:c r="EE1" s="210"/>
      <x:c r="EF1" s="210"/>
      <x:c r="EG1" s="210"/>
      <x:c r="EH1" s="210"/>
      <x:c r="EI1" s="210"/>
      <x:c r="EJ1" s="210"/>
      <x:c r="EK1" s="210"/>
      <x:c r="EL1" s="210"/>
      <x:c r="EM1" s="210"/>
      <x:c r="EN1" s="210"/>
      <x:c r="EO1" s="210"/>
      <x:c r="EP1" s="210"/>
      <x:c r="EQ1" s="210"/>
      <x:c r="ER1" s="210"/>
      <x:c r="ES1" s="210"/>
      <x:c r="ET1" s="210"/>
      <x:c r="EU1" s="210"/>
      <x:c r="EV1" s="210"/>
      <x:c r="EW1" s="210"/>
      <x:c r="EX1" s="210"/>
      <x:c r="EY1" s="210"/>
      <x:c r="EZ1" s="210"/>
      <x:c r="FA1" s="210"/>
      <x:c r="FB1" s="210"/>
      <x:c r="FC1" s="210"/>
      <x:c r="FD1" s="200"/>
      <x:c r="FE1" s="201"/>
      <x:c r="FF1" s="198">
        <x:v>2019</x:v>
      </x:c>
      <x:c r="FG1" s="199"/>
      <x:c r="FH1" s="199"/>
      <x:c r="FI1" s="199"/>
      <x:c r="FJ1" s="199"/>
      <x:c r="FK1" s="199"/>
      <x:c r="FL1" s="199"/>
      <x:c r="FM1" s="199"/>
      <x:c r="FN1" s="199"/>
      <x:c r="FO1" s="199"/>
      <x:c r="FP1" s="199"/>
      <x:c r="FQ1" s="199"/>
      <x:c r="FR1" s="199"/>
      <x:c r="FS1" s="199"/>
      <x:c r="FT1" s="199"/>
      <x:c r="FU1" s="199"/>
      <x:c r="FV1" s="199"/>
      <x:c r="FW1" s="199"/>
      <x:c r="FX1" s="199"/>
      <x:c r="FY1" s="199"/>
      <x:c r="FZ1" s="199"/>
      <x:c r="GA1" s="199"/>
      <x:c r="GB1" s="199"/>
      <x:c r="GC1" s="199"/>
      <x:c r="GD1" s="199"/>
      <x:c r="GE1" s="199"/>
      <x:c r="GF1" s="199"/>
      <x:c r="GG1" s="199"/>
      <x:c r="GH1" s="199"/>
      <x:c r="GI1" s="199"/>
      <x:c r="GJ1" s="199"/>
      <x:c r="GK1" s="199"/>
      <x:c r="GL1" s="199"/>
      <x:c r="GM1" s="199"/>
      <x:c r="GN1" s="200"/>
      <x:c r="GO1" s="201"/>
      <x:c r="GP1" s="198">
        <x:v>2020</x:v>
      </x:c>
      <x:c r="GQ1" s="199"/>
      <x:c r="GR1" s="199"/>
      <x:c r="GS1" s="199"/>
      <x:c r="GT1" s="199"/>
      <x:c r="GU1" s="199"/>
      <x:c r="GV1" s="199"/>
      <x:c r="GW1" s="199"/>
      <x:c r="GX1" s="199"/>
      <x:c r="GY1" s="199"/>
      <x:c r="GZ1" s="199"/>
      <x:c r="HA1" s="199"/>
      <x:c r="HB1" s="199"/>
      <x:c r="HC1" s="199"/>
      <x:c r="HD1" s="199"/>
      <x:c r="HE1" s="199"/>
      <x:c r="HF1" s="199"/>
      <x:c r="HG1" s="199"/>
      <x:c r="HH1" s="199"/>
      <x:c r="HI1" s="199"/>
      <x:c r="HJ1" s="199"/>
      <x:c r="HK1" s="199"/>
      <x:c r="HL1" s="199"/>
      <x:c r="HM1" s="199"/>
      <x:c r="HN1" s="199"/>
      <x:c r="HO1" s="199"/>
      <x:c r="HP1" s="199"/>
      <x:c r="HQ1" s="199"/>
      <x:c r="HR1" s="199"/>
      <x:c r="HS1" s="199"/>
      <x:c r="HT1" s="199"/>
      <x:c r="HU1" s="199"/>
      <x:c r="HV1" s="199"/>
      <x:c r="HW1" s="199"/>
      <x:c r="HX1" s="200"/>
      <x:c r="HY1" s="201"/>
    </x:row>
    <x:row r="2" spans="1:233" ht="25.2" thickBot="1">
      <x:c r="A2" s="4"/>
      <x:c r="B2" s="5"/>
      <x:c r="C2" s="6"/>
      <x:c r="D2" s="6"/>
      <x:c r="E2" s="7"/>
      <x:c r="F2" s="6"/>
      <x:c r="G2" s="6"/>
      <x:c r="H2" s="6"/>
      <x:c r="I2" s="6"/>
      <x:c r="J2" s="6"/>
      <x:c r="K2" s="6"/>
      <x:c r="L2" s="6"/>
      <x:c r="M2" s="6"/>
      <x:c r="N2" s="205"/>
      <x:c r="O2" s="202"/>
      <x:c r="P2" s="203"/>
      <x:c r="Q2" s="205"/>
      <x:c r="R2" s="192">
        <x:v>42005</x:v>
      </x:c>
      <x:c r="S2" s="193"/>
      <x:c r="T2" s="194"/>
      <x:c r="U2" s="192">
        <x:v>42036</x:v>
      </x:c>
      <x:c r="V2" s="193"/>
      <x:c r="W2" s="194"/>
      <x:c r="X2" s="192">
        <x:v>42064</x:v>
      </x:c>
      <x:c r="Y2" s="193"/>
      <x:c r="Z2" s="194"/>
      <x:c r="AA2" s="192">
        <x:v>42095</x:v>
      </x:c>
      <x:c r="AB2" s="193"/>
      <x:c r="AC2" s="194"/>
      <x:c r="AD2" s="192">
        <x:v>42125</x:v>
      </x:c>
      <x:c r="AE2" s="193"/>
      <x:c r="AF2" s="194"/>
      <x:c r="AG2" s="192">
        <x:v>42156</x:v>
      </x:c>
      <x:c r="AH2" s="193"/>
      <x:c r="AI2" s="194"/>
      <x:c r="AJ2" s="192">
        <x:v>42186</x:v>
      </x:c>
      <x:c r="AK2" s="193"/>
      <x:c r="AL2" s="194"/>
      <x:c r="AM2" s="192">
        <x:v>42217</x:v>
      </x:c>
      <x:c r="AN2" s="193"/>
      <x:c r="AO2" s="194"/>
      <x:c r="AP2" s="192">
        <x:v>42248</x:v>
      </x:c>
      <x:c r="AQ2" s="193"/>
      <x:c r="AR2" s="194"/>
      <x:c r="AS2" s="192">
        <x:v>42278</x:v>
      </x:c>
      <x:c r="AT2" s="193"/>
      <x:c r="AU2" s="194"/>
      <x:c r="AV2" s="192">
        <x:v>42309</x:v>
      </x:c>
      <x:c r="AW2" s="193"/>
      <x:c r="AX2" s="194"/>
      <x:c r="AY2" s="192">
        <x:v>42339</x:v>
      </x:c>
      <x:c r="AZ2" s="193"/>
      <x:c r="BA2" s="194"/>
      <x:c r="BB2" s="195">
        <x:v>42370</x:v>
      </x:c>
      <x:c r="BC2" s="196"/>
      <x:c r="BD2" s="197"/>
      <x:c r="BE2" s="195">
        <x:v>42401</x:v>
      </x:c>
      <x:c r="BF2" s="196"/>
      <x:c r="BG2" s="197"/>
      <x:c r="BH2" s="195">
        <x:v>42430</x:v>
      </x:c>
      <x:c r="BI2" s="196"/>
      <x:c r="BJ2" s="197"/>
      <x:c r="BK2" s="195">
        <x:v>42461</x:v>
      </x:c>
      <x:c r="BL2" s="196"/>
      <x:c r="BM2" s="197"/>
      <x:c r="BN2" s="195">
        <x:v>42491</x:v>
      </x:c>
      <x:c r="BO2" s="196"/>
      <x:c r="BP2" s="197"/>
      <x:c r="BQ2" s="195">
        <x:v>42522</x:v>
      </x:c>
      <x:c r="BR2" s="196"/>
      <x:c r="BS2" s="197"/>
      <x:c r="BT2" s="195">
        <x:v>42552</x:v>
      </x:c>
      <x:c r="BU2" s="196"/>
      <x:c r="BV2" s="197"/>
      <x:c r="BW2" s="195">
        <x:v>42583</x:v>
      </x:c>
      <x:c r="BX2" s="196"/>
      <x:c r="BY2" s="197"/>
      <x:c r="BZ2" s="195">
        <x:v>42614</x:v>
      </x:c>
      <x:c r="CA2" s="196"/>
      <x:c r="CB2" s="197"/>
      <x:c r="CC2" s="195">
        <x:v>42644</x:v>
      </x:c>
      <x:c r="CD2" s="196"/>
      <x:c r="CE2" s="197"/>
      <x:c r="CF2" s="195">
        <x:v>42675</x:v>
      </x:c>
      <x:c r="CG2" s="196"/>
      <x:c r="CH2" s="197"/>
      <x:c r="CI2" s="195">
        <x:v>42705</x:v>
      </x:c>
      <x:c r="CJ2" s="196"/>
      <x:c r="CK2" s="197"/>
      <x:c r="CL2" s="192">
        <x:v>42736</x:v>
      </x:c>
      <x:c r="CM2" s="193"/>
      <x:c r="CN2" s="194"/>
      <x:c r="CO2" s="192">
        <x:v>42767</x:v>
      </x:c>
      <x:c r="CP2" s="193"/>
      <x:c r="CQ2" s="194"/>
      <x:c r="CR2" s="192">
        <x:v>42795</x:v>
      </x:c>
      <x:c r="CS2" s="193"/>
      <x:c r="CT2" s="194"/>
      <x:c r="CU2" s="192">
        <x:v>42826</x:v>
      </x:c>
      <x:c r="CV2" s="193"/>
      <x:c r="CW2" s="194"/>
      <x:c r="CX2" s="192">
        <x:v>42856</x:v>
      </x:c>
      <x:c r="CY2" s="193"/>
      <x:c r="CZ2" s="194"/>
      <x:c r="DA2" s="192">
        <x:v>42887</x:v>
      </x:c>
      <x:c r="DB2" s="193"/>
      <x:c r="DC2" s="194"/>
      <x:c r="DD2" s="192">
        <x:v>42917</x:v>
      </x:c>
      <x:c r="DE2" s="193"/>
      <x:c r="DF2" s="194"/>
      <x:c r="DG2" s="192">
        <x:v>42948</x:v>
      </x:c>
      <x:c r="DH2" s="193"/>
      <x:c r="DI2" s="194"/>
      <x:c r="DJ2" s="192">
        <x:v>42979</x:v>
      </x:c>
      <x:c r="DK2" s="193"/>
      <x:c r="DL2" s="194"/>
      <x:c r="DM2" s="192">
        <x:v>43009</x:v>
      </x:c>
      <x:c r="DN2" s="193"/>
      <x:c r="DO2" s="194"/>
      <x:c r="DP2" s="192">
        <x:v>43040</x:v>
      </x:c>
      <x:c r="DQ2" s="193"/>
      <x:c r="DR2" s="194"/>
      <x:c r="DS2" s="192">
        <x:v>43070</x:v>
      </x:c>
      <x:c r="DT2" s="193"/>
      <x:c r="DU2" s="194"/>
      <x:c r="DV2" s="192">
        <x:v>43101</x:v>
      </x:c>
      <x:c r="DW2" s="193"/>
      <x:c r="DX2" s="194"/>
      <x:c r="DY2" s="192">
        <x:v>43132</x:v>
      </x:c>
      <x:c r="DZ2" s="193"/>
      <x:c r="EA2" s="194"/>
      <x:c r="EB2" s="192">
        <x:v>43160</x:v>
      </x:c>
      <x:c r="EC2" s="193"/>
      <x:c r="ED2" s="194"/>
      <x:c r="EE2" s="192">
        <x:v>43191</x:v>
      </x:c>
      <x:c r="EF2" s="193"/>
      <x:c r="EG2" s="194"/>
      <x:c r="EH2" s="192">
        <x:v>43221</x:v>
      </x:c>
      <x:c r="EI2" s="193"/>
      <x:c r="EJ2" s="194"/>
      <x:c r="EK2" s="192">
        <x:v>43252</x:v>
      </x:c>
      <x:c r="EL2" s="193"/>
      <x:c r="EM2" s="194"/>
      <x:c r="EN2" s="192">
        <x:v>43282</x:v>
      </x:c>
      <x:c r="EO2" s="193"/>
      <x:c r="EP2" s="194"/>
      <x:c r="EQ2" s="192">
        <x:v>43313</x:v>
      </x:c>
      <x:c r="ER2" s="193"/>
      <x:c r="ES2" s="194"/>
      <x:c r="ET2" s="192">
        <x:v>43344</x:v>
      </x:c>
      <x:c r="EU2" s="193"/>
      <x:c r="EV2" s="194"/>
      <x:c r="EW2" s="192">
        <x:v>43374</x:v>
      </x:c>
      <x:c r="EX2" s="193"/>
      <x:c r="EY2" s="194"/>
      <x:c r="EZ2" s="192">
        <x:v>43405</x:v>
      </x:c>
      <x:c r="FA2" s="193"/>
      <x:c r="FB2" s="194"/>
      <x:c r="FC2" s="192">
        <x:v>43435</x:v>
      </x:c>
      <x:c r="FD2" s="193"/>
      <x:c r="FE2" s="194"/>
      <x:c r="FF2" s="192">
        <x:v>43466</x:v>
      </x:c>
      <x:c r="FG2" s="193"/>
      <x:c r="FH2" s="194"/>
      <x:c r="FI2" s="192">
        <x:v>43497</x:v>
      </x:c>
      <x:c r="FJ2" s="193"/>
      <x:c r="FK2" s="194"/>
      <x:c r="FL2" s="192">
        <x:v>43525</x:v>
      </x:c>
      <x:c r="FM2" s="193"/>
      <x:c r="FN2" s="194"/>
      <x:c r="FO2" s="192">
        <x:v>43556</x:v>
      </x:c>
      <x:c r="FP2" s="193"/>
      <x:c r="FQ2" s="194"/>
      <x:c r="FR2" s="192">
        <x:v>43586</x:v>
      </x:c>
      <x:c r="FS2" s="193"/>
      <x:c r="FT2" s="194"/>
      <x:c r="FU2" s="192">
        <x:v>43617</x:v>
      </x:c>
      <x:c r="FV2" s="193"/>
      <x:c r="FW2" s="194"/>
      <x:c r="FX2" s="192">
        <x:v>43647</x:v>
      </x:c>
      <x:c r="FY2" s="193"/>
      <x:c r="FZ2" s="194"/>
      <x:c r="GA2" s="192">
        <x:v>43678</x:v>
      </x:c>
      <x:c r="GB2" s="193"/>
      <x:c r="GC2" s="194"/>
      <x:c r="GD2" s="192">
        <x:v>43709</x:v>
      </x:c>
      <x:c r="GE2" s="193"/>
      <x:c r="GF2" s="194"/>
      <x:c r="GG2" s="192">
        <x:v>43739</x:v>
      </x:c>
      <x:c r="GH2" s="193"/>
      <x:c r="GI2" s="194"/>
      <x:c r="GJ2" s="192">
        <x:v>43770</x:v>
      </x:c>
      <x:c r="GK2" s="193"/>
      <x:c r="GL2" s="194"/>
      <x:c r="GM2" s="192">
        <x:v>43800</x:v>
      </x:c>
      <x:c r="GN2" s="193"/>
      <x:c r="GO2" s="194"/>
      <x:c r="GP2" s="192">
        <x:v>43831</x:v>
      </x:c>
      <x:c r="GQ2" s="193"/>
      <x:c r="GR2" s="194"/>
      <x:c r="GS2" s="192">
        <x:v>43862</x:v>
      </x:c>
      <x:c r="GT2" s="193"/>
      <x:c r="GU2" s="194"/>
      <x:c r="GV2" s="192">
        <x:v>43891</x:v>
      </x:c>
      <x:c r="GW2" s="193"/>
      <x:c r="GX2" s="194"/>
      <x:c r="GY2" s="192">
        <x:v>43922</x:v>
      </x:c>
      <x:c r="GZ2" s="193"/>
      <x:c r="HA2" s="194"/>
      <x:c r="HB2" s="192">
        <x:v>43952</x:v>
      </x:c>
      <x:c r="HC2" s="193"/>
      <x:c r="HD2" s="194"/>
      <x:c r="HE2" s="192">
        <x:v>43983</x:v>
      </x:c>
      <x:c r="HF2" s="193"/>
      <x:c r="HG2" s="194"/>
      <x:c r="HH2" s="192">
        <x:v>44013</x:v>
      </x:c>
      <x:c r="HI2" s="193"/>
      <x:c r="HJ2" s="194"/>
      <x:c r="HK2" s="192">
        <x:v>44044</x:v>
      </x:c>
      <x:c r="HL2" s="193"/>
      <x:c r="HM2" s="194"/>
      <x:c r="HN2" s="192">
        <x:v>44075</x:v>
      </x:c>
      <x:c r="HO2" s="193"/>
      <x:c r="HP2" s="194"/>
      <x:c r="HQ2" s="192">
        <x:v>44105</x:v>
      </x:c>
      <x:c r="HR2" s="193"/>
      <x:c r="HS2" s="194"/>
      <x:c r="HT2" s="192">
        <x:v>44136</x:v>
      </x:c>
      <x:c r="HU2" s="193"/>
      <x:c r="HV2" s="194"/>
      <x:c r="HW2" s="192">
        <x:v>44166</x:v>
      </x:c>
      <x:c r="HX2" s="193"/>
      <x:c r="HY2" s="194"/>
    </x:row>
    <x:row r="3" spans="1:233" ht="63.6" customHeight="1" thickBot="1">
      <x:c r="A3" s="4" t="s">
        <x:v>15</x:v>
      </x:c>
      <x:c r="B3" s="5"/>
      <x:c r="C3" s="6"/>
      <x:c r="D3" s="6"/>
      <x:c r="E3" s="7" t="s">
        <x:v>16</x:v>
      </x:c>
      <x:c r="F3" s="6"/>
      <x:c r="G3" s="6"/>
      <x:c r="H3" s="6"/>
      <x:c r="I3" s="6"/>
      <x:c r="J3" s="6"/>
      <x:c r="K3" s="6"/>
      <x:c r="L3" s="6"/>
      <x:c r="M3" s="6"/>
      <x:c r="N3" s="205"/>
      <x:c r="O3" s="8" t="s">
        <x:v>17</x:v>
      </x:c>
      <x:c r="P3" s="8" t="s">
        <x:v>18</x:v>
      </x:c>
      <x:c r="Q3" s="205" t="s">
        <x:v>14</x:v>
      </x:c>
      <x:c r="R3" s="9" t="s">
        <x:v>19</x:v>
      </x:c>
      <x:c r="S3" s="9" t="s">
        <x:v>20</x:v>
      </x:c>
      <x:c r="T3" s="10" t="s">
        <x:v>21</x:v>
      </x:c>
      <x:c r="U3" s="9" t="s">
        <x:v>19</x:v>
      </x:c>
      <x:c r="V3" s="9" t="s">
        <x:v>20</x:v>
      </x:c>
      <x:c r="W3" s="10" t="s">
        <x:v>21</x:v>
      </x:c>
      <x:c r="X3" s="9" t="s">
        <x:v>19</x:v>
      </x:c>
      <x:c r="Y3" s="9" t="s">
        <x:v>20</x:v>
      </x:c>
      <x:c r="Z3" s="10" t="s">
        <x:v>21</x:v>
      </x:c>
      <x:c r="AA3" s="9" t="s">
        <x:v>19</x:v>
      </x:c>
      <x:c r="AB3" s="9" t="s">
        <x:v>20</x:v>
      </x:c>
      <x:c r="AC3" s="10" t="s">
        <x:v>21</x:v>
      </x:c>
      <x:c r="AD3" s="9" t="s">
        <x:v>19</x:v>
      </x:c>
      <x:c r="AE3" s="9" t="s">
        <x:v>20</x:v>
      </x:c>
      <x:c r="AF3" s="10" t="s">
        <x:v>21</x:v>
      </x:c>
      <x:c r="AG3" s="9" t="s">
        <x:v>19</x:v>
      </x:c>
      <x:c r="AH3" s="9" t="s">
        <x:v>20</x:v>
      </x:c>
      <x:c r="AI3" s="10" t="s">
        <x:v>21</x:v>
      </x:c>
      <x:c r="AJ3" s="9" t="s">
        <x:v>19</x:v>
      </x:c>
      <x:c r="AK3" s="9" t="s">
        <x:v>20</x:v>
      </x:c>
      <x:c r="AL3" s="10" t="s">
        <x:v>21</x:v>
      </x:c>
      <x:c r="AM3" s="9" t="s">
        <x:v>19</x:v>
      </x:c>
      <x:c r="AN3" s="9" t="s">
        <x:v>20</x:v>
      </x:c>
      <x:c r="AO3" s="10" t="s">
        <x:v>21</x:v>
      </x:c>
      <x:c r="AP3" s="9" t="s">
        <x:v>19</x:v>
      </x:c>
      <x:c r="AQ3" s="9" t="s">
        <x:v>20</x:v>
      </x:c>
      <x:c r="AR3" s="10" t="s">
        <x:v>21</x:v>
      </x:c>
      <x:c r="AS3" s="9" t="s">
        <x:v>19</x:v>
      </x:c>
      <x:c r="AT3" s="9" t="s">
        <x:v>20</x:v>
      </x:c>
      <x:c r="AU3" s="10" t="s">
        <x:v>21</x:v>
      </x:c>
      <x:c r="AV3" s="9" t="s">
        <x:v>19</x:v>
      </x:c>
      <x:c r="AW3" s="9" t="s">
        <x:v>20</x:v>
      </x:c>
      <x:c r="AX3" s="10" t="s">
        <x:v>21</x:v>
      </x:c>
      <x:c r="AY3" s="9" t="s">
        <x:v>19</x:v>
      </x:c>
      <x:c r="AZ3" s="9" t="s">
        <x:v>20</x:v>
      </x:c>
      <x:c r="BA3" s="10" t="s">
        <x:v>21</x:v>
      </x:c>
      <x:c r="BB3" s="9" t="s">
        <x:v>19</x:v>
      </x:c>
      <x:c r="BC3" s="9" t="s">
        <x:v>20</x:v>
      </x:c>
      <x:c r="BD3" s="10" t="s">
        <x:v>21</x:v>
      </x:c>
      <x:c r="BE3" s="9" t="s">
        <x:v>19</x:v>
      </x:c>
      <x:c r="BF3" s="9" t="s">
        <x:v>20</x:v>
      </x:c>
      <x:c r="BG3" s="10" t="s">
        <x:v>21</x:v>
      </x:c>
      <x:c r="BH3" s="9" t="s">
        <x:v>19</x:v>
      </x:c>
      <x:c r="BI3" s="9" t="s">
        <x:v>20</x:v>
      </x:c>
      <x:c r="BJ3" s="10" t="s">
        <x:v>21</x:v>
      </x:c>
      <x:c r="BK3" s="9" t="s">
        <x:v>19</x:v>
      </x:c>
      <x:c r="BL3" s="9" t="s">
        <x:v>20</x:v>
      </x:c>
      <x:c r="BM3" s="10" t="s">
        <x:v>21</x:v>
      </x:c>
      <x:c r="BN3" s="9" t="s">
        <x:v>19</x:v>
      </x:c>
      <x:c r="BO3" s="9" t="s">
        <x:v>20</x:v>
      </x:c>
      <x:c r="BP3" s="10" t="s">
        <x:v>21</x:v>
      </x:c>
      <x:c r="BQ3" s="9" t="s">
        <x:v>19</x:v>
      </x:c>
      <x:c r="BR3" s="9" t="s">
        <x:v>20</x:v>
      </x:c>
      <x:c r="BS3" s="10" t="s">
        <x:v>21</x:v>
      </x:c>
      <x:c r="BT3" s="9" t="s">
        <x:v>19</x:v>
      </x:c>
      <x:c r="BU3" s="9" t="s">
        <x:v>20</x:v>
      </x:c>
      <x:c r="BV3" s="10" t="s">
        <x:v>21</x:v>
      </x:c>
      <x:c r="BW3" s="9" t="s">
        <x:v>19</x:v>
      </x:c>
      <x:c r="BX3" s="9" t="s">
        <x:v>20</x:v>
      </x:c>
      <x:c r="BY3" s="10" t="s">
        <x:v>21</x:v>
      </x:c>
      <x:c r="BZ3" s="9" t="s">
        <x:v>19</x:v>
      </x:c>
      <x:c r="CA3" s="9" t="s">
        <x:v>20</x:v>
      </x:c>
      <x:c r="CB3" s="10" t="s">
        <x:v>21</x:v>
      </x:c>
      <x:c r="CC3" s="9" t="s">
        <x:v>19</x:v>
      </x:c>
      <x:c r="CD3" s="9" t="s">
        <x:v>20</x:v>
      </x:c>
      <x:c r="CE3" s="10" t="s">
        <x:v>21</x:v>
      </x:c>
      <x:c r="CF3" s="9" t="s">
        <x:v>19</x:v>
      </x:c>
      <x:c r="CG3" s="9" t="s">
        <x:v>20</x:v>
      </x:c>
      <x:c r="CH3" s="10" t="s">
        <x:v>21</x:v>
      </x:c>
      <x:c r="CI3" s="9" t="s">
        <x:v>19</x:v>
      </x:c>
      <x:c r="CJ3" s="9" t="s">
        <x:v>20</x:v>
      </x:c>
      <x:c r="CK3" s="10" t="s">
        <x:v>21</x:v>
      </x:c>
      <x:c r="CL3" s="9" t="s">
        <x:v>19</x:v>
      </x:c>
      <x:c r="CM3" s="9" t="s">
        <x:v>20</x:v>
      </x:c>
      <x:c r="CN3" s="10" t="s">
        <x:v>21</x:v>
      </x:c>
      <x:c r="CO3" s="9" t="s">
        <x:v>19</x:v>
      </x:c>
      <x:c r="CP3" s="9" t="s">
        <x:v>20</x:v>
      </x:c>
      <x:c r="CQ3" s="10" t="s">
        <x:v>21</x:v>
      </x:c>
      <x:c r="CR3" s="9" t="s">
        <x:v>19</x:v>
      </x:c>
      <x:c r="CS3" s="9" t="s">
        <x:v>20</x:v>
      </x:c>
      <x:c r="CT3" s="10" t="s">
        <x:v>21</x:v>
      </x:c>
      <x:c r="CU3" s="9" t="s">
        <x:v>19</x:v>
      </x:c>
      <x:c r="CV3" s="9" t="s">
        <x:v>20</x:v>
      </x:c>
      <x:c r="CW3" s="10" t="s">
        <x:v>21</x:v>
      </x:c>
      <x:c r="CX3" s="9" t="s">
        <x:v>19</x:v>
      </x:c>
      <x:c r="CY3" s="9" t="s">
        <x:v>20</x:v>
      </x:c>
      <x:c r="CZ3" s="10" t="s">
        <x:v>21</x:v>
      </x:c>
      <x:c r="DA3" s="9" t="s">
        <x:v>19</x:v>
      </x:c>
      <x:c r="DB3" s="9" t="s">
        <x:v>20</x:v>
      </x:c>
      <x:c r="DC3" s="10" t="s">
        <x:v>21</x:v>
      </x:c>
      <x:c r="DD3" s="9" t="s">
        <x:v>19</x:v>
      </x:c>
      <x:c r="DE3" s="9" t="s">
        <x:v>20</x:v>
      </x:c>
      <x:c r="DF3" s="10" t="s">
        <x:v>21</x:v>
      </x:c>
      <x:c r="DG3" s="9" t="s">
        <x:v>19</x:v>
      </x:c>
      <x:c r="DH3" s="9" t="s">
        <x:v>20</x:v>
      </x:c>
      <x:c r="DI3" s="10" t="s">
        <x:v>21</x:v>
      </x:c>
      <x:c r="DJ3" s="9" t="s">
        <x:v>19</x:v>
      </x:c>
      <x:c r="DK3" s="9" t="s">
        <x:v>20</x:v>
      </x:c>
      <x:c r="DL3" s="10" t="s">
        <x:v>21</x:v>
      </x:c>
      <x:c r="DM3" s="9" t="s">
        <x:v>19</x:v>
      </x:c>
      <x:c r="DN3" s="9" t="s">
        <x:v>20</x:v>
      </x:c>
      <x:c r="DO3" s="10" t="s">
        <x:v>21</x:v>
      </x:c>
      <x:c r="DP3" s="9" t="s">
        <x:v>19</x:v>
      </x:c>
      <x:c r="DQ3" s="9" t="s">
        <x:v>20</x:v>
      </x:c>
      <x:c r="DR3" s="10" t="s">
        <x:v>21</x:v>
      </x:c>
      <x:c r="DS3" s="9" t="s">
        <x:v>19</x:v>
      </x:c>
      <x:c r="DT3" s="9" t="s">
        <x:v>20</x:v>
      </x:c>
      <x:c r="DU3" s="10" t="s">
        <x:v>21</x:v>
      </x:c>
      <x:c r="DV3" s="9" t="s">
        <x:v>19</x:v>
      </x:c>
      <x:c r="DW3" s="9" t="s">
        <x:v>20</x:v>
      </x:c>
      <x:c r="DX3" s="10" t="s">
        <x:v>21</x:v>
      </x:c>
      <x:c r="DY3" s="9" t="s">
        <x:v>19</x:v>
      </x:c>
      <x:c r="DZ3" s="9" t="s">
        <x:v>20</x:v>
      </x:c>
      <x:c r="EA3" s="10" t="s">
        <x:v>21</x:v>
      </x:c>
      <x:c r="EB3" s="9" t="s">
        <x:v>19</x:v>
      </x:c>
      <x:c r="EC3" s="9" t="s">
        <x:v>20</x:v>
      </x:c>
      <x:c r="ED3" s="10" t="s">
        <x:v>21</x:v>
      </x:c>
      <x:c r="EE3" s="9" t="s">
        <x:v>19</x:v>
      </x:c>
      <x:c r="EF3" s="9" t="s">
        <x:v>20</x:v>
      </x:c>
      <x:c r="EG3" s="10" t="s">
        <x:v>21</x:v>
      </x:c>
      <x:c r="EH3" s="9" t="s">
        <x:v>19</x:v>
      </x:c>
      <x:c r="EI3" s="9" t="s">
        <x:v>20</x:v>
      </x:c>
      <x:c r="EJ3" s="10" t="s">
        <x:v>21</x:v>
      </x:c>
      <x:c r="EK3" s="9" t="s">
        <x:v>19</x:v>
      </x:c>
      <x:c r="EL3" s="9" t="s">
        <x:v>20</x:v>
      </x:c>
      <x:c r="EM3" s="10" t="s">
        <x:v>21</x:v>
      </x:c>
      <x:c r="EN3" s="9" t="s">
        <x:v>19</x:v>
      </x:c>
      <x:c r="EO3" s="9" t="s">
        <x:v>20</x:v>
      </x:c>
      <x:c r="EP3" s="10" t="s">
        <x:v>21</x:v>
      </x:c>
      <x:c r="EQ3" s="9" t="s">
        <x:v>19</x:v>
      </x:c>
      <x:c r="ER3" s="9" t="s">
        <x:v>20</x:v>
      </x:c>
      <x:c r="ES3" s="10" t="s">
        <x:v>21</x:v>
      </x:c>
      <x:c r="ET3" s="9" t="s">
        <x:v>19</x:v>
      </x:c>
      <x:c r="EU3" s="9" t="s">
        <x:v>20</x:v>
      </x:c>
      <x:c r="EV3" s="10" t="s">
        <x:v>21</x:v>
      </x:c>
      <x:c r="EW3" s="9" t="s">
        <x:v>19</x:v>
      </x:c>
      <x:c r="EX3" s="9" t="s">
        <x:v>20</x:v>
      </x:c>
      <x:c r="EY3" s="10" t="s">
        <x:v>21</x:v>
      </x:c>
      <x:c r="EZ3" s="9" t="s">
        <x:v>19</x:v>
      </x:c>
      <x:c r="FA3" s="9" t="s">
        <x:v>20</x:v>
      </x:c>
      <x:c r="FB3" s="10" t="s">
        <x:v>21</x:v>
      </x:c>
      <x:c r="FC3" s="9" t="s">
        <x:v>19</x:v>
      </x:c>
      <x:c r="FD3" s="9" t="s">
        <x:v>20</x:v>
      </x:c>
      <x:c r="FE3" s="10" t="s">
        <x:v>21</x:v>
      </x:c>
      <x:c r="FF3" s="9" t="s">
        <x:v>19</x:v>
      </x:c>
      <x:c r="FG3" s="9" t="s">
        <x:v>20</x:v>
      </x:c>
      <x:c r="FH3" s="10" t="s">
        <x:v>21</x:v>
      </x:c>
      <x:c r="FI3" s="9" t="s">
        <x:v>19</x:v>
      </x:c>
      <x:c r="FJ3" s="9" t="s">
        <x:v>20</x:v>
      </x:c>
      <x:c r="FK3" s="10" t="s">
        <x:v>21</x:v>
      </x:c>
      <x:c r="FL3" s="9" t="s">
        <x:v>19</x:v>
      </x:c>
      <x:c r="FM3" s="9" t="s">
        <x:v>20</x:v>
      </x:c>
      <x:c r="FN3" s="10" t="s">
        <x:v>21</x:v>
      </x:c>
      <x:c r="FO3" s="9" t="s">
        <x:v>19</x:v>
      </x:c>
      <x:c r="FP3" s="9" t="s">
        <x:v>20</x:v>
      </x:c>
      <x:c r="FQ3" s="10" t="s">
        <x:v>21</x:v>
      </x:c>
      <x:c r="FR3" s="9" t="s">
        <x:v>19</x:v>
      </x:c>
      <x:c r="FS3" s="9" t="s">
        <x:v>20</x:v>
      </x:c>
      <x:c r="FT3" s="10" t="s">
        <x:v>21</x:v>
      </x:c>
      <x:c r="FU3" s="9" t="s">
        <x:v>19</x:v>
      </x:c>
      <x:c r="FV3" s="9" t="s">
        <x:v>20</x:v>
      </x:c>
      <x:c r="FW3" s="10" t="s">
        <x:v>21</x:v>
      </x:c>
      <x:c r="FX3" s="9" t="s">
        <x:v>19</x:v>
      </x:c>
      <x:c r="FY3" s="9" t="s">
        <x:v>20</x:v>
      </x:c>
      <x:c r="FZ3" s="10" t="s">
        <x:v>21</x:v>
      </x:c>
      <x:c r="GA3" s="9" t="s">
        <x:v>19</x:v>
      </x:c>
      <x:c r="GB3" s="9" t="s">
        <x:v>20</x:v>
      </x:c>
      <x:c r="GC3" s="10" t="s">
        <x:v>21</x:v>
      </x:c>
      <x:c r="GD3" s="9" t="s">
        <x:v>19</x:v>
      </x:c>
      <x:c r="GE3" s="9" t="s">
        <x:v>20</x:v>
      </x:c>
      <x:c r="GF3" s="10" t="s">
        <x:v>21</x:v>
      </x:c>
      <x:c r="GG3" s="9" t="s">
        <x:v>19</x:v>
      </x:c>
      <x:c r="GH3" s="9" t="s">
        <x:v>20</x:v>
      </x:c>
      <x:c r="GI3" s="10" t="s">
        <x:v>21</x:v>
      </x:c>
      <x:c r="GJ3" s="9" t="s">
        <x:v>19</x:v>
      </x:c>
      <x:c r="GK3" s="9" t="s">
        <x:v>20</x:v>
      </x:c>
      <x:c r="GL3" s="10" t="s">
        <x:v>21</x:v>
      </x:c>
      <x:c r="GM3" s="9" t="s">
        <x:v>19</x:v>
      </x:c>
      <x:c r="GN3" s="9" t="s">
        <x:v>20</x:v>
      </x:c>
      <x:c r="GO3" s="10" t="s">
        <x:v>21</x:v>
      </x:c>
      <x:c r="GP3" s="9" t="s">
        <x:v>19</x:v>
      </x:c>
      <x:c r="GQ3" s="9" t="s">
        <x:v>20</x:v>
      </x:c>
      <x:c r="GR3" s="10" t="s">
        <x:v>21</x:v>
      </x:c>
      <x:c r="GS3" s="9" t="s">
        <x:v>19</x:v>
      </x:c>
      <x:c r="GT3" s="9" t="s">
        <x:v>20</x:v>
      </x:c>
      <x:c r="GU3" s="10" t="s">
        <x:v>21</x:v>
      </x:c>
      <x:c r="GV3" s="9" t="s">
        <x:v>19</x:v>
      </x:c>
      <x:c r="GW3" s="9" t="s">
        <x:v>20</x:v>
      </x:c>
      <x:c r="GX3" s="10" t="s">
        <x:v>21</x:v>
      </x:c>
      <x:c r="GY3" s="9" t="s">
        <x:v>19</x:v>
      </x:c>
      <x:c r="GZ3" s="9" t="s">
        <x:v>20</x:v>
      </x:c>
      <x:c r="HA3" s="10" t="s">
        <x:v>21</x:v>
      </x:c>
      <x:c r="HB3" s="9" t="s">
        <x:v>19</x:v>
      </x:c>
      <x:c r="HC3" s="11" t="s">
        <x:v>20</x:v>
      </x:c>
      <x:c r="HD3" s="10" t="s">
        <x:v>21</x:v>
      </x:c>
      <x:c r="HE3" s="9" t="s">
        <x:v>19</x:v>
      </x:c>
      <x:c r="HF3" s="9" t="s">
        <x:v>20</x:v>
      </x:c>
      <x:c r="HG3" s="10" t="s">
        <x:v>21</x:v>
      </x:c>
      <x:c r="HH3" s="9" t="s">
        <x:v>19</x:v>
      </x:c>
      <x:c r="HI3" s="9" t="s">
        <x:v>20</x:v>
      </x:c>
      <x:c r="HJ3" s="10" t="s">
        <x:v>21</x:v>
      </x:c>
      <x:c r="HK3" s="9" t="s">
        <x:v>19</x:v>
      </x:c>
      <x:c r="HL3" s="9" t="s">
        <x:v>20</x:v>
      </x:c>
      <x:c r="HM3" s="10" t="s">
        <x:v>21</x:v>
      </x:c>
      <x:c r="HN3" s="9" t="s">
        <x:v>19</x:v>
      </x:c>
      <x:c r="HO3" s="9" t="s">
        <x:v>20</x:v>
      </x:c>
      <x:c r="HP3" s="10" t="s">
        <x:v>21</x:v>
      </x:c>
      <x:c r="HQ3" s="9" t="s">
        <x:v>19</x:v>
      </x:c>
      <x:c r="HR3" s="9" t="s">
        <x:v>20</x:v>
      </x:c>
      <x:c r="HS3" s="10" t="s">
        <x:v>21</x:v>
      </x:c>
      <x:c r="HT3" s="9" t="s">
        <x:v>19</x:v>
      </x:c>
      <x:c r="HU3" s="9" t="s">
        <x:v>20</x:v>
      </x:c>
      <x:c r="HV3" s="10" t="s">
        <x:v>21</x:v>
      </x:c>
      <x:c r="HW3" s="9" t="s">
        <x:v>19</x:v>
      </x:c>
      <x:c r="HX3" s="9" t="s">
        <x:v>20</x:v>
      </x:c>
      <x:c r="HY3" s="10" t="s">
        <x:v>21</x:v>
      </x:c>
    </x:row>
    <x:row r="4" spans="1:233" ht="26.1" customHeight="1" thickBot="1">
      <x:c r="A4" s="12">
        <x:v>1</x:v>
      </x:c>
      <x:c r="B4" s="13"/>
      <x:c r="C4" s="13"/>
      <x:c r="D4" s="13"/>
      <x:c r="E4" s="14" t="s">
        <x:v>0</x:v>
      </x:c>
      <x:c r="F4" s="15"/>
      <x:c r="G4" s="15"/>
      <x:c r="H4" s="16"/>
      <x:c r="I4" s="15"/>
      <x:c r="J4" s="15">
        <x:v>0</x:v>
      </x:c>
      <x:c r="K4" s="17">
        <x:v>80697500</x:v>
      </x:c>
      <x:c r="L4" s="18"/>
      <x:c r="M4" s="15">
        <x:v>0</x:v>
      </x:c>
      <x:c r="N4" s="19">
        <x:v>138214951.94</x:v>
      </x:c>
      <x:c r="O4" s="20"/>
      <x:c r="P4" s="21">
        <x:v>138214951.93999997</x:v>
      </x:c>
      <x:c r="Q4" s="22">
        <x:v>0</x:v>
      </x:c>
      <x:c r="R4" s="23">
        <x:v>1</x:v>
      </x:c>
      <x:c r="S4" s="11">
        <x:v>2</x:v>
      </x:c>
      <x:c r="T4" s="24">
        <x:v>3</x:v>
      </x:c>
      <x:c r="U4" s="23">
        <x:v>4</x:v>
      </x:c>
      <x:c r="V4" s="11">
        <x:v>5</x:v>
      </x:c>
      <x:c r="W4" s="24">
        <x:v>6</x:v>
      </x:c>
      <x:c r="X4" s="23">
        <x:v>0</x:v>
      </x:c>
      <x:c r="Y4" s="11">
        <x:v>0</x:v>
      </x:c>
      <x:c r="Z4" s="24">
        <x:v>0</x:v>
      </x:c>
      <x:c r="AA4" s="23">
        <x:v>9366.7098299999998</x:v>
      </x:c>
      <x:c r="AB4" s="11">
        <x:v>9366.7098299999998</x:v>
      </x:c>
      <x:c r="AC4" s="24">
        <x:v>0</x:v>
      </x:c>
      <x:c r="AD4" s="23">
        <x:v>26.251060000000003</x:v>
      </x:c>
      <x:c r="AE4" s="11">
        <x:v>9392.9608900000003</x:v>
      </x:c>
      <x:c r="AF4" s="24">
        <x:v>0</x:v>
      </x:c>
      <x:c r="AG4" s="23">
        <x:v>2279.9940999999999</x:v>
      </x:c>
      <x:c r="AH4" s="11">
        <x:v>11672.95499</x:v>
      </x:c>
      <x:c r="AI4" s="24">
        <x:v>0</x:v>
      </x:c>
      <x:c r="AJ4" s="23">
        <x:v>17.416599999999999</x:v>
      </x:c>
      <x:c r="AK4" s="11">
        <x:v>11690.371590000001</x:v>
      </x:c>
      <x:c r="AL4" s="24">
        <x:v>0</x:v>
      </x:c>
      <x:c r="AM4" s="23">
        <x:v>147.63862</x:v>
      </x:c>
      <x:c r="AN4" s="11">
        <x:v>11838.01021</x:v>
      </x:c>
      <x:c r="AO4" s="24">
        <x:v>0</x:v>
      </x:c>
      <x:c r="AP4" s="23">
        <x:v>10239.309234000002</x:v>
      </x:c>
      <x:c r="AQ4" s="11">
        <x:v>22077.319444000001</x:v>
      </x:c>
      <x:c r="AR4" s="24">
        <x:v>0</x:v>
      </x:c>
      <x:c r="AS4" s="23">
        <x:v>12411.646389</x:v>
      </x:c>
      <x:c r="AT4" s="11">
        <x:v>34488.965833000002</x:v>
      </x:c>
      <x:c r="AU4" s="24">
        <x:v>0</x:v>
      </x:c>
      <x:c r="AV4" s="23">
        <x:v>3413.1204400000001</x:v>
      </x:c>
      <x:c r="AW4" s="11">
        <x:v>37902.086273000001</x:v>
      </x:c>
      <x:c r="AX4" s="24">
        <x:v>0</x:v>
      </x:c>
      <x:c r="AY4" s="23">
        <x:v>3865.9083268969525</x:v>
      </x:c>
      <x:c r="AZ4" s="11">
        <x:v>41767.994599896956</x:v>
      </x:c>
      <x:c r="BA4" s="24">
        <x:v>0</x:v>
      </x:c>
      <x:c r="BB4" s="23">
        <x:v>5313.077009047619</x:v>
      </x:c>
      <x:c r="BC4" s="11">
        <x:v>47081.071608944578</x:v>
      </x:c>
      <x:c r="BD4" s="24">
        <x:v>0</x:v>
      </x:c>
      <x:c r="BE4" s="23">
        <x:v>858.89856904761893</x:v>
      </x:c>
      <x:c r="BF4" s="11">
        <x:v>47939.970177992196</x:v>
      </x:c>
      <x:c r="BG4" s="24">
        <x:v>0</x:v>
      </x:c>
      <x:c r="BH4" s="23">
        <x:v>858.89856904761893</x:v>
      </x:c>
      <x:c r="BI4" s="11">
        <x:v>48798.868747039814</x:v>
      </x:c>
      <x:c r="BJ4" s="24">
        <x:v>0</x:v>
      </x:c>
      <x:c r="BK4" s="23">
        <x:v>1153.8543023809525</x:v>
      </x:c>
      <x:c r="BL4" s="11">
        <x:v>49952.723049420769</x:v>
      </x:c>
      <x:c r="BM4" s="24">
        <x:v>0</x:v>
      </x:c>
      <x:c r="BN4" s="23">
        <x:v>412.82096904761897</x:v>
      </x:c>
      <x:c r="BO4" s="11">
        <x:v>50365.54401846839</x:v>
      </x:c>
      <x:c r="BP4" s="24">
        <x:v>0</x:v>
      </x:c>
      <x:c r="BQ4" s="23">
        <x:v>457.06432904761903</x:v>
      </x:c>
      <x:c r="BR4" s="11">
        <x:v>50822.608347516012</x:v>
      </x:c>
      <x:c r="BS4" s="24">
        <x:v>0</x:v>
      </x:c>
      <x:c r="BT4" s="23">
        <x:v>206.35195571428571</x:v>
      </x:c>
      <x:c r="BU4" s="11">
        <x:v>51028.960303230298</x:v>
      </x:c>
      <x:c r="BV4" s="24">
        <x:v>0</x:v>
      </x:c>
      <x:c r="BW4" s="23">
        <x:v>1540.0238557142859</x:v>
      </x:c>
      <x:c r="BX4" s="11">
        <x:v>52568.984158944586</x:v>
      </x:c>
      <x:c r="BY4" s="24">
        <x:v>0</x:v>
      </x:c>
      <x:c r="BZ4" s="23">
        <x:v>117.86523571428572</x:v>
      </x:c>
      <x:c r="CA4" s="11">
        <x:v>52686.849394658871</x:v>
      </x:c>
      <x:c r="CB4" s="24">
        <x:v>0</x:v>
      </x:c>
      <x:c r="CC4" s="23">
        <x:v>117.86523571428572</x:v>
      </x:c>
      <x:c r="CD4" s="11">
        <x:v>52804.714630373157</x:v>
      </x:c>
      <x:c r="CE4" s="24">
        <x:v>0</x:v>
      </x:c>
      <x:c r="CF4" s="23">
        <x:v>117.86523571428572</x:v>
      </x:c>
      <x:c r="CG4" s="11">
        <x:v>52922.579866087442</x:v>
      </x:c>
      <x:c r="CH4" s="24">
        <x:v>0</x:v>
      </x:c>
      <x:c r="CI4" s="23">
        <x:v>117.86523571428572</x:v>
      </x:c>
      <x:c r="CJ4" s="11">
        <x:v>53040.445101801728</x:v>
      </x:c>
      <x:c r="CK4" s="24">
        <x:v>0</x:v>
      </x:c>
      <x:c r="CL4" s="23">
        <x:v>117.86523571428572</x:v>
      </x:c>
      <x:c r="CM4" s="11">
        <x:v>53158.310337516014</x:v>
      </x:c>
      <x:c r="CN4" s="24">
        <x:v>0</x:v>
      </x:c>
      <x:c r="CO4" s="23">
        <x:v>117.86523571428572</x:v>
      </x:c>
      <x:c r="CP4" s="11">
        <x:v>53276.175573230299</x:v>
      </x:c>
      <x:c r="CQ4" s="24">
        <x:v>0</x:v>
      </x:c>
      <x:c r="CR4" s="23">
        <x:v>117.86523571428572</x:v>
      </x:c>
      <x:c r="CS4" s="11">
        <x:v>53394.040808944585</x:v>
      </x:c>
      <x:c r="CT4" s="24">
        <x:v>0</x:v>
      </x:c>
      <x:c r="CU4" s="23">
        <x:v>117.86523571428572</x:v>
      </x:c>
      <x:c r="CV4" s="11">
        <x:v>53511.90604465887</x:v>
      </x:c>
      <x:c r="CW4" s="24">
        <x:v>0</x:v>
      </x:c>
      <x:c r="CX4" s="23">
        <x:v>117.86523571428572</x:v>
      </x:c>
      <x:c r="CY4" s="11">
        <x:v>53629.771280373156</x:v>
      </x:c>
      <x:c r="CZ4" s="24">
        <x:v>0</x:v>
      </x:c>
      <x:c r="DA4" s="23">
        <x:v>117.86523571428572</x:v>
      </x:c>
      <x:c r="DB4" s="24">
        <x:v>53747.636516087441</x:v>
      </x:c>
      <x:c r="DC4" s="24">
        <x:v>0</x:v>
      </x:c>
      <x:c r="DD4" s="23">
        <x:v>117.86523571428572</x:v>
      </x:c>
      <x:c r="DE4" s="11">
        <x:v>53865.501751801727</x:v>
      </x:c>
      <x:c r="DF4" s="24">
        <x:v>0</x:v>
      </x:c>
      <x:c r="DG4" s="23">
        <x:v>117.86523571428572</x:v>
      </x:c>
      <x:c r="DH4" s="11">
        <x:v>53983.366987516012</x:v>
      </x:c>
      <x:c r="DI4" s="24">
        <x:v>0</x:v>
      </x:c>
      <x:c r="DJ4" s="23">
        <x:v>117.86523571428572</x:v>
      </x:c>
      <x:c r="DK4" s="11">
        <x:v>54101.232223230298</x:v>
      </x:c>
      <x:c r="DL4" s="24">
        <x:v>0</x:v>
      </x:c>
      <x:c r="DM4" s="23">
        <x:v>117.86523571428572</x:v>
      </x:c>
      <x:c r="DN4" s="11">
        <x:v>54219.097458944583</x:v>
      </x:c>
      <x:c r="DO4" s="24">
        <x:v>0</x:v>
      </x:c>
      <x:c r="DP4" s="23">
        <x:v>117.86523571428572</x:v>
      </x:c>
      <x:c r="DQ4" s="11">
        <x:v>54336.962694658869</x:v>
      </x:c>
      <x:c r="DR4" s="24">
        <x:v>0</x:v>
      </x:c>
      <x:c r="DS4" s="23">
        <x:v>117.86523571428572</x:v>
      </x:c>
      <x:c r="DT4" s="11">
        <x:v>54454.827930373154</x:v>
      </x:c>
      <x:c r="DU4" s="24">
        <x:v>0</x:v>
      </x:c>
      <x:c r="DV4" s="24">
        <x:v>117.86523571428572</x:v>
      </x:c>
      <x:c r="DW4" s="11">
        <x:v>54572.69316608744</x:v>
      </x:c>
      <x:c r="DX4" s="24">
        <x:v>0</x:v>
      </x:c>
      <x:c r="DY4" s="24">
        <x:v>117.86523571428572</x:v>
      </x:c>
      <x:c r="DZ4" s="11">
        <x:v>54690.558401801725</x:v>
      </x:c>
      <x:c r="EA4" s="24">
        <x:v>0</x:v>
      </x:c>
      <x:c r="EB4" s="24">
        <x:v>117.86523571428572</x:v>
      </x:c>
      <x:c r="EC4" s="11">
        <x:v>54808.423637516011</x:v>
      </x:c>
      <x:c r="ED4" s="24">
        <x:v>0</x:v>
      </x:c>
      <x:c r="EE4" s="23">
        <x:v>117.86523571428572</x:v>
      </x:c>
      <x:c r="EF4" s="11">
        <x:v>54926.288873230296</x:v>
      </x:c>
      <x:c r="EG4" s="24">
        <x:v>0</x:v>
      </x:c>
      <x:c r="EH4" s="23">
        <x:v>117.86523571428572</x:v>
      </x:c>
      <x:c r="EI4" s="11">
        <x:v>55044.154108944582</x:v>
      </x:c>
      <x:c r="EJ4" s="24">
        <x:v>0</x:v>
      </x:c>
      <x:c r="EK4" s="23">
        <x:v>117.86523571428572</x:v>
      </x:c>
      <x:c r="EL4" s="11">
        <x:v>55162.019344658867</x:v>
      </x:c>
      <x:c r="EM4" s="24">
        <x:v>0</x:v>
      </x:c>
      <x:c r="EN4" s="23">
        <x:v>560.30884571428567</x:v>
      </x:c>
      <x:c r="EO4" s="11">
        <x:v>55722.328190373155</x:v>
      </x:c>
      <x:c r="EP4" s="24">
        <x:v>0</x:v>
      </x:c>
      <x:c r="EQ4" s="23">
        <x:v>560.30884571428567</x:v>
      </x:c>
      <x:c r="ER4" s="11">
        <x:v>56282.637036087443</x:v>
      </x:c>
      <x:c r="ES4" s="24">
        <x:v>0</x:v>
      </x:c>
      <x:c r="ET4" s="23">
        <x:v>560.30884571428567</x:v>
      </x:c>
      <x:c r="EU4" s="11">
        <x:v>56842.94588180173</x:v>
      </x:c>
      <x:c r="EV4" s="24">
        <x:v>0</x:v>
      </x:c>
      <x:c r="EW4" s="23">
        <x:v>117.86523571428572</x:v>
      </x:c>
      <x:c r="EX4" s="11">
        <x:v>56960.811117516016</x:v>
      </x:c>
      <x:c r="EY4" s="24">
        <x:v>0</x:v>
      </x:c>
      <x:c r="EZ4" s="23">
        <x:v>117.86523571428572</x:v>
      </x:c>
      <x:c r="FA4" s="11">
        <x:v>57078.676353230301</x:v>
      </x:c>
      <x:c r="FB4" s="24">
        <x:v>0</x:v>
      </x:c>
      <x:c r="FC4" s="23">
        <x:v>117.86523571428572</x:v>
      </x:c>
      <x:c r="FD4" s="11">
        <x:v>57196.541588944587</x:v>
      </x:c>
      <x:c r="FE4" s="24">
        <x:v>0</x:v>
      </x:c>
      <x:c r="FF4" s="23">
        <x:v>117.86523571428572</x:v>
      </x:c>
      <x:c r="FG4" s="11">
        <x:v>57314.406824658872</x:v>
      </x:c>
      <x:c r="FH4" s="24">
        <x:v>0</x:v>
      </x:c>
      <x:c r="FI4" s="23">
        <x:v>117.86523571428572</x:v>
      </x:c>
      <x:c r="FJ4" s="11">
        <x:v>57432.272060373158</x:v>
      </x:c>
      <x:c r="FK4" s="24">
        <x:v>0</x:v>
      </x:c>
      <x:c r="FL4" s="23">
        <x:v>117.86523571428572</x:v>
      </x:c>
      <x:c r="FM4" s="11">
        <x:v>57550.137296087443</x:v>
      </x:c>
      <x:c r="FN4" s="24">
        <x:v>0</x:v>
      </x:c>
      <x:c r="FO4" s="23">
        <x:v>117.86523571428572</x:v>
      </x:c>
      <x:c r="FP4" s="11">
        <x:v>57668.002531801729</x:v>
      </x:c>
      <x:c r="FQ4" s="24">
        <x:v>0</x:v>
      </x:c>
      <x:c r="FR4" s="23">
        <x:v>117.86523571428572</x:v>
      </x:c>
      <x:c r="FS4" s="11">
        <x:v>57785.867767516014</x:v>
      </x:c>
      <x:c r="FT4" s="24">
        <x:v>0</x:v>
      </x:c>
      <x:c r="FU4" s="23">
        <x:v>117.86523571428572</x:v>
      </x:c>
      <x:c r="FV4" s="11">
        <x:v>57903.7330032303</x:v>
      </x:c>
      <x:c r="FW4" s="24">
        <x:v>0</x:v>
      </x:c>
      <x:c r="FX4" s="23">
        <x:v>117.86523571428572</x:v>
      </x:c>
      <x:c r="FY4" s="11">
        <x:v>58021.598238944585</x:v>
      </x:c>
      <x:c r="FZ4" s="24">
        <x:v>0</x:v>
      </x:c>
      <x:c r="GA4" s="23">
        <x:v>117.86523571428572</x:v>
      </x:c>
      <x:c r="GB4" s="11">
        <x:v>58139.463474658871</x:v>
      </x:c>
      <x:c r="GC4" s="24">
        <x:v>0</x:v>
      </x:c>
      <x:c r="GD4" s="23">
        <x:v>117.86523571428572</x:v>
      </x:c>
      <x:c r="GE4" s="11">
        <x:v>58257.328710373156</x:v>
      </x:c>
      <x:c r="GF4" s="24">
        <x:v>0</x:v>
      </x:c>
      <x:c r="GG4" s="23">
        <x:v>2116.6652357142857</x:v>
      </x:c>
      <x:c r="GH4" s="11">
        <x:v>60373.993946087445</x:v>
      </x:c>
      <x:c r="GI4" s="24">
        <x:v>0</x:v>
      </x:c>
      <x:c r="GJ4" s="23">
        <x:v>2116.6652357142857</x:v>
      </x:c>
      <x:c r="GK4" s="11">
        <x:v>62490.659181801733</x:v>
      </x:c>
      <x:c r="GL4" s="24">
        <x:v>0</x:v>
      </x:c>
      <x:c r="GM4" s="23">
        <x:v>6341.4649517142861</x:v>
      </x:c>
      <x:c r="GN4" s="11">
        <x:v>68832.124133516016</x:v>
      </x:c>
      <x:c r="GO4" s="24">
        <x:v>0</x:v>
      </x:c>
      <x:c r="GP4" s="23">
        <x:v>2116.6652357142857</x:v>
      </x:c>
      <x:c r="GQ4" s="11">
        <x:v>70948.789369230304</x:v>
      </x:c>
      <x:c r="GR4" s="24">
        <x:v>0</x:v>
      </x:c>
      <x:c r="GS4" s="23">
        <x:v>2116.6652357142857</x:v>
      </x:c>
      <x:c r="GT4" s="11">
        <x:v>73065.454604944593</x:v>
      </x:c>
      <x:c r="GU4" s="24">
        <x:v>0</x:v>
      </x:c>
      <x:c r="GV4" s="23">
        <x:v>2116.6652357142857</x:v>
      </x:c>
      <x:c r="GW4" s="11">
        <x:v>75182.119840658881</x:v>
      </x:c>
      <x:c r="GX4" s="24">
        <x:v>0</x:v>
      </x:c>
      <x:c r="GY4" s="23">
        <x:v>2385.0947495238102</x:v>
      </x:c>
      <x:c r="GZ4" s="11">
        <x:v>77567.214590182688</x:v>
      </x:c>
      <x:c r="HA4" s="24">
        <x:v>0</x:v>
      </x:c>
      <x:c r="HB4" s="23">
        <x:v>2359.6021466666671</x:v>
      </x:c>
      <x:c r="HC4" s="11">
        <x:v>79926.81673684936</x:v>
      </x:c>
      <x:c r="HD4" s="24">
        <x:v>0</x:v>
      </x:c>
      <x:c r="HE4" s="23">
        <x:v>2359.6021466666671</x:v>
      </x:c>
      <x:c r="HF4" s="11">
        <x:v>82286.418883516031</x:v>
      </x:c>
      <x:c r="HG4" s="24">
        <x:v>0</x:v>
      </x:c>
      <x:c r="HH4" s="23">
        <x:v>3643.9013300000006</x:v>
      </x:c>
      <x:c r="HI4" s="11">
        <x:v>85930.320213516039</x:v>
      </x:c>
      <x:c r="HJ4" s="24">
        <x:v>0</x:v>
      </x:c>
      <x:c r="HK4" s="23">
        <x:v>3030.3320700000004</x:v>
      </x:c>
      <x:c r="HL4" s="11">
        <x:v>88960.652283516043</x:v>
      </x:c>
      <x:c r="HM4" s="24">
        <x:v>0</x:v>
      </x:c>
      <x:c r="HN4" s="23">
        <x:v>7936.7441209999997</x:v>
      </x:c>
      <x:c r="HO4" s="11">
        <x:v>96897.396404516039</x:v>
      </x:c>
      <x:c r="HP4" s="24">
        <x:v>0</x:v>
      </x:c>
      <x:c r="HQ4" s="23">
        <x:v>38296.389736666664</x:v>
      </x:c>
      <x:c r="HR4" s="11">
        <x:v>135193.7861411827</x:v>
      </x:c>
      <x:c r="HS4" s="24">
        <x:v>0</x:v>
      </x:c>
      <x:c r="HT4" s="23">
        <x:v>2756.3897366666665</x:v>
      </x:c>
      <x:c r="HU4" s="11">
        <x:v>137950.17587784937</x:v>
      </x:c>
      <x:c r="HV4" s="24">
        <x:v>0</x:v>
      </x:c>
      <x:c r="HW4" s="23">
        <x:v>4228.7140721506657</x:v>
      </x:c>
      <x:c r="HX4" s="25">
        <x:v>142178.88995000004</x:v>
      </x:c>
      <x:c r="HY4" s="24">
        <x:v>0</x:v>
      </x:c>
    </x:row>
    <x:row r="5" spans="1:233" ht="26.1" customHeight="1" thickBot="1">
      <x:c r="A5" s="27">
        <x:v>2</x:v>
      </x:c>
      <x:c r="B5" s="13"/>
      <x:c r="C5" s="13"/>
      <x:c r="D5" s="13"/>
      <x:c r="E5" s="28" t="s">
        <x:v>22</x:v>
      </x:c>
      <x:c r="F5" s="29"/>
      <x:c r="G5" s="29"/>
      <x:c r="H5" s="30"/>
      <x:c r="I5" s="29"/>
      <x:c r="J5" s="29">
        <x:v>0</x:v>
      </x:c>
      <x:c r="K5" s="31">
        <x:v>575862675</x:v>
      </x:c>
      <x:c r="L5" s="32"/>
      <x:c r="M5" s="29">
        <x:v>0</x:v>
      </x:c>
      <x:c r="N5" s="33">
        <x:v>974146413.12</x:v>
      </x:c>
      <x:c r="O5" s="34"/>
      <x:c r="P5" s="21">
        <x:v>20859416</x:v>
      </x:c>
      <x:c r="Q5" s="22">
        <x:v>953286997.12</x:v>
      </x:c>
      <x:c r="R5" s="23">
        <x:v>0</x:v>
      </x:c>
      <x:c r="S5" s="11">
        <x:v>0</x:v>
      </x:c>
      <x:c r="T5" s="24">
        <x:v>0</x:v>
      </x:c>
      <x:c r="U5" s="23">
        <x:v>0</x:v>
      </x:c>
      <x:c r="V5" s="11">
        <x:v>0</x:v>
      </x:c>
      <x:c r="W5" s="24">
        <x:v>0</x:v>
      </x:c>
      <x:c r="X5" s="23">
        <x:v>0</x:v>
      </x:c>
      <x:c r="Y5" s="11">
        <x:v>0</x:v>
      </x:c>
      <x:c r="Z5" s="24">
        <x:v>0</x:v>
      </x:c>
      <x:c r="AA5" s="23">
        <x:v>0</x:v>
      </x:c>
      <x:c r="AB5" s="11">
        <x:v>0</x:v>
      </x:c>
      <x:c r="AC5" s="24">
        <x:v>0</x:v>
      </x:c>
      <x:c r="AD5" s="23">
        <x:v>18969.599999999999</x:v>
      </x:c>
      <x:c r="AE5" s="11">
        <x:v>18969.599999999999</x:v>
      </x:c>
      <x:c r="AF5" s="24">
        <x:v>0</x:v>
      </x:c>
      <x:c r="AG5" s="23">
        <x:v>16834.367850000002</x:v>
      </x:c>
      <x:c r="AH5" s="11">
        <x:v>35803.967850000001</x:v>
      </x:c>
      <x:c r="AI5" s="24">
        <x:v>0</x:v>
      </x:c>
      <x:c r="AJ5" s="23">
        <x:v>6512.4121500000001</x:v>
      </x:c>
      <x:c r="AK5" s="11">
        <x:v>42316.380000000005</x:v>
      </x:c>
      <x:c r="AL5" s="24">
        <x:v>0</x:v>
      </x:c>
      <x:c r="AM5" s="23">
        <x:v>14120.999370000001</x:v>
      </x:c>
      <x:c r="AN5" s="11">
        <x:v>56437.37937000001</x:v>
      </x:c>
      <x:c r="AO5" s="24">
        <x:v>0</x:v>
      </x:c>
      <x:c r="AP5" s="23">
        <x:v>15676.037761</x:v>
      </x:c>
      <x:c r="AQ5" s="11">
        <x:v>72113.417131000009</x:v>
      </x:c>
      <x:c r="AR5" s="24">
        <x:v>0</x:v>
      </x:c>
      <x:c r="AS5" s="23">
        <x:v>6639.8323200000004</x:v>
      </x:c>
      <x:c r="AT5" s="11">
        <x:v>78753.249451000011</x:v>
      </x:c>
      <x:c r="AU5" s="24">
        <x:v>0</x:v>
      </x:c>
      <x:c r="AV5" s="23">
        <x:v>18100.399979999995</x:v>
      </x:c>
      <x:c r="AW5" s="11">
        <x:v>96853.649430999998</x:v>
      </x:c>
      <x:c r="AX5" s="24">
        <x:v>0</x:v>
      </x:c>
      <x:c r="AY5" s="23">
        <x:v>8753.7633616666662</x:v>
      </x:c>
      <x:c r="AZ5" s="11">
        <x:v>105607.41279266667</x:v>
      </x:c>
      <x:c r="BA5" s="24">
        <x:v>0</x:v>
      </x:c>
      <x:c r="BB5" s="23">
        <x:v>33122.550502546932</x:v>
      </x:c>
      <x:c r="BC5" s="11">
        <x:v>138729.96329521359</x:v>
      </x:c>
      <x:c r="BD5" s="24">
        <x:v>0</x:v>
      </x:c>
      <x:c r="BE5" s="23">
        <x:v>27859.811149213601</x:v>
      </x:c>
      <x:c r="BF5" s="11">
        <x:v>166589.7744444272</x:v>
      </x:c>
      <x:c r="BG5" s="24">
        <x:v>0</x:v>
      </x:c>
      <x:c r="BH5" s="23">
        <x:v>21029.279414017208</x:v>
      </x:c>
      <x:c r="BI5" s="11">
        <x:v>187619.05385844441</x:v>
      </x:c>
      <x:c r="BJ5" s="24">
        <x:v>0</x:v>
      </x:c>
      <x:c r="BK5" s="23">
        <x:v>26435.807974943131</x:v>
      </x:c>
      <x:c r="BL5" s="11">
        <x:v>214054.86183338755</x:v>
      </x:c>
      <x:c r="BM5" s="24">
        <x:v>0</x:v>
      </x:c>
      <x:c r="BN5" s="23">
        <x:v>21909.009217859799</x:v>
      </x:c>
      <x:c r="BO5" s="11">
        <x:v>235963.87105124735</x:v>
      </x:c>
      <x:c r="BP5" s="24">
        <x:v>0</x:v>
      </x:c>
      <x:c r="BQ5" s="23">
        <x:v>8344.6124328597998</x:v>
      </x:c>
      <x:c r="BR5" s="11">
        <x:v>244308.48348410716</x:v>
      </x:c>
      <x:c r="BS5" s="24">
        <x:v>0</x:v>
      </x:c>
      <x:c r="BT5" s="23">
        <x:v>8344.6124328597998</x:v>
      </x:c>
      <x:c r="BU5" s="11">
        <x:v>252653.09591696697</x:v>
      </x:c>
      <x:c r="BV5" s="24">
        <x:v>0</x:v>
      </x:c>
      <x:c r="BW5" s="23">
        <x:v>10367.859160574086</x:v>
      </x:c>
      <x:c r="BX5" s="11">
        <x:v>263020.95507754106</x:v>
      </x:c>
      <x:c r="BY5" s="24">
        <x:v>0</x:v>
      </x:c>
      <x:c r="BZ5" s="23">
        <x:v>10367.859160574086</x:v>
      </x:c>
      <x:c r="CA5" s="11">
        <x:v>273388.81423811516</x:v>
      </x:c>
      <x:c r="CB5" s="24">
        <x:v>0</x:v>
      </x:c>
      <x:c r="CC5" s="23">
        <x:v>10367.859160574086</x:v>
      </x:c>
      <x:c r="CD5" s="11">
        <x:v>283756.67339868925</x:v>
      </x:c>
      <x:c r="CE5" s="24">
        <x:v>0</x:v>
      </x:c>
      <x:c r="CF5" s="23">
        <x:v>10367.859160574086</x:v>
      </x:c>
      <x:c r="CG5" s="11">
        <x:v>294124.53255926335</x:v>
      </x:c>
      <x:c r="CH5" s="24">
        <x:v>0</x:v>
      </x:c>
      <x:c r="CI5" s="23">
        <x:v>10367.859160574086</x:v>
      </x:c>
      <x:c r="CJ5" s="11">
        <x:v>304492.39171983744</x:v>
      </x:c>
      <x:c r="CK5" s="24">
        <x:v>0</x:v>
      </x:c>
      <x:c r="CL5" s="23">
        <x:v>36636.622534416674</x:v>
      </x:c>
      <x:c r="CM5" s="11">
        <x:v>341129.01425425411</x:v>
      </x:c>
      <x:c r="CN5" s="24">
        <x:v>0</x:v>
      </x:c>
      <x:c r="CO5" s="23">
        <x:v>40217.019319416679</x:v>
      </x:c>
      <x:c r="CP5" s="11">
        <x:v>381346.03357367078</x:v>
      </x:c>
      <x:c r="CQ5" s="24">
        <x:v>0</x:v>
      </x:c>
      <x:c r="CR5" s="23">
        <x:v>27233.586315157419</x:v>
      </x:c>
      <x:c r="CS5" s="11">
        <x:v>408579.61988882819</x:v>
      </x:c>
      <x:c r="CT5" s="24">
        <x:v>0</x:v>
      </x:c>
      <x:c r="CU5" s="23">
        <x:v>16864.306315157421</x:v>
      </x:c>
      <x:c r="CV5" s="11">
        <x:v>425443.92620398564</x:v>
      </x:c>
      <x:c r="CW5" s="24">
        <x:v>0</x:v>
      </x:c>
      <x:c r="CX5" s="23">
        <x:v>16864.306315157421</x:v>
      </x:c>
      <x:c r="CY5" s="11">
        <x:v>442308.23251914309</x:v>
      </x:c>
      <x:c r="CZ5" s="24">
        <x:v>0</x:v>
      </x:c>
      <x:c r="DA5" s="23">
        <x:v>16864.306315157421</x:v>
      </x:c>
      <x:c r="DB5" s="24">
        <x:v>459172.53883430053</x:v>
      </x:c>
      <x:c r="DC5" s="24">
        <x:v>0</x:v>
      </x:c>
      <x:c r="DD5" s="23">
        <x:v>21172.342534416679</x:v>
      </x:c>
      <x:c r="DE5" s="11">
        <x:v>480344.88136871724</x:v>
      </x:c>
      <x:c r="DF5" s="24">
        <x:v>0</x:v>
      </x:c>
      <x:c r="DG5" s="23">
        <x:v>29788.414972935196</x:v>
      </x:c>
      <x:c r="DH5" s="11">
        <x:v>510133.29634165246</x:v>
      </x:c>
      <x:c r="DI5" s="24">
        <x:v>0</x:v>
      </x:c>
      <x:c r="DJ5" s="23">
        <x:v>29788.414972935196</x:v>
      </x:c>
      <x:c r="DK5" s="11">
        <x:v>539921.71131458762</x:v>
      </x:c>
      <x:c r="DL5" s="24">
        <x:v>0</x:v>
      </x:c>
      <x:c r="DM5" s="23">
        <x:v>21172.342534416679</x:v>
      </x:c>
      <x:c r="DN5" s="11">
        <x:v>561094.05384900433</x:v>
      </x:c>
      <x:c r="DO5" s="24">
        <x:v>0</x:v>
      </x:c>
      <x:c r="DP5" s="23">
        <x:v>21172.342534416679</x:v>
      </x:c>
      <x:c r="DQ5" s="11">
        <x:v>582266.39638342103</x:v>
      </x:c>
      <x:c r="DR5" s="24">
        <x:v>0</x:v>
      </x:c>
      <x:c r="DS5" s="23">
        <x:v>21172.342534416679</x:v>
      </x:c>
      <x:c r="DT5" s="11">
        <x:v>603438.73891783773</x:v>
      </x:c>
      <x:c r="DU5" s="24">
        <x:v>0</x:v>
      </x:c>
      <x:c r="DV5" s="24">
        <x:v>21172.342534416679</x:v>
      </x:c>
      <x:c r="DW5" s="11">
        <x:v>624611.08145225444</x:v>
      </x:c>
      <x:c r="DX5" s="24">
        <x:v>0</x:v>
      </x:c>
      <x:c r="DY5" s="24">
        <x:v>21172.342534416679</x:v>
      </x:c>
      <x:c r="DZ5" s="11">
        <x:v>645783.42398667114</x:v>
      </x:c>
      <x:c r="EA5" s="24">
        <x:v>0</x:v>
      </x:c>
      <x:c r="EB5" s="24">
        <x:v>21172.342534416679</x:v>
      </x:c>
      <x:c r="EC5" s="11">
        <x:v>666955.76652108785</x:v>
      </x:c>
      <x:c r="ED5" s="24">
        <x:v>0</x:v>
      </x:c>
      <x:c r="EE5" s="23">
        <x:v>15760.78150531073</x:v>
      </x:c>
      <x:c r="EF5" s="11">
        <x:v>682716.54802639852</x:v>
      </x:c>
      <x:c r="EG5" s="24">
        <x:v>0</x:v>
      </x:c>
      <x:c r="EH5" s="23">
        <x:v>19106.570264340011</x:v>
      </x:c>
      <x:c r="EI5" s="11">
        <x:v>701823.11829073855</x:v>
      </x:c>
      <x:c r="EJ5" s="24">
        <x:v>0</x:v>
      </x:c>
      <x:c r="EK5" s="23">
        <x:v>18562.566048340013</x:v>
      </x:c>
      <x:c r="EL5" s="11">
        <x:v>720385.68433907861</x:v>
      </x:c>
      <x:c r="EM5" s="24">
        <x:v>0</x:v>
      </x:c>
      <x:c r="EN5" s="23">
        <x:v>19057.413685006679</x:v>
      </x:c>
      <x:c r="EO5" s="11">
        <x:v>739443.09802408528</x:v>
      </x:c>
      <x:c r="EP5" s="24">
        <x:v>0</x:v>
      </x:c>
      <x:c r="EQ5" s="23">
        <x:v>25132.689772006677</x:v>
      </x:c>
      <x:c r="ER5" s="11">
        <x:v>764575.78779609199</x:v>
      </x:c>
      <x:c r="ES5" s="24">
        <x:v>0</x:v>
      </x:c>
      <x:c r="ET5" s="23">
        <x:v>20363.818138006674</x:v>
      </x:c>
      <x:c r="EU5" s="11">
        <x:v>784939.60593409871</x:v>
      </x:c>
      <x:c r="EV5" s="24">
        <x:v>0</x:v>
      </x:c>
      <x:c r="EW5" s="23">
        <x:v>18562.566048340013</x:v>
      </x:c>
      <x:c r="EX5" s="11">
        <x:v>803502.17198243877</x:v>
      </x:c>
      <x:c r="EY5" s="24">
        <x:v>0</x:v>
      </x:c>
      <x:c r="EZ5" s="23">
        <x:v>16795.661517161647</x:v>
      </x:c>
      <x:c r="FA5" s="11">
        <x:v>820297.83349960041</x:v>
      </x:c>
      <x:c r="FB5" s="24">
        <x:v>0</x:v>
      </x:c>
      <x:c r="FC5" s="23">
        <x:v>7855.3474668809531</x:v>
      </x:c>
      <x:c r="FD5" s="11">
        <x:v>828153.18096648133</x:v>
      </x:c>
      <x:c r="FE5" s="24">
        <x:v>0</x:v>
      </x:c>
      <x:c r="FF5" s="23">
        <x:v>7855.3474668809531</x:v>
      </x:c>
      <x:c r="FG5" s="11">
        <x:v>836008.52843336225</x:v>
      </x:c>
      <x:c r="FH5" s="24">
        <x:v>0</x:v>
      </x:c>
      <x:c r="FI5" s="23">
        <x:v>7855.3474668809531</x:v>
      </x:c>
      <x:c r="FJ5" s="11">
        <x:v>843863.87590024318</x:v>
      </x:c>
      <x:c r="FK5" s="24">
        <x:v>0</x:v>
      </x:c>
      <x:c r="FL5" s="23">
        <x:v>7855.3474668809531</x:v>
      </x:c>
      <x:c r="FM5" s="11">
        <x:v>851719.2233671241</x:v>
      </x:c>
      <x:c r="FN5" s="24">
        <x:v>0</x:v>
      </x:c>
      <x:c r="FO5" s="23">
        <x:v>7855.3474668809531</x:v>
      </x:c>
      <x:c r="FP5" s="11">
        <x:v>859574.57083400502</x:v>
      </x:c>
      <x:c r="FQ5" s="24">
        <x:v>0</x:v>
      </x:c>
      <x:c r="FR5" s="23">
        <x:v>7855.3474668809531</x:v>
      </x:c>
      <x:c r="FS5" s="11">
        <x:v>867429.91830088594</x:v>
      </x:c>
      <x:c r="FT5" s="24">
        <x:v>0</x:v>
      </x:c>
      <x:c r="FU5" s="23">
        <x:v>7855.3474668809531</x:v>
      </x:c>
      <x:c r="FV5" s="11">
        <x:v>875285.26576776686</x:v>
      </x:c>
      <x:c r="FW5" s="24">
        <x:v>0</x:v>
      </x:c>
      <x:c r="FX5" s="23">
        <x:v>5832.1007391666672</x:v>
      </x:c>
      <x:c r="FY5" s="11">
        <x:v>881117.36650693358</x:v>
      </x:c>
      <x:c r="FZ5" s="24">
        <x:v>0</x:v>
      </x:c>
      <x:c r="GA5" s="23">
        <x:v>5832.1007391666672</x:v>
      </x:c>
      <x:c r="GB5" s="11">
        <x:v>886949.46724610031</x:v>
      </x:c>
      <x:c r="GC5" s="24">
        <x:v>0</x:v>
      </x:c>
      <x:c r="GD5" s="23">
        <x:v>0</x:v>
      </x:c>
      <x:c r="GE5" s="11">
        <x:v>886949.46724610031</x:v>
      </x:c>
      <x:c r="GF5" s="24">
        <x:v>0</x:v>
      </x:c>
      <x:c r="GG5" s="23">
        <x:v>0</x:v>
      </x:c>
      <x:c r="GH5" s="11">
        <x:v>886949.46724610031</x:v>
      </x:c>
      <x:c r="GI5" s="24">
        <x:v>0</x:v>
      </x:c>
      <x:c r="GJ5" s="23">
        <x:v>0</x:v>
      </x:c>
      <x:c r="GK5" s="11">
        <x:v>886949.46724610031</x:v>
      </x:c>
      <x:c r="GL5" s="24">
        <x:v>0</x:v>
      </x:c>
      <x:c r="GM5" s="23">
        <x:v>0</x:v>
      </x:c>
      <x:c r="GN5" s="11">
        <x:v>886949.46724610031</x:v>
      </x:c>
      <x:c r="GO5" s="24">
        <x:v>0</x:v>
      </x:c>
      <x:c r="GP5" s="23">
        <x:v>0</x:v>
      </x:c>
      <x:c r="GQ5" s="11">
        <x:v>886949.46724610031</x:v>
      </x:c>
      <x:c r="GR5" s="24">
        <x:v>0</x:v>
      </x:c>
      <x:c r="GS5" s="23">
        <x:v>0</x:v>
      </x:c>
      <x:c r="GT5" s="11">
        <x:v>886949.46724610031</x:v>
      </x:c>
      <x:c r="GU5" s="24">
        <x:v>0</x:v>
      </x:c>
      <x:c r="GV5" s="23">
        <x:v>0</x:v>
      </x:c>
      <x:c r="GW5" s="11">
        <x:v>886949.46724610031</x:v>
      </x:c>
      <x:c r="GX5" s="24">
        <x:v>0</x:v>
      </x:c>
      <x:c r="GY5" s="23">
        <x:v>0</x:v>
      </x:c>
      <x:c r="GZ5" s="11">
        <x:v>886949.46724610031</x:v>
      </x:c>
      <x:c r="HA5" s="24">
        <x:v>0</x:v>
      </x:c>
      <x:c r="HB5" s="23">
        <x:v>0</x:v>
      </x:c>
      <x:c r="HC5" s="11">
        <x:v>886949.46724610031</x:v>
      </x:c>
      <x:c r="HD5" s="24">
        <x:v>0</x:v>
      </x:c>
      <x:c r="HE5" s="23">
        <x:v>0</x:v>
      </x:c>
      <x:c r="HF5" s="11">
        <x:v>886949.46724610031</x:v>
      </x:c>
      <x:c r="HG5" s="24">
        <x:v>0</x:v>
      </x:c>
      <x:c r="HH5" s="23">
        <x:v>0</x:v>
      </x:c>
      <x:c r="HI5" s="11">
        <x:v>886949.46724610031</x:v>
      </x:c>
      <x:c r="HJ5" s="24">
        <x:v>0</x:v>
      </x:c>
      <x:c r="HK5" s="23">
        <x:v>0</x:v>
      </x:c>
      <x:c r="HL5" s="11">
        <x:v>886949.46724610031</x:v>
      </x:c>
      <x:c r="HM5" s="24">
        <x:v>0</x:v>
      </x:c>
      <x:c r="HN5" s="23">
        <x:v>-1665.75</x:v>
      </x:c>
      <x:c r="HO5" s="11">
        <x:v>885283.71724610031</x:v>
      </x:c>
      <x:c r="HP5" s="24">
        <x:v>0</x:v>
      </x:c>
      <x:c r="HQ5" s="23">
        <x:v>20044.876800000002</x:v>
      </x:c>
      <x:c r="HR5" s="11">
        <x:v>905328.59404610028</x:v>
      </x:c>
      <x:c r="HS5" s="24">
        <x:v>0</x:v>
      </x:c>
      <x:c r="HT5" s="23">
        <x:v>17424.875519999998</x:v>
      </x:c>
      <x:c r="HU5" s="11">
        <x:v>922753.46956610028</x:v>
      </x:c>
      <x:c r="HV5" s="24">
        <x:v>0</x:v>
      </x:c>
      <x:c r="HW5" s="23">
        <x:v>0</x:v>
      </x:c>
      <x:c r="HX5" s="11">
        <x:v>922753.46956610028</x:v>
      </x:c>
      <x:c r="HY5" s="24">
        <x:v>0</x:v>
      </x:c>
    </x:row>
    <x:row r="6" spans="1:233" ht="26.1" customHeight="1" thickBot="1">
      <x:c r="A6" s="27">
        <x:v>3</x:v>
      </x:c>
      <x:c r="B6" s="35"/>
      <x:c r="C6" s="35"/>
      <x:c r="D6" s="36"/>
      <x:c r="E6" s="28" t="s">
        <x:v>1</x:v>
      </x:c>
      <x:c r="F6" s="37"/>
      <x:c r="G6" s="36"/>
      <x:c r="H6" s="38"/>
      <x:c r="I6" s="36"/>
      <x:c r="J6" s="36">
        <x:v>0</x:v>
      </x:c>
      <x:c r="K6" s="39">
        <x:v>220465608</x:v>
      </x:c>
      <x:c r="L6" s="40"/>
      <x:c r="M6" s="35">
        <x:v>0</x:v>
      </x:c>
      <x:c r="N6" s="19">
        <x:v>327530665.14999998</x:v>
      </x:c>
      <x:c r="O6" s="41"/>
      <x:c r="P6" s="42">
        <x:v>327530665.14999998</x:v>
      </x:c>
      <x:c r="Q6" s="22">
        <x:v>0</x:v>
      </x:c>
      <x:c r="R6" s="23">
        <x:v>0</x:v>
      </x:c>
      <x:c r="S6" s="11">
        <x:v>0</x:v>
      </x:c>
      <x:c r="T6" s="24">
        <x:v>0</x:v>
      </x:c>
      <x:c r="U6" s="23">
        <x:v>0</x:v>
      </x:c>
      <x:c r="V6" s="11">
        <x:v>0</x:v>
      </x:c>
      <x:c r="W6" s="24">
        <x:v>0</x:v>
      </x:c>
      <x:c r="X6" s="23">
        <x:v>0</x:v>
      </x:c>
      <x:c r="Y6" s="11">
        <x:v>0</x:v>
      </x:c>
      <x:c r="Z6" s="24">
        <x:v>0</x:v>
      </x:c>
      <x:c r="AA6" s="23">
        <x:v>0</x:v>
      </x:c>
      <x:c r="AB6" s="11">
        <x:v>0</x:v>
      </x:c>
      <x:c r="AC6" s="24">
        <x:v>0</x:v>
      </x:c>
      <x:c r="AD6" s="23">
        <x:v>0</x:v>
      </x:c>
      <x:c r="AE6" s="11">
        <x:v>0</x:v>
      </x:c>
      <x:c r="AF6" s="24">
        <x:v>0</x:v>
      </x:c>
      <x:c r="AG6" s="23">
        <x:v>0</x:v>
      </x:c>
      <x:c r="AH6" s="11">
        <x:v>0</x:v>
      </x:c>
      <x:c r="AI6" s="24">
        <x:v>0</x:v>
      </x:c>
      <x:c r="AJ6" s="23">
        <x:v>2100.2949399999998</x:v>
      </x:c>
      <x:c r="AK6" s="11">
        <x:v>2100.2949399999998</x:v>
      </x:c>
      <x:c r="AL6" s="24">
        <x:v>0</x:v>
      </x:c>
      <x:c r="AM6" s="23">
        <x:v>1608.75551</x:v>
      </x:c>
      <x:c r="AN6" s="11">
        <x:v>3709.0504499999997</x:v>
      </x:c>
      <x:c r="AO6" s="24">
        <x:v>0</x:v>
      </x:c>
      <x:c r="AP6" s="23">
        <x:v>7998.7332669999996</x:v>
      </x:c>
      <x:c r="AQ6" s="11">
        <x:v>11707.783716999998</x:v>
      </x:c>
      <x:c r="AR6" s="24">
        <x:v>0</x:v>
      </x:c>
      <x:c r="AS6" s="23">
        <x:v>0</x:v>
      </x:c>
      <x:c r="AT6" s="11">
        <x:v>11707.783716999998</x:v>
      </x:c>
      <x:c r="AU6" s="24">
        <x:v>0</x:v>
      </x:c>
      <x:c r="AV6" s="23">
        <x:v>5239.1143824000001</x:v>
      </x:c>
      <x:c r="AW6" s="11">
        <x:v>16946.898099399998</x:v>
      </x:c>
      <x:c r="AX6" s="24">
        <x:v>0</x:v>
      </x:c>
      <x:c r="AY6" s="23">
        <x:v>13490.349735781816</x:v>
      </x:c>
      <x:c r="AZ6" s="11">
        <x:v>30437.247835181814</x:v>
      </x:c>
      <x:c r="BA6" s="24">
        <x:v>0</x:v>
      </x:c>
      <x:c r="BB6" s="23">
        <x:v>11918.267174242426</x:v>
      </x:c>
      <x:c r="BC6" s="11">
        <x:v>42355.515009424242</x:v>
      </x:c>
      <x:c r="BD6" s="24">
        <x:v>0</x:v>
      </x:c>
      <x:c r="BE6" s="23">
        <x:v>11918.267174242426</x:v>
      </x:c>
      <x:c r="BF6" s="11">
        <x:v>54273.78218366667</x:v>
      </x:c>
      <x:c r="BG6" s="24">
        <x:v>0</x:v>
      </x:c>
      <x:c r="BH6" s="23">
        <x:v>11918.267174242426</x:v>
      </x:c>
      <x:c r="BI6" s="11">
        <x:v>66192.049357909098</x:v>
      </x:c>
      <x:c r="BJ6" s="24">
        <x:v>0</x:v>
      </x:c>
      <x:c r="BK6" s="23">
        <x:v>11918.267174242426</x:v>
      </x:c>
      <x:c r="BL6" s="11">
        <x:v>78110.316532151526</x:v>
      </x:c>
      <x:c r="BM6" s="24">
        <x:v>0</x:v>
      </x:c>
      <x:c r="BN6" s="23">
        <x:v>11918.267174242426</x:v>
      </x:c>
      <x:c r="BO6" s="11">
        <x:v>90028.583706393954</x:v>
      </x:c>
      <x:c r="BP6" s="24">
        <x:v>0</x:v>
      </x:c>
      <x:c r="BQ6" s="23">
        <x:v>13948.949174242427</x:v>
      </x:c>
      <x:c r="BR6" s="11">
        <x:v>103977.53288063638</x:v>
      </x:c>
      <x:c r="BS6" s="24">
        <x:v>0</x:v>
      </x:c>
      <x:c r="BT6" s="23">
        <x:v>11918.267174242426</x:v>
      </x:c>
      <x:c r="BU6" s="11">
        <x:v>115895.80005487881</x:v>
      </x:c>
      <x:c r="BV6" s="24">
        <x:v>0</x:v>
      </x:c>
      <x:c r="BW6" s="23">
        <x:v>11918.267174242426</x:v>
      </x:c>
      <x:c r="BX6" s="11">
        <x:v>127814.06722912124</x:v>
      </x:c>
      <x:c r="BY6" s="24">
        <x:v>0</x:v>
      </x:c>
      <x:c r="BZ6" s="23">
        <x:v>11918.267174242426</x:v>
      </x:c>
      <x:c r="CA6" s="11">
        <x:v>139732.33440336367</x:v>
      </x:c>
      <x:c r="CB6" s="24">
        <x:v>0</x:v>
      </x:c>
      <x:c r="CC6" s="23">
        <x:v>11918.267174242426</x:v>
      </x:c>
      <x:c r="CD6" s="11">
        <x:v>151650.60157760608</x:v>
      </x:c>
      <x:c r="CE6" s="24">
        <x:v>0</x:v>
      </x:c>
      <x:c r="CF6" s="23">
        <x:v>11918.267174242426</x:v>
      </x:c>
      <x:c r="CG6" s="11">
        <x:v>163568.86875184849</x:v>
      </x:c>
      <x:c r="CH6" s="24">
        <x:v>0</x:v>
      </x:c>
      <x:c r="CI6" s="23">
        <x:v>11918.267174242426</x:v>
      </x:c>
      <x:c r="CJ6" s="11">
        <x:v>175487.13592609091</x:v>
      </x:c>
      <x:c r="CK6" s="24">
        <x:v>0</x:v>
      </x:c>
      <x:c r="CL6" s="23">
        <x:v>11825.577174242426</x:v>
      </x:c>
      <x:c r="CM6" s="11">
        <x:v>187312.71310033335</x:v>
      </x:c>
      <x:c r="CN6" s="24">
        <x:v>0</x:v>
      </x:c>
      <x:c r="CO6" s="23">
        <x:v>11825.577174242426</x:v>
      </x:c>
      <x:c r="CP6" s="11">
        <x:v>199138.29027457576</x:v>
      </x:c>
      <x:c r="CQ6" s="24">
        <x:v>0</x:v>
      </x:c>
      <x:c r="CR6" s="23">
        <x:v>11825.577174242426</x:v>
      </x:c>
      <x:c r="CS6" s="11">
        <x:v>210963.86744881817</x:v>
      </x:c>
      <x:c r="CT6" s="24">
        <x:v>0</x:v>
      </x:c>
      <x:c r="CU6" s="23">
        <x:v>11825.577174242426</x:v>
      </x:c>
      <x:c r="CV6" s="11">
        <x:v>222789.44462306058</x:v>
      </x:c>
      <x:c r="CW6" s="24">
        <x:v>0</x:v>
      </x:c>
      <x:c r="CX6" s="23">
        <x:v>11825.577174242426</x:v>
      </x:c>
      <x:c r="CY6" s="11">
        <x:v>234615.02179730299</x:v>
      </x:c>
      <x:c r="CZ6" s="24">
        <x:v>0</x:v>
      </x:c>
      <x:c r="DA6" s="23">
        <x:v>11825.577174242426</x:v>
      </x:c>
      <x:c r="DB6" s="24">
        <x:v>246440.59897154541</x:v>
      </x:c>
      <x:c r="DC6" s="24">
        <x:v>0</x:v>
      </x:c>
      <x:c r="DD6" s="23">
        <x:v>11825.577174242426</x:v>
      </x:c>
      <x:c r="DE6" s="11">
        <x:v>258266.17614578782</x:v>
      </x:c>
      <x:c r="DF6" s="24">
        <x:v>0</x:v>
      </x:c>
      <x:c r="DG6" s="23">
        <x:v>11825.577174242426</x:v>
      </x:c>
      <x:c r="DH6" s="11">
        <x:v>270091.75332003023</x:v>
      </x:c>
      <x:c r="DI6" s="24">
        <x:v>0</x:v>
      </x:c>
      <x:c r="DJ6" s="23">
        <x:v>6703.736265151515</x:v>
      </x:c>
      <x:c r="DK6" s="11">
        <x:v>276795.48958518176</x:v>
      </x:c>
      <x:c r="DL6" s="24">
        <x:v>0</x:v>
      </x:c>
      <x:c r="DM6" s="23">
        <x:v>5679.3680833333337</x:v>
      </x:c>
      <x:c r="DN6" s="11">
        <x:v>282474.85766851506</x:v>
      </x:c>
      <x:c r="DO6" s="24">
        <x:v>0</x:v>
      </x:c>
      <x:c r="DP6" s="23">
        <x:v>5679.3680833333337</x:v>
      </x:c>
      <x:c r="DQ6" s="11">
        <x:v>288154.22575184837</x:v>
      </x:c>
      <x:c r="DR6" s="24">
        <x:v>0</x:v>
      </x:c>
      <x:c r="DS6" s="23">
        <x:v>9107.3966263333332</x:v>
      </x:c>
      <x:c r="DT6" s="11">
        <x:v>297261.62237818172</x:v>
      </x:c>
      <x:c r="DU6" s="24">
        <x:v>0</x:v>
      </x:c>
      <x:c r="DV6" s="24">
        <x:v>5679.3680833333337</x:v>
      </x:c>
      <x:c r="DW6" s="11">
        <x:v>302940.99046151503</x:v>
      </x:c>
      <x:c r="DX6" s="24">
        <x:v>0</x:v>
      </x:c>
      <x:c r="DY6" s="24">
        <x:v>5679.3680833333337</x:v>
      </x:c>
      <x:c r="DZ6" s="11">
        <x:v>308620.35854484834</x:v>
      </x:c>
      <x:c r="EA6" s="24">
        <x:v>0</x:v>
      </x:c>
      <x:c r="EB6" s="24">
        <x:v>5679.3680833333337</x:v>
      </x:c>
      <x:c r="EC6" s="11">
        <x:v>314299.72662818164</x:v>
      </x:c>
      <x:c r="ED6" s="24">
        <x:v>0</x:v>
      </x:c>
      <x:c r="EE6" s="23">
        <x:v>5679.3680833333337</x:v>
      </x:c>
      <x:c r="EF6" s="11">
        <x:v>319979.09471151495</x:v>
      </x:c>
      <x:c r="EG6" s="24">
        <x:v>0</x:v>
      </x:c>
      <x:c r="EH6" s="23">
        <x:v>2536.176972222248</x:v>
      </x:c>
      <x:c r="EI6" s="11">
        <x:v>322515.27168373717</x:v>
      </x:c>
      <x:c r="EJ6" s="24">
        <x:v>0</x:v>
      </x:c>
      <x:c r="EK6" s="23">
        <x:v>2536.176972222248</x:v>
      </x:c>
      <x:c r="EL6" s="11">
        <x:v>325051.44865595939</x:v>
      </x:c>
      <x:c r="EM6" s="24">
        <x:v>0</x:v>
      </x:c>
      <x:c r="EN6" s="23">
        <x:v>1669.1139040404328</x:v>
      </x:c>
      <x:c r="EO6" s="11">
        <x:v>326720.56255999982</x:v>
      </x:c>
      <x:c r="EP6" s="24">
        <x:v>0</x:v>
      </x:c>
      <x:c r="EQ6" s="23">
        <x:v>0</x:v>
      </x:c>
      <x:c r="ER6" s="11">
        <x:v>326720.56255999982</x:v>
      </x:c>
      <x:c r="ES6" s="24">
        <x:v>0</x:v>
      </x:c>
      <x:c r="ET6" s="23">
        <x:v>0</x:v>
      </x:c>
      <x:c r="EU6" s="11">
        <x:v>326720.56255999982</x:v>
      </x:c>
      <x:c r="EV6" s="24">
        <x:v>0</x:v>
      </x:c>
      <x:c r="EW6" s="23">
        <x:v>0</x:v>
      </x:c>
      <x:c r="EX6" s="11">
        <x:v>326720.56255999982</x:v>
      </x:c>
      <x:c r="EY6" s="24">
        <x:v>0</x:v>
      </x:c>
      <x:c r="EZ6" s="23">
        <x:v>0</x:v>
      </x:c>
      <x:c r="FA6" s="11">
        <x:v>326720.56255999982</x:v>
      </x:c>
      <x:c r="FB6" s="24">
        <x:v>0</x:v>
      </x:c>
      <x:c r="FC6" s="23">
        <x:v>810.10258999999996</x:v>
      </x:c>
      <x:c r="FD6" s="11">
        <x:v>327530.66514999984</x:v>
      </x:c>
      <x:c r="FE6" s="24">
        <x:v>0</x:v>
      </x:c>
      <x:c r="FF6" s="23">
        <x:v>0</x:v>
      </x:c>
      <x:c r="FG6" s="11">
        <x:v>327530.66514999984</x:v>
      </x:c>
      <x:c r="FH6" s="24">
        <x:v>0</x:v>
      </x:c>
      <x:c r="FI6" s="23">
        <x:v>0</x:v>
      </x:c>
      <x:c r="FJ6" s="11">
        <x:v>327530.66514999984</x:v>
      </x:c>
      <x:c r="FK6" s="24">
        <x:v>0</x:v>
      </x:c>
      <x:c r="FL6" s="23">
        <x:v>0</x:v>
      </x:c>
      <x:c r="FM6" s="11">
        <x:v>327530.66514999984</x:v>
      </x:c>
      <x:c r="FN6" s="24">
        <x:v>0</x:v>
      </x:c>
      <x:c r="FO6" s="23">
        <x:v>0</x:v>
      </x:c>
      <x:c r="FP6" s="11">
        <x:v>327530.66514999984</x:v>
      </x:c>
      <x:c r="FQ6" s="24">
        <x:v>0</x:v>
      </x:c>
      <x:c r="FR6" s="23">
        <x:v>0</x:v>
      </x:c>
      <x:c r="FS6" s="11">
        <x:v>327530.66514999984</x:v>
      </x:c>
      <x:c r="FT6" s="24">
        <x:v>0</x:v>
      </x:c>
      <x:c r="FU6" s="23">
        <x:v>0</x:v>
      </x:c>
      <x:c r="FV6" s="11">
        <x:v>327530.66514999984</x:v>
      </x:c>
      <x:c r="FW6" s="24">
        <x:v>0</x:v>
      </x:c>
      <x:c r="FX6" s="23">
        <x:v>0</x:v>
      </x:c>
      <x:c r="FY6" s="11">
        <x:v>327530.66514999984</x:v>
      </x:c>
      <x:c r="FZ6" s="24">
        <x:v>0</x:v>
      </x:c>
      <x:c r="GA6" s="23">
        <x:v>0</x:v>
      </x:c>
      <x:c r="GB6" s="11">
        <x:v>327530.66514999984</x:v>
      </x:c>
      <x:c r="GC6" s="24">
        <x:v>0</x:v>
      </x:c>
      <x:c r="GD6" s="23">
        <x:v>0</x:v>
      </x:c>
      <x:c r="GE6" s="11">
        <x:v>327530.66514999984</x:v>
      </x:c>
      <x:c r="GF6" s="24">
        <x:v>0</x:v>
      </x:c>
      <x:c r="GG6" s="23">
        <x:v>0</x:v>
      </x:c>
      <x:c r="GH6" s="11">
        <x:v>327530.66514999984</x:v>
      </x:c>
      <x:c r="GI6" s="24">
        <x:v>0</x:v>
      </x:c>
      <x:c r="GJ6" s="23">
        <x:v>0</x:v>
      </x:c>
      <x:c r="GK6" s="11">
        <x:v>327530.66514999984</x:v>
      </x:c>
      <x:c r="GL6" s="24">
        <x:v>0</x:v>
      </x:c>
      <x:c r="GM6" s="23">
        <x:v>0</x:v>
      </x:c>
      <x:c r="GN6" s="11">
        <x:v>327530.66514999984</x:v>
      </x:c>
      <x:c r="GO6" s="24">
        <x:v>0</x:v>
      </x:c>
      <x:c r="GP6" s="23">
        <x:v>0</x:v>
      </x:c>
      <x:c r="GQ6" s="11">
        <x:v>327530.66514999984</x:v>
      </x:c>
      <x:c r="GR6" s="24">
        <x:v>0</x:v>
      </x:c>
      <x:c r="GS6" s="23">
        <x:v>0</x:v>
      </x:c>
      <x:c r="GT6" s="11">
        <x:v>327530.66514999984</x:v>
      </x:c>
      <x:c r="GU6" s="24">
        <x:v>0</x:v>
      </x:c>
      <x:c r="GV6" s="23">
        <x:v>0</x:v>
      </x:c>
      <x:c r="GW6" s="11">
        <x:v>327530.66514999984</x:v>
      </x:c>
      <x:c r="GX6" s="24">
        <x:v>0</x:v>
      </x:c>
      <x:c r="GY6" s="23">
        <x:v>0</x:v>
      </x:c>
      <x:c r="GZ6" s="11">
        <x:v>327530.66514999984</x:v>
      </x:c>
      <x:c r="HA6" s="24">
        <x:v>0</x:v>
      </x:c>
      <x:c r="HB6" s="23">
        <x:v>0</x:v>
      </x:c>
      <x:c r="HC6" s="11">
        <x:v>327530.66514999984</x:v>
      </x:c>
      <x:c r="HD6" s="24">
        <x:v>0</x:v>
      </x:c>
      <x:c r="HE6" s="23">
        <x:v>0</x:v>
      </x:c>
      <x:c r="HF6" s="11">
        <x:v>327530.66514999984</x:v>
      </x:c>
      <x:c r="HG6" s="24">
        <x:v>0</x:v>
      </x:c>
      <x:c r="HH6" s="23">
        <x:v>0</x:v>
      </x:c>
      <x:c r="HI6" s="11">
        <x:v>327530.66514999984</x:v>
      </x:c>
      <x:c r="HJ6" s="24">
        <x:v>0</x:v>
      </x:c>
      <x:c r="HK6" s="23">
        <x:v>0</x:v>
      </x:c>
      <x:c r="HL6" s="11">
        <x:v>327530.66514999984</x:v>
      </x:c>
      <x:c r="HM6" s="24">
        <x:v>0</x:v>
      </x:c>
      <x:c r="HN6" s="23">
        <x:v>0</x:v>
      </x:c>
      <x:c r="HO6" s="11">
        <x:v>327530.66514999984</x:v>
      </x:c>
      <x:c r="HP6" s="24">
        <x:v>0</x:v>
      </x:c>
      <x:c r="HQ6" s="23">
        <x:v>0</x:v>
      </x:c>
      <x:c r="HR6" s="11">
        <x:v>327530.66514999984</x:v>
      </x:c>
      <x:c r="HS6" s="24">
        <x:v>0</x:v>
      </x:c>
      <x:c r="HT6" s="23">
        <x:v>0</x:v>
      </x:c>
      <x:c r="HU6" s="11">
        <x:v>327530.66514999984</x:v>
      </x:c>
      <x:c r="HV6" s="24">
        <x:v>0</x:v>
      </x:c>
      <x:c r="HW6" s="23">
        <x:v>0</x:v>
      </x:c>
      <x:c r="HX6" s="11">
        <x:v>327530.66514999984</x:v>
      </x:c>
      <x:c r="HY6" s="24">
        <x:v>0</x:v>
      </x:c>
    </x:row>
    <x:row r="7" spans="1:233" ht="26.1" customHeight="1" thickBot="1">
      <x:c r="A7" s="27">
        <x:v>4</x:v>
      </x:c>
      <x:c r="B7" s="29"/>
      <x:c r="C7" s="29"/>
      <x:c r="D7" s="29"/>
      <x:c r="E7" s="28" t="s">
        <x:v>2</x:v>
      </x:c>
      <x:c r="F7" s="29"/>
      <x:c r="G7" s="29"/>
      <x:c r="H7" s="30"/>
      <x:c r="I7" s="29"/>
      <x:c r="J7" s="29">
        <x:v>0</x:v>
      </x:c>
      <x:c r="K7" s="31">
        <x:v>236991163</x:v>
      </x:c>
      <x:c r="L7" s="32"/>
      <x:c r="M7" s="29">
        <x:v>0</x:v>
      </x:c>
      <x:c r="N7" s="33">
        <x:v>382224285.93000001</x:v>
      </x:c>
      <x:c r="O7" s="34"/>
      <x:c r="P7" s="42">
        <x:v>351337201.69999999</x:v>
      </x:c>
      <x:c r="Q7" s="22">
        <x:v>30887084.230000019</x:v>
      </x:c>
      <x:c r="R7" s="23">
        <x:v>0</x:v>
      </x:c>
      <x:c r="S7" s="11">
        <x:v>0</x:v>
      </x:c>
      <x:c r="T7" s="24">
        <x:v>0</x:v>
      </x:c>
      <x:c r="U7" s="23">
        <x:v>0</x:v>
      </x:c>
      <x:c r="V7" s="11">
        <x:v>0</x:v>
      </x:c>
      <x:c r="W7" s="24">
        <x:v>0</x:v>
      </x:c>
      <x:c r="X7" s="23">
        <x:v>0</x:v>
      </x:c>
      <x:c r="Y7" s="11">
        <x:v>0</x:v>
      </x:c>
      <x:c r="Z7" s="24">
        <x:v>0</x:v>
      </x:c>
      <x:c r="AA7" s="23">
        <x:v>0</x:v>
      </x:c>
      <x:c r="AB7" s="11">
        <x:v>0</x:v>
      </x:c>
      <x:c r="AC7" s="24">
        <x:v>0</x:v>
      </x:c>
      <x:c r="AD7" s="23">
        <x:v>0</x:v>
      </x:c>
      <x:c r="AE7" s="11">
        <x:v>0</x:v>
      </x:c>
      <x:c r="AF7" s="24">
        <x:v>0</x:v>
      </x:c>
      <x:c r="AG7" s="23">
        <x:v>0</x:v>
      </x:c>
      <x:c r="AH7" s="11">
        <x:v>0</x:v>
      </x:c>
      <x:c r="AI7" s="24">
        <x:v>0</x:v>
      </x:c>
      <x:c r="AJ7" s="23">
        <x:v>0</x:v>
      </x:c>
      <x:c r="AK7" s="11">
        <x:v>0</x:v>
      </x:c>
      <x:c r="AL7" s="24">
        <x:v>0</x:v>
      </x:c>
      <x:c r="AM7" s="23">
        <x:v>0</x:v>
      </x:c>
      <x:c r="AN7" s="11">
        <x:v>0</x:v>
      </x:c>
      <x:c r="AO7" s="24">
        <x:v>0</x:v>
      </x:c>
      <x:c r="AP7" s="23">
        <x:v>0</x:v>
      </x:c>
      <x:c r="AQ7" s="11">
        <x:v>0</x:v>
      </x:c>
      <x:c r="AR7" s="24">
        <x:v>0</x:v>
      </x:c>
      <x:c r="AS7" s="23">
        <x:v>0</x:v>
      </x:c>
      <x:c r="AT7" s="11">
        <x:v>0</x:v>
      </x:c>
      <x:c r="AU7" s="24">
        <x:v>0</x:v>
      </x:c>
      <x:c r="AV7" s="23">
        <x:v>1628.894031727875</x:v>
      </x:c>
      <x:c r="AW7" s="11">
        <x:v>1628.894031727875</x:v>
      </x:c>
      <x:c r="AX7" s="24">
        <x:v>0</x:v>
      </x:c>
      <x:c r="AY7" s="23">
        <x:v>1628.894031727875</x:v>
      </x:c>
      <x:c r="AZ7" s="11">
        <x:v>3257.78806345575</x:v>
      </x:c>
      <x:c r="BA7" s="24">
        <x:v>0</x:v>
      </x:c>
      <x:c r="BB7" s="23">
        <x:v>1628.894031727875</x:v>
      </x:c>
      <x:c r="BC7" s="11">
        <x:v>4886.6820951836253</x:v>
      </x:c>
      <x:c r="BD7" s="24">
        <x:v>0</x:v>
      </x:c>
      <x:c r="BE7" s="23">
        <x:v>1628.894031727875</x:v>
      </x:c>
      <x:c r="BF7" s="11">
        <x:v>6515.5761269115001</x:v>
      </x:c>
      <x:c r="BG7" s="24">
        <x:v>0</x:v>
      </x:c>
      <x:c r="BH7" s="23">
        <x:v>1628.894031727875</x:v>
      </x:c>
      <x:c r="BI7" s="11">
        <x:v>8144.4701586393749</x:v>
      </x:c>
      <x:c r="BJ7" s="24">
        <x:v>0</x:v>
      </x:c>
      <x:c r="BK7" s="23">
        <x:v>1628.894031727875</x:v>
      </x:c>
      <x:c r="BL7" s="11">
        <x:v>9773.3641903672506</x:v>
      </x:c>
      <x:c r="BM7" s="24">
        <x:v>0</x:v>
      </x:c>
      <x:c r="BN7" s="23">
        <x:v>6945.4523487278748</x:v>
      </x:c>
      <x:c r="BO7" s="11">
        <x:v>16718.816539095125</x:v>
      </x:c>
      <x:c r="BP7" s="24">
        <x:v>0</x:v>
      </x:c>
      <x:c r="BQ7" s="23">
        <x:v>7643.4684857278744</x:v>
      </x:c>
      <x:c r="BR7" s="11">
        <x:v>24362.285024822999</x:v>
      </x:c>
      <x:c r="BS7" s="24">
        <x:v>0</x:v>
      </x:c>
      <x:c r="BT7" s="23">
        <x:v>1796.193303727875</x:v>
      </x:c>
      <x:c r="BU7" s="11">
        <x:v>26158.478328550875</x:v>
      </x:c>
      <x:c r="BV7" s="24">
        <x:v>0</x:v>
      </x:c>
      <x:c r="BW7" s="23">
        <x:v>1628.894031727875</x:v>
      </x:c>
      <x:c r="BX7" s="11">
        <x:v>27787.37236027875</x:v>
      </x:c>
      <x:c r="BY7" s="24">
        <x:v>0</x:v>
      </x:c>
      <x:c r="BZ7" s="23">
        <x:v>1628.894031727875</x:v>
      </x:c>
      <x:c r="CA7" s="11">
        <x:v>29416.266392006626</x:v>
      </x:c>
      <x:c r="CB7" s="24">
        <x:v>0</x:v>
      </x:c>
      <x:c r="CC7" s="23">
        <x:v>1798.8285983945416</x:v>
      </x:c>
      <x:c r="CD7" s="11">
        <x:v>31215.094990401169</x:v>
      </x:c>
      <x:c r="CE7" s="24">
        <x:v>0</x:v>
      </x:c>
      <x:c r="CF7" s="23">
        <x:v>1798.8285983945416</x:v>
      </x:c>
      <x:c r="CG7" s="11">
        <x:v>33013.923588795711</x:v>
      </x:c>
      <x:c r="CH7" s="24">
        <x:v>0</x:v>
      </x:c>
      <x:c r="CI7" s="23">
        <x:v>1798.8285983945416</x:v>
      </x:c>
      <x:c r="CJ7" s="11">
        <x:v>34812.75218719025</x:v>
      </x:c>
      <x:c r="CK7" s="24">
        <x:v>0</x:v>
      </x:c>
      <x:c r="CL7" s="23">
        <x:v>1628.894031727875</x:v>
      </x:c>
      <x:c r="CM7" s="11">
        <x:v>36441.646218918126</x:v>
      </x:c>
      <x:c r="CN7" s="24">
        <x:v>0</x:v>
      </x:c>
      <x:c r="CO7" s="23">
        <x:v>1628.894031727875</x:v>
      </x:c>
      <x:c r="CP7" s="11">
        <x:v>38070.540250646001</x:v>
      </x:c>
      <x:c r="CQ7" s="24">
        <x:v>0</x:v>
      </x:c>
      <x:c r="CR7" s="23">
        <x:v>1628.894031727875</x:v>
      </x:c>
      <x:c r="CS7" s="11">
        <x:v>39699.434282373877</x:v>
      </x:c>
      <x:c r="CT7" s="24">
        <x:v>0</x:v>
      </x:c>
      <x:c r="CU7" s="23">
        <x:v>1628.894031727875</x:v>
      </x:c>
      <x:c r="CV7" s="11">
        <x:v>41328.328314101753</x:v>
      </x:c>
      <x:c r="CW7" s="24">
        <x:v>0</x:v>
      </x:c>
      <x:c r="CX7" s="23">
        <x:v>1628.894031727875</x:v>
      </x:c>
      <x:c r="CY7" s="11">
        <x:v>42957.222345829628</x:v>
      </x:c>
      <x:c r="CZ7" s="24">
        <x:v>0</x:v>
      </x:c>
      <x:c r="DA7" s="23">
        <x:v>1628.894031727875</x:v>
      </x:c>
      <x:c r="DB7" s="24">
        <x:v>44586.116377557504</x:v>
      </x:c>
      <x:c r="DC7" s="24">
        <x:v>0</x:v>
      </x:c>
      <x:c r="DD7" s="23">
        <x:v>5510.754865061208</x:v>
      </x:c>
      <x:c r="DE7" s="11">
        <x:v>50096.871242618712</x:v>
      </x:c>
      <x:c r="DF7" s="24">
        <x:v>0</x:v>
      </x:c>
      <x:c r="DG7" s="23">
        <x:v>15053.012365061208</x:v>
      </x:c>
      <x:c r="DH7" s="11">
        <x:v>65149.88360767992</x:v>
      </x:c>
      <x:c r="DI7" s="24">
        <x:v>0</x:v>
      </x:c>
      <x:c r="DJ7" s="23">
        <x:v>19640.779507918352</x:v>
      </x:c>
      <x:c r="DK7" s="11">
        <x:v>84790.663115598276</x:v>
      </x:c>
      <x:c r="DL7" s="24">
        <x:v>0</x:v>
      </x:c>
      <x:c r="DM7" s="23">
        <x:v>23522.640341251685</x:v>
      </x:c>
      <x:c r="DN7" s="11">
        <x:v>108313.30345684996</x:v>
      </x:c>
      <x:c r="DO7" s="24">
        <x:v>0</x:v>
      </x:c>
      <x:c r="DP7" s="23">
        <x:v>23522.640341251685</x:v>
      </x:c>
      <x:c r="DQ7" s="11">
        <x:v>131835.94379810165</x:v>
      </x:c>
      <x:c r="DR7" s="24">
        <x:v>0</x:v>
      </x:c>
      <x:c r="DS7" s="23">
        <x:v>22954.973014295683</x:v>
      </x:c>
      <x:c r="DT7" s="11">
        <x:v>154790.91681239734</x:v>
      </x:c>
      <x:c r="DU7" s="24">
        <x:v>0</x:v>
      </x:c>
      <x:c r="DV7" s="24">
        <x:v>24646.735004295682</x:v>
      </x:c>
      <x:c r="DW7" s="11">
        <x:v>179437.65181669302</x:v>
      </x:c>
      <x:c r="DX7" s="24">
        <x:v>0</x:v>
      </x:c>
      <x:c r="DY7" s="24">
        <x:v>21099.666292962353</x:v>
      </x:c>
      <x:c r="DZ7" s="11">
        <x:v>200537.31810965537</x:v>
      </x:c>
      <x:c r="EA7" s="24">
        <x:v>0</x:v>
      </x:c>
      <x:c r="EB7" s="24">
        <x:v>20112.447792962354</x:v>
      </x:c>
      <x:c r="EC7" s="11">
        <x:v>220649.76590261771</x:v>
      </x:c>
      <x:c r="ED7" s="24">
        <x:v>0</x:v>
      </x:c>
      <x:c r="EE7" s="23">
        <x:v>21630.630979629019</x:v>
      </x:c>
      <x:c r="EF7" s="11">
        <x:v>242280.39688224674</x:v>
      </x:c>
      <x:c r="EG7" s="24">
        <x:v>0</x:v>
      </x:c>
      <x:c r="EH7" s="23">
        <x:v>21630.630979629019</x:v>
      </x:c>
      <x:c r="EI7" s="11">
        <x:v>263911.02786187577</x:v>
      </x:c>
      <x:c r="EJ7" s="24">
        <x:v>0</x:v>
      </x:c>
      <x:c r="EK7" s="23">
        <x:v>20353.522913795681</x:v>
      </x:c>
      <x:c r="EL7" s="11">
        <x:v>284264.55077567144</x:v>
      </x:c>
      <x:c r="EM7" s="24">
        <x:v>0</x:v>
      </x:c>
      <x:c r="EN7" s="23">
        <x:v>20211.681123190476</x:v>
      </x:c>
      <x:c r="EO7" s="11">
        <x:v>304476.23189886194</x:v>
      </x:c>
      <x:c r="EP7" s="24">
        <x:v>0</x:v>
      </x:c>
      <x:c r="EQ7" s="23">
        <x:v>15597.323070190476</x:v>
      </x:c>
      <x:c r="ER7" s="11">
        <x:v>320073.55496905243</x:v>
      </x:c>
      <x:c r="ES7" s="24">
        <x:v>0</x:v>
      </x:c>
      <x:c r="ET7" s="23">
        <x:v>10669.423623190476</x:v>
      </x:c>
      <x:c r="EU7" s="11">
        <x:v>330742.97859224293</x:v>
      </x:c>
      <x:c r="EV7" s="24">
        <x:v>0</x:v>
      </x:c>
      <x:c r="EW7" s="23">
        <x:v>8036.9852998571423</x:v>
      </x:c>
      <x:c r="EX7" s="11">
        <x:v>338779.96389210009</x:v>
      </x:c>
      <x:c r="EY7" s="24">
        <x:v>0</x:v>
      </x:c>
      <x:c r="EZ7" s="23">
        <x:v>3449.2181569999998</x:v>
      </x:c>
      <x:c r="FA7" s="11">
        <x:v>342229.18204910011</x:v>
      </x:c>
      <x:c r="FB7" s="24">
        <x:v>0</x:v>
      </x:c>
      <x:c r="FC7" s="23">
        <x:v>2056.3100945000001</x:v>
      </x:c>
      <x:c r="FD7" s="11">
        <x:v>344285.49214360013</x:v>
      </x:c>
      <x:c r="FE7" s="24">
        <x:v>0</x:v>
      </x:c>
      <x:c r="FF7" s="23">
        <x:v>663.40203200000008</x:v>
      </x:c>
      <x:c r="FG7" s="11">
        <x:v>344948.89417560014</x:v>
      </x:c>
      <x:c r="FH7" s="24">
        <x:v>0</x:v>
      </x:c>
      <x:c r="FI7" s="23">
        <x:v>663.40203200000008</x:v>
      </x:c>
      <x:c r="FJ7" s="11">
        <x:v>345612.29620760016</x:v>
      </x:c>
      <x:c r="FK7" s="24">
        <x:v>0</x:v>
      </x:c>
      <x:c r="FL7" s="23">
        <x:v>663.40203200000008</x:v>
      </x:c>
      <x:c r="FM7" s="11">
        <x:v>346275.69823960017</x:v>
      </x:c>
      <x:c r="FN7" s="24">
        <x:v>0</x:v>
      </x:c>
      <x:c r="FO7" s="23">
        <x:v>663.40203200000008</x:v>
      </x:c>
      <x:c r="FP7" s="11">
        <x:v>346939.10027160018</x:v>
      </x:c>
      <x:c r="FQ7" s="24">
        <x:v>0</x:v>
      </x:c>
      <x:c r="FR7" s="23">
        <x:v>328.60991000000001</x:v>
      </x:c>
      <x:c r="FS7" s="11">
        <x:v>347267.71018160018</x:v>
      </x:c>
      <x:c r="FT7" s="24">
        <x:v>0</x:v>
      </x:c>
      <x:c r="FU7" s="23">
        <x:v>103</x:v>
      </x:c>
      <x:c r="FV7" s="11">
        <x:v>347370.71018160018</x:v>
      </x:c>
      <x:c r="FW7" s="24">
        <x:v>0</x:v>
      </x:c>
      <x:c r="FX7" s="23">
        <x:v>0</x:v>
      </x:c>
      <x:c r="FY7" s="11">
        <x:v>347370.71018160018</x:v>
      </x:c>
      <x:c r="FZ7" s="24">
        <x:v>0</x:v>
      </x:c>
      <x:c r="GA7" s="23">
        <x:v>0</x:v>
      </x:c>
      <x:c r="GB7" s="11">
        <x:v>347370.71018160018</x:v>
      </x:c>
      <x:c r="GC7" s="24">
        <x:v>0</x:v>
      </x:c>
      <x:c r="GD7" s="23">
        <x:v>0</x:v>
      </x:c>
      <x:c r="GE7" s="11">
        <x:v>347370.71018160018</x:v>
      </x:c>
      <x:c r="GF7" s="24">
        <x:v>0</x:v>
      </x:c>
      <x:c r="GG7" s="23">
        <x:v>0</x:v>
      </x:c>
      <x:c r="GH7" s="11">
        <x:v>347370.71018160018</x:v>
      </x:c>
      <x:c r="GI7" s="24">
        <x:v>0</x:v>
      </x:c>
      <x:c r="GJ7" s="23">
        <x:v>0</x:v>
      </x:c>
      <x:c r="GK7" s="11">
        <x:v>347370.71018160018</x:v>
      </x:c>
      <x:c r="GL7" s="24">
        <x:v>0</x:v>
      </x:c>
      <x:c r="GM7" s="23">
        <x:v>0</x:v>
      </x:c>
      <x:c r="GN7" s="11">
        <x:v>347370.71018160018</x:v>
      </x:c>
      <x:c r="GO7" s="24">
        <x:v>0</x:v>
      </x:c>
      <x:c r="GP7" s="23">
        <x:v>0</x:v>
      </x:c>
      <x:c r="GQ7" s="11">
        <x:v>347370.71018160018</x:v>
      </x:c>
      <x:c r="GR7" s="24">
        <x:v>0</x:v>
      </x:c>
      <x:c r="GS7" s="23">
        <x:v>0</x:v>
      </x:c>
      <x:c r="GT7" s="11">
        <x:v>347370.71018160018</x:v>
      </x:c>
      <x:c r="GU7" s="24">
        <x:v>0</x:v>
      </x:c>
      <x:c r="GV7" s="23">
        <x:v>0</x:v>
      </x:c>
      <x:c r="GW7" s="11">
        <x:v>347370.71018160018</x:v>
      </x:c>
      <x:c r="GX7" s="24">
        <x:v>0</x:v>
      </x:c>
      <x:c r="GY7" s="23">
        <x:v>0</x:v>
      </x:c>
      <x:c r="GZ7" s="11">
        <x:v>347370.71018160018</x:v>
      </x:c>
      <x:c r="HA7" s="24">
        <x:v>0</x:v>
      </x:c>
      <x:c r="HB7" s="23">
        <x:v>0</x:v>
      </x:c>
      <x:c r="HC7" s="11">
        <x:v>347370.71018160018</x:v>
      </x:c>
      <x:c r="HD7" s="24">
        <x:v>0</x:v>
      </x:c>
      <x:c r="HE7" s="23">
        <x:v>0</x:v>
      </x:c>
      <x:c r="HF7" s="11">
        <x:v>347370.71018160018</x:v>
      </x:c>
      <x:c r="HG7" s="24">
        <x:v>0</x:v>
      </x:c>
      <x:c r="HH7" s="23">
        <x:v>0</x:v>
      </x:c>
      <x:c r="HI7" s="11">
        <x:v>347370.71018160018</x:v>
      </x:c>
      <x:c r="HJ7" s="24">
        <x:v>0</x:v>
      </x:c>
      <x:c r="HK7" s="23">
        <x:v>0</x:v>
      </x:c>
      <x:c r="HL7" s="11">
        <x:v>347370.71018160018</x:v>
      </x:c>
      <x:c r="HM7" s="24">
        <x:v>0</x:v>
      </x:c>
      <x:c r="HN7" s="23">
        <x:v>0</x:v>
      </x:c>
      <x:c r="HO7" s="11">
        <x:v>347370.71018160018</x:v>
      </x:c>
      <x:c r="HP7" s="24">
        <x:v>0</x:v>
      </x:c>
      <x:c r="HQ7" s="23">
        <x:v>0</x:v>
      </x:c>
      <x:c r="HR7" s="11">
        <x:v>347370.71018160018</x:v>
      </x:c>
      <x:c r="HS7" s="24">
        <x:v>0</x:v>
      </x:c>
      <x:c r="HT7" s="23">
        <x:v>0</x:v>
      </x:c>
      <x:c r="HU7" s="11">
        <x:v>347370.71018160018</x:v>
      </x:c>
      <x:c r="HV7" s="24">
        <x:v>0</x:v>
      </x:c>
      <x:c r="HW7" s="23">
        <x:v>0</x:v>
      </x:c>
      <x:c r="HX7" s="11">
        <x:v>347370.71018160018</x:v>
      </x:c>
      <x:c r="HY7" s="24">
        <x:v>0</x:v>
      </x:c>
    </x:row>
    <x:row r="8" spans="1:233" ht="26.1" customHeight="1" thickBot="1">
      <x:c r="A8" s="27">
        <x:v>5</x:v>
      </x:c>
      <x:c r="B8" s="29"/>
      <x:c r="C8" s="29"/>
      <x:c r="D8" s="29"/>
      <x:c r="E8" s="28" t="s">
        <x:v>3</x:v>
      </x:c>
      <x:c r="F8" s="43"/>
      <x:c r="G8" s="43"/>
      <x:c r="H8" s="44"/>
      <x:c r="I8" s="43"/>
      <x:c r="J8" s="43">
        <x:v>0</x:v>
      </x:c>
      <x:c r="K8" s="45">
        <x:v>205422581.5</x:v>
      </x:c>
      <x:c r="L8" s="46"/>
      <x:c r="M8" s="29">
        <x:v>0</x:v>
      </x:c>
      <x:c r="N8" s="19">
        <x:v>241478895.22</x:v>
      </x:c>
      <x:c r="O8" s="41"/>
      <x:c r="P8" s="47">
        <x:v>241478895.22</x:v>
      </x:c>
      <x:c r="Q8" s="22">
        <x:v>0</x:v>
      </x:c>
      <x:c r="R8" s="23">
        <x:v>0</x:v>
      </x:c>
      <x:c r="S8" s="11">
        <x:v>0</x:v>
      </x:c>
      <x:c r="T8" s="24">
        <x:v>0</x:v>
      </x:c>
      <x:c r="U8" s="23">
        <x:v>0</x:v>
      </x:c>
      <x:c r="V8" s="11">
        <x:v>0</x:v>
      </x:c>
      <x:c r="W8" s="24">
        <x:v>0</x:v>
      </x:c>
      <x:c r="X8" s="23">
        <x:v>0</x:v>
      </x:c>
      <x:c r="Y8" s="11">
        <x:v>0</x:v>
      </x:c>
      <x:c r="Z8" s="24">
        <x:v>0</x:v>
      </x:c>
      <x:c r="AA8" s="23">
        <x:v>0</x:v>
      </x:c>
      <x:c r="AB8" s="11">
        <x:v>0</x:v>
      </x:c>
      <x:c r="AC8" s="24">
        <x:v>0</x:v>
      </x:c>
      <x:c r="AD8" s="23">
        <x:v>0</x:v>
      </x:c>
      <x:c r="AE8" s="11">
        <x:v>0</x:v>
      </x:c>
      <x:c r="AF8" s="24">
        <x:v>0</x:v>
      </x:c>
      <x:c r="AG8" s="23">
        <x:v>0</x:v>
      </x:c>
      <x:c r="AH8" s="11">
        <x:v>0</x:v>
      </x:c>
      <x:c r="AI8" s="24">
        <x:v>0</x:v>
      </x:c>
      <x:c r="AJ8" s="23">
        <x:v>0</x:v>
      </x:c>
      <x:c r="AK8" s="11">
        <x:v>0</x:v>
      </x:c>
      <x:c r="AL8" s="24">
        <x:v>0</x:v>
      </x:c>
      <x:c r="AM8" s="23">
        <x:v>0</x:v>
      </x:c>
      <x:c r="AN8" s="11">
        <x:v>0</x:v>
      </x:c>
      <x:c r="AO8" s="24">
        <x:v>0</x:v>
      </x:c>
      <x:c r="AP8" s="23">
        <x:v>0</x:v>
      </x:c>
      <x:c r="AQ8" s="11">
        <x:v>0</x:v>
      </x:c>
      <x:c r="AR8" s="24">
        <x:v>0</x:v>
      </x:c>
      <x:c r="AS8" s="23">
        <x:v>0</x:v>
      </x:c>
      <x:c r="AT8" s="11">
        <x:v>0</x:v>
      </x:c>
      <x:c r="AU8" s="24">
        <x:v>0</x:v>
      </x:c>
      <x:c r="AV8" s="23">
        <x:v>4711.2795999999998</x:v>
      </x:c>
      <x:c r="AW8" s="11">
        <x:v>4711.2795999999998</x:v>
      </x:c>
      <x:c r="AX8" s="24">
        <x:v>0</x:v>
      </x:c>
      <x:c r="AY8" s="23">
        <x:v>6468.34</x:v>
      </x:c>
      <x:c r="AZ8" s="11">
        <x:v>11179.6196</x:v>
      </x:c>
      <x:c r="BA8" s="24">
        <x:v>0</x:v>
      </x:c>
      <x:c r="BB8" s="23">
        <x:v>28755.14277583333</x:v>
      </x:c>
      <x:c r="BC8" s="11">
        <x:v>39934.762375833328</x:v>
      </x:c>
      <x:c r="BD8" s="24">
        <x:v>0</x:v>
      </x:c>
      <x:c r="BE8" s="23">
        <x:v>36365.894567833333</x:v>
      </x:c>
      <x:c r="BF8" s="11">
        <x:v>76300.656943666661</x:v>
      </x:c>
      <x:c r="BG8" s="24">
        <x:v>0</x:v>
      </x:c>
      <x:c r="BH8" s="23">
        <x:v>36365.894567833333</x:v>
      </x:c>
      <x:c r="BI8" s="11">
        <x:v>112666.5515115</x:v>
      </x:c>
      <x:c r="BJ8" s="24">
        <x:v>0</x:v>
      </x:c>
      <x:c r="BK8" s="23">
        <x:v>44635.709591166669</x:v>
      </x:c>
      <x:c r="BL8" s="11">
        <x:v>157302.26110266667</x:v>
      </x:c>
      <x:c r="BM8" s="24">
        <x:v>0</x:v>
      </x:c>
      <x:c r="BN8" s="23">
        <x:v>24982.854868666669</x:v>
      </x:c>
      <x:c r="BO8" s="11">
        <x:v>182285.11597133335</x:v>
      </x:c>
      <x:c r="BP8" s="24">
        <x:v>0</x:v>
      </x:c>
      <x:c r="BQ8" s="23">
        <x:v>23954.659888666669</x:v>
      </x:c>
      <x:c r="BR8" s="11">
        <x:v>206239.77586000002</x:v>
      </x:c>
      <x:c r="BS8" s="24">
        <x:v>0</x:v>
      </x:c>
      <x:c r="BT8" s="23">
        <x:v>15843.394756666667</x:v>
      </x:c>
      <x:c r="BU8" s="11">
        <x:v>222083.1706166667</x:v>
      </x:c>
      <x:c r="BV8" s="24">
        <x:v>0</x:v>
      </x:c>
      <x:c r="BW8" s="23">
        <x:v>9901.4034566666669</x:v>
      </x:c>
      <x:c r="BX8" s="11">
        <x:v>231984.57407333335</x:v>
      </x:c>
      <x:c r="BY8" s="24">
        <x:v>0</x:v>
      </x:c>
      <x:c r="BZ8" s="23">
        <x:v>7882.2836266666673</x:v>
      </x:c>
      <x:c r="CA8" s="11">
        <x:v>239866.85770000002</x:v>
      </x:c>
      <x:c r="CB8" s="24">
        <x:v>0</x:v>
      </x:c>
      <x:c r="CC8" s="23">
        <x:v>0</x:v>
      </x:c>
      <x:c r="CD8" s="11">
        <x:v>239866.85770000002</x:v>
      </x:c>
      <x:c r="CE8" s="24">
        <x:v>0</x:v>
      </x:c>
      <x:c r="CF8" s="23">
        <x:v>0</x:v>
      </x:c>
      <x:c r="CG8" s="11">
        <x:v>239866.85770000002</x:v>
      </x:c>
      <x:c r="CH8" s="24">
        <x:v>0</x:v>
      </x:c>
      <x:c r="CI8" s="23">
        <x:v>0</x:v>
      </x:c>
      <x:c r="CJ8" s="11">
        <x:v>239866.85770000002</x:v>
      </x:c>
      <x:c r="CK8" s="24">
        <x:v>0</x:v>
      </x:c>
      <x:c r="CL8" s="23">
        <x:v>0</x:v>
      </x:c>
      <x:c r="CM8" s="11">
        <x:v>239866.85770000002</x:v>
      </x:c>
      <x:c r="CN8" s="24">
        <x:v>0</x:v>
      </x:c>
      <x:c r="CO8" s="23">
        <x:v>0</x:v>
      </x:c>
      <x:c r="CP8" s="11">
        <x:v>239866.85770000002</x:v>
      </x:c>
      <x:c r="CQ8" s="24">
        <x:v>0</x:v>
      </x:c>
      <x:c r="CR8" s="23">
        <x:v>0</x:v>
      </x:c>
      <x:c r="CS8" s="11">
        <x:v>239866.85770000002</x:v>
      </x:c>
      <x:c r="CT8" s="24">
        <x:v>0</x:v>
      </x:c>
      <x:c r="CU8" s="23">
        <x:v>0</x:v>
      </x:c>
      <x:c r="CV8" s="11">
        <x:v>239866.85770000002</x:v>
      </x:c>
      <x:c r="CW8" s="24">
        <x:v>0</x:v>
      </x:c>
      <x:c r="CX8" s="23">
        <x:v>0</x:v>
      </x:c>
      <x:c r="CY8" s="11">
        <x:v>239866.85770000002</x:v>
      </x:c>
      <x:c r="CZ8" s="24">
        <x:v>0</x:v>
      </x:c>
      <x:c r="DA8" s="23">
        <x:v>0</x:v>
      </x:c>
      <x:c r="DB8" s="24">
        <x:v>239866.85770000002</x:v>
      </x:c>
      <x:c r="DC8" s="24">
        <x:v>0</x:v>
      </x:c>
      <x:c r="DD8" s="23">
        <x:v>0</x:v>
      </x:c>
      <x:c r="DE8" s="11">
        <x:v>239866.85770000002</x:v>
      </x:c>
      <x:c r="DF8" s="24">
        <x:v>0</x:v>
      </x:c>
      <x:c r="DG8" s="23">
        <x:v>0</x:v>
      </x:c>
      <x:c r="DH8" s="11">
        <x:v>239866.85770000002</x:v>
      </x:c>
      <x:c r="DI8" s="24">
        <x:v>0</x:v>
      </x:c>
      <x:c r="DJ8" s="23">
        <x:v>0</x:v>
      </x:c>
      <x:c r="DK8" s="11">
        <x:v>239866.85770000002</x:v>
      </x:c>
      <x:c r="DL8" s="24">
        <x:v>0</x:v>
      </x:c>
      <x:c r="DM8" s="23">
        <x:v>0</x:v>
      </x:c>
      <x:c r="DN8" s="11">
        <x:v>239866.85770000002</x:v>
      </x:c>
      <x:c r="DO8" s="24">
        <x:v>0</x:v>
      </x:c>
      <x:c r="DP8" s="23">
        <x:v>0</x:v>
      </x:c>
      <x:c r="DQ8" s="11">
        <x:v>239866.85770000002</x:v>
      </x:c>
      <x:c r="DR8" s="24">
        <x:v>0</x:v>
      </x:c>
      <x:c r="DS8" s="23">
        <x:v>0</x:v>
      </x:c>
      <x:c r="DT8" s="11">
        <x:v>239866.85770000002</x:v>
      </x:c>
      <x:c r="DU8" s="24">
        <x:v>0</x:v>
      </x:c>
      <x:c r="DV8" s="24">
        <x:v>0</x:v>
      </x:c>
      <x:c r="DW8" s="11">
        <x:v>239866.85770000002</x:v>
      </x:c>
      <x:c r="DX8" s="24">
        <x:v>0</x:v>
      </x:c>
      <x:c r="DY8" s="24">
        <x:v>0</x:v>
      </x:c>
      <x:c r="DZ8" s="11">
        <x:v>239866.85770000002</x:v>
      </x:c>
      <x:c r="EA8" s="24">
        <x:v>0</x:v>
      </x:c>
      <x:c r="EB8" s="24">
        <x:v>0</x:v>
      </x:c>
      <x:c r="EC8" s="11">
        <x:v>239866.85770000002</x:v>
      </x:c>
      <x:c r="ED8" s="24">
        <x:v>0</x:v>
      </x:c>
      <x:c r="EE8" s="23">
        <x:v>0</x:v>
      </x:c>
      <x:c r="EF8" s="11">
        <x:v>239866.85770000002</x:v>
      </x:c>
      <x:c r="EG8" s="24">
        <x:v>0</x:v>
      </x:c>
      <x:c r="EH8" s="23">
        <x:v>0</x:v>
      </x:c>
      <x:c r="EI8" s="11">
        <x:v>239866.85770000002</x:v>
      </x:c>
      <x:c r="EJ8" s="24">
        <x:v>0</x:v>
      </x:c>
      <x:c r="EK8" s="23">
        <x:v>0</x:v>
      </x:c>
      <x:c r="EL8" s="11">
        <x:v>239866.85770000002</x:v>
      </x:c>
      <x:c r="EM8" s="24">
        <x:v>0</x:v>
      </x:c>
      <x:c r="EN8" s="23">
        <x:v>537.34583999999995</x:v>
      </x:c>
      <x:c r="EO8" s="11">
        <x:v>240404.20354000002</x:v>
      </x:c>
      <x:c r="EP8" s="24">
        <x:v>0</x:v>
      </x:c>
      <x:c r="EQ8" s="23">
        <x:v>537.34583999999995</x:v>
      </x:c>
      <x:c r="ER8" s="11">
        <x:v>240941.54938000001</x:v>
      </x:c>
      <x:c r="ES8" s="24">
        <x:v>0</x:v>
      </x:c>
      <x:c r="ET8" s="23">
        <x:v>537.34583999999995</x:v>
      </x:c>
      <x:c r="EU8" s="11">
        <x:v>241478.89522000001</x:v>
      </x:c>
      <x:c r="EV8" s="24">
        <x:v>0</x:v>
      </x:c>
      <x:c r="EW8" s="23">
        <x:v>0</x:v>
      </x:c>
      <x:c r="EX8" s="11">
        <x:v>241478.89522000001</x:v>
      </x:c>
      <x:c r="EY8" s="24">
        <x:v>0</x:v>
      </x:c>
      <x:c r="EZ8" s="23">
        <x:v>0</x:v>
      </x:c>
      <x:c r="FA8" s="11">
        <x:v>241478.89522000001</x:v>
      </x:c>
      <x:c r="FB8" s="24">
        <x:v>0</x:v>
      </x:c>
      <x:c r="FC8" s="23">
        <x:v>0</x:v>
      </x:c>
      <x:c r="FD8" s="11">
        <x:v>241478.89522000001</x:v>
      </x:c>
      <x:c r="FE8" s="24">
        <x:v>0</x:v>
      </x:c>
      <x:c r="FF8" s="23">
        <x:v>0</x:v>
      </x:c>
      <x:c r="FG8" s="11">
        <x:v>241478.89522000001</x:v>
      </x:c>
      <x:c r="FH8" s="24">
        <x:v>0</x:v>
      </x:c>
      <x:c r="FI8" s="23">
        <x:v>0</x:v>
      </x:c>
      <x:c r="FJ8" s="11">
        <x:v>241478.89522000001</x:v>
      </x:c>
      <x:c r="FK8" s="24">
        <x:v>0</x:v>
      </x:c>
      <x:c r="FL8" s="23">
        <x:v>0</x:v>
      </x:c>
      <x:c r="FM8" s="11">
        <x:v>241478.89522000001</x:v>
      </x:c>
      <x:c r="FN8" s="24">
        <x:v>0</x:v>
      </x:c>
      <x:c r="FO8" s="23">
        <x:v>0</x:v>
      </x:c>
      <x:c r="FP8" s="11">
        <x:v>241478.89522000001</x:v>
      </x:c>
      <x:c r="FQ8" s="24">
        <x:v>0</x:v>
      </x:c>
      <x:c r="FR8" s="23">
        <x:v>0</x:v>
      </x:c>
      <x:c r="FS8" s="11">
        <x:v>241478.89522000001</x:v>
      </x:c>
      <x:c r="FT8" s="24">
        <x:v>0</x:v>
      </x:c>
      <x:c r="FU8" s="23">
        <x:v>0</x:v>
      </x:c>
      <x:c r="FV8" s="11">
        <x:v>241478.89522000001</x:v>
      </x:c>
      <x:c r="FW8" s="24">
        <x:v>0</x:v>
      </x:c>
      <x:c r="FX8" s="23">
        <x:v>0</x:v>
      </x:c>
      <x:c r="FY8" s="11">
        <x:v>241478.89522000001</x:v>
      </x:c>
      <x:c r="FZ8" s="24">
        <x:v>0</x:v>
      </x:c>
      <x:c r="GA8" s="23">
        <x:v>0</x:v>
      </x:c>
      <x:c r="GB8" s="11">
        <x:v>241478.89522000001</x:v>
      </x:c>
      <x:c r="GC8" s="24">
        <x:v>0</x:v>
      </x:c>
      <x:c r="GD8" s="23">
        <x:v>0</x:v>
      </x:c>
      <x:c r="GE8" s="11">
        <x:v>241478.89522000001</x:v>
      </x:c>
      <x:c r="GF8" s="24">
        <x:v>0</x:v>
      </x:c>
      <x:c r="GG8" s="23">
        <x:v>0</x:v>
      </x:c>
      <x:c r="GH8" s="11">
        <x:v>241478.89522000001</x:v>
      </x:c>
      <x:c r="GI8" s="24">
        <x:v>0</x:v>
      </x:c>
      <x:c r="GJ8" s="23">
        <x:v>0</x:v>
      </x:c>
      <x:c r="GK8" s="11">
        <x:v>241478.89522000001</x:v>
      </x:c>
      <x:c r="GL8" s="24">
        <x:v>0</x:v>
      </x:c>
      <x:c r="GM8" s="23">
        <x:v>0</x:v>
      </x:c>
      <x:c r="GN8" s="11">
        <x:v>241478.89522000001</x:v>
      </x:c>
      <x:c r="GO8" s="24">
        <x:v>0</x:v>
      </x:c>
      <x:c r="GP8" s="23">
        <x:v>0</x:v>
      </x:c>
      <x:c r="GQ8" s="11">
        <x:v>241478.89522000001</x:v>
      </x:c>
      <x:c r="GR8" s="24">
        <x:v>0</x:v>
      </x:c>
      <x:c r="GS8" s="23">
        <x:v>0</x:v>
      </x:c>
      <x:c r="GT8" s="11">
        <x:v>241478.89522000001</x:v>
      </x:c>
      <x:c r="GU8" s="24">
        <x:v>0</x:v>
      </x:c>
      <x:c r="GV8" s="23">
        <x:v>0</x:v>
      </x:c>
      <x:c r="GW8" s="11">
        <x:v>241478.89522000001</x:v>
      </x:c>
      <x:c r="GX8" s="24">
        <x:v>0</x:v>
      </x:c>
      <x:c r="GY8" s="23">
        <x:v>0</x:v>
      </x:c>
      <x:c r="GZ8" s="11">
        <x:v>241478.89522000001</x:v>
      </x:c>
      <x:c r="HA8" s="24">
        <x:v>0</x:v>
      </x:c>
      <x:c r="HB8" s="23">
        <x:v>0</x:v>
      </x:c>
      <x:c r="HC8" s="11">
        <x:v>241478.89522000001</x:v>
      </x:c>
      <x:c r="HD8" s="24">
        <x:v>0</x:v>
      </x:c>
      <x:c r="HE8" s="23">
        <x:v>0</x:v>
      </x:c>
      <x:c r="HF8" s="11">
        <x:v>241478.89522000001</x:v>
      </x:c>
      <x:c r="HG8" s="24">
        <x:v>0</x:v>
      </x:c>
      <x:c r="HH8" s="23">
        <x:v>0</x:v>
      </x:c>
      <x:c r="HI8" s="11">
        <x:v>241478.89522000001</x:v>
      </x:c>
      <x:c r="HJ8" s="24">
        <x:v>0</x:v>
      </x:c>
      <x:c r="HK8" s="23">
        <x:v>0</x:v>
      </x:c>
      <x:c r="HL8" s="11">
        <x:v>241478.89522000001</x:v>
      </x:c>
      <x:c r="HM8" s="24">
        <x:v>0</x:v>
      </x:c>
      <x:c r="HN8" s="23">
        <x:v>0</x:v>
      </x:c>
      <x:c r="HO8" s="11">
        <x:v>241478.89522000001</x:v>
      </x:c>
      <x:c r="HP8" s="24">
        <x:v>0</x:v>
      </x:c>
      <x:c r="HQ8" s="23">
        <x:v>0</x:v>
      </x:c>
      <x:c r="HR8" s="11">
        <x:v>241478.89522000001</x:v>
      </x:c>
      <x:c r="HS8" s="24">
        <x:v>0</x:v>
      </x:c>
      <x:c r="HT8" s="23">
        <x:v>0</x:v>
      </x:c>
      <x:c r="HU8" s="11">
        <x:v>241478.89522000001</x:v>
      </x:c>
      <x:c r="HV8" s="24">
        <x:v>0</x:v>
      </x:c>
      <x:c r="HW8" s="23">
        <x:v>0</x:v>
      </x:c>
      <x:c r="HX8" s="11">
        <x:v>241478.89522000001</x:v>
      </x:c>
      <x:c r="HY8" s="24">
        <x:v>0</x:v>
      </x:c>
    </x:row>
    <x:row r="9" spans="1:233" ht="26.1" customHeight="1" thickBot="1">
      <x:c r="A9" s="27">
        <x:v>6</x:v>
      </x:c>
      <x:c r="B9" s="29"/>
      <x:c r="C9" s="29"/>
      <x:c r="D9" s="29"/>
      <x:c r="E9" s="28" t="s">
        <x:v>4</x:v>
      </x:c>
      <x:c r="F9" s="29"/>
      <x:c r="G9" s="29"/>
      <x:c r="H9" s="30"/>
      <x:c r="I9" s="29"/>
      <x:c r="J9" s="29">
        <x:v>0</x:v>
      </x:c>
      <x:c r="K9" s="31">
        <x:v>8498820</x:v>
      </x:c>
      <x:c r="L9" s="32"/>
      <x:c r="M9" s="29">
        <x:v>0</x:v>
      </x:c>
      <x:c r="N9" s="33">
        <x:v>20328996.379999999</x:v>
      </x:c>
      <x:c r="O9" s="34"/>
      <x:c r="P9" s="47">
        <x:v>20328996.379999999</x:v>
      </x:c>
      <x:c r="Q9" s="22">
        <x:v>0</x:v>
      </x:c>
      <x:c r="R9" s="23">
        <x:v>0</x:v>
      </x:c>
      <x:c r="S9" s="11">
        <x:v>0</x:v>
      </x:c>
      <x:c r="T9" s="24">
        <x:v>0</x:v>
      </x:c>
      <x:c r="U9" s="23">
        <x:v>0</x:v>
      </x:c>
      <x:c r="V9" s="11">
        <x:v>0</x:v>
      </x:c>
      <x:c r="W9" s="24">
        <x:v>0</x:v>
      </x:c>
      <x:c r="X9" s="23">
        <x:v>0</x:v>
      </x:c>
      <x:c r="Y9" s="11">
        <x:v>0</x:v>
      </x:c>
      <x:c r="Z9" s="24">
        <x:v>0</x:v>
      </x:c>
      <x:c r="AA9" s="23">
        <x:v>0</x:v>
      </x:c>
      <x:c r="AB9" s="11">
        <x:v>0</x:v>
      </x:c>
      <x:c r="AC9" s="24">
        <x:v>0</x:v>
      </x:c>
      <x:c r="AD9" s="23">
        <x:v>0</x:v>
      </x:c>
      <x:c r="AE9" s="11">
        <x:v>0</x:v>
      </x:c>
      <x:c r="AF9" s="24">
        <x:v>0</x:v>
      </x:c>
      <x:c r="AG9" s="23">
        <x:v>0</x:v>
      </x:c>
      <x:c r="AH9" s="11">
        <x:v>0</x:v>
      </x:c>
      <x:c r="AI9" s="24">
        <x:v>0</x:v>
      </x:c>
      <x:c r="AJ9" s="23">
        <x:v>0</x:v>
      </x:c>
      <x:c r="AK9" s="11">
        <x:v>0</x:v>
      </x:c>
      <x:c r="AL9" s="24">
        <x:v>0</x:v>
      </x:c>
      <x:c r="AM9" s="23">
        <x:v>0</x:v>
      </x:c>
      <x:c r="AN9" s="11">
        <x:v>0</x:v>
      </x:c>
      <x:c r="AO9" s="24">
        <x:v>0</x:v>
      </x:c>
      <x:c r="AP9" s="23">
        <x:v>0</x:v>
      </x:c>
      <x:c r="AQ9" s="11">
        <x:v>0</x:v>
      </x:c>
      <x:c r="AR9" s="24">
        <x:v>0</x:v>
      </x:c>
      <x:c r="AS9" s="23">
        <x:v>0</x:v>
      </x:c>
      <x:c r="AT9" s="11">
        <x:v>0</x:v>
      </x:c>
      <x:c r="AU9" s="24">
        <x:v>0</x:v>
      </x:c>
      <x:c r="AV9" s="23">
        <x:v>0</x:v>
      </x:c>
      <x:c r="AW9" s="11">
        <x:v>0</x:v>
      </x:c>
      <x:c r="AX9" s="24">
        <x:v>0</x:v>
      </x:c>
      <x:c r="AY9" s="23">
        <x:v>0</x:v>
      </x:c>
      <x:c r="AZ9" s="11">
        <x:v>0</x:v>
      </x:c>
      <x:c r="BA9" s="24">
        <x:v>0</x:v>
      </x:c>
      <x:c r="BB9" s="23">
        <x:v>0</x:v>
      </x:c>
      <x:c r="BC9" s="11">
        <x:v>0</x:v>
      </x:c>
      <x:c r="BD9" s="24">
        <x:v>0</x:v>
      </x:c>
      <x:c r="BE9" s="23">
        <x:v>0</x:v>
      </x:c>
      <x:c r="BF9" s="11">
        <x:v>0</x:v>
      </x:c>
      <x:c r="BG9" s="24">
        <x:v>0</x:v>
      </x:c>
      <x:c r="BH9" s="23">
        <x:v>0</x:v>
      </x:c>
      <x:c r="BI9" s="11">
        <x:v>0</x:v>
      </x:c>
      <x:c r="BJ9" s="24">
        <x:v>0</x:v>
      </x:c>
      <x:c r="BK9" s="23">
        <x:v>0</x:v>
      </x:c>
      <x:c r="BL9" s="11">
        <x:v>0</x:v>
      </x:c>
      <x:c r="BM9" s="24">
        <x:v>0</x:v>
      </x:c>
      <x:c r="BN9" s="23">
        <x:v>0</x:v>
      </x:c>
      <x:c r="BO9" s="11">
        <x:v>0</x:v>
      </x:c>
      <x:c r="BP9" s="24">
        <x:v>0</x:v>
      </x:c>
      <x:c r="BQ9" s="23">
        <x:v>0</x:v>
      </x:c>
      <x:c r="BR9" s="11">
        <x:v>0</x:v>
      </x:c>
      <x:c r="BS9" s="24">
        <x:v>0</x:v>
      </x:c>
      <x:c r="BT9" s="23">
        <x:v>0</x:v>
      </x:c>
      <x:c r="BU9" s="11">
        <x:v>0</x:v>
      </x:c>
      <x:c r="BV9" s="24">
        <x:v>0</x:v>
      </x:c>
      <x:c r="BW9" s="23">
        <x:v>0</x:v>
      </x:c>
      <x:c r="BX9" s="11">
        <x:v>0</x:v>
      </x:c>
      <x:c r="BY9" s="24">
        <x:v>0</x:v>
      </x:c>
      <x:c r="BZ9" s="23">
        <x:v>0</x:v>
      </x:c>
      <x:c r="CA9" s="11">
        <x:v>0</x:v>
      </x:c>
      <x:c r="CB9" s="24">
        <x:v>0</x:v>
      </x:c>
      <x:c r="CC9" s="23">
        <x:v>0</x:v>
      </x:c>
      <x:c r="CD9" s="11">
        <x:v>0</x:v>
      </x:c>
      <x:c r="CE9" s="24">
        <x:v>0</x:v>
      </x:c>
      <x:c r="CF9" s="23">
        <x:v>0</x:v>
      </x:c>
      <x:c r="CG9" s="11">
        <x:v>0</x:v>
      </x:c>
      <x:c r="CH9" s="24">
        <x:v>0</x:v>
      </x:c>
      <x:c r="CI9" s="23">
        <x:v>0</x:v>
      </x:c>
      <x:c r="CJ9" s="11">
        <x:v>0</x:v>
      </x:c>
      <x:c r="CK9" s="24">
        <x:v>0</x:v>
      </x:c>
      <x:c r="CL9" s="23">
        <x:v>0</x:v>
      </x:c>
      <x:c r="CM9" s="11">
        <x:v>0</x:v>
      </x:c>
      <x:c r="CN9" s="24">
        <x:v>0</x:v>
      </x:c>
      <x:c r="CO9" s="23">
        <x:v>0</x:v>
      </x:c>
      <x:c r="CP9" s="11">
        <x:v>0</x:v>
      </x:c>
      <x:c r="CQ9" s="24">
        <x:v>0</x:v>
      </x:c>
      <x:c r="CR9" s="23">
        <x:v>0</x:v>
      </x:c>
      <x:c r="CS9" s="11">
        <x:v>0</x:v>
      </x:c>
      <x:c r="CT9" s="24">
        <x:v>0</x:v>
      </x:c>
      <x:c r="CU9" s="23">
        <x:v>0</x:v>
      </x:c>
      <x:c r="CV9" s="11">
        <x:v>0</x:v>
      </x:c>
      <x:c r="CW9" s="24">
        <x:v>0</x:v>
      </x:c>
      <x:c r="CX9" s="23">
        <x:v>0</x:v>
      </x:c>
      <x:c r="CY9" s="11">
        <x:v>0</x:v>
      </x:c>
      <x:c r="CZ9" s="24">
        <x:v>0</x:v>
      </x:c>
      <x:c r="DA9" s="23">
        <x:v>0</x:v>
      </x:c>
      <x:c r="DB9" s="24">
        <x:v>0</x:v>
      </x:c>
      <x:c r="DC9" s="24">
        <x:v>0</x:v>
      </x:c>
      <x:c r="DD9" s="23">
        <x:v>0</x:v>
      </x:c>
      <x:c r="DE9" s="11">
        <x:v>0</x:v>
      </x:c>
      <x:c r="DF9" s="24">
        <x:v>0</x:v>
      </x:c>
      <x:c r="DG9" s="23">
        <x:v>0</x:v>
      </x:c>
      <x:c r="DH9" s="11">
        <x:v>0</x:v>
      </x:c>
      <x:c r="DI9" s="24">
        <x:v>0</x:v>
      </x:c>
      <x:c r="DJ9" s="23">
        <x:v>0</x:v>
      </x:c>
      <x:c r="DK9" s="11">
        <x:v>0</x:v>
      </x:c>
      <x:c r="DL9" s="24">
        <x:v>0</x:v>
      </x:c>
      <x:c r="DM9" s="23">
        <x:v>0</x:v>
      </x:c>
      <x:c r="DN9" s="11">
        <x:v>0</x:v>
      </x:c>
      <x:c r="DO9" s="24">
        <x:v>0</x:v>
      </x:c>
      <x:c r="DP9" s="23">
        <x:v>0</x:v>
      </x:c>
      <x:c r="DQ9" s="11">
        <x:v>0</x:v>
      </x:c>
      <x:c r="DR9" s="24">
        <x:v>0</x:v>
      </x:c>
      <x:c r="DS9" s="23">
        <x:v>0</x:v>
      </x:c>
      <x:c r="DT9" s="11">
        <x:v>0</x:v>
      </x:c>
      <x:c r="DU9" s="24">
        <x:v>0</x:v>
      </x:c>
      <x:c r="DV9" s="24">
        <x:v>0</x:v>
      </x:c>
      <x:c r="DW9" s="11">
        <x:v>0</x:v>
      </x:c>
      <x:c r="DX9" s="24">
        <x:v>0</x:v>
      </x:c>
      <x:c r="DY9" s="24">
        <x:v>0</x:v>
      </x:c>
      <x:c r="DZ9" s="11">
        <x:v>0</x:v>
      </x:c>
      <x:c r="EA9" s="24">
        <x:v>0</x:v>
      </x:c>
      <x:c r="EB9" s="24">
        <x:v>0</x:v>
      </x:c>
      <x:c r="EC9" s="11">
        <x:v>0</x:v>
      </x:c>
      <x:c r="ED9" s="24">
        <x:v>0</x:v>
      </x:c>
      <x:c r="EE9" s="23">
        <x:v>0</x:v>
      </x:c>
      <x:c r="EF9" s="11">
        <x:v>0</x:v>
      </x:c>
      <x:c r="EG9" s="24">
        <x:v>0</x:v>
      </x:c>
      <x:c r="EH9" s="23">
        <x:v>0</x:v>
      </x:c>
      <x:c r="EI9" s="11">
        <x:v>0</x:v>
      </x:c>
      <x:c r="EJ9" s="24">
        <x:v>0</x:v>
      </x:c>
      <x:c r="EK9" s="23">
        <x:v>0</x:v>
      </x:c>
      <x:c r="EL9" s="11">
        <x:v>0</x:v>
      </x:c>
      <x:c r="EM9" s="24">
        <x:v>0</x:v>
      </x:c>
      <x:c r="EN9" s="23">
        <x:v>0</x:v>
      </x:c>
      <x:c r="EO9" s="11">
        <x:v>0</x:v>
      </x:c>
      <x:c r="EP9" s="24">
        <x:v>0</x:v>
      </x:c>
      <x:c r="EQ9" s="23">
        <x:v>0</x:v>
      </x:c>
      <x:c r="ER9" s="11">
        <x:v>0</x:v>
      </x:c>
      <x:c r="ES9" s="24">
        <x:v>0</x:v>
      </x:c>
      <x:c r="ET9" s="23">
        <x:v>2258.7773755555559</x:v>
      </x:c>
      <x:c r="EU9" s="11">
        <x:v>2258.7773755555559</x:v>
      </x:c>
      <x:c r="EV9" s="24">
        <x:v>0</x:v>
      </x:c>
      <x:c r="EW9" s="23">
        <x:v>2258.7773755555559</x:v>
      </x:c>
      <x:c r="EX9" s="11">
        <x:v>4517.5547511111117</x:v>
      </x:c>
      <x:c r="EY9" s="24">
        <x:v>0</x:v>
      </x:c>
      <x:c r="EZ9" s="23">
        <x:v>2258.7773755555559</x:v>
      </x:c>
      <x:c r="FA9" s="11">
        <x:v>6776.332126666668</x:v>
      </x:c>
      <x:c r="FB9" s="24">
        <x:v>0</x:v>
      </x:c>
      <x:c r="FC9" s="23">
        <x:v>2258.7773755555559</x:v>
      </x:c>
      <x:c r="FD9" s="11">
        <x:v>9035.1095022222235</x:v>
      </x:c>
      <x:c r="FE9" s="24">
        <x:v>0</x:v>
      </x:c>
      <x:c r="FF9" s="23">
        <x:v>2258.7773755555559</x:v>
      </x:c>
      <x:c r="FG9" s="11">
        <x:v>11293.886877777779</x:v>
      </x:c>
      <x:c r="FH9" s="24">
        <x:v>0</x:v>
      </x:c>
      <x:c r="FI9" s="23">
        <x:v>2258.7773755555559</x:v>
      </x:c>
      <x:c r="FJ9" s="11">
        <x:v>13552.664253333334</x:v>
      </x:c>
      <x:c r="FK9" s="24">
        <x:v>0</x:v>
      </x:c>
      <x:c r="FL9" s="23">
        <x:v>2258.7773755555559</x:v>
      </x:c>
      <x:c r="FM9" s="11">
        <x:v>15811.44162888889</x:v>
      </x:c>
      <x:c r="FN9" s="24">
        <x:v>0</x:v>
      </x:c>
      <x:c r="FO9" s="23">
        <x:v>2258.7773755555559</x:v>
      </x:c>
      <x:c r="FP9" s="11">
        <x:v>18070.219004444447</x:v>
      </x:c>
      <x:c r="FQ9" s="24">
        <x:v>0</x:v>
      </x:c>
      <x:c r="FR9" s="23">
        <x:v>2258.7773755555559</x:v>
      </x:c>
      <x:c r="FS9" s="11">
        <x:v>20328.996380000004</x:v>
      </x:c>
      <x:c r="FT9" s="24">
        <x:v>0</x:v>
      </x:c>
      <x:c r="FU9" s="23">
        <x:v>0</x:v>
      </x:c>
      <x:c r="FV9" s="11">
        <x:v>20328.996380000004</x:v>
      </x:c>
      <x:c r="FW9" s="24">
        <x:v>0</x:v>
      </x:c>
      <x:c r="FX9" s="23">
        <x:v>0</x:v>
      </x:c>
      <x:c r="FY9" s="11">
        <x:v>20328.996380000004</x:v>
      </x:c>
      <x:c r="FZ9" s="24">
        <x:v>0</x:v>
      </x:c>
      <x:c r="GA9" s="23">
        <x:v>0</x:v>
      </x:c>
      <x:c r="GB9" s="11">
        <x:v>20328.996380000004</x:v>
      </x:c>
      <x:c r="GC9" s="24">
        <x:v>0</x:v>
      </x:c>
      <x:c r="GD9" s="23">
        <x:v>0</x:v>
      </x:c>
      <x:c r="GE9" s="11">
        <x:v>20328.996380000004</x:v>
      </x:c>
      <x:c r="GF9" s="24">
        <x:v>0</x:v>
      </x:c>
      <x:c r="GG9" s="23">
        <x:v>0</x:v>
      </x:c>
      <x:c r="GH9" s="11">
        <x:v>20328.996380000004</x:v>
      </x:c>
      <x:c r="GI9" s="24">
        <x:v>0</x:v>
      </x:c>
      <x:c r="GJ9" s="23">
        <x:v>0</x:v>
      </x:c>
      <x:c r="GK9" s="11">
        <x:v>20328.996380000004</x:v>
      </x:c>
      <x:c r="GL9" s="24">
        <x:v>0</x:v>
      </x:c>
      <x:c r="GM9" s="23">
        <x:v>0</x:v>
      </x:c>
      <x:c r="GN9" s="11">
        <x:v>20328.996380000004</x:v>
      </x:c>
      <x:c r="GO9" s="24">
        <x:v>0</x:v>
      </x:c>
      <x:c r="GP9" s="23">
        <x:v>0</x:v>
      </x:c>
      <x:c r="GQ9" s="11">
        <x:v>20328.996380000004</x:v>
      </x:c>
      <x:c r="GR9" s="24">
        <x:v>0</x:v>
      </x:c>
      <x:c r="GS9" s="23">
        <x:v>0</x:v>
      </x:c>
      <x:c r="GT9" s="11">
        <x:v>20328.996380000004</x:v>
      </x:c>
      <x:c r="GU9" s="24">
        <x:v>0</x:v>
      </x:c>
      <x:c r="GV9" s="23">
        <x:v>0</x:v>
      </x:c>
      <x:c r="GW9" s="11">
        <x:v>20328.996380000004</x:v>
      </x:c>
      <x:c r="GX9" s="24">
        <x:v>0</x:v>
      </x:c>
      <x:c r="GY9" s="23">
        <x:v>0</x:v>
      </x:c>
      <x:c r="GZ9" s="11">
        <x:v>20328.996380000004</x:v>
      </x:c>
      <x:c r="HA9" s="24">
        <x:v>0</x:v>
      </x:c>
      <x:c r="HB9" s="23">
        <x:v>0</x:v>
      </x:c>
      <x:c r="HC9" s="11">
        <x:v>20328.996380000004</x:v>
      </x:c>
      <x:c r="HD9" s="24">
        <x:v>0</x:v>
      </x:c>
      <x:c r="HE9" s="23">
        <x:v>0</x:v>
      </x:c>
      <x:c r="HF9" s="11">
        <x:v>20328.996380000004</x:v>
      </x:c>
      <x:c r="HG9" s="24">
        <x:v>0</x:v>
      </x:c>
      <x:c r="HH9" s="23">
        <x:v>0</x:v>
      </x:c>
      <x:c r="HI9" s="11">
        <x:v>20328.996380000004</x:v>
      </x:c>
      <x:c r="HJ9" s="24">
        <x:v>0</x:v>
      </x:c>
      <x:c r="HK9" s="23">
        <x:v>0</x:v>
      </x:c>
      <x:c r="HL9" s="11">
        <x:v>20328.996380000004</x:v>
      </x:c>
      <x:c r="HM9" s="24">
        <x:v>0</x:v>
      </x:c>
      <x:c r="HN9" s="23">
        <x:v>0</x:v>
      </x:c>
      <x:c r="HO9" s="11">
        <x:v>20328.996380000004</x:v>
      </x:c>
      <x:c r="HP9" s="24">
        <x:v>0</x:v>
      </x:c>
      <x:c r="HQ9" s="23">
        <x:v>0</x:v>
      </x:c>
      <x:c r="HR9" s="11">
        <x:v>20328.996380000004</x:v>
      </x:c>
      <x:c r="HS9" s="24">
        <x:v>0</x:v>
      </x:c>
      <x:c r="HT9" s="23">
        <x:v>0</x:v>
      </x:c>
      <x:c r="HU9" s="11">
        <x:v>20328.996380000004</x:v>
      </x:c>
      <x:c r="HV9" s="24">
        <x:v>0</x:v>
      </x:c>
      <x:c r="HW9" s="23">
        <x:v>0</x:v>
      </x:c>
      <x:c r="HX9" s="11">
        <x:v>20328.996380000004</x:v>
      </x:c>
      <x:c r="HY9" s="24">
        <x:v>0</x:v>
      </x:c>
    </x:row>
    <x:row r="10" spans="1:233" ht="26.1" customHeight="1" thickBot="1">
      <x:c r="A10" s="27">
        <x:v>7</x:v>
      </x:c>
      <x:c r="B10" s="29"/>
      <x:c r="C10" s="29"/>
      <x:c r="D10" s="29"/>
      <x:c r="E10" s="28" t="s">
        <x:v>5</x:v>
      </x:c>
      <x:c r="F10" s="29"/>
      <x:c r="G10" s="29"/>
      <x:c r="H10" s="30"/>
      <x:c r="I10" s="29"/>
      <x:c r="J10" s="29">
        <x:v>0</x:v>
      </x:c>
      <x:c r="K10" s="31">
        <x:v>3756452</x:v>
      </x:c>
      <x:c r="L10" s="32"/>
      <x:c r="M10" s="29">
        <x:v>0</x:v>
      </x:c>
      <x:c r="N10" s="19">
        <x:v>10208674.550000001</x:v>
      </x:c>
      <x:c r="O10" s="41"/>
      <x:c r="P10" s="47">
        <x:v>10208674.549999999</x:v>
      </x:c>
      <x:c r="Q10" s="22">
        <x:v>0</x:v>
      </x:c>
      <x:c r="R10" s="23">
        <x:v>0</x:v>
      </x:c>
      <x:c r="S10" s="11">
        <x:v>0</x:v>
      </x:c>
      <x:c r="T10" s="24">
        <x:v>0</x:v>
      </x:c>
      <x:c r="U10" s="23">
        <x:v>0</x:v>
      </x:c>
      <x:c r="V10" s="11">
        <x:v>0</x:v>
      </x:c>
      <x:c r="W10" s="24">
        <x:v>0</x:v>
      </x:c>
      <x:c r="X10" s="23">
        <x:v>0</x:v>
      </x:c>
      <x:c r="Y10" s="11">
        <x:v>0</x:v>
      </x:c>
      <x:c r="Z10" s="24">
        <x:v>0</x:v>
      </x:c>
      <x:c r="AA10" s="23">
        <x:v>0</x:v>
      </x:c>
      <x:c r="AB10" s="11">
        <x:v>0</x:v>
      </x:c>
      <x:c r="AC10" s="24">
        <x:v>0</x:v>
      </x:c>
      <x:c r="AD10" s="23">
        <x:v>0</x:v>
      </x:c>
      <x:c r="AE10" s="11">
        <x:v>0</x:v>
      </x:c>
      <x:c r="AF10" s="24">
        <x:v>0</x:v>
      </x:c>
      <x:c r="AG10" s="23">
        <x:v>0</x:v>
      </x:c>
      <x:c r="AH10" s="11">
        <x:v>0</x:v>
      </x:c>
      <x:c r="AI10" s="24">
        <x:v>0</x:v>
      </x:c>
      <x:c r="AJ10" s="23">
        <x:v>0</x:v>
      </x:c>
      <x:c r="AK10" s="11">
        <x:v>0</x:v>
      </x:c>
      <x:c r="AL10" s="24">
        <x:v>0</x:v>
      </x:c>
      <x:c r="AM10" s="23">
        <x:v>0</x:v>
      </x:c>
      <x:c r="AN10" s="11">
        <x:v>0</x:v>
      </x:c>
      <x:c r="AO10" s="24">
        <x:v>0</x:v>
      </x:c>
      <x:c r="AP10" s="23">
        <x:v>2003.34338</x:v>
      </x:c>
      <x:c r="AQ10" s="11">
        <x:v>2003.34338</x:v>
      </x:c>
      <x:c r="AR10" s="24">
        <x:v>0</x:v>
      </x:c>
      <x:c r="AS10" s="23">
        <x:v>1719.9437900000003</x:v>
      </x:c>
      <x:c r="AT10" s="11">
        <x:v>3723.2871700000005</x:v>
      </x:c>
      <x:c r="AU10" s="24">
        <x:v>0</x:v>
      </x:c>
      <x:c r="AV10" s="23">
        <x:v>1269.4986166666663</x:v>
      </x:c>
      <x:c r="AW10" s="11">
        <x:v>4992.7857866666673</x:v>
      </x:c>
      <x:c r="AX10" s="24">
        <x:v>0</x:v>
      </x:c>
      <x:c r="AY10" s="23">
        <x:v>0</x:v>
      </x:c>
      <x:c r="AZ10" s="11">
        <x:v>4992.7857866666673</x:v>
      </x:c>
      <x:c r="BA10" s="24">
        <x:v>0</x:v>
      </x:c>
      <x:c r="BB10" s="23">
        <x:v>0</x:v>
      </x:c>
      <x:c r="BC10" s="11">
        <x:v>4992.7857866666673</x:v>
      </x:c>
      <x:c r="BD10" s="24">
        <x:v>0</x:v>
      </x:c>
      <x:c r="BE10" s="23">
        <x:v>0</x:v>
      </x:c>
      <x:c r="BF10" s="11">
        <x:v>4992.7857866666673</x:v>
      </x:c>
      <x:c r="BG10" s="24">
        <x:v>0</x:v>
      </x:c>
      <x:c r="BH10" s="23">
        <x:v>0</x:v>
      </x:c>
      <x:c r="BI10" s="11">
        <x:v>4992.7857866666673</x:v>
      </x:c>
      <x:c r="BJ10" s="24">
        <x:v>0</x:v>
      </x:c>
      <x:c r="BK10" s="23">
        <x:v>0</x:v>
      </x:c>
      <x:c r="BL10" s="11">
        <x:v>4992.7857866666673</x:v>
      </x:c>
      <x:c r="BM10" s="24">
        <x:v>0</x:v>
      </x:c>
      <x:c r="BN10" s="23">
        <x:v>0</x:v>
      </x:c>
      <x:c r="BO10" s="11">
        <x:v>4992.7857866666673</x:v>
      </x:c>
      <x:c r="BP10" s="24">
        <x:v>0</x:v>
      </x:c>
      <x:c r="BQ10" s="23">
        <x:v>0</x:v>
      </x:c>
      <x:c r="BR10" s="11">
        <x:v>4992.7857866666673</x:v>
      </x:c>
      <x:c r="BS10" s="24">
        <x:v>0</x:v>
      </x:c>
      <x:c r="BT10" s="23">
        <x:v>0</x:v>
      </x:c>
      <x:c r="BU10" s="11">
        <x:v>4992.7857866666673</x:v>
      </x:c>
      <x:c r="BV10" s="24">
        <x:v>0</x:v>
      </x:c>
      <x:c r="BW10" s="23">
        <x:v>0</x:v>
      </x:c>
      <x:c r="BX10" s="11">
        <x:v>4992.7857866666673</x:v>
      </x:c>
      <x:c r="BY10" s="24">
        <x:v>0</x:v>
      </x:c>
      <x:c r="BZ10" s="23">
        <x:v>0</x:v>
      </x:c>
      <x:c r="CA10" s="11">
        <x:v>4992.7857866666673</x:v>
      </x:c>
      <x:c r="CB10" s="24">
        <x:v>0</x:v>
      </x:c>
      <x:c r="CC10" s="23">
        <x:v>0</x:v>
      </x:c>
      <x:c r="CD10" s="11">
        <x:v>4992.7857866666673</x:v>
      </x:c>
      <x:c r="CE10" s="24">
        <x:v>0</x:v>
      </x:c>
      <x:c r="CF10" s="23">
        <x:v>0</x:v>
      </x:c>
      <x:c r="CG10" s="11">
        <x:v>4992.7857866666673</x:v>
      </x:c>
      <x:c r="CH10" s="24">
        <x:v>0</x:v>
      </x:c>
      <x:c r="CI10" s="23">
        <x:v>0</x:v>
      </x:c>
      <x:c r="CJ10" s="11">
        <x:v>4992.7857866666673</x:v>
      </x:c>
      <x:c r="CK10" s="24">
        <x:v>0</x:v>
      </x:c>
      <x:c r="CL10" s="23">
        <x:v>0</x:v>
      </x:c>
      <x:c r="CM10" s="11">
        <x:v>4992.7857866666673</x:v>
      </x:c>
      <x:c r="CN10" s="24">
        <x:v>0</x:v>
      </x:c>
      <x:c r="CO10" s="23">
        <x:v>0</x:v>
      </x:c>
      <x:c r="CP10" s="11">
        <x:v>4992.7857866666673</x:v>
      </x:c>
      <x:c r="CQ10" s="24">
        <x:v>0</x:v>
      </x:c>
      <x:c r="CR10" s="23">
        <x:v>0</x:v>
      </x:c>
      <x:c r="CS10" s="11">
        <x:v>4992.7857866666673</x:v>
      </x:c>
      <x:c r="CT10" s="24">
        <x:v>0</x:v>
      </x:c>
      <x:c r="CU10" s="23">
        <x:v>0</x:v>
      </x:c>
      <x:c r="CV10" s="11">
        <x:v>4992.7857866666673</x:v>
      </x:c>
      <x:c r="CW10" s="24">
        <x:v>0</x:v>
      </x:c>
      <x:c r="CX10" s="23">
        <x:v>0</x:v>
      </x:c>
      <x:c r="CY10" s="11">
        <x:v>4992.7857866666673</x:v>
      </x:c>
      <x:c r="CZ10" s="24">
        <x:v>0</x:v>
      </x:c>
      <x:c r="DA10" s="23">
        <x:v>0</x:v>
      </x:c>
      <x:c r="DB10" s="24">
        <x:v>4992.7857866666673</x:v>
      </x:c>
      <x:c r="DC10" s="24">
        <x:v>0</x:v>
      </x:c>
      <x:c r="DD10" s="23">
        <x:v>0</x:v>
      </x:c>
      <x:c r="DE10" s="11">
        <x:v>4992.7857866666673</x:v>
      </x:c>
      <x:c r="DF10" s="24">
        <x:v>0</x:v>
      </x:c>
      <x:c r="DG10" s="23">
        <x:v>0</x:v>
      </x:c>
      <x:c r="DH10" s="11">
        <x:v>4992.7857866666673</x:v>
      </x:c>
      <x:c r="DI10" s="24">
        <x:v>0</x:v>
      </x:c>
      <x:c r="DJ10" s="23">
        <x:v>0</x:v>
      </x:c>
      <x:c r="DK10" s="11">
        <x:v>4992.7857866666673</x:v>
      </x:c>
      <x:c r="DL10" s="24">
        <x:v>0</x:v>
      </x:c>
      <x:c r="DM10" s="23">
        <x:v>0</x:v>
      </x:c>
      <x:c r="DN10" s="11">
        <x:v>4992.7857866666673</x:v>
      </x:c>
      <x:c r="DO10" s="24">
        <x:v>0</x:v>
      </x:c>
      <x:c r="DP10" s="23">
        <x:v>0</x:v>
      </x:c>
      <x:c r="DQ10" s="11">
        <x:v>4992.7857866666673</x:v>
      </x:c>
      <x:c r="DR10" s="24">
        <x:v>0</x:v>
      </x:c>
      <x:c r="DS10" s="23">
        <x:v>0</x:v>
      </x:c>
      <x:c r="DT10" s="11">
        <x:v>4992.7857866666673</x:v>
      </x:c>
      <x:c r="DU10" s="24">
        <x:v>0</x:v>
      </x:c>
      <x:c r="DV10" s="24">
        <x:v>0</x:v>
      </x:c>
      <x:c r="DW10" s="11">
        <x:v>4992.7857866666673</x:v>
      </x:c>
      <x:c r="DX10" s="24">
        <x:v>0</x:v>
      </x:c>
      <x:c r="DY10" s="24">
        <x:v>0</x:v>
      </x:c>
      <x:c r="DZ10" s="11">
        <x:v>4992.7857866666673</x:v>
      </x:c>
      <x:c r="EA10" s="24">
        <x:v>0</x:v>
      </x:c>
      <x:c r="EB10" s="24">
        <x:v>2370.2385100000001</x:v>
      </x:c>
      <x:c r="EC10" s="11">
        <x:v>7363.0242966666674</x:v>
      </x:c>
      <x:c r="ED10" s="24">
        <x:v>0</x:v>
      </x:c>
      <x:c r="EE10" s="23">
        <x:v>0</x:v>
      </x:c>
      <x:c r="EF10" s="11">
        <x:v>7363.0242966666674</x:v>
      </x:c>
      <x:c r="EG10" s="24">
        <x:v>0</x:v>
      </x:c>
      <x:c r="EH10" s="23">
        <x:v>0</x:v>
      </x:c>
      <x:c r="EI10" s="11">
        <x:v>7363.0242966666674</x:v>
      </x:c>
      <x:c r="EJ10" s="24">
        <x:v>0</x:v>
      </x:c>
      <x:c r="EK10" s="23">
        <x:v>0</x:v>
      </x:c>
      <x:c r="EL10" s="11">
        <x:v>7363.0242966666674</x:v>
      </x:c>
      <x:c r="EM10" s="24">
        <x:v>0</x:v>
      </x:c>
      <x:c r="EN10" s="23">
        <x:v>0</x:v>
      </x:c>
      <x:c r="EO10" s="11">
        <x:v>7363.0242966666674</x:v>
      </x:c>
      <x:c r="EP10" s="24">
        <x:v>0</x:v>
      </x:c>
      <x:c r="EQ10" s="23">
        <x:v>21.310549999999999</x:v>
      </x:c>
      <x:c r="ER10" s="11">
        <x:v>7384.3348466666675</x:v>
      </x:c>
      <x:c r="ES10" s="24">
        <x:v>0</x:v>
      </x:c>
      <x:c r="ET10" s="23">
        <x:v>0</x:v>
      </x:c>
      <x:c r="EU10" s="11">
        <x:v>7384.3348466666675</x:v>
      </x:c>
      <x:c r="EV10" s="24">
        <x:v>0</x:v>
      </x:c>
      <x:c r="EW10" s="23">
        <x:v>0</x:v>
      </x:c>
      <x:c r="EX10" s="11">
        <x:v>7384.3348466666675</x:v>
      </x:c>
      <x:c r="EY10" s="24">
        <x:v>0</x:v>
      </x:c>
      <x:c r="EZ10" s="23">
        <x:v>0</x:v>
      </x:c>
      <x:c r="FA10" s="11">
        <x:v>7384.3348466666675</x:v>
      </x:c>
      <x:c r="FB10" s="24">
        <x:v>0</x:v>
      </x:c>
      <x:c r="FC10" s="23">
        <x:v>0</x:v>
      </x:c>
      <x:c r="FD10" s="11">
        <x:v>7384.3348466666675</x:v>
      </x:c>
      <x:c r="FE10" s="24">
        <x:v>0</x:v>
      </x:c>
      <x:c r="FF10" s="23">
        <x:v>0</x:v>
      </x:c>
      <x:c r="FG10" s="11">
        <x:v>7384.3348466666675</x:v>
      </x:c>
      <x:c r="FH10" s="24">
        <x:v>0</x:v>
      </x:c>
      <x:c r="FI10" s="23">
        <x:v>0</x:v>
      </x:c>
      <x:c r="FJ10" s="11">
        <x:v>7384.3348466666675</x:v>
      </x:c>
      <x:c r="FK10" s="24">
        <x:v>0</x:v>
      </x:c>
      <x:c r="FL10" s="23">
        <x:v>0</x:v>
      </x:c>
      <x:c r="FM10" s="11">
        <x:v>7384.3348466666675</x:v>
      </x:c>
      <x:c r="FN10" s="24">
        <x:v>0</x:v>
      </x:c>
      <x:c r="FO10" s="23">
        <x:v>0</x:v>
      </x:c>
      <x:c r="FP10" s="11">
        <x:v>7384.3348466666675</x:v>
      </x:c>
      <x:c r="FQ10" s="24">
        <x:v>0</x:v>
      </x:c>
      <x:c r="FR10" s="23">
        <x:v>354.21434000000005</x:v>
      </x:c>
      <x:c r="FS10" s="11">
        <x:v>7738.549186666668</x:v>
      </x:c>
      <x:c r="FT10" s="24">
        <x:v>0</x:v>
      </x:c>
      <x:c r="FU10" s="23">
        <x:v>1469.0986800000001</x:v>
      </x:c>
      <x:c r="FV10" s="11">
        <x:v>9207.6478666666681</x:v>
      </x:c>
      <x:c r="FW10" s="24">
        <x:v>0</x:v>
      </x:c>
      <x:c r="FX10" s="23">
        <x:v>0</x:v>
      </x:c>
      <x:c r="FY10" s="11">
        <x:v>9207.6478666666681</x:v>
      </x:c>
      <x:c r="FZ10" s="24">
        <x:v>0</x:v>
      </x:c>
      <x:c r="GA10" s="23">
        <x:v>0</x:v>
      </x:c>
      <x:c r="GB10" s="11">
        <x:v>9207.6478666666681</x:v>
      </x:c>
      <x:c r="GC10" s="24">
        <x:v>0</x:v>
      </x:c>
      <x:c r="GD10" s="23">
        <x:v>0</x:v>
      </x:c>
      <x:c r="GE10" s="11">
        <x:v>9207.6478666666681</x:v>
      </x:c>
      <x:c r="GF10" s="24">
        <x:v>0</x:v>
      </x:c>
      <x:c r="GG10" s="23">
        <x:v>0</x:v>
      </x:c>
      <x:c r="GH10" s="11">
        <x:v>9207.6478666666681</x:v>
      </x:c>
      <x:c r="GI10" s="24">
        <x:v>0</x:v>
      </x:c>
      <x:c r="GJ10" s="23">
        <x:v>0</x:v>
      </x:c>
      <x:c r="GK10" s="11">
        <x:v>9207.6478666666681</x:v>
      </x:c>
      <x:c r="GL10" s="24">
        <x:v>0</x:v>
      </x:c>
      <x:c r="GM10" s="23">
        <x:v>0</x:v>
      </x:c>
      <x:c r="GN10" s="11">
        <x:v>9207.6478666666681</x:v>
      </x:c>
      <x:c r="GO10" s="24">
        <x:v>0</x:v>
      </x:c>
      <x:c r="GP10" s="23">
        <x:v>0</x:v>
      </x:c>
      <x:c r="GQ10" s="11">
        <x:v>9207.6478666666681</x:v>
      </x:c>
      <x:c r="GR10" s="24">
        <x:v>0</x:v>
      </x:c>
      <x:c r="GS10" s="23">
        <x:v>0</x:v>
      </x:c>
      <x:c r="GT10" s="11">
        <x:v>9207.6478666666681</x:v>
      </x:c>
      <x:c r="GU10" s="24">
        <x:v>0</x:v>
      </x:c>
      <x:c r="GV10" s="23">
        <x:v>0</x:v>
      </x:c>
      <x:c r="GW10" s="11">
        <x:v>9207.6478666666681</x:v>
      </x:c>
      <x:c r="GX10" s="24">
        <x:v>0</x:v>
      </x:c>
      <x:c r="GY10" s="23">
        <x:v>0</x:v>
      </x:c>
      <x:c r="GZ10" s="11">
        <x:v>9207.6478666666681</x:v>
      </x:c>
      <x:c r="HA10" s="24">
        <x:v>0</x:v>
      </x:c>
      <x:c r="HB10" s="23">
        <x:v>0</x:v>
      </x:c>
      <x:c r="HC10" s="11">
        <x:v>9207.6478666666681</x:v>
      </x:c>
      <x:c r="HD10" s="24">
        <x:v>0</x:v>
      </x:c>
      <x:c r="HE10" s="23">
        <x:v>0</x:v>
      </x:c>
      <x:c r="HF10" s="11">
        <x:v>9207.6478666666681</x:v>
      </x:c>
      <x:c r="HG10" s="24">
        <x:v>0</x:v>
      </x:c>
      <x:c r="HH10" s="23">
        <x:v>0</x:v>
      </x:c>
      <x:c r="HI10" s="11">
        <x:v>9207.6478666666681</x:v>
      </x:c>
      <x:c r="HJ10" s="24">
        <x:v>0</x:v>
      </x:c>
      <x:c r="HK10" s="23">
        <x:v>0</x:v>
      </x:c>
      <x:c r="HL10" s="11">
        <x:v>9207.6478666666681</x:v>
      </x:c>
      <x:c r="HM10" s="24">
        <x:v>0</x:v>
      </x:c>
      <x:c r="HN10" s="23">
        <x:v>0</x:v>
      </x:c>
      <x:c r="HO10" s="11">
        <x:v>9207.6478666666681</x:v>
      </x:c>
      <x:c r="HP10" s="24">
        <x:v>0</x:v>
      </x:c>
      <x:c r="HQ10" s="23">
        <x:v>0</x:v>
      </x:c>
      <x:c r="HR10" s="11">
        <x:v>9207.6478666666681</x:v>
      </x:c>
      <x:c r="HS10" s="24">
        <x:v>0</x:v>
      </x:c>
      <x:c r="HT10" s="23">
        <x:v>0</x:v>
      </x:c>
      <x:c r="HU10" s="11">
        <x:v>9207.6478666666681</x:v>
      </x:c>
      <x:c r="HV10" s="24">
        <x:v>0</x:v>
      </x:c>
      <x:c r="HW10" s="23">
        <x:v>1001.0266833333333</x:v>
      </x:c>
      <x:c r="HX10" s="11">
        <x:v>10208.674550000002</x:v>
      </x:c>
      <x:c r="HY10" s="24">
        <x:v>0</x:v>
      </x:c>
    </x:row>
    <x:row r="11" spans="1:233" ht="26.1" customHeight="1" thickBot="1">
      <x:c r="A11" s="48">
        <x:v>8</x:v>
      </x:c>
      <x:c r="B11" s="29"/>
      <x:c r="C11" s="29"/>
      <x:c r="D11" s="29"/>
      <x:c r="E11" s="49" t="s">
        <x:v>6</x:v>
      </x:c>
      <x:c r="F11" s="50"/>
      <x:c r="G11" s="51"/>
      <x:c r="H11" s="51"/>
      <x:c r="I11" s="51"/>
      <x:c r="J11" s="51"/>
      <x:c r="K11" s="51"/>
      <x:c r="L11" s="52"/>
      <x:c r="M11" s="29">
        <x:v>0</x:v>
      </x:c>
      <x:c r="N11" s="19">
        <x:v>329042661.64999998</x:v>
      </x:c>
      <x:c r="O11" s="41"/>
      <x:c r="P11" s="47">
        <x:v>329042661.65000004</x:v>
      </x:c>
      <x:c r="Q11" s="22">
        <x:v>0</x:v>
      </x:c>
      <x:c r="R11" s="23">
        <x:v>0</x:v>
      </x:c>
      <x:c r="S11" s="11">
        <x:v>0</x:v>
      </x:c>
      <x:c r="T11" s="24">
        <x:v>0</x:v>
      </x:c>
      <x:c r="U11" s="23">
        <x:v>0</x:v>
      </x:c>
      <x:c r="V11" s="11">
        <x:v>0</x:v>
      </x:c>
      <x:c r="W11" s="24">
        <x:v>0</x:v>
      </x:c>
      <x:c r="X11" s="23">
        <x:v>0</x:v>
      </x:c>
      <x:c r="Y11" s="11">
        <x:v>0</x:v>
      </x:c>
      <x:c r="Z11" s="24">
        <x:v>0</x:v>
      </x:c>
      <x:c r="AA11" s="23">
        <x:v>0</x:v>
      </x:c>
      <x:c r="AB11" s="11">
        <x:v>0</x:v>
      </x:c>
      <x:c r="AC11" s="24">
        <x:v>0</x:v>
      </x:c>
      <x:c r="AD11" s="23">
        <x:v>0</x:v>
      </x:c>
      <x:c r="AE11" s="11">
        <x:v>0</x:v>
      </x:c>
      <x:c r="AF11" s="24">
        <x:v>0</x:v>
      </x:c>
      <x:c r="AG11" s="23">
        <x:v>0</x:v>
      </x:c>
      <x:c r="AH11" s="11">
        <x:v>0</x:v>
      </x:c>
      <x:c r="AI11" s="24">
        <x:v>0</x:v>
      </x:c>
      <x:c r="AJ11" s="23">
        <x:v>0</x:v>
      </x:c>
      <x:c r="AK11" s="11">
        <x:v>0</x:v>
      </x:c>
      <x:c r="AL11" s="24">
        <x:v>0</x:v>
      </x:c>
      <x:c r="AM11" s="23">
        <x:v>0</x:v>
      </x:c>
      <x:c r="AN11" s="11">
        <x:v>0</x:v>
      </x:c>
      <x:c r="AO11" s="24">
        <x:v>0</x:v>
      </x:c>
      <x:c r="AP11" s="23">
        <x:v>0</x:v>
      </x:c>
      <x:c r="AQ11" s="11">
        <x:v>0</x:v>
      </x:c>
      <x:c r="AR11" s="24">
        <x:v>0</x:v>
      </x:c>
      <x:c r="AS11" s="23">
        <x:v>0</x:v>
      </x:c>
      <x:c r="AT11" s="11">
        <x:v>0</x:v>
      </x:c>
      <x:c r="AU11" s="24">
        <x:v>0</x:v>
      </x:c>
      <x:c r="AV11" s="23">
        <x:v>0</x:v>
      </x:c>
      <x:c r="AW11" s="11">
        <x:v>0</x:v>
      </x:c>
      <x:c r="AX11" s="24">
        <x:v>0</x:v>
      </x:c>
      <x:c r="AY11" s="23">
        <x:v>2166.4499000000001</x:v>
      </x:c>
      <x:c r="AZ11" s="11">
        <x:v>2166.4499000000001</x:v>
      </x:c>
      <x:c r="BA11" s="24">
        <x:v>0</x:v>
      </x:c>
      <x:c r="BB11" s="23">
        <x:v>0</x:v>
      </x:c>
      <x:c r="BC11" s="11">
        <x:v>2166.4499000000001</x:v>
      </x:c>
      <x:c r="BD11" s="24">
        <x:v>0</x:v>
      </x:c>
      <x:c r="BE11" s="23">
        <x:v>0</x:v>
      </x:c>
      <x:c r="BF11" s="11">
        <x:v>2166.4499000000001</x:v>
      </x:c>
      <x:c r="BG11" s="24">
        <x:v>0</x:v>
      </x:c>
      <x:c r="BH11" s="23">
        <x:v>0</x:v>
      </x:c>
      <x:c r="BI11" s="11">
        <x:v>2166.4499000000001</x:v>
      </x:c>
      <x:c r="BJ11" s="24">
        <x:v>0</x:v>
      </x:c>
      <x:c r="BK11" s="23">
        <x:v>1125.9294011111112</x:v>
      </x:c>
      <x:c r="BL11" s="11">
        <x:v>3292.3793011111111</x:v>
      </x:c>
      <x:c r="BM11" s="24">
        <x:v>0</x:v>
      </x:c>
      <x:c r="BN11" s="23">
        <x:v>1125.9294011111112</x:v>
      </x:c>
      <x:c r="BO11" s="11">
        <x:v>4418.3087022222226</x:v>
      </x:c>
      <x:c r="BP11" s="24">
        <x:v>0</x:v>
      </x:c>
      <x:c r="BQ11" s="23">
        <x:v>1125.9294011111112</x:v>
      </x:c>
      <x:c r="BR11" s="11">
        <x:v>5544.238103333334</x:v>
      </x:c>
      <x:c r="BS11" s="24">
        <x:v>0</x:v>
      </x:c>
      <x:c r="BT11" s="23">
        <x:v>2952.3410796666667</x:v>
      </x:c>
      <x:c r="BU11" s="11">
        <x:v>8496.5791830000016</x:v>
      </x:c>
      <x:c r="BV11" s="24">
        <x:v>0</x:v>
      </x:c>
      <x:c r="BW11" s="23">
        <x:v>2952.3410796666667</x:v>
      </x:c>
      <x:c r="BX11" s="11">
        <x:v>11448.920262666668</x:v>
      </x:c>
      <x:c r="BY11" s="24">
        <x:v>0</x:v>
      </x:c>
      <x:c r="BZ11" s="23">
        <x:v>2952.3410796666667</x:v>
      </x:c>
      <x:c r="CA11" s="11">
        <x:v>14401.261342333335</x:v>
      </x:c>
      <x:c r="CB11" s="24">
        <x:v>0</x:v>
      </x:c>
      <x:c r="CC11" s="23">
        <x:v>2952.3410796666667</x:v>
      </x:c>
      <x:c r="CD11" s="11">
        <x:v>17353.602422000004</x:v>
      </x:c>
      <x:c r="CE11" s="24">
        <x:v>0</x:v>
      </x:c>
      <x:c r="CF11" s="23">
        <x:v>5461.1529896778238</x:v>
      </x:c>
      <x:c r="CG11" s="11">
        <x:v>22814.755411677826</x:v>
      </x:c>
      <x:c r="CH11" s="24">
        <x:v>0</x:v>
      </x:c>
      <x:c r="CI11" s="23">
        <x:v>2952.3410796666667</x:v>
      </x:c>
      <x:c r="CJ11" s="11">
        <x:v>25767.096491344491</x:v>
      </x:c>
      <x:c r="CK11" s="24">
        <x:v>0</x:v>
      </x:c>
      <x:c r="CL11" s="23">
        <x:v>33867.766455560501</x:v>
      </x:c>
      <x:c r="CM11" s="11">
        <x:v>59634.862946904992</x:v>
      </x:c>
      <x:c r="CN11" s="24">
        <x:v>0</x:v>
      </x:c>
      <x:c r="CO11" s="23">
        <x:v>3021.8537874444446</x:v>
      </x:c>
      <x:c r="CP11" s="11">
        <x:v>62656.716734349437</x:v>
      </x:c>
      <x:c r="CQ11" s="24">
        <x:v>0</x:v>
      </x:c>
      <x:c r="CR11" s="23">
        <x:v>33990.113008560504</x:v>
      </x:c>
      <x:c r="CS11" s="11">
        <x:v>96646.829742909933</x:v>
      </x:c>
      <x:c r="CT11" s="24">
        <x:v>0</x:v>
      </x:c>
      <x:c r="CU11" s="23">
        <x:v>8865.0068024444445</x:v>
      </x:c>
      <x:c r="CV11" s="11">
        <x:v>105511.83654535438</x:v>
      </x:c>
      <x:c r="CW11" s="24">
        <x:v>0</x:v>
      </x:c>
      <x:c r="CX11" s="23">
        <x:v>33867.766455560501</x:v>
      </x:c>
      <x:c r="CY11" s="11">
        <x:v>139379.60300091488</x:v>
      </x:c>
      <x:c r="CZ11" s="24">
        <x:v>0</x:v>
      </x:c>
      <x:c r="DA11" s="23">
        <x:v>3253.8629494444444</x:v>
      </x:c>
      <x:c r="DB11" s="24">
        <x:v>142633.46595035933</x:v>
      </x:c>
      <x:c r="DC11" s="24">
        <x:v>0</x:v>
      </x:c>
      <x:c r="DD11" s="23">
        <x:v>33930.050472085153</x:v>
      </x:c>
      <x:c r="DE11" s="11">
        <x:v>176563.51642244449</x:v>
      </x:c>
      <x:c r="DF11" s="24">
        <x:v>0</x:v>
      </x:c>
      <x:c r="DG11" s="23">
        <x:v>3104.7791324444443</x:v>
      </x:c>
      <x:c r="DH11" s="11">
        <x:v>179668.29555488893</x:v>
      </x:c>
      <x:c r="DI11" s="24">
        <x:v>0</x:v>
      </x:c>
      <x:c r="DJ11" s="23">
        <x:v>3104.7791324444443</x:v>
      </x:c>
      <x:c r="DK11" s="11">
        <x:v>182773.07468733337</x:v>
      </x:c>
      <x:c r="DL11" s="24">
        <x:v>0</x:v>
      </x:c>
      <x:c r="DM11" s="23">
        <x:v>3554.0511557777781</x:v>
      </x:c>
      <x:c r="DN11" s="11">
        <x:v>186327.12584311113</x:v>
      </x:c>
      <x:c r="DO11" s="24">
        <x:v>0</x:v>
      </x:c>
      <x:c r="DP11" s="23">
        <x:v>3554.0511557777781</x:v>
      </x:c>
      <x:c r="DQ11" s="11">
        <x:v>189881.1769988889</x:v>
      </x:c>
      <x:c r="DR11" s="24">
        <x:v>0</x:v>
      </x:c>
      <x:c r="DS11" s="23">
        <x:v>3554.0511557777781</x:v>
      </x:c>
      <x:c r="DT11" s="11">
        <x:v>193435.22815466666</x:v>
      </x:c>
      <x:c r="DU11" s="24">
        <x:v>0</x:v>
      </x:c>
      <x:c r="DV11" s="24">
        <x:v>3554.0511557777781</x:v>
      </x:c>
      <x:c r="DW11" s="11">
        <x:v>196989.27931044443</x:v>
      </x:c>
      <x:c r="DX11" s="24">
        <x:v>0</x:v>
      </x:c>
      <x:c r="DY11" s="24">
        <x:v>6058.2595907777768</x:v>
      </x:c>
      <x:c r="DZ11" s="11">
        <x:v>203047.5389012222</x:v>
      </x:c>
      <x:c r="EA11" s="24">
        <x:v>0</x:v>
      </x:c>
      <x:c r="EB11" s="24">
        <x:v>3606.4853927777776</x:v>
      </x:c>
      <x:c r="EC11" s="11">
        <x:v>206654.02429399997</x:v>
      </x:c>
      <x:c r="ED11" s="24">
        <x:v>0</x:v>
      </x:c>
      <x:c r="EE11" s="23">
        <x:v>3554.0511557777781</x:v>
      </x:c>
      <x:c r="EF11" s="11">
        <x:v>210208.07544977774</x:v>
      </x:c>
      <x:c r="EG11" s="24">
        <x:v>0</x:v>
      </x:c>
      <x:c r="EH11" s="23">
        <x:v>3471.1258107777776</x:v>
      </x:c>
      <x:c r="EI11" s="11">
        <x:v>213679.20126055551</x:v>
      </x:c>
      <x:c r="EJ11" s="24">
        <x:v>0</x:v>
      </x:c>
      <x:c r="EK11" s="23">
        <x:v>3471.1258107777776</x:v>
      </x:c>
      <x:c r="EL11" s="11">
        <x:v>217150.32707133327</x:v>
      </x:c>
      <x:c r="EM11" s="24">
        <x:v>0</x:v>
      </x:c>
      <x:c r="EN11" s="23">
        <x:v>4328.7066304444443</x:v>
      </x:c>
      <x:c r="EO11" s="11">
        <x:v>221479.03370177772</x:v>
      </x:c>
      <x:c r="EP11" s="24">
        <x:v>0</x:v>
      </x:c>
      <x:c r="EQ11" s="23">
        <x:v>4229.2741324444441</x:v>
      </x:c>
      <x:c r="ER11" s="11">
        <x:v>225708.30783422216</x:v>
      </x:c>
      <x:c r="ES11" s="24">
        <x:v>0</x:v>
      </x:c>
      <x:c r="ET11" s="23">
        <x:v>4229.2741324444441</x:v>
      </x:c>
      <x:c r="EU11" s="11">
        <x:v>229937.58196666659</x:v>
      </x:c>
      <x:c r="EV11" s="24">
        <x:v>0</x:v>
      </x:c>
      <x:c r="EW11" s="23">
        <x:v>4229.2741324444441</x:v>
      </x:c>
      <x:c r="EX11" s="11">
        <x:v>234166.85609911103</x:v>
      </x:c>
      <x:c r="EY11" s="24">
        <x:v>0</x:v>
      </x:c>
      <x:c r="EZ11" s="23">
        <x:v>4229.2741324444441</x:v>
      </x:c>
      <x:c r="FA11" s="11">
        <x:v>238396.13023155546</x:v>
      </x:c>
      <x:c r="FB11" s="24">
        <x:v>0</x:v>
      </x:c>
      <x:c r="FC11" s="23">
        <x:v>4230.6492484444443</x:v>
      </x:c>
      <x:c r="FD11" s="11">
        <x:v>242626.77947999991</x:v>
      </x:c>
      <x:c r="FE11" s="24">
        <x:v>0</x:v>
      </x:c>
      <x:c r="FF11" s="23">
        <x:v>12799.840404444447</x:v>
      </x:c>
      <x:c r="FG11" s="11">
        <x:v>255426.61988444434</x:v>
      </x:c>
      <x:c r="FH11" s="24">
        <x:v>0</x:v>
      </x:c>
      <x:c r="FI11" s="23">
        <x:v>12688.710724444445</x:v>
      </x:c>
      <x:c r="FJ11" s="11">
        <x:v>268115.33060888876</x:v>
      </x:c>
      <x:c r="FK11" s="24">
        <x:v>0</x:v>
      </x:c>
      <x:c r="FL11" s="23">
        <x:v>12688.710724444445</x:v>
      </x:c>
      <x:c r="FM11" s="11">
        <x:v>280804.04133333318</x:v>
      </x:c>
      <x:c r="FN11" s="24">
        <x:v>0</x:v>
      </x:c>
      <x:c r="FO11" s="23">
        <x:v>11866.525548888887</x:v>
      </x:c>
      <x:c r="FP11" s="11">
        <x:v>292670.56688222208</x:v>
      </x:c>
      <x:c r="FQ11" s="24">
        <x:v>0</x:v>
      </x:c>
      <x:c r="FR11" s="23">
        <x:v>11866.525548888887</x:v>
      </x:c>
      <x:c r="FS11" s="11">
        <x:v>304537.09243111097</x:v>
      </x:c>
      <x:c r="FT11" s="24">
        <x:v>0</x:v>
      </x:c>
      <x:c r="FU11" s="23">
        <x:v>11866.525548888887</x:v>
      </x:c>
      <x:c r="FV11" s="11">
        <x:v>316403.61797999986</x:v>
      </x:c>
      <x:c r="FW11" s="24">
        <x:v>0</x:v>
      </x:c>
      <x:c r="FX11" s="23">
        <x:v>2106.5072783333335</x:v>
      </x:c>
      <x:c r="FY11" s="11">
        <x:v>318510.12525833322</x:v>
      </x:c>
      <x:c r="FZ11" s="24">
        <x:v>0</x:v>
      </x:c>
      <x:c r="GA11" s="23">
        <x:v>2106.5072783333335</x:v>
      </x:c>
      <x:c r="GB11" s="11">
        <x:v>320616.63253666658</x:v>
      </x:c>
      <x:c r="GC11" s="24">
        <x:v>0</x:v>
      </x:c>
      <x:c r="GD11" s="23">
        <x:v>2106.5072783333335</x:v>
      </x:c>
      <x:c r="GE11" s="11">
        <x:v>322723.13981499994</x:v>
      </x:c>
      <x:c r="GF11" s="24">
        <x:v>0</x:v>
      </x:c>
      <x:c r="GG11" s="23">
        <x:v>2106.5072783333335</x:v>
      </x:c>
      <x:c r="GH11" s="11">
        <x:v>324829.6470933333</x:v>
      </x:c>
      <x:c r="GI11" s="24">
        <x:v>0</x:v>
      </x:c>
      <x:c r="GJ11" s="23">
        <x:v>2106.5072783333335</x:v>
      </x:c>
      <x:c r="GK11" s="11">
        <x:v>326936.15437166666</x:v>
      </x:c>
      <x:c r="GL11" s="24">
        <x:v>0</x:v>
      </x:c>
      <x:c r="GM11" s="23">
        <x:v>2106.5072783333335</x:v>
      </x:c>
      <x:c r="GN11" s="11">
        <x:v>329042.66165000002</x:v>
      </x:c>
      <x:c r="GO11" s="24">
        <x:v>0</x:v>
      </x:c>
      <x:c r="GP11" s="23">
        <x:v>0</x:v>
      </x:c>
      <x:c r="GQ11" s="11">
        <x:v>329042.66165000002</x:v>
      </x:c>
      <x:c r="GR11" s="24">
        <x:v>0</x:v>
      </x:c>
      <x:c r="GS11" s="23">
        <x:v>0</x:v>
      </x:c>
      <x:c r="GT11" s="11">
        <x:v>329042.66165000002</x:v>
      </x:c>
      <x:c r="GU11" s="24">
        <x:v>0</x:v>
      </x:c>
      <x:c r="GV11" s="23">
        <x:v>0</x:v>
      </x:c>
      <x:c r="GW11" s="11">
        <x:v>329042.66165000002</x:v>
      </x:c>
      <x:c r="GX11" s="24">
        <x:v>0</x:v>
      </x:c>
      <x:c r="GY11" s="23">
        <x:v>0</x:v>
      </x:c>
      <x:c r="GZ11" s="11">
        <x:v>329042.66165000002</x:v>
      </x:c>
      <x:c r="HA11" s="24">
        <x:v>0</x:v>
      </x:c>
      <x:c r="HB11" s="23">
        <x:v>0</x:v>
      </x:c>
      <x:c r="HC11" s="11">
        <x:v>329042.66165000002</x:v>
      </x:c>
      <x:c r="HD11" s="24">
        <x:v>0</x:v>
      </x:c>
      <x:c r="HE11" s="23">
        <x:v>0</x:v>
      </x:c>
      <x:c r="HF11" s="11">
        <x:v>329042.66165000002</x:v>
      </x:c>
      <x:c r="HG11" s="24">
        <x:v>0</x:v>
      </x:c>
      <x:c r="HH11" s="23">
        <x:v>0</x:v>
      </x:c>
      <x:c r="HI11" s="11">
        <x:v>329042.66165000002</x:v>
      </x:c>
      <x:c r="HJ11" s="24">
        <x:v>0</x:v>
      </x:c>
      <x:c r="HK11" s="23">
        <x:v>0</x:v>
      </x:c>
      <x:c r="HL11" s="11">
        <x:v>329042.66165000002</x:v>
      </x:c>
      <x:c r="HM11" s="24">
        <x:v>0</x:v>
      </x:c>
      <x:c r="HN11" s="23">
        <x:v>0</x:v>
      </x:c>
      <x:c r="HO11" s="11">
        <x:v>329042.66165000002</x:v>
      </x:c>
      <x:c r="HP11" s="24">
        <x:v>0</x:v>
      </x:c>
      <x:c r="HQ11" s="23">
        <x:v>0</x:v>
      </x:c>
      <x:c r="HR11" s="11">
        <x:v>329042.66165000002</x:v>
      </x:c>
      <x:c r="HS11" s="24">
        <x:v>0</x:v>
      </x:c>
      <x:c r="HT11" s="23">
        <x:v>0</x:v>
      </x:c>
      <x:c r="HU11" s="11">
        <x:v>329042.66165000002</x:v>
      </x:c>
      <x:c r="HV11" s="24">
        <x:v>0</x:v>
      </x:c>
      <x:c r="HW11" s="23">
        <x:v>0</x:v>
      </x:c>
      <x:c r="HX11" s="11">
        <x:v>329042.66165000002</x:v>
      </x:c>
      <x:c r="HY11" s="24">
        <x:v>0</x:v>
      </x:c>
    </x:row>
    <x:row r="12" spans="1:233" ht="26.1" customHeight="1" thickBot="1">
      <x:c r="A12" s="48">
        <x:v>9</x:v>
      </x:c>
      <x:c r="B12" s="29"/>
      <x:c r="C12" s="29"/>
      <x:c r="D12" s="29"/>
      <x:c r="E12" s="49" t="s">
        <x:v>7</x:v>
      </x:c>
      <x:c r="F12" s="53"/>
      <x:c r="G12" s="53"/>
      <x:c r="H12" s="53"/>
      <x:c r="I12" s="53"/>
      <x:c r="J12" s="53"/>
      <x:c r="K12" s="53"/>
      <x:c r="L12" s="53"/>
      <x:c r="M12" s="29">
        <x:v>0</x:v>
      </x:c>
      <x:c r="N12" s="19">
        <x:v>177022174.19</x:v>
      </x:c>
      <x:c r="O12" s="41"/>
      <x:c r="P12" s="47">
        <x:v>177022174.19</x:v>
      </x:c>
      <x:c r="Q12" s="22">
        <x:v>0</x:v>
      </x:c>
      <x:c r="R12" s="23">
        <x:v>0</x:v>
      </x:c>
      <x:c r="S12" s="11">
        <x:v>0</x:v>
      </x:c>
      <x:c r="T12" s="24">
        <x:v>0</x:v>
      </x:c>
      <x:c r="U12" s="23">
        <x:v>0</x:v>
      </x:c>
      <x:c r="V12" s="11">
        <x:v>0</x:v>
      </x:c>
      <x:c r="W12" s="24">
        <x:v>0</x:v>
      </x:c>
      <x:c r="X12" s="23">
        <x:v>0</x:v>
      </x:c>
      <x:c r="Y12" s="11">
        <x:v>0</x:v>
      </x:c>
      <x:c r="Z12" s="24">
        <x:v>0</x:v>
      </x:c>
      <x:c r="AA12" s="23">
        <x:v>0</x:v>
      </x:c>
      <x:c r="AB12" s="11">
        <x:v>0</x:v>
      </x:c>
      <x:c r="AC12" s="24">
        <x:v>0</x:v>
      </x:c>
      <x:c r="AD12" s="23">
        <x:v>0</x:v>
      </x:c>
      <x:c r="AE12" s="11">
        <x:v>0</x:v>
      </x:c>
      <x:c r="AF12" s="24">
        <x:v>0</x:v>
      </x:c>
      <x:c r="AG12" s="23">
        <x:v>0</x:v>
      </x:c>
      <x:c r="AH12" s="11">
        <x:v>0</x:v>
      </x:c>
      <x:c r="AI12" s="24">
        <x:v>0</x:v>
      </x:c>
      <x:c r="AJ12" s="23">
        <x:v>0</x:v>
      </x:c>
      <x:c r="AK12" s="11">
        <x:v>0</x:v>
      </x:c>
      <x:c r="AL12" s="24">
        <x:v>0</x:v>
      </x:c>
      <x:c r="AM12" s="23">
        <x:v>0</x:v>
      </x:c>
      <x:c r="AN12" s="11">
        <x:v>0</x:v>
      </x:c>
      <x:c r="AO12" s="24">
        <x:v>0</x:v>
      </x:c>
      <x:c r="AP12" s="23">
        <x:v>0</x:v>
      </x:c>
      <x:c r="AQ12" s="11">
        <x:v>0</x:v>
      </x:c>
      <x:c r="AR12" s="24">
        <x:v>0</x:v>
      </x:c>
      <x:c r="AS12" s="23">
        <x:v>0</x:v>
      </x:c>
      <x:c r="AT12" s="11">
        <x:v>0</x:v>
      </x:c>
      <x:c r="AU12" s="24">
        <x:v>0</x:v>
      </x:c>
      <x:c r="AV12" s="23">
        <x:v>0</x:v>
      </x:c>
      <x:c r="AW12" s="11">
        <x:v>0</x:v>
      </x:c>
      <x:c r="AX12" s="24">
        <x:v>0</x:v>
      </x:c>
      <x:c r="AY12" s="23">
        <x:v>3205.4314800000002</x:v>
      </x:c>
      <x:c r="AZ12" s="11">
        <x:v>3205.4314800000002</x:v>
      </x:c>
      <x:c r="BA12" s="24">
        <x:v>0</x:v>
      </x:c>
      <x:c r="BB12" s="23">
        <x:v>0</x:v>
      </x:c>
      <x:c r="BC12" s="11">
        <x:v>3205.4314800000002</x:v>
      </x:c>
      <x:c r="BD12" s="24">
        <x:v>0</x:v>
      </x:c>
      <x:c r="BE12" s="23">
        <x:v>0</x:v>
      </x:c>
      <x:c r="BF12" s="11">
        <x:v>3205.4314800000002</x:v>
      </x:c>
      <x:c r="BG12" s="24">
        <x:v>0</x:v>
      </x:c>
      <x:c r="BH12" s="23">
        <x:v>0</x:v>
      </x:c>
      <x:c r="BI12" s="11">
        <x:v>3205.4314800000002</x:v>
      </x:c>
      <x:c r="BJ12" s="24">
        <x:v>0</x:v>
      </x:c>
      <x:c r="BK12" s="23">
        <x:v>0</x:v>
      </x:c>
      <x:c r="BL12" s="11">
        <x:v>3205.4314800000002</x:v>
      </x:c>
      <x:c r="BM12" s="24">
        <x:v>0</x:v>
      </x:c>
      <x:c r="BN12" s="23">
        <x:v>0</x:v>
      </x:c>
      <x:c r="BO12" s="11">
        <x:v>3205.4314800000002</x:v>
      </x:c>
      <x:c r="BP12" s="24">
        <x:v>0</x:v>
      </x:c>
      <x:c r="BQ12" s="23">
        <x:v>0</x:v>
      </x:c>
      <x:c r="BR12" s="11">
        <x:v>3205.4314800000002</x:v>
      </x:c>
      <x:c r="BS12" s="24">
        <x:v>0</x:v>
      </x:c>
      <x:c r="BT12" s="23">
        <x:v>16001.527323779046</x:v>
      </x:c>
      <x:c r="BU12" s="11">
        <x:v>19206.958803779045</x:v>
      </x:c>
      <x:c r="BV12" s="24">
        <x:v>0</x:v>
      </x:c>
      <x:c r="BW12" s="23">
        <x:v>0</x:v>
      </x:c>
      <x:c r="BX12" s="11">
        <x:v>19206.958803779045</x:v>
      </x:c>
      <x:c r="BY12" s="24">
        <x:v>0</x:v>
      </x:c>
      <x:c r="BZ12" s="23">
        <x:v>34368.259027116059</x:v>
      </x:c>
      <x:c r="CA12" s="11">
        <x:v>53575.217830895104</x:v>
      </x:c>
      <x:c r="CB12" s="24">
        <x:v>0</x:v>
      </x:c>
      <x:c r="CC12" s="23">
        <x:v>4117.6650493333327</x:v>
      </x:c>
      <x:c r="CD12" s="11">
        <x:v>57692.882880228441</x:v>
      </x:c>
      <x:c r="CE12" s="24">
        <x:v>0</x:v>
      </x:c>
      <x:c r="CF12" s="23">
        <x:v>34639.19966143823</x:v>
      </x:c>
      <x:c r="CG12" s="11">
        <x:v>92332.082541666663</x:v>
      </x:c>
      <x:c r="CH12" s="24">
        <x:v>0</x:v>
      </x:c>
      <x:c r="CI12" s="23">
        <x:v>6302.0989033333326</x:v>
      </x:c>
      <x:c r="CJ12" s="11">
        <x:v>98634.181444999995</x:v>
      </x:c>
      <x:c r="CK12" s="24">
        <x:v>0</x:v>
      </x:c>
      <x:c r="CL12" s="23">
        <x:v>10479.44820433333</x:v>
      </x:c>
      <x:c r="CM12" s="11">
        <x:v>109113.62964933332</x:v>
      </x:c>
      <x:c r="CN12" s="24">
        <x:v>0</x:v>
      </x:c>
      <x:c r="CO12" s="23">
        <x:v>8969.8711933333325</x:v>
      </x:c>
      <x:c r="CP12" s="11">
        <x:v>118083.50084266666</x:v>
      </x:c>
      <x:c r="CQ12" s="24">
        <x:v>0</x:v>
      </x:c>
      <x:c r="CR12" s="23">
        <x:v>8969.8711933333325</x:v>
      </x:c>
      <x:c r="CS12" s="11">
        <x:v>127053.37203599999</x:v>
      </x:c>
      <x:c r="CT12" s="24">
        <x:v>0</x:v>
      </x:c>
      <x:c r="CU12" s="23">
        <x:v>4312.4925006666672</x:v>
      </x:c>
      <x:c r="CV12" s="11">
        <x:v>131365.86453666666</x:v>
      </x:c>
      <x:c r="CW12" s="24">
        <x:v>0</x:v>
      </x:c>
      <x:c r="CX12" s="23">
        <x:v>4188.2131266666665</x:v>
      </x:c>
      <x:c r="CY12" s="11">
        <x:v>135554.07766333333</x:v>
      </x:c>
      <x:c r="CZ12" s="24">
        <x:v>0</x:v>
      </x:c>
      <x:c r="DA12" s="23">
        <x:v>4188.2131266666665</x:v>
      </x:c>
      <x:c r="DB12" s="24">
        <x:v>139742.29079</x:v>
      </x:c>
      <x:c r="DC12" s="24">
        <x:v>0</x:v>
      </x:c>
      <x:c r="DD12" s="23">
        <x:v>1446.0590166666668</x:v>
      </x:c>
      <x:c r="DE12" s="11">
        <x:v>141188.34980666667</x:v>
      </x:c>
      <x:c r="DF12" s="24">
        <x:v>0</x:v>
      </x:c>
      <x:c r="DG12" s="23">
        <x:v>1446.0590166666668</x:v>
      </x:c>
      <x:c r="DH12" s="11">
        <x:v>142634.40882333333</x:v>
      </x:c>
      <x:c r="DI12" s="24">
        <x:v>0</x:v>
      </x:c>
      <x:c r="DJ12" s="23">
        <x:v>1446.0590166666668</x:v>
      </x:c>
      <x:c r="DK12" s="11">
        <x:v>144080.46784</x:v>
      </x:c>
      <x:c r="DL12" s="24">
        <x:v>0</x:v>
      </x:c>
      <x:c r="DM12" s="23">
        <x:v>2136.3721800000003</x:v>
      </x:c>
      <x:c r="DN12" s="11">
        <x:v>146216.84002</x:v>
      </x:c>
      <x:c r="DO12" s="24">
        <x:v>0</x:v>
      </x:c>
      <x:c r="DP12" s="23">
        <x:v>2136.3721800000003</x:v>
      </x:c>
      <x:c r="DQ12" s="11">
        <x:v>148353.21220000001</x:v>
      </x:c>
      <x:c r="DR12" s="24">
        <x:v>0</x:v>
      </x:c>
      <x:c r="DS12" s="23">
        <x:v>2136.3721800000003</x:v>
      </x:c>
      <x:c r="DT12" s="11">
        <x:v>150489.58438000001</x:v>
      </x:c>
      <x:c r="DU12" s="24">
        <x:v>0</x:v>
      </x:c>
      <x:c r="DV12" s="24">
        <x:v>1467.0507766666665</x:v>
      </x:c>
      <x:c r="DW12" s="11">
        <x:v>151956.63515666669</x:v>
      </x:c>
      <x:c r="DX12" s="24">
        <x:v>0</x:v>
      </x:c>
      <x:c r="DY12" s="24">
        <x:v>1467.0507766666665</x:v>
      </x:c>
      <x:c r="DZ12" s="11">
        <x:v>153423.68593333336</x:v>
      </x:c>
      <x:c r="EA12" s="24">
        <x:v>0</x:v>
      </x:c>
      <x:c r="EB12" s="24">
        <x:v>1467.0507766666665</x:v>
      </x:c>
      <x:c r="EC12" s="11">
        <x:v>154890.73671000003</x:v>
      </x:c>
      <x:c r="ED12" s="24">
        <x:v>0</x:v>
      </x:c>
      <x:c r="EE12" s="23">
        <x:v>2810.4979466666664</x:v>
      </x:c>
      <x:c r="EF12" s="11">
        <x:v>157701.2346566667</x:v>
      </x:c>
      <x:c r="EG12" s="24">
        <x:v>0</x:v>
      </x:c>
      <x:c r="EH12" s="23">
        <x:v>2810.4979466666664</x:v>
      </x:c>
      <x:c r="EI12" s="11">
        <x:v>160511.73260333337</x:v>
      </x:c>
      <x:c r="EJ12" s="24">
        <x:v>0</x:v>
      </x:c>
      <x:c r="EK12" s="23">
        <x:v>2810.4979466666664</x:v>
      </x:c>
      <x:c r="EL12" s="11">
        <x:v>163322.23055000004</x:v>
      </x:c>
      <x:c r="EM12" s="24">
        <x:v>0</x:v>
      </x:c>
      <x:c r="EN12" s="23">
        <x:v>2515.2954733333331</x:v>
      </x:c>
      <x:c r="EO12" s="11">
        <x:v>165837.52602333337</x:v>
      </x:c>
      <x:c r="EP12" s="24">
        <x:v>0</x:v>
      </x:c>
      <x:c r="EQ12" s="23">
        <x:v>2515.2954733333331</x:v>
      </x:c>
      <x:c r="ER12" s="11">
        <x:v>168352.8214966667</x:v>
      </x:c>
      <x:c r="ES12" s="24">
        <x:v>0</x:v>
      </x:c>
      <x:c r="ET12" s="23">
        <x:v>2515.2954733333331</x:v>
      </x:c>
      <x:c r="EU12" s="11">
        <x:v>170868.11697000003</x:v>
      </x:c>
      <x:c r="EV12" s="24">
        <x:v>0</x:v>
      </x:c>
      <x:c r="EW12" s="23">
        <x:v>42.123393333333333</x:v>
      </x:c>
      <x:c r="EX12" s="11">
        <x:v>170910.24036333337</x:v>
      </x:c>
      <x:c r="EY12" s="24">
        <x:v>0</x:v>
      </x:c>
      <x:c r="EZ12" s="23">
        <x:v>42.123393333333333</x:v>
      </x:c>
      <x:c r="FA12" s="11">
        <x:v>170952.36375666672</x:v>
      </x:c>
      <x:c r="FB12" s="24">
        <x:v>0</x:v>
      </x:c>
      <x:c r="FC12" s="23">
        <x:v>42.123393333333333</x:v>
      </x:c>
      <x:c r="FD12" s="11">
        <x:v>170994.48715000006</x:v>
      </x:c>
      <x:c r="FE12" s="24">
        <x:v>0</x:v>
      </x:c>
      <x:c r="FF12" s="23">
        <x:v>3013.8435199999999</x:v>
      </x:c>
      <x:c r="FG12" s="11">
        <x:v>174008.33067000005</x:v>
      </x:c>
      <x:c r="FH12" s="24">
        <x:v>0</x:v>
      </x:c>
      <x:c r="FI12" s="23">
        <x:v>3013.8435199999999</x:v>
      </x:c>
      <x:c r="FJ12" s="11">
        <x:v>177022.17419000005</x:v>
      </x:c>
      <x:c r="FK12" s="24">
        <x:v>0</x:v>
      </x:c>
      <x:c r="FL12" s="23">
        <x:v>0</x:v>
      </x:c>
      <x:c r="FM12" s="11">
        <x:v>177022.17419000005</x:v>
      </x:c>
      <x:c r="FN12" s="24">
        <x:v>0</x:v>
      </x:c>
      <x:c r="FO12" s="23">
        <x:v>0</x:v>
      </x:c>
      <x:c r="FP12" s="11">
        <x:v>177022.17419000005</x:v>
      </x:c>
      <x:c r="FQ12" s="24">
        <x:v>0</x:v>
      </x:c>
      <x:c r="FR12" s="23">
        <x:v>0</x:v>
      </x:c>
      <x:c r="FS12" s="11">
        <x:v>177022.17419000005</x:v>
      </x:c>
      <x:c r="FT12" s="24">
        <x:v>0</x:v>
      </x:c>
      <x:c r="FU12" s="23">
        <x:v>0</x:v>
      </x:c>
      <x:c r="FV12" s="11">
        <x:v>177022.17419000005</x:v>
      </x:c>
      <x:c r="FW12" s="24">
        <x:v>0</x:v>
      </x:c>
      <x:c r="FX12" s="23">
        <x:v>0</x:v>
      </x:c>
      <x:c r="FY12" s="11">
        <x:v>177022.17419000005</x:v>
      </x:c>
      <x:c r="FZ12" s="24">
        <x:v>0</x:v>
      </x:c>
      <x:c r="GA12" s="23">
        <x:v>0</x:v>
      </x:c>
      <x:c r="GB12" s="11">
        <x:v>177022.17419000005</x:v>
      </x:c>
      <x:c r="GC12" s="24">
        <x:v>0</x:v>
      </x:c>
      <x:c r="GD12" s="23">
        <x:v>0</x:v>
      </x:c>
      <x:c r="GE12" s="11">
        <x:v>177022.17419000005</x:v>
      </x:c>
      <x:c r="GF12" s="24">
        <x:v>0</x:v>
      </x:c>
      <x:c r="GG12" s="23">
        <x:v>0</x:v>
      </x:c>
      <x:c r="GH12" s="11">
        <x:v>177022.17419000005</x:v>
      </x:c>
      <x:c r="GI12" s="24">
        <x:v>0</x:v>
      </x:c>
      <x:c r="GJ12" s="23">
        <x:v>0</x:v>
      </x:c>
      <x:c r="GK12" s="11">
        <x:v>177022.17419000005</x:v>
      </x:c>
      <x:c r="GL12" s="24">
        <x:v>0</x:v>
      </x:c>
      <x:c r="GM12" s="23">
        <x:v>0</x:v>
      </x:c>
      <x:c r="GN12" s="11">
        <x:v>177022.17419000005</x:v>
      </x:c>
      <x:c r="GO12" s="24">
        <x:v>0</x:v>
      </x:c>
      <x:c r="GP12" s="23">
        <x:v>0</x:v>
      </x:c>
      <x:c r="GQ12" s="11">
        <x:v>177022.17419000005</x:v>
      </x:c>
      <x:c r="GR12" s="24">
        <x:v>0</x:v>
      </x:c>
      <x:c r="GS12" s="23">
        <x:v>0</x:v>
      </x:c>
      <x:c r="GT12" s="11">
        <x:v>177022.17419000005</x:v>
      </x:c>
      <x:c r="GU12" s="24">
        <x:v>0</x:v>
      </x:c>
      <x:c r="GV12" s="23">
        <x:v>0</x:v>
      </x:c>
      <x:c r="GW12" s="11">
        <x:v>177022.17419000005</x:v>
      </x:c>
      <x:c r="GX12" s="24">
        <x:v>0</x:v>
      </x:c>
      <x:c r="GY12" s="23">
        <x:v>0</x:v>
      </x:c>
      <x:c r="GZ12" s="11">
        <x:v>177022.17419000005</x:v>
      </x:c>
      <x:c r="HA12" s="24">
        <x:v>0</x:v>
      </x:c>
      <x:c r="HB12" s="23">
        <x:v>0</x:v>
      </x:c>
      <x:c r="HC12" s="11">
        <x:v>177022.17419000005</x:v>
      </x:c>
      <x:c r="HD12" s="24">
        <x:v>0</x:v>
      </x:c>
      <x:c r="HE12" s="23">
        <x:v>0</x:v>
      </x:c>
      <x:c r="HF12" s="11">
        <x:v>177022.17419000005</x:v>
      </x:c>
      <x:c r="HG12" s="24">
        <x:v>0</x:v>
      </x:c>
      <x:c r="HH12" s="23">
        <x:v>0</x:v>
      </x:c>
      <x:c r="HI12" s="11">
        <x:v>177022.17419000005</x:v>
      </x:c>
      <x:c r="HJ12" s="24">
        <x:v>0</x:v>
      </x:c>
      <x:c r="HK12" s="23">
        <x:v>0</x:v>
      </x:c>
      <x:c r="HL12" s="11">
        <x:v>177022.17419000005</x:v>
      </x:c>
      <x:c r="HM12" s="24">
        <x:v>0</x:v>
      </x:c>
      <x:c r="HN12" s="23">
        <x:v>0</x:v>
      </x:c>
      <x:c r="HO12" s="11">
        <x:v>177022.17419000005</x:v>
      </x:c>
      <x:c r="HP12" s="24">
        <x:v>0</x:v>
      </x:c>
      <x:c r="HQ12" s="23">
        <x:v>0</x:v>
      </x:c>
      <x:c r="HR12" s="11">
        <x:v>177022.17419000005</x:v>
      </x:c>
      <x:c r="HS12" s="24">
        <x:v>0</x:v>
      </x:c>
      <x:c r="HT12" s="23">
        <x:v>0</x:v>
      </x:c>
      <x:c r="HU12" s="11">
        <x:v>177022.17419000005</x:v>
      </x:c>
      <x:c r="HV12" s="24">
        <x:v>0</x:v>
      </x:c>
      <x:c r="HW12" s="23">
        <x:v>0</x:v>
      </x:c>
      <x:c r="HX12" s="11">
        <x:v>177022.17419000005</x:v>
      </x:c>
      <x:c r="HY12" s="24">
        <x:v>0</x:v>
      </x:c>
    </x:row>
    <x:row r="13" spans="1:233" ht="26.1" customHeight="1" thickBot="1">
      <x:c r="A13" s="48">
        <x:v>10</x:v>
      </x:c>
      <x:c r="B13" s="29"/>
      <x:c r="C13" s="29"/>
      <x:c r="D13" s="29"/>
      <x:c r="E13" s="49" t="s">
        <x:v>8</x:v>
      </x:c>
      <x:c r="F13" s="54"/>
      <x:c r="G13" s="54"/>
      <x:c r="H13" s="54"/>
      <x:c r="I13" s="54"/>
      <x:c r="J13" s="54"/>
      <x:c r="K13" s="54"/>
      <x:c r="L13" s="54"/>
      <x:c r="M13" s="29">
        <x:v>0</x:v>
      </x:c>
      <x:c r="N13" s="19">
        <x:v>238366689.65000001</x:v>
      </x:c>
      <x:c r="O13" s="41"/>
      <x:c r="P13" s="47">
        <x:v>238366689.65000001</x:v>
      </x:c>
      <x:c r="Q13" s="22">
        <x:v>0</x:v>
      </x:c>
      <x:c r="R13" s="23">
        <x:v>0</x:v>
      </x:c>
      <x:c r="S13" s="11">
        <x:v>0</x:v>
      </x:c>
      <x:c r="T13" s="24">
        <x:v>0</x:v>
      </x:c>
      <x:c r="U13" s="23">
        <x:v>0</x:v>
      </x:c>
      <x:c r="V13" s="11">
        <x:v>0</x:v>
      </x:c>
      <x:c r="W13" s="24">
        <x:v>0</x:v>
      </x:c>
      <x:c r="X13" s="23">
        <x:v>0</x:v>
      </x:c>
      <x:c r="Y13" s="11">
        <x:v>0</x:v>
      </x:c>
      <x:c r="Z13" s="24">
        <x:v>0</x:v>
      </x:c>
      <x:c r="AA13" s="23">
        <x:v>0</x:v>
      </x:c>
      <x:c r="AB13" s="11">
        <x:v>0</x:v>
      </x:c>
      <x:c r="AC13" s="24">
        <x:v>0</x:v>
      </x:c>
      <x:c r="AD13" s="23">
        <x:v>0</x:v>
      </x:c>
      <x:c r="AE13" s="11">
        <x:v>0</x:v>
      </x:c>
      <x:c r="AF13" s="24">
        <x:v>0</x:v>
      </x:c>
      <x:c r="AG13" s="23">
        <x:v>0</x:v>
      </x:c>
      <x:c r="AH13" s="11">
        <x:v>0</x:v>
      </x:c>
      <x:c r="AI13" s="24">
        <x:v>0</x:v>
      </x:c>
      <x:c r="AJ13" s="23">
        <x:v>0</x:v>
      </x:c>
      <x:c r="AK13" s="11">
        <x:v>0</x:v>
      </x:c>
      <x:c r="AL13" s="24">
        <x:v>0</x:v>
      </x:c>
      <x:c r="AM13" s="23">
        <x:v>0</x:v>
      </x:c>
      <x:c r="AN13" s="11">
        <x:v>0</x:v>
      </x:c>
      <x:c r="AO13" s="24">
        <x:v>0</x:v>
      </x:c>
      <x:c r="AP13" s="23">
        <x:v>0</x:v>
      </x:c>
      <x:c r="AQ13" s="11">
        <x:v>0</x:v>
      </x:c>
      <x:c r="AR13" s="24">
        <x:v>0</x:v>
      </x:c>
      <x:c r="AS13" s="23">
        <x:v>15426.388013</x:v>
      </x:c>
      <x:c r="AT13" s="11">
        <x:v>15426.388013</x:v>
      </x:c>
      <x:c r="AU13" s="24">
        <x:v>0</x:v>
      </x:c>
      <x:c r="AV13" s="23">
        <x:v>21698.228884884698</x:v>
      </x:c>
      <x:c r="AW13" s="11">
        <x:v>37124.616897884698</x:v>
      </x:c>
      <x:c r="AX13" s="24">
        <x:v>0</x:v>
      </x:c>
      <x:c r="AY13" s="23">
        <x:v>618.40328295454538</x:v>
      </x:c>
      <x:c r="AZ13" s="11">
        <x:v>37743.020180839245</x:v>
      </x:c>
      <x:c r="BA13" s="24">
        <x:v>0</x:v>
      </x:c>
      <x:c r="BB13" s="23">
        <x:v>4626.097326035353</x:v>
      </x:c>
      <x:c r="BC13" s="11">
        <x:v>42369.117506874594</x:v>
      </x:c>
      <x:c r="BD13" s="24">
        <x:v>0</x:v>
      </x:c>
      <x:c r="BE13" s="23">
        <x:v>33698.646557030908</x:v>
      </x:c>
      <x:c r="BF13" s="11">
        <x:v>76067.764063905503</x:v>
      </x:c>
      <x:c r="BG13" s="24">
        <x:v>0</x:v>
      </x:c>
      <x:c r="BH13" s="23">
        <x:v>35668.616306651413</x:v>
      </x:c>
      <x:c r="BI13" s="11">
        <x:v>111736.38037055692</x:v>
      </x:c>
      <x:c r="BJ13" s="24">
        <x:v>0</x:v>
      </x:c>
      <x:c r="BK13" s="23">
        <x:v>4822.7036385353531</x:v>
      </x:c>
      <x:c r="BL13" s="11">
        <x:v>116559.08400909227</x:v>
      </x:c>
      <x:c r="BM13" s="24">
        <x:v>0</x:v>
      </x:c>
      <x:c r="BN13" s="23">
        <x:v>19667.088982872363</x:v>
      </x:c>
      <x:c r="BO13" s="11">
        <x:v>136226.17299196465</x:v>
      </x:c>
      <x:c r="BP13" s="24">
        <x:v>0</x:v>
      </x:c>
      <x:c r="BQ13" s="23">
        <x:v>4822.7036385353531</x:v>
      </x:c>
      <x:c r="BR13" s="11">
        <x:v>141048.87663049999</x:v>
      </x:c>
      <x:c r="BS13" s="24">
        <x:v>0</x:v>
      </x:c>
      <x:c r="BT13" s="23">
        <x:v>11584.426523035356</x:v>
      </x:c>
      <x:c r="BU13" s="11">
        <x:v>152633.30315353535</x:v>
      </x:c>
      <x:c r="BV13" s="24">
        <x:v>0</x:v>
      </x:c>
      <x:c r="BW13" s="23">
        <x:v>9532.5952460353546</x:v>
      </x:c>
      <x:c r="BX13" s="11">
        <x:v>162165.89839957069</x:v>
      </x:c>
      <x:c r="BY13" s="24">
        <x:v>0</x:v>
      </x:c>
      <x:c r="BZ13" s="23">
        <x:v>9523.0206002020204</x:v>
      </x:c>
      <x:c r="CA13" s="11">
        <x:v>171688.91899977272</x:v>
      </x:c>
      <x:c r="CB13" s="24">
        <x:v>0</x:v>
      </x:c>
      <x:c r="CC13" s="23">
        <x:v>7823.0843874242437</x:v>
      </x:c>
      <x:c r="CD13" s="11">
        <x:v>179512.00338719698</x:v>
      </x:c>
      <x:c r="CE13" s="24">
        <x:v>0</x:v>
      </x:c>
      <x:c r="CF13" s="23">
        <x:v>7836.3496836363656</x:v>
      </x:c>
      <x:c r="CG13" s="11">
        <x:v>187348.35307083334</x:v>
      </x:c>
      <x:c r="CH13" s="24">
        <x:v>0</x:v>
      </x:c>
      <x:c r="CI13" s="23">
        <x:v>4940.7985175000013</x:v>
      </x:c>
      <x:c r="CJ13" s="11">
        <x:v>192289.15158833333</x:v>
      </x:c>
      <x:c r="CK13" s="24">
        <x:v>0</x:v>
      </x:c>
      <x:c r="CL13" s="23">
        <x:v>4863.742844166668</x:v>
      </x:c>
      <x:c r="CM13" s="11">
        <x:v>197152.8944325</x:v>
      </x:c>
      <x:c r="CN13" s="24">
        <x:v>0</x:v>
      </x:c>
      <x:c r="CO13" s="23">
        <x:v>4709.8916075000016</x:v>
      </x:c>
      <x:c r="CP13" s="11">
        <x:v>201862.78604000001</x:v>
      </x:c>
      <x:c r="CQ13" s="24">
        <x:v>0</x:v>
      </x:c>
      <x:c r="CR13" s="23">
        <x:v>4709.8916075000016</x:v>
      </x:c>
      <x:c r="CS13" s="11">
        <x:v>206572.67764750001</x:v>
      </x:c>
      <x:c r="CT13" s="24">
        <x:v>0</x:v>
      </x:c>
      <x:c r="CU13" s="23">
        <x:v>1655.8587875000003</x:v>
      </x:c>
      <x:c r="CV13" s="11">
        <x:v>208228.53643500002</x:v>
      </x:c>
      <x:c r="CW13" s="24">
        <x:v>0</x:v>
      </x:c>
      <x:c r="CX13" s="23">
        <x:v>1655.8587875000003</x:v>
      </x:c>
      <x:c r="CY13" s="11">
        <x:v>209884.39522250002</x:v>
      </x:c>
      <x:c r="CZ13" s="24">
        <x:v>0</x:v>
      </x:c>
      <x:c r="DA13" s="23">
        <x:v>1655.8587875000003</x:v>
      </x:c>
      <x:c r="DB13" s="24">
        <x:v>211540.25401000003</x:v>
      </x:c>
      <x:c r="DC13" s="24">
        <x:v>0</x:v>
      </x:c>
      <x:c r="DD13" s="23">
        <x:v>0</x:v>
      </x:c>
      <x:c r="DE13" s="11">
        <x:v>211540.25401000003</x:v>
      </x:c>
      <x:c r="DF13" s="24">
        <x:v>0</x:v>
      </x:c>
      <x:c r="DG13" s="23">
        <x:v>0</x:v>
      </x:c>
      <x:c r="DH13" s="11">
        <x:v>211540.25401000003</x:v>
      </x:c>
      <x:c r="DI13" s="24">
        <x:v>0</x:v>
      </x:c>
      <x:c r="DJ13" s="23">
        <x:v>0</x:v>
      </x:c>
      <x:c r="DK13" s="11">
        <x:v>211540.25401000003</x:v>
      </x:c>
      <x:c r="DL13" s="24">
        <x:v>0</x:v>
      </x:c>
      <x:c r="DM13" s="23">
        <x:v>0</x:v>
      </x:c>
      <x:c r="DN13" s="11">
        <x:v>211540.25401000003</x:v>
      </x:c>
      <x:c r="DO13" s="24">
        <x:v>0</x:v>
      </x:c>
      <x:c r="DP13" s="23">
        <x:v>0</x:v>
      </x:c>
      <x:c r="DQ13" s="11">
        <x:v>211540.25401000003</x:v>
      </x:c>
      <x:c r="DR13" s="24">
        <x:v>0</x:v>
      </x:c>
      <x:c r="DS13" s="23">
        <x:v>0</x:v>
      </x:c>
      <x:c r="DT13" s="11">
        <x:v>211540.25401000003</x:v>
      </x:c>
      <x:c r="DU13" s="24">
        <x:v>0</x:v>
      </x:c>
      <x:c r="DV13" s="24">
        <x:v>5457.2374099999988</x:v>
      </x:c>
      <x:c r="DW13" s="11">
        <x:v>216997.49142000003</x:v>
      </x:c>
      <x:c r="DX13" s="24">
        <x:v>0</x:v>
      </x:c>
      <x:c r="DY13" s="24">
        <x:v>5457.2374099999988</x:v>
      </x:c>
      <x:c r="DZ13" s="11">
        <x:v>222454.72883000004</x:v>
      </x:c>
      <x:c r="EA13" s="24">
        <x:v>0</x:v>
      </x:c>
      <x:c r="EB13" s="24">
        <x:v>5457.2374099999988</x:v>
      </x:c>
      <x:c r="EC13" s="11">
        <x:v>227911.96624000004</x:v>
      </x:c>
      <x:c r="ED13" s="24">
        <x:v>0</x:v>
      </x:c>
      <x:c r="EE13" s="23">
        <x:v>1944.6828033333331</x:v>
      </x:c>
      <x:c r="EF13" s="11">
        <x:v>229856.64904333337</x:v>
      </x:c>
      <x:c r="EG13" s="24">
        <x:v>0</x:v>
      </x:c>
      <x:c r="EH13" s="23">
        <x:v>1944.6828033333331</x:v>
      </x:c>
      <x:c r="EI13" s="11">
        <x:v>231801.3318466667</x:v>
      </x:c>
      <x:c r="EJ13" s="24">
        <x:v>0</x:v>
      </x:c>
      <x:c r="EK13" s="23">
        <x:v>1944.6828033333331</x:v>
      </x:c>
      <x:c r="EL13" s="11">
        <x:v>233746.01465000003</x:v>
      </x:c>
      <x:c r="EM13" s="24">
        <x:v>0</x:v>
      </x:c>
      <x:c r="EN13" s="23">
        <x:v>1540.2249999999999</x:v>
      </x:c>
      <x:c r="EO13" s="11">
        <x:v>235286.23965000003</x:v>
      </x:c>
      <x:c r="EP13" s="24">
        <x:v>0</x:v>
      </x:c>
      <x:c r="EQ13" s="23">
        <x:v>1540.2249999999999</x:v>
      </x:c>
      <x:c r="ER13" s="11">
        <x:v>236826.46465000004</x:v>
      </x:c>
      <x:c r="ES13" s="24">
        <x:v>0</x:v>
      </x:c>
      <x:c r="ET13" s="23">
        <x:v>1540.2249999999999</x:v>
      </x:c>
      <x:c r="EU13" s="11">
        <x:v>238366.68965000004</x:v>
      </x:c>
      <x:c r="EV13" s="24">
        <x:v>0</x:v>
      </x:c>
      <x:c r="EW13" s="23">
        <x:v>0</x:v>
      </x:c>
      <x:c r="EX13" s="11">
        <x:v>238366.68965000004</x:v>
      </x:c>
      <x:c r="EY13" s="24">
        <x:v>0</x:v>
      </x:c>
      <x:c r="EZ13" s="23">
        <x:v>0</x:v>
      </x:c>
      <x:c r="FA13" s="11">
        <x:v>238366.68965000004</x:v>
      </x:c>
      <x:c r="FB13" s="24">
        <x:v>0</x:v>
      </x:c>
      <x:c r="FC13" s="23">
        <x:v>0</x:v>
      </x:c>
      <x:c r="FD13" s="11">
        <x:v>238366.68965000004</x:v>
      </x:c>
      <x:c r="FE13" s="24">
        <x:v>0</x:v>
      </x:c>
      <x:c r="FF13" s="23">
        <x:v>0</x:v>
      </x:c>
      <x:c r="FG13" s="11">
        <x:v>238366.68965000004</x:v>
      </x:c>
      <x:c r="FH13" s="24">
        <x:v>0</x:v>
      </x:c>
      <x:c r="FI13" s="23">
        <x:v>0</x:v>
      </x:c>
      <x:c r="FJ13" s="11">
        <x:v>238366.68965000004</x:v>
      </x:c>
      <x:c r="FK13" s="24">
        <x:v>0</x:v>
      </x:c>
      <x:c r="FL13" s="23">
        <x:v>0</x:v>
      </x:c>
      <x:c r="FM13" s="11">
        <x:v>238366.68965000004</x:v>
      </x:c>
      <x:c r="FN13" s="24">
        <x:v>0</x:v>
      </x:c>
      <x:c r="FO13" s="23">
        <x:v>0</x:v>
      </x:c>
      <x:c r="FP13" s="11">
        <x:v>238366.68965000004</x:v>
      </x:c>
      <x:c r="FQ13" s="24">
        <x:v>0</x:v>
      </x:c>
      <x:c r="FR13" s="23">
        <x:v>0</x:v>
      </x:c>
      <x:c r="FS13" s="11">
        <x:v>238366.68965000004</x:v>
      </x:c>
      <x:c r="FT13" s="24">
        <x:v>0</x:v>
      </x:c>
      <x:c r="FU13" s="23">
        <x:v>0</x:v>
      </x:c>
      <x:c r="FV13" s="11">
        <x:v>238366.68965000004</x:v>
      </x:c>
      <x:c r="FW13" s="24">
        <x:v>0</x:v>
      </x:c>
      <x:c r="FX13" s="23">
        <x:v>0</x:v>
      </x:c>
      <x:c r="FY13" s="11">
        <x:v>238366.68965000004</x:v>
      </x:c>
      <x:c r="FZ13" s="24">
        <x:v>0</x:v>
      </x:c>
      <x:c r="GA13" s="23">
        <x:v>0</x:v>
      </x:c>
      <x:c r="GB13" s="11">
        <x:v>238366.68965000004</x:v>
      </x:c>
      <x:c r="GC13" s="24">
        <x:v>0</x:v>
      </x:c>
      <x:c r="GD13" s="23">
        <x:v>0</x:v>
      </x:c>
      <x:c r="GE13" s="11">
        <x:v>238366.68965000004</x:v>
      </x:c>
      <x:c r="GF13" s="24">
        <x:v>0</x:v>
      </x:c>
      <x:c r="GG13" s="23">
        <x:v>0</x:v>
      </x:c>
      <x:c r="GH13" s="11">
        <x:v>238366.68965000004</x:v>
      </x:c>
      <x:c r="GI13" s="24">
        <x:v>0</x:v>
      </x:c>
      <x:c r="GJ13" s="23">
        <x:v>0</x:v>
      </x:c>
      <x:c r="GK13" s="11">
        <x:v>238366.68965000004</x:v>
      </x:c>
      <x:c r="GL13" s="24">
        <x:v>0</x:v>
      </x:c>
      <x:c r="GM13" s="23">
        <x:v>0</x:v>
      </x:c>
      <x:c r="GN13" s="11">
        <x:v>238366.68965000004</x:v>
      </x:c>
      <x:c r="GO13" s="24">
        <x:v>0</x:v>
      </x:c>
      <x:c r="GP13" s="23">
        <x:v>0</x:v>
      </x:c>
      <x:c r="GQ13" s="11">
        <x:v>238366.68965000004</x:v>
      </x:c>
      <x:c r="GR13" s="24">
        <x:v>0</x:v>
      </x:c>
      <x:c r="GS13" s="23">
        <x:v>0</x:v>
      </x:c>
      <x:c r="GT13" s="11">
        <x:v>238366.68965000004</x:v>
      </x:c>
      <x:c r="GU13" s="24">
        <x:v>0</x:v>
      </x:c>
      <x:c r="GV13" s="23">
        <x:v>0</x:v>
      </x:c>
      <x:c r="GW13" s="11">
        <x:v>238366.68965000004</x:v>
      </x:c>
      <x:c r="GX13" s="24">
        <x:v>0</x:v>
      </x:c>
      <x:c r="GY13" s="23">
        <x:v>0</x:v>
      </x:c>
      <x:c r="GZ13" s="11">
        <x:v>238366.68965000004</x:v>
      </x:c>
      <x:c r="HA13" s="24">
        <x:v>0</x:v>
      </x:c>
      <x:c r="HB13" s="23">
        <x:v>0</x:v>
      </x:c>
      <x:c r="HC13" s="11">
        <x:v>238366.68965000004</x:v>
      </x:c>
      <x:c r="HD13" s="24">
        <x:v>0</x:v>
      </x:c>
      <x:c r="HE13" s="23">
        <x:v>0</x:v>
      </x:c>
      <x:c r="HF13" s="11">
        <x:v>238366.68965000004</x:v>
      </x:c>
      <x:c r="HG13" s="24">
        <x:v>0</x:v>
      </x:c>
      <x:c r="HH13" s="23">
        <x:v>0</x:v>
      </x:c>
      <x:c r="HI13" s="11">
        <x:v>238366.68965000004</x:v>
      </x:c>
      <x:c r="HJ13" s="24">
        <x:v>0</x:v>
      </x:c>
      <x:c r="HK13" s="23">
        <x:v>0</x:v>
      </x:c>
      <x:c r="HL13" s="11">
        <x:v>238366.68965000004</x:v>
      </x:c>
      <x:c r="HM13" s="24">
        <x:v>0</x:v>
      </x:c>
      <x:c r="HN13" s="23">
        <x:v>0</x:v>
      </x:c>
      <x:c r="HO13" s="11">
        <x:v>238366.68965000004</x:v>
      </x:c>
      <x:c r="HP13" s="24">
        <x:v>0</x:v>
      </x:c>
      <x:c r="HQ13" s="23">
        <x:v>0</x:v>
      </x:c>
      <x:c r="HR13" s="11">
        <x:v>238366.68965000004</x:v>
      </x:c>
      <x:c r="HS13" s="24">
        <x:v>0</x:v>
      </x:c>
      <x:c r="HT13" s="23">
        <x:v>0</x:v>
      </x:c>
      <x:c r="HU13" s="11">
        <x:v>238366.68965000004</x:v>
      </x:c>
      <x:c r="HV13" s="24">
        <x:v>0</x:v>
      </x:c>
      <x:c r="HW13" s="23">
        <x:v>0</x:v>
      </x:c>
      <x:c r="HX13" s="11">
        <x:v>238366.68965000004</x:v>
      </x:c>
      <x:c r="HY13" s="24">
        <x:v>0</x:v>
      </x:c>
    </x:row>
    <x:row r="14" spans="1:233" ht="26.1" customHeight="1" thickBot="1">
      <x:c r="A14" s="12">
        <x:v>11</x:v>
      </x:c>
      <x:c r="B14" s="13"/>
      <x:c r="C14" s="13"/>
      <x:c r="D14" s="13"/>
      <x:c r="E14" s="14" t="s">
        <x:v>9</x:v>
      </x:c>
      <x:c r="F14" s="15"/>
      <x:c r="G14" s="15"/>
      <x:c r="H14" s="16"/>
      <x:c r="I14" s="15"/>
      <x:c r="J14" s="15">
        <x:v>0</x:v>
      </x:c>
      <x:c r="K14" s="17">
        <x:v>961599750</x:v>
      </x:c>
      <x:c r="L14" s="18"/>
      <x:c r="M14" s="15">
        <x:v>0</x:v>
      </x:c>
      <x:c r="N14" s="19">
        <x:v>1018476462.164808</x:v>
      </x:c>
      <x:c r="O14" s="41"/>
      <x:c r="P14" s="47">
        <x:v>1018476462.164808</x:v>
      </x:c>
      <x:c r="Q14" s="22">
        <x:v>0</x:v>
      </x:c>
      <x:c r="R14" s="23">
        <x:v>0</x:v>
      </x:c>
      <x:c r="S14" s="11">
        <x:v>0</x:v>
      </x:c>
      <x:c r="T14" s="24">
        <x:v>0</x:v>
      </x:c>
      <x:c r="U14" s="23">
        <x:v>0</x:v>
      </x:c>
      <x:c r="V14" s="11">
        <x:v>0</x:v>
      </x:c>
      <x:c r="W14" s="24">
        <x:v>0</x:v>
      </x:c>
      <x:c r="X14" s="23">
        <x:v>0</x:v>
      </x:c>
      <x:c r="Y14" s="11">
        <x:v>0</x:v>
      </x:c>
      <x:c r="Z14" s="24">
        <x:v>0</x:v>
      </x:c>
      <x:c r="AA14" s="23">
        <x:v>0</x:v>
      </x:c>
      <x:c r="AB14" s="11">
        <x:v>0</x:v>
      </x:c>
      <x:c r="AC14" s="24">
        <x:v>0</x:v>
      </x:c>
      <x:c r="AD14" s="23">
        <x:v>0</x:v>
      </x:c>
      <x:c r="AE14" s="11">
        <x:v>0</x:v>
      </x:c>
      <x:c r="AF14" s="24">
        <x:v>0</x:v>
      </x:c>
      <x:c r="AG14" s="23">
        <x:v>0</x:v>
      </x:c>
      <x:c r="AH14" s="11">
        <x:v>0</x:v>
      </x:c>
      <x:c r="AI14" s="24">
        <x:v>0</x:v>
      </x:c>
      <x:c r="AJ14" s="23">
        <x:v>3512.5919599999997</x:v>
      </x:c>
      <x:c r="AK14" s="11">
        <x:v>3512.5919599999997</x:v>
      </x:c>
      <x:c r="AL14" s="24">
        <x:v>0</x:v>
      </x:c>
      <x:c r="AM14" s="23">
        <x:v>0</x:v>
      </x:c>
      <x:c r="AN14" s="11">
        <x:v>3512.5919599999997</x:v>
      </x:c>
      <x:c r="AO14" s="24">
        <x:v>0</x:v>
      </x:c>
      <x:c r="AP14" s="23">
        <x:v>11829.232947155198</x:v>
      </x:c>
      <x:c r="AQ14" s="11">
        <x:v>15341.824907155198</x:v>
      </x:c>
      <x:c r="AR14" s="24">
        <x:v>0</x:v>
      </x:c>
      <x:c r="AS14" s="23">
        <x:v>3732.7241899999999</x:v>
      </x:c>
      <x:c r="AT14" s="11">
        <x:v>19074.549097155199</x:v>
      </x:c>
      <x:c r="AU14" s="24">
        <x:v>0</x:v>
      </x:c>
      <x:c r="AV14" s="23">
        <x:v>5788.2099234071729</x:v>
      </x:c>
      <x:c r="AW14" s="11">
        <x:v>24862.759020562371</x:v>
      </x:c>
      <x:c r="AX14" s="24">
        <x:v>0</x:v>
      </x:c>
      <x:c r="AY14" s="23">
        <x:v>6427.0045565996543</x:v>
      </x:c>
      <x:c r="AZ14" s="11">
        <x:v>31289.763577162026</x:v>
      </x:c>
      <x:c r="BA14" s="24">
        <x:v>0</x:v>
      </x:c>
      <x:c r="BB14" s="23">
        <x:v>8916.552757014053</x:v>
      </x:c>
      <x:c r="BC14" s="11">
        <x:v>40206.316334176081</x:v>
      </x:c>
      <x:c r="BD14" s="24">
        <x:v>0</x:v>
      </x:c>
      <x:c r="BE14" s="23">
        <x:v>25076.886747796449</x:v>
      </x:c>
      <x:c r="BF14" s="11">
        <x:v>65283.203081972533</x:v>
      </x:c>
      <x:c r="BG14" s="24">
        <x:v>0</x:v>
      </x:c>
      <x:c r="BH14" s="23">
        <x:v>10666.421763699655</x:v>
      </x:c>
      <x:c r="BI14" s="11">
        <x:v>75949.624845672195</x:v>
      </x:c>
      <x:c r="BJ14" s="24">
        <x:v>0</x:v>
      </x:c>
      <x:c r="BK14" s="23">
        <x:v>5973.1633434380547</x:v>
      </x:c>
      <x:c r="BL14" s="11">
        <x:v>81922.788189110244</x:v>
      </x:c>
      <x:c r="BM14" s="24">
        <x:v>0</x:v>
      </x:c>
      <x:c r="BN14" s="23">
        <x:v>5973.1633434380547</x:v>
      </x:c>
      <x:c r="BO14" s="11">
        <x:v>87895.951532548293</x:v>
      </x:c>
      <x:c r="BP14" s="24">
        <x:v>0</x:v>
      </x:c>
      <x:c r="BQ14" s="23">
        <x:v>15149.823163709681</x:v>
      </x:c>
      <x:c r="BR14" s="11">
        <x:v>103045.77469625797</x:v>
      </x:c>
      <x:c r="BS14" s="24">
        <x:v>0</x:v>
      </x:c>
      <x:c r="BT14" s="23">
        <x:v>15149.823163709681</x:v>
      </x:c>
      <x:c r="BU14" s="11">
        <x:v>118195.59785996765</x:v>
      </x:c>
      <x:c r="BV14" s="24">
        <x:v>0</x:v>
      </x:c>
      <x:c r="BW14" s="23">
        <x:v>21775.783021698477</x:v>
      </x:c>
      <x:c r="BX14" s="11">
        <x:v>139971.38088166612</x:v>
      </x:c>
      <x:c r="BY14" s="24">
        <x:v>0</x:v>
      </x:c>
      <x:c r="BZ14" s="23">
        <x:v>16376.594221949685</x:v>
      </x:c>
      <x:c r="CA14" s="11">
        <x:v>156347.97510361581</x:v>
      </x:c>
      <x:c r="CB14" s="24">
        <x:v>0</x:v>
      </x:c>
      <x:c r="CC14" s="23">
        <x:v>16376.594221949685</x:v>
      </x:c>
      <x:c r="CD14" s="11">
        <x:v>172724.56932556551</x:v>
      </x:c>
      <x:c r="CE14" s="24">
        <x:v>0</x:v>
      </x:c>
      <x:c r="CF14" s="23">
        <x:v>16376.594221949685</x:v>
      </x:c>
      <x:c r="CG14" s="11">
        <x:v>189101.1635475152</x:v>
      </x:c>
      <x:c r="CH14" s="24">
        <x:v>0</x:v>
      </x:c>
      <x:c r="CI14" s="23">
        <x:v>16376.594221949685</x:v>
      </x:c>
      <x:c r="CJ14" s="11">
        <x:v>205477.75776946489</x:v>
      </x:c>
      <x:c r="CK14" s="24">
        <x:v>0</x:v>
      </x:c>
      <x:c r="CL14" s="23">
        <x:v>16376.594221949685</x:v>
      </x:c>
      <x:c r="CM14" s="11">
        <x:v>221854.35199141459</x:v>
      </x:c>
      <x:c r="CN14" s="24">
        <x:v>0</x:v>
      </x:c>
      <x:c r="CO14" s="23">
        <x:v>16376.594221949685</x:v>
      </x:c>
      <x:c r="CP14" s="11">
        <x:v>238230.94621336428</x:v>
      </x:c>
      <x:c r="CQ14" s="24">
        <x:v>0</x:v>
      </x:c>
      <x:c r="CR14" s="23">
        <x:v>16376.594221949685</x:v>
      </x:c>
      <x:c r="CS14" s="11">
        <x:v>254607.54043531397</x:v>
      </x:c>
      <x:c r="CT14" s="24">
        <x:v>0</x:v>
      </x:c>
      <x:c r="CU14" s="23">
        <x:v>16376.594221949685</x:v>
      </x:c>
      <x:c r="CV14" s="11">
        <x:v>270984.13465726364</x:v>
      </x:c>
      <x:c r="CW14" s="24">
        <x:v>0</x:v>
      </x:c>
      <x:c r="CX14" s="23">
        <x:v>16376.594221949685</x:v>
      </x:c>
      <x:c r="CY14" s="11">
        <x:v>287360.72887921333</x:v>
      </x:c>
      <x:c r="CZ14" s="24">
        <x:v>0</x:v>
      </x:c>
      <x:c r="DA14" s="23">
        <x:v>16376.594221949685</x:v>
      </x:c>
      <x:c r="DB14" s="24">
        <x:v>303737.32310116303</x:v>
      </x:c>
      <x:c r="DC14" s="24">
        <x:v>0</x:v>
      </x:c>
      <x:c r="DD14" s="23">
        <x:v>16376.594221949685</x:v>
      </x:c>
      <x:c r="DE14" s="11">
        <x:v>320113.91732311272</x:v>
      </x:c>
      <x:c r="DF14" s="24">
        <x:v>0</x:v>
      </x:c>
      <x:c r="DG14" s="23">
        <x:v>16376.594221949685</x:v>
      </x:c>
      <x:c r="DH14" s="11">
        <x:v>336490.51154506241</x:v>
      </x:c>
      <x:c r="DI14" s="24">
        <x:v>0</x:v>
      </x:c>
      <x:c r="DJ14" s="23">
        <x:v>16376.594221949685</x:v>
      </x:c>
      <x:c r="DK14" s="11">
        <x:v>352867.10576701211</x:v>
      </x:c>
      <x:c r="DL14" s="24">
        <x:v>0</x:v>
      </x:c>
      <x:c r="DM14" s="23">
        <x:v>16376.594221949685</x:v>
      </x:c>
      <x:c r="DN14" s="11">
        <x:v>369243.6999889618</x:v>
      </x:c>
      <x:c r="DO14" s="24">
        <x:v>0</x:v>
      </x:c>
      <x:c r="DP14" s="23">
        <x:v>16376.594221949685</x:v>
      </x:c>
      <x:c r="DQ14" s="11">
        <x:v>385620.2942109115</x:v>
      </x:c>
      <x:c r="DR14" s="24">
        <x:v>0</x:v>
      </x:c>
      <x:c r="DS14" s="23">
        <x:v>16376.594221949685</x:v>
      </x:c>
      <x:c r="DT14" s="11">
        <x:v>401996.88843286119</x:v>
      </x:c>
      <x:c r="DU14" s="24">
        <x:v>0</x:v>
      </x:c>
      <x:c r="DV14" s="24">
        <x:v>40982.133421949693</x:v>
      </x:c>
      <x:c r="DW14" s="11">
        <x:v>442979.02185481088</x:v>
      </x:c>
      <x:c r="DX14" s="24">
        <x:v>0</x:v>
      </x:c>
      <x:c r="DY14" s="24">
        <x:v>41899.248973949689</x:v>
      </x:c>
      <x:c r="DZ14" s="11">
        <x:v>484878.27082876058</x:v>
      </x:c>
      <x:c r="EA14" s="24">
        <x:v>0</x:v>
      </x:c>
      <x:c r="EB14" s="24">
        <x:v>41899.248973949689</x:v>
      </x:c>
      <x:c r="EC14" s="11">
        <x:v>526777.51980271027</x:v>
      </x:c>
      <x:c r="ED14" s="24">
        <x:v>0</x:v>
      </x:c>
      <x:c r="EE14" s="23">
        <x:v>41899.248973949689</x:v>
      </x:c>
      <x:c r="EF14" s="11">
        <x:v>568676.76877665997</x:v>
      </x:c>
      <x:c r="EG14" s="24">
        <x:v>0</x:v>
      </x:c>
      <x:c r="EH14" s="23">
        <x:v>41899.248973949689</x:v>
      </x:c>
      <x:c r="EI14" s="11">
        <x:v>610576.01775060967</x:v>
      </x:c>
      <x:c r="EJ14" s="24">
        <x:v>0</x:v>
      </x:c>
      <x:c r="EK14" s="23">
        <x:v>42152.846194414487</x:v>
      </x:c>
      <x:c r="EL14" s="11">
        <x:v>652728.8639450242</x:v>
      </x:c>
      <x:c r="EM14" s="24">
        <x:v>0</x:v>
      </x:c>
      <x:c r="EN14" s="23">
        <x:v>39273.042118589685</x:v>
      </x:c>
      <x:c r="EO14" s="11">
        <x:v>692001.90606361395</x:v>
      </x:c>
      <x:c r="EP14" s="24">
        <x:v>0</x:v>
      </x:c>
      <x:c r="EQ14" s="23">
        <x:v>39273.042118589685</x:v>
      </x:c>
      <x:c r="ER14" s="11">
        <x:v>731274.94818220357</x:v>
      </x:c>
      <x:c r="ES14" s="24">
        <x:v>0</x:v>
      </x:c>
      <x:c r="ET14" s="23">
        <x:v>39273.042118589685</x:v>
      </x:c>
      <x:c r="EU14" s="11">
        <x:v>770547.9903007932</x:v>
      </x:c>
      <x:c r="EV14" s="24">
        <x:v>0</x:v>
      </x:c>
      <x:c r="EW14" s="23">
        <x:v>39273.042118589685</x:v>
      </x:c>
      <x:c r="EX14" s="11">
        <x:v>809821.03241938283</x:v>
      </x:c>
      <x:c r="EY14" s="24">
        <x:v>0</x:v>
      </x:c>
      <x:c r="EZ14" s="23">
        <x:v>39095.754481789685</x:v>
      </x:c>
      <x:c r="FA14" s="11">
        <x:v>848916.78690117248</x:v>
      </x:c>
      <x:c r="FB14" s="24">
        <x:v>0</x:v>
      </x:c>
      <x:c r="FC14" s="23">
        <x:v>47123.291188793228</x:v>
      </x:c>
      <x:c r="FD14" s="11">
        <x:v>896040.07808996574</x:v>
      </x:c>
      <x:c r="FE14" s="24">
        <x:v>0</x:v>
      </x:c>
      <x:c r="FF14" s="23">
        <x:v>29452.58294387292</x:v>
      </x:c>
      <x:c r="FG14" s="11">
        <x:v>925492.66103383864</x:v>
      </x:c>
      <x:c r="FH14" s="24">
        <x:v>0</x:v>
      </x:c>
      <x:c r="FI14" s="23">
        <x:v>8500.1706796084254</x:v>
      </x:c>
      <x:c r="FJ14" s="11">
        <x:v>933992.83171344711</x:v>
      </x:c>
      <x:c r="FK14" s="24">
        <x:v>0</x:v>
      </x:c>
      <x:c r="FL14" s="23">
        <x:v>9748.6620874804248</x:v>
      </x:c>
      <x:c r="FM14" s="11">
        <x:v>943741.49380092754</x:v>
      </x:c>
      <x:c r="FN14" s="24">
        <x:v>0</x:v>
      </x:c>
      <x:c r="FO14" s="23">
        <x:v>8500.1706796084254</x:v>
      </x:c>
      <x:c r="FP14" s="11">
        <x:v>952241.66448053601</x:v>
      </x:c>
      <x:c r="FQ14" s="24">
        <x:v>0</x:v>
      </x:c>
      <x:c r="FR14" s="23">
        <x:v>8500.1706796084254</x:v>
      </x:c>
      <x:c r="FS14" s="11">
        <x:v>960741.83516014449</x:v>
      </x:c>
      <x:c r="FT14" s="24">
        <x:v>0</x:v>
      </x:c>
      <x:c r="FU14" s="23">
        <x:v>8500.1706796084254</x:v>
      </x:c>
      <x:c r="FV14" s="11">
        <x:v>969242.00583975296</x:v>
      </x:c>
      <x:c r="FW14" s="24">
        <x:v>0</x:v>
      </x:c>
      <x:c r="FX14" s="23">
        <x:v>8500.1706796084254</x:v>
      </x:c>
      <x:c r="FY14" s="11">
        <x:v>977742.17651936144</x:v>
      </x:c>
      <x:c r="FZ14" s="24">
        <x:v>0</x:v>
      </x:c>
      <x:c r="GA14" s="23">
        <x:v>8500.1706796084254</x:v>
      </x:c>
      <x:c r="GB14" s="11">
        <x:v>986242.34719896992</x:v>
      </x:c>
      <x:c r="GC14" s="24">
        <x:v>0</x:v>
      </x:c>
      <x:c r="GD14" s="23">
        <x:v>8500.1706796084254</x:v>
      </x:c>
      <x:c r="GE14" s="11">
        <x:v>994742.51787857839</x:v>
      </x:c>
      <x:c r="GF14" s="24">
        <x:v>0</x:v>
      </x:c>
      <x:c r="GG14" s="23">
        <x:v>8500.1706796084254</x:v>
      </x:c>
      <x:c r="GH14" s="11">
        <x:v>1003242.6885581869</x:v>
      </x:c>
      <x:c r="GI14" s="24">
        <x:v>0</x:v>
      </x:c>
      <x:c r="GJ14" s="23">
        <x:v>8500.1706796084254</x:v>
      </x:c>
      <x:c r="GK14" s="11">
        <x:v>1011742.8592377953</x:v>
      </x:c>
      <x:c r="GL14" s="24">
        <x:v>0</x:v>
      </x:c>
      <x:c r="GM14" s="23">
        <x:v>6733.6029265116276</x:v>
      </x:c>
      <x:c r="GN14" s="11">
        <x:v>1018476.462164307</x:v>
      </x:c>
      <x:c r="GO14" s="24">
        <x:v>0</x:v>
      </x:c>
      <x:c r="GP14" s="23">
        <x:v>0</x:v>
      </x:c>
      <x:c r="GQ14" s="11">
        <x:v>1018476.462164307</x:v>
      </x:c>
      <x:c r="GR14" s="24">
        <x:v>0</x:v>
      </x:c>
      <x:c r="GS14" s="23">
        <x:v>0</x:v>
      </x:c>
      <x:c r="GT14" s="11">
        <x:v>1018476.462164307</x:v>
      </x:c>
      <x:c r="GU14" s="24">
        <x:v>0</x:v>
      </x:c>
      <x:c r="GV14" s="23">
        <x:v>0</x:v>
      </x:c>
      <x:c r="GW14" s="11">
        <x:v>1018476.462164307</x:v>
      </x:c>
      <x:c r="GX14" s="24">
        <x:v>0</x:v>
      </x:c>
      <x:c r="GY14" s="23">
        <x:v>0</x:v>
      </x:c>
      <x:c r="GZ14" s="11">
        <x:v>1018476.462164307</x:v>
      </x:c>
      <x:c r="HA14" s="24">
        <x:v>0</x:v>
      </x:c>
      <x:c r="HB14" s="23">
        <x:v>0</x:v>
      </x:c>
      <x:c r="HC14" s="11">
        <x:v>1018476.462164307</x:v>
      </x:c>
      <x:c r="HD14" s="24">
        <x:v>0</x:v>
      </x:c>
      <x:c r="HE14" s="23">
        <x:v>0</x:v>
      </x:c>
      <x:c r="HF14" s="11">
        <x:v>1018476.462164307</x:v>
      </x:c>
      <x:c r="HG14" s="24">
        <x:v>0</x:v>
      </x:c>
      <x:c r="HH14" s="23">
        <x:v>0</x:v>
      </x:c>
      <x:c r="HI14" s="11">
        <x:v>1018476.462164307</x:v>
      </x:c>
      <x:c r="HJ14" s="24">
        <x:v>0</x:v>
      </x:c>
      <x:c r="HK14" s="23">
        <x:v>0</x:v>
      </x:c>
      <x:c r="HL14" s="11">
        <x:v>1018476.462164307</x:v>
      </x:c>
      <x:c r="HM14" s="24">
        <x:v>0</x:v>
      </x:c>
      <x:c r="HN14" s="23">
        <x:v>0</x:v>
      </x:c>
      <x:c r="HO14" s="11">
        <x:v>1018476.462164307</x:v>
      </x:c>
      <x:c r="HP14" s="24">
        <x:v>0</x:v>
      </x:c>
      <x:c r="HQ14" s="23">
        <x:v>0</x:v>
      </x:c>
      <x:c r="HR14" s="11">
        <x:v>1018476.462164307</x:v>
      </x:c>
      <x:c r="HS14" s="24">
        <x:v>0</x:v>
      </x:c>
      <x:c r="HT14" s="23">
        <x:v>0</x:v>
      </x:c>
      <x:c r="HU14" s="11">
        <x:v>1018476.462164307</x:v>
      </x:c>
      <x:c r="HV14" s="24">
        <x:v>0</x:v>
      </x:c>
      <x:c r="HW14" s="23">
        <x:v>0</x:v>
      </x:c>
      <x:c r="HX14" s="11">
        <x:v>1018476.462164307</x:v>
      </x:c>
      <x:c r="HY14" s="24">
        <x:v>0</x:v>
      </x:c>
    </x:row>
    <x:row r="15" spans="1:233" ht="26.1" customHeight="1" thickBot="1">
      <x:c r="A15" s="12">
        <x:v>12</x:v>
      </x:c>
      <x:c r="B15" s="13"/>
      <x:c r="C15" s="13"/>
      <x:c r="D15" s="13"/>
      <x:c r="E15" s="14" t="s">
        <x:v>10</x:v>
      </x:c>
      <x:c r="F15" s="15"/>
      <x:c r="G15" s="15"/>
      <x:c r="H15" s="16"/>
      <x:c r="I15" s="15"/>
      <x:c r="J15" s="15">
        <x:v>0</x:v>
      </x:c>
      <x:c r="K15" s="17">
        <x:v>57539298.799999997</x:v>
      </x:c>
      <x:c r="L15" s="18"/>
      <x:c r="M15" s="15">
        <x:v>0</x:v>
      </x:c>
      <x:c r="N15" s="19">
        <x:v>82206516.269999996</x:v>
      </x:c>
      <x:c r="O15" s="41"/>
      <x:c r="P15" s="47">
        <x:v>82206516.269999996</x:v>
      </x:c>
      <x:c r="Q15" s="22">
        <x:v>0</x:v>
      </x:c>
      <x:c r="R15" s="23">
        <x:v>0</x:v>
      </x:c>
      <x:c r="S15" s="11">
        <x:v>0</x:v>
      </x:c>
      <x:c r="T15" s="24">
        <x:v>0</x:v>
      </x:c>
      <x:c r="U15" s="23">
        <x:v>0</x:v>
      </x:c>
      <x:c r="V15" s="11">
        <x:v>0</x:v>
      </x:c>
      <x:c r="W15" s="24">
        <x:v>0</x:v>
      </x:c>
      <x:c r="X15" s="23">
        <x:v>0</x:v>
      </x:c>
      <x:c r="Y15" s="11">
        <x:v>0</x:v>
      </x:c>
      <x:c r="Z15" s="24">
        <x:v>0</x:v>
      </x:c>
      <x:c r="AA15" s="23">
        <x:v>0</x:v>
      </x:c>
      <x:c r="AB15" s="11">
        <x:v>0</x:v>
      </x:c>
      <x:c r="AC15" s="24">
        <x:v>0</x:v>
      </x:c>
      <x:c r="AD15" s="23">
        <x:v>0</x:v>
      </x:c>
      <x:c r="AE15" s="11">
        <x:v>0</x:v>
      </x:c>
      <x:c r="AF15" s="24">
        <x:v>0</x:v>
      </x:c>
      <x:c r="AG15" s="23">
        <x:v>0</x:v>
      </x:c>
      <x:c r="AH15" s="11">
        <x:v>0</x:v>
      </x:c>
      <x:c r="AI15" s="24">
        <x:v>0</x:v>
      </x:c>
      <x:c r="AJ15" s="23">
        <x:v>0</x:v>
      </x:c>
      <x:c r="AK15" s="11">
        <x:v>0</x:v>
      </x:c>
      <x:c r="AL15" s="24">
        <x:v>0</x:v>
      </x:c>
      <x:c r="AM15" s="23">
        <x:v>0</x:v>
      </x:c>
      <x:c r="AN15" s="11">
        <x:v>0</x:v>
      </x:c>
      <x:c r="AO15" s="24">
        <x:v>0</x:v>
      </x:c>
      <x:c r="AP15" s="23">
        <x:v>0</x:v>
      </x:c>
      <x:c r="AQ15" s="11">
        <x:v>0</x:v>
      </x:c>
      <x:c r="AR15" s="24">
        <x:v>0</x:v>
      </x:c>
      <x:c r="AS15" s="23">
        <x:v>0</x:v>
      </x:c>
      <x:c r="AT15" s="11">
        <x:v>0</x:v>
      </x:c>
      <x:c r="AU15" s="24">
        <x:v>0</x:v>
      </x:c>
      <x:c r="AV15" s="23">
        <x:v>0</x:v>
      </x:c>
      <x:c r="AW15" s="11">
        <x:v>0</x:v>
      </x:c>
      <x:c r="AX15" s="24">
        <x:v>0</x:v>
      </x:c>
      <x:c r="AY15" s="23">
        <x:v>0</x:v>
      </x:c>
      <x:c r="AZ15" s="11">
        <x:v>0</x:v>
      </x:c>
      <x:c r="BA15" s="24">
        <x:v>0</x:v>
      </x:c>
      <x:c r="BB15" s="23">
        <x:v>0</x:v>
      </x:c>
      <x:c r="BC15" s="11">
        <x:v>0</x:v>
      </x:c>
      <x:c r="BD15" s="24">
        <x:v>0</x:v>
      </x:c>
      <x:c r="BE15" s="23">
        <x:v>0</x:v>
      </x:c>
      <x:c r="BF15" s="11">
        <x:v>0</x:v>
      </x:c>
      <x:c r="BG15" s="24">
        <x:v>0</x:v>
      </x:c>
      <x:c r="BH15" s="23">
        <x:v>0</x:v>
      </x:c>
      <x:c r="BI15" s="11">
        <x:v>0</x:v>
      </x:c>
      <x:c r="BJ15" s="24">
        <x:v>0</x:v>
      </x:c>
      <x:c r="BK15" s="23">
        <x:v>0</x:v>
      </x:c>
      <x:c r="BL15" s="11">
        <x:v>0</x:v>
      </x:c>
      <x:c r="BM15" s="24">
        <x:v>0</x:v>
      </x:c>
      <x:c r="BN15" s="23">
        <x:v>0</x:v>
      </x:c>
      <x:c r="BO15" s="11">
        <x:v>0</x:v>
      </x:c>
      <x:c r="BP15" s="24">
        <x:v>0</x:v>
      </x:c>
      <x:c r="BQ15" s="23">
        <x:v>0</x:v>
      </x:c>
      <x:c r="BR15" s="11">
        <x:v>0</x:v>
      </x:c>
      <x:c r="BS15" s="24">
        <x:v>0</x:v>
      </x:c>
      <x:c r="BT15" s="23">
        <x:v>0</x:v>
      </x:c>
      <x:c r="BU15" s="11">
        <x:v>0</x:v>
      </x:c>
      <x:c r="BV15" s="24">
        <x:v>0</x:v>
      </x:c>
      <x:c r="BW15" s="23">
        <x:v>0</x:v>
      </x:c>
      <x:c r="BX15" s="11">
        <x:v>0</x:v>
      </x:c>
      <x:c r="BY15" s="24">
        <x:v>0</x:v>
      </x:c>
      <x:c r="BZ15" s="23">
        <x:v>0</x:v>
      </x:c>
      <x:c r="CA15" s="11">
        <x:v>0</x:v>
      </x:c>
      <x:c r="CB15" s="24">
        <x:v>0</x:v>
      </x:c>
      <x:c r="CC15" s="23">
        <x:v>0</x:v>
      </x:c>
      <x:c r="CD15" s="11">
        <x:v>0</x:v>
      </x:c>
      <x:c r="CE15" s="24">
        <x:v>0</x:v>
      </x:c>
      <x:c r="CF15" s="23">
        <x:v>0</x:v>
      </x:c>
      <x:c r="CG15" s="11">
        <x:v>0</x:v>
      </x:c>
      <x:c r="CH15" s="24">
        <x:v>0</x:v>
      </x:c>
      <x:c r="CI15" s="23">
        <x:v>0</x:v>
      </x:c>
      <x:c r="CJ15" s="11">
        <x:v>0</x:v>
      </x:c>
      <x:c r="CK15" s="24">
        <x:v>0</x:v>
      </x:c>
      <x:c r="CL15" s="23">
        <x:v>0</x:v>
      </x:c>
      <x:c r="CM15" s="11">
        <x:v>0</x:v>
      </x:c>
      <x:c r="CN15" s="24">
        <x:v>0</x:v>
      </x:c>
      <x:c r="CO15" s="23">
        <x:v>0</x:v>
      </x:c>
      <x:c r="CP15" s="11">
        <x:v>0</x:v>
      </x:c>
      <x:c r="CQ15" s="24">
        <x:v>0</x:v>
      </x:c>
      <x:c r="CR15" s="23">
        <x:v>0</x:v>
      </x:c>
      <x:c r="CS15" s="11">
        <x:v>0</x:v>
      </x:c>
      <x:c r="CT15" s="24">
        <x:v>0</x:v>
      </x:c>
      <x:c r="CU15" s="23">
        <x:v>0</x:v>
      </x:c>
      <x:c r="CV15" s="11">
        <x:v>0</x:v>
      </x:c>
      <x:c r="CW15" s="24">
        <x:v>0</x:v>
      </x:c>
      <x:c r="CX15" s="23">
        <x:v>0</x:v>
      </x:c>
      <x:c r="CY15" s="11">
        <x:v>0</x:v>
      </x:c>
      <x:c r="CZ15" s="24">
        <x:v>0</x:v>
      </x:c>
      <x:c r="DA15" s="23">
        <x:v>0</x:v>
      </x:c>
      <x:c r="DB15" s="24">
        <x:v>0</x:v>
      </x:c>
      <x:c r="DC15" s="24">
        <x:v>0</x:v>
      </x:c>
      <x:c r="DD15" s="23">
        <x:v>0</x:v>
      </x:c>
      <x:c r="DE15" s="11">
        <x:v>0</x:v>
      </x:c>
      <x:c r="DF15" s="24">
        <x:v>0</x:v>
      </x:c>
      <x:c r="DG15" s="23">
        <x:v>0</x:v>
      </x:c>
      <x:c r="DH15" s="11">
        <x:v>0</x:v>
      </x:c>
      <x:c r="DI15" s="24">
        <x:v>0</x:v>
      </x:c>
      <x:c r="DJ15" s="23">
        <x:v>0</x:v>
      </x:c>
      <x:c r="DK15" s="11">
        <x:v>0</x:v>
      </x:c>
      <x:c r="DL15" s="24">
        <x:v>0</x:v>
      </x:c>
      <x:c r="DM15" s="23">
        <x:v>0</x:v>
      </x:c>
      <x:c r="DN15" s="11">
        <x:v>0</x:v>
      </x:c>
      <x:c r="DO15" s="24">
        <x:v>0</x:v>
      </x:c>
      <x:c r="DP15" s="23">
        <x:v>0</x:v>
      </x:c>
      <x:c r="DQ15" s="11">
        <x:v>0</x:v>
      </x:c>
      <x:c r="DR15" s="24">
        <x:v>0</x:v>
      </x:c>
      <x:c r="DS15" s="23">
        <x:v>0</x:v>
      </x:c>
      <x:c r="DT15" s="11">
        <x:v>0</x:v>
      </x:c>
      <x:c r="DU15" s="24">
        <x:v>0</x:v>
      </x:c>
      <x:c r="DV15" s="24">
        <x:v>0</x:v>
      </x:c>
      <x:c r="DW15" s="11">
        <x:v>0</x:v>
      </x:c>
      <x:c r="DX15" s="24">
        <x:v>0</x:v>
      </x:c>
      <x:c r="DY15" s="24">
        <x:v>0</x:v>
      </x:c>
      <x:c r="DZ15" s="11">
        <x:v>0</x:v>
      </x:c>
      <x:c r="EA15" s="24">
        <x:v>0</x:v>
      </x:c>
      <x:c r="EB15" s="24">
        <x:v>0</x:v>
      </x:c>
      <x:c r="EC15" s="11">
        <x:v>0</x:v>
      </x:c>
      <x:c r="ED15" s="24">
        <x:v>0</x:v>
      </x:c>
      <x:c r="EE15" s="23">
        <x:v>2579.3858574999999</x:v>
      </x:c>
      <x:c r="EF15" s="11">
        <x:v>2579.3858574999999</x:v>
      </x:c>
      <x:c r="EG15" s="24">
        <x:v>0</x:v>
      </x:c>
      <x:c r="EH15" s="23">
        <x:v>2579.3858574999999</x:v>
      </x:c>
      <x:c r="EI15" s="11">
        <x:v>5158.7717149999999</x:v>
      </x:c>
      <x:c r="EJ15" s="24">
        <x:v>0</x:v>
      </x:c>
      <x:c r="EK15" s="23">
        <x:v>2579.3858574999999</x:v>
      </x:c>
      <x:c r="EL15" s="11">
        <x:v>7738.1575725000002</x:v>
      </x:c>
      <x:c r="EM15" s="24">
        <x:v>0</x:v>
      </x:c>
      <x:c r="EN15" s="23">
        <x:v>2579.3858574999999</x:v>
      </x:c>
      <x:c r="EO15" s="11">
        <x:v>10317.54343</x:v>
      </x:c>
      <x:c r="EP15" s="24">
        <x:v>0</x:v>
      </x:c>
      <x:c r="EQ15" s="23">
        <x:v>2579.3858574999999</x:v>
      </x:c>
      <x:c r="ER15" s="11">
        <x:v>12896.929287499999</x:v>
      </x:c>
      <x:c r="ES15" s="24">
        <x:v>0</x:v>
      </x:c>
      <x:c r="ET15" s="23">
        <x:v>2579.3858574999999</x:v>
      </x:c>
      <x:c r="EU15" s="11">
        <x:v>15476.315144999999</x:v>
      </x:c>
      <x:c r="EV15" s="24">
        <x:v>0</x:v>
      </x:c>
      <x:c r="EW15" s="23">
        <x:v>2579.3858574999999</x:v>
      </x:c>
      <x:c r="EX15" s="11">
        <x:v>18055.701002499998</x:v>
      </x:c>
      <x:c r="EY15" s="24">
        <x:v>0</x:v>
      </x:c>
      <x:c r="EZ15" s="23">
        <x:v>2579.3858574999999</x:v>
      </x:c>
      <x:c r="FA15" s="11">
        <x:v>20635.086859999999</x:v>
      </x:c>
      <x:c r="FB15" s="24">
        <x:v>0</x:v>
      </x:c>
      <x:c r="FC15" s="23">
        <x:v>2579.3858574999999</x:v>
      </x:c>
      <x:c r="FD15" s="11">
        <x:v>23214.472717500001</x:v>
      </x:c>
      <x:c r="FE15" s="24">
        <x:v>0</x:v>
      </x:c>
      <x:c r="FF15" s="23">
        <x:v>2579.3858574999999</x:v>
      </x:c>
      <x:c r="FG15" s="11">
        <x:v>25793.858575000002</x:v>
      </x:c>
      <x:c r="FH15" s="24">
        <x:v>0</x:v>
      </x:c>
      <x:c r="FI15" s="23">
        <x:v>2579.3858574999999</x:v>
      </x:c>
      <x:c r="FJ15" s="11">
        <x:v>28373.244432500003</x:v>
      </x:c>
      <x:c r="FK15" s="24">
        <x:v>0</x:v>
      </x:c>
      <x:c r="FL15" s="23">
        <x:v>2579.3858574999999</x:v>
      </x:c>
      <x:c r="FM15" s="11">
        <x:v>30952.630290000005</x:v>
      </x:c>
      <x:c r="FN15" s="24">
        <x:v>0</x:v>
      </x:c>
      <x:c r="FO15" s="23">
        <x:v>2579.3858574999999</x:v>
      </x:c>
      <x:c r="FP15" s="11">
        <x:v>33532.016147500006</x:v>
      </x:c>
      <x:c r="FQ15" s="24">
        <x:v>0</x:v>
      </x:c>
      <x:c r="FR15" s="23">
        <x:v>2579.3858574999999</x:v>
      </x:c>
      <x:c r="FS15" s="11">
        <x:v>36111.402005000004</x:v>
      </x:c>
      <x:c r="FT15" s="24">
        <x:v>0</x:v>
      </x:c>
      <x:c r="FU15" s="23">
        <x:v>2579.3858574999999</x:v>
      </x:c>
      <x:c r="FV15" s="11">
        <x:v>38690.787862500001</x:v>
      </x:c>
      <x:c r="FW15" s="24">
        <x:v>0</x:v>
      </x:c>
      <x:c r="FX15" s="23">
        <x:v>2579.3858574999999</x:v>
      </x:c>
      <x:c r="FY15" s="11">
        <x:v>41270.173719999999</x:v>
      </x:c>
      <x:c r="FZ15" s="24">
        <x:v>0</x:v>
      </x:c>
      <x:c r="GA15" s="23">
        <x:v>2579.3858574999999</x:v>
      </x:c>
      <x:c r="GB15" s="11">
        <x:v>43849.559577499997</x:v>
      </x:c>
      <x:c r="GC15" s="24">
        <x:v>0</x:v>
      </x:c>
      <x:c r="GD15" s="23">
        <x:v>5021.1585274999998</x:v>
      </x:c>
      <x:c r="GE15" s="11">
        <x:v>48870.718104999993</x:v>
      </x:c>
      <x:c r="GF15" s="24">
        <x:v>0</x:v>
      </x:c>
      <x:c r="GG15" s="23">
        <x:v>5021.1585274999998</x:v>
      </x:c>
      <x:c r="GH15" s="11">
        <x:v>53891.876632499989</x:v>
      </x:c>
      <x:c r="GI15" s="24">
        <x:v>0</x:v>
      </x:c>
      <x:c r="GJ15" s="23">
        <x:v>5021.1585274999998</x:v>
      </x:c>
      <x:c r="GK15" s="11">
        <x:v>58913.035159999985</x:v>
      </x:c>
      <x:c r="GL15" s="24">
        <x:v>0</x:v>
      </x:c>
      <x:c r="GM15" s="23">
        <x:v>5021.1585274999998</x:v>
      </x:c>
      <x:c r="GN15" s="11">
        <x:v>63934.193687499981</x:v>
      </x:c>
      <x:c r="GO15" s="24">
        <x:v>0</x:v>
      </x:c>
      <x:c r="GP15" s="23">
        <x:v>5021.1585274999998</x:v>
      </x:c>
      <x:c r="GQ15" s="11">
        <x:v>68955.352214999977</x:v>
      </x:c>
      <x:c r="GR15" s="24">
        <x:v>0</x:v>
      </x:c>
      <x:c r="GS15" s="23">
        <x:v>5021.1585274999998</x:v>
      </x:c>
      <x:c r="GT15" s="11">
        <x:v>73976.510742499973</x:v>
      </x:c>
      <x:c r="GU15" s="24">
        <x:v>0</x:v>
      </x:c>
      <x:c r="GV15" s="23">
        <x:v>5021.1585274999998</x:v>
      </x:c>
      <x:c r="GW15" s="11">
        <x:v>78997.669269999969</x:v>
      </x:c>
      <x:c r="GX15" s="24">
        <x:v>0</x:v>
      </x:c>
      <x:c r="GY15" s="23">
        <x:v>1750.1567799999998</x:v>
      </x:c>
      <x:c r="GZ15" s="11">
        <x:v>80747.826049999974</x:v>
      </x:c>
      <x:c r="HA15" s="24">
        <x:v>0</x:v>
      </x:c>
      <x:c r="HB15" s="23">
        <x:v>0</x:v>
      </x:c>
      <x:c r="HC15" s="11">
        <x:v>80747.826049999974</x:v>
      </x:c>
      <x:c r="HD15" s="24">
        <x:v>0</x:v>
      </x:c>
      <x:c r="HE15" s="23">
        <x:v>1062.9736500000004</x:v>
      </x:c>
      <x:c r="HF15" s="11">
        <x:v>81810.799699999974</x:v>
      </x:c>
      <x:c r="HG15" s="24">
        <x:v>0</x:v>
      </x:c>
      <x:c r="HH15" s="23">
        <x:v>0</x:v>
      </x:c>
      <x:c r="HI15" s="11">
        <x:v>81810.799699999974</x:v>
      </x:c>
      <x:c r="HJ15" s="24">
        <x:v>0</x:v>
      </x:c>
      <x:c r="HK15" s="23">
        <x:v>395.71657000000005</x:v>
      </x:c>
      <x:c r="HL15" s="11">
        <x:v>82206.516269999978</x:v>
      </x:c>
      <x:c r="HM15" s="24">
        <x:v>0</x:v>
      </x:c>
      <x:c r="HN15" s="23">
        <x:v>0</x:v>
      </x:c>
      <x:c r="HO15" s="11">
        <x:v>82206.516269999978</x:v>
      </x:c>
      <x:c r="HP15" s="24">
        <x:v>0</x:v>
      </x:c>
      <x:c r="HQ15" s="23">
        <x:v>0</x:v>
      </x:c>
      <x:c r="HR15" s="11">
        <x:v>82206.516269999978</x:v>
      </x:c>
      <x:c r="HS15" s="24">
        <x:v>0</x:v>
      </x:c>
      <x:c r="HT15" s="23">
        <x:v>0</x:v>
      </x:c>
      <x:c r="HU15" s="11">
        <x:v>82206.516269999978</x:v>
      </x:c>
      <x:c r="HV15" s="24">
        <x:v>0</x:v>
      </x:c>
      <x:c r="HW15" s="23">
        <x:v>0</x:v>
      </x:c>
      <x:c r="HX15" s="11">
        <x:v>82206.516269999978</x:v>
      </x:c>
      <x:c r="HY15" s="24">
        <x:v>0</x:v>
      </x:c>
    </x:row>
    <x:row r="16" spans="1:233" ht="26.1" customHeight="1" thickBot="1">
      <x:c r="A16" s="12">
        <x:v>13</x:v>
      </x:c>
      <x:c r="B16" s="15"/>
      <x:c r="C16" s="15"/>
      <x:c r="D16" s="15"/>
      <x:c r="E16" s="14" t="s">
        <x:v>11</x:v>
      </x:c>
      <x:c r="F16" s="15"/>
      <x:c r="G16" s="15"/>
      <x:c r="H16" s="16"/>
      <x:c r="I16" s="15"/>
      <x:c r="J16" s="15">
        <x:v>0</x:v>
      </x:c>
      <x:c r="K16" s="17">
        <x:v>35780750</x:v>
      </x:c>
      <x:c r="L16" s="18"/>
      <x:c r="M16" s="15">
        <x:v>0</x:v>
      </x:c>
      <x:c r="N16" s="19">
        <x:v>49559925.159999996</x:v>
      </x:c>
      <x:c r="O16" s="41"/>
      <x:c r="P16" s="47">
        <x:v>49559925.159999996</x:v>
      </x:c>
      <x:c r="Q16" s="22">
        <x:v>0</x:v>
      </x:c>
      <x:c r="R16" s="23">
        <x:v>0</x:v>
      </x:c>
      <x:c r="S16" s="11">
        <x:v>0</x:v>
      </x:c>
      <x:c r="T16" s="24">
        <x:v>0</x:v>
      </x:c>
      <x:c r="U16" s="23">
        <x:v>0</x:v>
      </x:c>
      <x:c r="V16" s="11">
        <x:v>0</x:v>
      </x:c>
      <x:c r="W16" s="24">
        <x:v>0</x:v>
      </x:c>
      <x:c r="X16" s="23">
        <x:v>0</x:v>
      </x:c>
      <x:c r="Y16" s="11">
        <x:v>0</x:v>
      </x:c>
      <x:c r="Z16" s="24">
        <x:v>0</x:v>
      </x:c>
      <x:c r="AA16" s="23">
        <x:v>0</x:v>
      </x:c>
      <x:c r="AB16" s="11">
        <x:v>0</x:v>
      </x:c>
      <x:c r="AC16" s="24">
        <x:v>0</x:v>
      </x:c>
      <x:c r="AD16" s="23">
        <x:v>2.3585799999999999</x:v>
      </x:c>
      <x:c r="AE16" s="11">
        <x:v>2.3585799999999999</x:v>
      </x:c>
      <x:c r="AF16" s="24">
        <x:v>0</x:v>
      </x:c>
      <x:c r="AG16" s="23">
        <x:v>0</x:v>
      </x:c>
      <x:c r="AH16" s="11">
        <x:v>2.3585799999999999</x:v>
      </x:c>
      <x:c r="AI16" s="24">
        <x:v>0</x:v>
      </x:c>
      <x:c r="AJ16" s="23">
        <x:v>0</x:v>
      </x:c>
      <x:c r="AK16" s="11">
        <x:v>2.3585799999999999</x:v>
      </x:c>
      <x:c r="AL16" s="24">
        <x:v>0</x:v>
      </x:c>
      <x:c r="AM16" s="23">
        <x:v>0</x:v>
      </x:c>
      <x:c r="AN16" s="11">
        <x:v>2.3585799999999999</x:v>
      </x:c>
      <x:c r="AO16" s="24">
        <x:v>0</x:v>
      </x:c>
      <x:c r="AP16" s="23">
        <x:v>0</x:v>
      </x:c>
      <x:c r="AQ16" s="11">
        <x:v>2.3585799999999999</x:v>
      </x:c>
      <x:c r="AR16" s="24">
        <x:v>0</x:v>
      </x:c>
      <x:c r="AS16" s="23">
        <x:v>0</x:v>
      </x:c>
      <x:c r="AT16" s="11">
        <x:v>2.3585799999999999</x:v>
      </x:c>
      <x:c r="AU16" s="24">
        <x:v>0</x:v>
      </x:c>
      <x:c r="AV16" s="23">
        <x:v>0</x:v>
      </x:c>
      <x:c r="AW16" s="11">
        <x:v>2.3585799999999999</x:v>
      </x:c>
      <x:c r="AX16" s="24">
        <x:v>0</x:v>
      </x:c>
      <x:c r="AY16" s="23">
        <x:v>0</x:v>
      </x:c>
      <x:c r="AZ16" s="11">
        <x:v>2.3585799999999999</x:v>
      </x:c>
      <x:c r="BA16" s="24">
        <x:v>0</x:v>
      </x:c>
      <x:c r="BB16" s="23">
        <x:v>0</x:v>
      </x:c>
      <x:c r="BC16" s="11">
        <x:v>2.3585799999999999</x:v>
      </x:c>
      <x:c r="BD16" s="24">
        <x:v>0</x:v>
      </x:c>
      <x:c r="BE16" s="23">
        <x:v>0</x:v>
      </x:c>
      <x:c r="BF16" s="11">
        <x:v>2.3585799999999999</x:v>
      </x:c>
      <x:c r="BG16" s="24">
        <x:v>0</x:v>
      </x:c>
      <x:c r="BH16" s="23">
        <x:v>0</x:v>
      </x:c>
      <x:c r="BI16" s="11">
        <x:v>2.3585799999999999</x:v>
      </x:c>
      <x:c r="BJ16" s="24">
        <x:v>0</x:v>
      </x:c>
      <x:c r="BK16" s="23">
        <x:v>0</x:v>
      </x:c>
      <x:c r="BL16" s="11">
        <x:v>2.3585799999999999</x:v>
      </x:c>
      <x:c r="BM16" s="24">
        <x:v>0</x:v>
      </x:c>
      <x:c r="BN16" s="23">
        <x:v>0</x:v>
      </x:c>
      <x:c r="BO16" s="11">
        <x:v>2.3585799999999999</x:v>
      </x:c>
      <x:c r="BP16" s="24">
        <x:v>0</x:v>
      </x:c>
      <x:c r="BQ16" s="23">
        <x:v>0</x:v>
      </x:c>
      <x:c r="BR16" s="11">
        <x:v>2.3585799999999999</x:v>
      </x:c>
      <x:c r="BS16" s="24">
        <x:v>0</x:v>
      </x:c>
      <x:c r="BT16" s="23">
        <x:v>0</x:v>
      </x:c>
      <x:c r="BU16" s="11">
        <x:v>2.3585799999999999</x:v>
      </x:c>
      <x:c r="BV16" s="24">
        <x:v>0</x:v>
      </x:c>
      <x:c r="BW16" s="23">
        <x:v>0</x:v>
      </x:c>
      <x:c r="BX16" s="11">
        <x:v>2.3585799999999999</x:v>
      </x:c>
      <x:c r="BY16" s="24">
        <x:v>0</x:v>
      </x:c>
      <x:c r="BZ16" s="23">
        <x:v>0</x:v>
      </x:c>
      <x:c r="CA16" s="11">
        <x:v>2.3585799999999999</x:v>
      </x:c>
      <x:c r="CB16" s="24">
        <x:v>0</x:v>
      </x:c>
      <x:c r="CC16" s="23">
        <x:v>0</x:v>
      </x:c>
      <x:c r="CD16" s="11">
        <x:v>2.3585799999999999</x:v>
      </x:c>
      <x:c r="CE16" s="24">
        <x:v>0</x:v>
      </x:c>
      <x:c r="CF16" s="23">
        <x:v>0</x:v>
      </x:c>
      <x:c r="CG16" s="11">
        <x:v>2.3585799999999999</x:v>
      </x:c>
      <x:c r="CH16" s="24">
        <x:v>0</x:v>
      </x:c>
      <x:c r="CI16" s="23">
        <x:v>0</x:v>
      </x:c>
      <x:c r="CJ16" s="11">
        <x:v>2.3585799999999999</x:v>
      </x:c>
      <x:c r="CK16" s="24">
        <x:v>0</x:v>
      </x:c>
      <x:c r="CL16" s="23">
        <x:v>0</x:v>
      </x:c>
      <x:c r="CM16" s="11">
        <x:v>2.3585799999999999</x:v>
      </x:c>
      <x:c r="CN16" s="24">
        <x:v>0</x:v>
      </x:c>
      <x:c r="CO16" s="23">
        <x:v>0</x:v>
      </x:c>
      <x:c r="CP16" s="11">
        <x:v>2.3585799999999999</x:v>
      </x:c>
      <x:c r="CQ16" s="24">
        <x:v>0</x:v>
      </x:c>
      <x:c r="CR16" s="23">
        <x:v>0</x:v>
      </x:c>
      <x:c r="CS16" s="11">
        <x:v>2.3585799999999999</x:v>
      </x:c>
      <x:c r="CT16" s="24">
        <x:v>0</x:v>
      </x:c>
      <x:c r="CU16" s="23">
        <x:v>0</x:v>
      </x:c>
      <x:c r="CV16" s="11">
        <x:v>2.3585799999999999</x:v>
      </x:c>
      <x:c r="CW16" s="24">
        <x:v>0</x:v>
      </x:c>
      <x:c r="CX16" s="23">
        <x:v>0</x:v>
      </x:c>
      <x:c r="CY16" s="11">
        <x:v>2.3585799999999999</x:v>
      </x:c>
      <x:c r="CZ16" s="24">
        <x:v>0</x:v>
      </x:c>
      <x:c r="DA16" s="23">
        <x:v>0</x:v>
      </x:c>
      <x:c r="DB16" s="24">
        <x:v>2.3585799999999999</x:v>
      </x:c>
      <x:c r="DC16" s="24">
        <x:v>0</x:v>
      </x:c>
      <x:c r="DD16" s="23">
        <x:v>0</x:v>
      </x:c>
      <x:c r="DE16" s="11">
        <x:v>2.3585799999999999</x:v>
      </x:c>
      <x:c r="DF16" s="24">
        <x:v>0</x:v>
      </x:c>
      <x:c r="DG16" s="23">
        <x:v>0</x:v>
      </x:c>
      <x:c r="DH16" s="11">
        <x:v>2.3585799999999999</x:v>
      </x:c>
      <x:c r="DI16" s="24">
        <x:v>0</x:v>
      </x:c>
      <x:c r="DJ16" s="23">
        <x:v>0</x:v>
      </x:c>
      <x:c r="DK16" s="11">
        <x:v>2.3585799999999999</x:v>
      </x:c>
      <x:c r="DL16" s="24">
        <x:v>0</x:v>
      </x:c>
      <x:c r="DM16" s="23">
        <x:v>1376.6645877777778</x:v>
      </x:c>
      <x:c r="DN16" s="11">
        <x:v>1379.0231677777779</x:v>
      </x:c>
      <x:c r="DO16" s="24">
        <x:v>0</x:v>
      </x:c>
      <x:c r="DP16" s="23">
        <x:v>1376.6645877777778</x:v>
      </x:c>
      <x:c r="DQ16" s="11">
        <x:v>2755.6877555555557</x:v>
      </x:c>
      <x:c r="DR16" s="24">
        <x:v>0</x:v>
      </x:c>
      <x:c r="DS16" s="23">
        <x:v>1376.6645877777778</x:v>
      </x:c>
      <x:c r="DT16" s="11">
        <x:v>4132.3523433333339</x:v>
      </x:c>
      <x:c r="DU16" s="24">
        <x:v>0</x:v>
      </x:c>
      <x:c r="DV16" s="24">
        <x:v>1376.6645877777778</x:v>
      </x:c>
      <x:c r="DW16" s="11">
        <x:v>5509.0169311111113</x:v>
      </x:c>
      <x:c r="DX16" s="24">
        <x:v>0</x:v>
      </x:c>
      <x:c r="DY16" s="24">
        <x:v>1376.6645877777778</x:v>
      </x:c>
      <x:c r="DZ16" s="11">
        <x:v>6885.6815188888886</x:v>
      </x:c>
      <x:c r="EA16" s="24">
        <x:v>0</x:v>
      </x:c>
      <x:c r="EB16" s="24">
        <x:v>1376.6645877777778</x:v>
      </x:c>
      <x:c r="EC16" s="11">
        <x:v>8262.3461066666659</x:v>
      </x:c>
      <x:c r="ED16" s="24">
        <x:v>0</x:v>
      </x:c>
      <x:c r="EE16" s="23">
        <x:v>1376.6645877777778</x:v>
      </x:c>
      <x:c r="EF16" s="11">
        <x:v>9639.0106944444433</x:v>
      </x:c>
      <x:c r="EG16" s="24">
        <x:v>0</x:v>
      </x:c>
      <x:c r="EH16" s="23">
        <x:v>1376.6645877777778</x:v>
      </x:c>
      <x:c r="EI16" s="11">
        <x:v>11015.675282222221</x:v>
      </x:c>
      <x:c r="EJ16" s="24">
        <x:v>0</x:v>
      </x:c>
      <x:c r="EK16" s="23">
        <x:v>1376.6645877777778</x:v>
      </x:c>
      <x:c r="EL16" s="11">
        <x:v>12392.339869999998</x:v>
      </x:c>
      <x:c r="EM16" s="24">
        <x:v>0</x:v>
      </x:c>
      <x:c r="EN16" s="23">
        <x:v>1376.6645877777778</x:v>
      </x:c>
      <x:c r="EO16" s="11">
        <x:v>13769.004457777775</x:v>
      </x:c>
      <x:c r="EP16" s="24">
        <x:v>0</x:v>
      </x:c>
      <x:c r="EQ16" s="23">
        <x:v>1376.6645877777778</x:v>
      </x:c>
      <x:c r="ER16" s="11">
        <x:v>15145.669045555553</x:v>
      </x:c>
      <x:c r="ES16" s="24">
        <x:v>0</x:v>
      </x:c>
      <x:c r="ET16" s="23">
        <x:v>1376.6645877777778</x:v>
      </x:c>
      <x:c r="EU16" s="11">
        <x:v>16522.333633333332</x:v>
      </x:c>
      <x:c r="EV16" s="24">
        <x:v>0</x:v>
      </x:c>
      <x:c r="EW16" s="23">
        <x:v>1376.6645877777778</x:v>
      </x:c>
      <x:c r="EX16" s="11">
        <x:v>17898.998221111109</x:v>
      </x:c>
      <x:c r="EY16" s="24">
        <x:v>0</x:v>
      </x:c>
      <x:c r="EZ16" s="23">
        <x:v>1376.6645877777778</x:v>
      </x:c>
      <x:c r="FA16" s="11">
        <x:v>19275.662808888887</x:v>
      </x:c>
      <x:c r="FB16" s="24">
        <x:v>0</x:v>
      </x:c>
      <x:c r="FC16" s="23">
        <x:v>1376.6645877777778</x:v>
      </x:c>
      <x:c r="FD16" s="11">
        <x:v>20652.327396666664</x:v>
      </x:c>
      <x:c r="FE16" s="24">
        <x:v>0</x:v>
      </x:c>
      <x:c r="FF16" s="23">
        <x:v>1376.6645877777778</x:v>
      </x:c>
      <x:c r="FG16" s="11">
        <x:v>22028.991984444441</x:v>
      </x:c>
      <x:c r="FH16" s="24">
        <x:v>0</x:v>
      </x:c>
      <x:c r="FI16" s="23">
        <x:v>1376.6645877777778</x:v>
      </x:c>
      <x:c r="FJ16" s="11">
        <x:v>23405.656572222219</x:v>
      </x:c>
      <x:c r="FK16" s="24">
        <x:v>0</x:v>
      </x:c>
      <x:c r="FL16" s="23">
        <x:v>1376.6645877777778</x:v>
      </x:c>
      <x:c r="FM16" s="11">
        <x:v>24782.321159999996</x:v>
      </x:c>
      <x:c r="FN16" s="24">
        <x:v>0</x:v>
      </x:c>
      <x:c r="FO16" s="23">
        <x:v>1376.6645877777778</x:v>
      </x:c>
      <x:c r="FP16" s="11">
        <x:v>26158.985747777773</x:v>
      </x:c>
      <x:c r="FQ16" s="24">
        <x:v>0</x:v>
      </x:c>
      <x:c r="FR16" s="23">
        <x:v>1376.6645877777778</x:v>
      </x:c>
      <x:c r="FS16" s="11">
        <x:v>27535.650335555551</x:v>
      </x:c>
      <x:c r="FT16" s="24">
        <x:v>0</x:v>
      </x:c>
      <x:c r="FU16" s="23">
        <x:v>1376.6645877777778</x:v>
      </x:c>
      <x:c r="FV16" s="11">
        <x:v>28912.314923333328</x:v>
      </x:c>
      <x:c r="FW16" s="24">
        <x:v>0</x:v>
      </x:c>
      <x:c r="FX16" s="23">
        <x:v>1376.6645877777778</x:v>
      </x:c>
      <x:c r="FY16" s="11">
        <x:v>30288.979511111105</x:v>
      </x:c>
      <x:c r="FZ16" s="24">
        <x:v>0</x:v>
      </x:c>
      <x:c r="GA16" s="23">
        <x:v>1376.6645877777778</x:v>
      </x:c>
      <x:c r="GB16" s="11">
        <x:v>31665.644098888883</x:v>
      </x:c>
      <x:c r="GC16" s="24">
        <x:v>0</x:v>
      </x:c>
      <x:c r="GD16" s="23">
        <x:v>1376.6645877777778</x:v>
      </x:c>
      <x:c r="GE16" s="11">
        <x:v>33042.308686666664</x:v>
      </x:c>
      <x:c r="GF16" s="24">
        <x:v>0</x:v>
      </x:c>
      <x:c r="GG16" s="23">
        <x:v>1376.6645877777778</x:v>
      </x:c>
      <x:c r="GH16" s="11">
        <x:v>34418.973274444441</x:v>
      </x:c>
      <x:c r="GI16" s="24">
        <x:v>0</x:v>
      </x:c>
      <x:c r="GJ16" s="23">
        <x:v>1376.6645877777778</x:v>
      </x:c>
      <x:c r="GK16" s="11">
        <x:v>35795.637862222218</x:v>
      </x:c>
      <x:c r="GL16" s="24">
        <x:v>0</x:v>
      </x:c>
      <x:c r="GM16" s="23">
        <x:v>1376.6645877777778</x:v>
      </x:c>
      <x:c r="GN16" s="11">
        <x:v>37172.302449999996</x:v>
      </x:c>
      <x:c r="GO16" s="24">
        <x:v>0</x:v>
      </x:c>
      <x:c r="GP16" s="23">
        <x:v>1376.6645877777778</x:v>
      </x:c>
      <x:c r="GQ16" s="11">
        <x:v>38548.967037777773</x:v>
      </x:c>
      <x:c r="GR16" s="24">
        <x:v>0</x:v>
      </x:c>
      <x:c r="GS16" s="23">
        <x:v>1376.6645877777778</x:v>
      </x:c>
      <x:c r="GT16" s="11">
        <x:v>39925.63162555555</x:v>
      </x:c>
      <x:c r="GU16" s="24">
        <x:v>0</x:v>
      </x:c>
      <x:c r="GV16" s="23">
        <x:v>1376.6645877777778</x:v>
      </x:c>
      <x:c r="GW16" s="11">
        <x:v>41302.296213333328</x:v>
      </x:c>
      <x:c r="GX16" s="24">
        <x:v>0</x:v>
      </x:c>
      <x:c r="GY16" s="23">
        <x:v>1376.6645877777778</x:v>
      </x:c>
      <x:c r="GZ16" s="11">
        <x:v>42678.960801111105</x:v>
      </x:c>
      <x:c r="HA16" s="24">
        <x:v>0</x:v>
      </x:c>
      <x:c r="HB16" s="23">
        <x:v>1376.6645877777778</x:v>
      </x:c>
      <x:c r="HC16" s="11">
        <x:v>44055.625388888882</x:v>
      </x:c>
      <x:c r="HD16" s="24">
        <x:v>0</x:v>
      </x:c>
      <x:c r="HE16" s="23">
        <x:v>1376.6645877777778</x:v>
      </x:c>
      <x:c r="HF16" s="11">
        <x:v>45432.28997666666</x:v>
      </x:c>
      <x:c r="HG16" s="24">
        <x:v>0</x:v>
      </x:c>
      <x:c r="HH16" s="23">
        <x:v>1376.6645877777778</x:v>
      </x:c>
      <x:c r="HI16" s="11">
        <x:v>46808.954564444437</x:v>
      </x:c>
      <x:c r="HJ16" s="24">
        <x:v>0</x:v>
      </x:c>
      <x:c r="HK16" s="23">
        <x:v>1376.6645877777778</x:v>
      </x:c>
      <x:c r="HL16" s="11">
        <x:v>48185.619152222214</x:v>
      </x:c>
      <x:c r="HM16" s="24">
        <x:v>0</x:v>
      </x:c>
      <x:c r="HN16" s="23">
        <x:v>1374.4763255555556</x:v>
      </x:c>
      <x:c r="HO16" s="11">
        <x:v>49560.095477777773</x:v>
      </x:c>
      <x:c r="HP16" s="24">
        <x:v>0</x:v>
      </x:c>
      <x:c r="HQ16" s="23">
        <x:v>0</x:v>
      </x:c>
      <x:c r="HR16" s="11">
        <x:v>49560.095477777773</x:v>
      </x:c>
      <x:c r="HS16" s="24">
        <x:v>0</x:v>
      </x:c>
      <x:c r="HT16" s="23">
        <x:v>0</x:v>
      </x:c>
      <x:c r="HU16" s="11">
        <x:v>49560.095477777773</x:v>
      </x:c>
      <x:c r="HV16" s="24">
        <x:v>0</x:v>
      </x:c>
      <x:c r="HW16" s="23">
        <x:v>0</x:v>
      </x:c>
      <x:c r="HX16" s="11">
        <x:v>49560.095477777773</x:v>
      </x:c>
      <x:c r="HY16" s="24">
        <x:v>0</x:v>
      </x:c>
    </x:row>
    <x:row r="17" spans="1:233" ht="26.1" customHeight="1" thickBot="1">
      <x:c r="A17" s="12">
        <x:v>14</x:v>
      </x:c>
      <x:c r="B17" s="55"/>
      <x:c r="C17" s="55"/>
      <x:c r="D17" s="55"/>
      <x:c r="E17" s="56" t="s">
        <x:v>23</x:v>
      </x:c>
      <x:c r="F17" s="55"/>
      <x:c r="G17" s="55"/>
      <x:c r="H17" s="57"/>
      <x:c r="I17" s="55"/>
      <x:c r="J17" s="55"/>
      <x:c r="K17" s="58"/>
      <x:c r="L17" s="59"/>
      <x:c r="M17" s="55"/>
      <x:c r="N17" s="60">
        <x:v>3988807311.3748078</x:v>
      </x:c>
      <x:c r="O17" s="61"/>
      <x:c r="P17" s="62">
        <x:v>3004633230.0248084</x:v>
      </x:c>
      <x:c r="Q17" s="61">
        <x:v>984174081.35000002</x:v>
      </x:c>
      <x:c r="R17" s="23">
        <x:v>0</x:v>
      </x:c>
      <x:c r="S17" s="11">
        <x:v>0</x:v>
      </x:c>
      <x:c r="T17" s="24">
        <x:v>0</x:v>
      </x:c>
      <x:c r="U17" s="23">
        <x:v>0</x:v>
      </x:c>
      <x:c r="V17" s="11">
        <x:v>0</x:v>
      </x:c>
      <x:c r="W17" s="24">
        <x:v>0</x:v>
      </x:c>
      <x:c r="X17" s="23">
        <x:v>0</x:v>
      </x:c>
      <x:c r="Y17" s="11">
        <x:v>0</x:v>
      </x:c>
      <x:c r="Z17" s="24">
        <x:v>0</x:v>
      </x:c>
      <x:c r="AA17" s="23">
        <x:v>9366.7098299999998</x:v>
      </x:c>
      <x:c r="AB17" s="11">
        <x:v>9366.7098299999998</x:v>
      </x:c>
      <x:c r="AC17" s="24">
        <x:v>0</x:v>
      </x:c>
      <x:c r="AD17" s="23">
        <x:v>18998.209639999997</x:v>
      </x:c>
      <x:c r="AE17" s="11">
        <x:v>28364.919470000001</x:v>
      </x:c>
      <x:c r="AF17" s="24">
        <x:v>0</x:v>
      </x:c>
      <x:c r="AG17" s="23">
        <x:v>19114.361950000002</x:v>
      </x:c>
      <x:c r="AH17" s="11">
        <x:v>47479.281419999999</x:v>
      </x:c>
      <x:c r="AI17" s="24">
        <x:v>0</x:v>
      </x:c>
      <x:c r="AJ17" s="23">
        <x:v>12142.71565</x:v>
      </x:c>
      <x:c r="AK17" s="11">
        <x:v>59621.997070000005</x:v>
      </x:c>
      <x:c r="AL17" s="24">
        <x:v>0</x:v>
      </x:c>
      <x:c r="AM17" s="23">
        <x:v>15877.393500000002</x:v>
      </x:c>
      <x:c r="AN17" s="11">
        <x:v>75499.390570000018</x:v>
      </x:c>
      <x:c r="AO17" s="24">
        <x:v>0</x:v>
      </x:c>
      <x:c r="AP17" s="23">
        <x:v>47746.656589155202</x:v>
      </x:c>
      <x:c r="AQ17" s="11">
        <x:v>123246.04715915522</x:v>
      </x:c>
      <x:c r="AR17" s="24">
        <x:v>0</x:v>
      </x:c>
      <x:c r="AS17" s="23">
        <x:v>39930.534701999997</x:v>
      </x:c>
      <x:c r="AT17" s="11">
        <x:v>163176.58186115519</x:v>
      </x:c>
      <x:c r="AU17" s="24">
        <x:v>0</x:v>
      </x:c>
      <x:c r="AV17" s="23">
        <x:v>61848.745859086404</x:v>
      </x:c>
      <x:c r="AW17" s="11">
        <x:v>225025.32772024159</x:v>
      </x:c>
      <x:c r="AX17" s="24">
        <x:v>0</x:v>
      </x:c>
      <x:c r="AY17" s="23">
        <x:v>46624.544675627512</x:v>
      </x:c>
      <x:c r="AZ17" s="11">
        <x:v>271649.87239586911</x:v>
      </x:c>
      <x:c r="BA17" s="24">
        <x:v>0</x:v>
      </x:c>
      <x:c r="BB17" s="23">
        <x:v>94280.581576447585</x:v>
      </x:c>
      <x:c r="BC17" s="11">
        <x:v>365930.4539723167</x:v>
      </x:c>
      <x:c r="BD17" s="24">
        <x:v>0</x:v>
      </x:c>
      <x:c r="BE17" s="23">
        <x:v>137407.2987968922</x:v>
      </x:c>
      <x:c r="BF17" s="11">
        <x:v>503337.75276920904</x:v>
      </x:c>
      <x:c r="BG17" s="24">
        <x:v>0</x:v>
      </x:c>
      <x:c r="BH17" s="23">
        <x:v>118136.27182721952</x:v>
      </x:c>
      <x:c r="BI17" s="11">
        <x:v>621474.0245964285</x:v>
      </x:c>
      <x:c r="BJ17" s="24">
        <x:v>0</x:v>
      </x:c>
      <x:c r="BK17" s="23">
        <x:v>97694.329457545566</x:v>
      </x:c>
      <x:c r="BL17" s="11">
        <x:v>719168.35405397404</x:v>
      </x:c>
      <x:c r="BM17" s="24">
        <x:v>0</x:v>
      </x:c>
      <x:c r="BN17" s="23">
        <x:v>92934.586305965888</x:v>
      </x:c>
      <x:c r="BO17" s="11">
        <x:v>812102.94035994005</x:v>
      </x:c>
      <x:c r="BP17" s="24">
        <x:v>0</x:v>
      </x:c>
      <x:c r="BQ17" s="23">
        <x:v>75447.210513900529</x:v>
      </x:c>
      <x:c r="BR17" s="11">
        <x:v>887550.15087384055</x:v>
      </x:c>
      <x:c r="BS17" s="24">
        <x:v>0</x:v>
      </x:c>
      <x:c r="BT17" s="23">
        <x:v>83796.9377134018</x:v>
      </x:c>
      <x:c r="BU17" s="11">
        <x:v>971347.08858724241</x:v>
      </x:c>
      <x:c r="BV17" s="24">
        <x:v>0</x:v>
      </x:c>
      <x:c r="BW17" s="23">
        <x:v>69617.167026325827</x:v>
      </x:c>
      <x:c r="BX17" s="11">
        <x:v>1040964.2556135682</x:v>
      </x:c>
      <x:c r="BY17" s="24">
        <x:v>0</x:v>
      </x:c>
      <x:c r="BZ17" s="23">
        <x:v>95135.384157859764</x:v>
      </x:c>
      <x:c r="CA17" s="11">
        <x:v>1136099.639771428</x:v>
      </x:c>
      <x:c r="CB17" s="24">
        <x:v>0</x:v>
      </x:c>
      <x:c r="CC17" s="23">
        <x:v>55472.50490729927</x:v>
      </x:c>
      <x:c r="CD17" s="11">
        <x:v>1191572.1446787275</x:v>
      </x:c>
      <x:c r="CE17" s="24">
        <x:v>0</x:v>
      </x:c>
      <x:c r="CF17" s="23">
        <x:v>88516.116725627435</x:v>
      </x:c>
      <x:c r="CG17" s="11">
        <x:v>1280088.2614043548</x:v>
      </x:c>
      <x:c r="CH17" s="24">
        <x:v>0</x:v>
      </x:c>
      <x:c r="CI17" s="23">
        <x:v>54774.652891375023</x:v>
      </x:c>
      <x:c r="CJ17" s="11">
        <x:v>1334862.9142957299</x:v>
      </x:c>
      <x:c r="CK17" s="24">
        <x:v>0</x:v>
      </x:c>
      <x:c r="CL17" s="23">
        <x:v>115796.51070211144</x:v>
      </x:c>
      <x:c r="CM17" s="11">
        <x:v>1450659.4249978412</x:v>
      </x:c>
      <x:c r="CN17" s="24">
        <x:v>0</x:v>
      </x:c>
      <x:c r="CO17" s="23">
        <x:v>86867.566571328716</x:v>
      </x:c>
      <x:c r="CP17" s="11">
        <x:v>1537526.99156917</x:v>
      </x:c>
      <x:c r="CQ17" s="24">
        <x:v>0</x:v>
      </x:c>
      <x:c r="CR17" s="23">
        <x:v>104852.39278818552</x:v>
      </x:c>
      <x:c r="CS17" s="11">
        <x:v>1642379.3843573555</x:v>
      </x:c>
      <x:c r="CT17" s="24">
        <x:v>0</x:v>
      </x:c>
      <x:c r="CU17" s="23">
        <x:v>61646.595069402807</x:v>
      </x:c>
      <x:c r="CV17" s="11">
        <x:v>1704025.9794267586</x:v>
      </x:c>
      <x:c r="CW17" s="24">
        <x:v>0</x:v>
      </x:c>
      <x:c r="CX17" s="23">
        <x:v>86525.075348518847</x:v>
      </x:c>
      <x:c r="CY17" s="11">
        <x:v>1790551.0547752772</x:v>
      </x:c>
      <x:c r="CZ17" s="24">
        <x:v>0</x:v>
      </x:c>
      <x:c r="DA17" s="23">
        <x:v>55911.171842402808</x:v>
      </x:c>
      <x:c r="DB17" s="24">
        <x:v>1846462.2266176802</x:v>
      </x:c>
      <x:c r="DC17" s="24">
        <x:v>0</x:v>
      </x:c>
      <x:c r="DD17" s="23">
        <x:v>90379.243520136093</x:v>
      </x:c>
      <x:c r="DE17" s="11">
        <x:v>1936841.4701378162</x:v>
      </x:c>
      <x:c r="DF17" s="24">
        <x:v>0</x:v>
      </x:c>
      <x:c r="DG17" s="23">
        <x:v>77712.302119013897</x:v>
      </x:c>
      <x:c r="DH17" s="11">
        <x:v>2014553.77225683</x:v>
      </x:c>
      <x:c r="DI17" s="24">
        <x:v>0</x:v>
      </x:c>
      <x:c r="DJ17" s="23">
        <x:v>77178.228352780134</x:v>
      </x:c>
      <x:c r="DK17" s="11">
        <x:v>2091732.0006096102</x:v>
      </x:c>
      <x:c r="DL17" s="24">
        <x:v>0</x:v>
      </x:c>
      <x:c r="DM17" s="23">
        <x:v>73935.898340221218</x:v>
      </x:c>
      <x:c r="DN17" s="11">
        <x:v>2165667.8989498313</x:v>
      </x:c>
      <x:c r="DO17" s="24">
        <x:v>0</x:v>
      </x:c>
      <x:c r="DP17" s="23">
        <x:v>73935.898340221218</x:v>
      </x:c>
      <x:c r="DQ17" s="11">
        <x:v>2239603.7972900528</x:v>
      </x:c>
      <x:c r="DR17" s="24">
        <x:v>0</x:v>
      </x:c>
      <x:c r="DS17" s="23">
        <x:v>76796.259556265213</x:v>
      </x:c>
      <x:c r="DT17" s="11">
        <x:v>2316400.0568463178</x:v>
      </x:c>
      <x:c r="DU17" s="24">
        <x:v>0</x:v>
      </x:c>
      <x:c r="DV17" s="24">
        <x:v>104453.4482099319</x:v>
      </x:c>
      <x:c r="DW17" s="11">
        <x:v>2420853.5050562499</x:v>
      </x:c>
      <x:c r="DX17" s="24">
        <x:v>0</x:v>
      </x:c>
      <x:c r="DY17" s="24">
        <x:v>104327.70348559855</x:v>
      </x:c>
      <x:c r="DZ17" s="11">
        <x:v>2525181.2085418487</x:v>
      </x:c>
      <x:c r="EA17" s="24">
        <x:v>0</x:v>
      </x:c>
      <x:c r="EB17" s="24">
        <x:v>103258.94929759856</x:v>
      </x:c>
      <x:c r="EC17" s="11">
        <x:v>2628440.1578394468</x:v>
      </x:c>
      <x:c r="ED17" s="24">
        <x:v>0</x:v>
      </x:c>
      <x:c r="EE17" s="23">
        <x:v>97353.177128992611</x:v>
      </x:c>
      <x:c r="EF17" s="11">
        <x:v>2725793.3349684398</x:v>
      </x:c>
      <x:c r="EG17" s="24">
        <x:v>0</x:v>
      </x:c>
      <x:c r="EH17" s="23">
        <x:v>97472.849431910799</x:v>
      </x:c>
      <x:c r="EI17" s="11">
        <x:v>2823266.1844003499</x:v>
      </x:c>
      <x:c r="EJ17" s="24">
        <x:v>0</x:v>
      </x:c>
      <x:c r="EK17" s="23">
        <x:v>95905.334370542274</x:v>
      </x:c>
      <x:c r="EL17" s="11">
        <x:v>2919171.5187708922</x:v>
      </x:c>
      <x:c r="EM17" s="24">
        <x:v>0</x:v>
      </x:c>
      <x:c r="EN17" s="23">
        <x:v>93649.183065597113</x:v>
      </x:c>
      <x:c r="EO17" s="11">
        <x:v>3012820.7018364896</x:v>
      </x:c>
      <x:c r="EP17" s="24">
        <x:v>0</x:v>
      </x:c>
      <x:c r="EQ17" s="23">
        <x:v>93362.865247556678</x:v>
      </x:c>
      <x:c r="ER17" s="11">
        <x:v>3106183.5670840465</x:v>
      </x:c>
      <x:c r="ES17" s="24">
        <x:v>0</x:v>
      </x:c>
      <x:c r="ET17" s="23">
        <x:v>85903.560992112223</x:v>
      </x:c>
      <x:c r="EU17" s="11">
        <x:v>3192087.1280761585</x:v>
      </x:c>
      <x:c r="EV17" s="24">
        <x:v>0</x:v>
      </x:c>
      <x:c r="EW17" s="23">
        <x:v>76476.684049112242</x:v>
      </x:c>
      <x:c r="EX17" s="11">
        <x:v>3268563.8121252707</x:v>
      </x:c>
      <x:c r="EY17" s="24">
        <x:v>0</x:v>
      </x:c>
      <x:c r="EZ17" s="23">
        <x:v>69944.724738276738</x:v>
      </x:c>
      <x:c r="FA17" s="11">
        <x:v>3338508.5368635482</x:v>
      </x:c>
      <x:c r="FB17" s="24">
        <x:v>0</x:v>
      </x:c>
      <x:c r="FC17" s="23">
        <x:v>68450.517038499587</x:v>
      </x:c>
      <x:c r="FD17" s="11">
        <x:v>3406959.0539020472</x:v>
      </x:c>
      <x:c r="FE17" s="24">
        <x:v>0</x:v>
      </x:c>
      <x:c r="FF17" s="23">
        <x:v>60117.709423745931</x:v>
      </x:c>
      <x:c r="FG17" s="11">
        <x:v>3467076.7633257937</x:v>
      </x:c>
      <x:c r="FH17" s="24">
        <x:v>0</x:v>
      </x:c>
      <x:c r="FI17" s="23">
        <x:v>39054.167479481439</x:v>
      </x:c>
      <x:c r="FJ17" s="11">
        <x:v>3506130.9308052752</x:v>
      </x:c>
      <x:c r="FK17" s="24">
        <x:v>0</x:v>
      </x:c>
      <x:c r="FL17" s="23">
        <x:v>37288.81536735344</x:v>
      </x:c>
      <x:c r="FM17" s="11">
        <x:v>3543419.7461726284</x:v>
      </x:c>
      <x:c r="FN17" s="24">
        <x:v>0</x:v>
      </x:c>
      <x:c r="FO17" s="23">
        <x:v>35218.138783925882</x:v>
      </x:c>
      <x:c r="FP17" s="11">
        <x:v>3578637.8849565545</x:v>
      </x:c>
      <x:c r="FQ17" s="24">
        <x:v>0</x:v>
      </x:c>
      <x:c r="FR17" s="23">
        <x:v>35237.561001925882</x:v>
      </x:c>
      <x:c r="FS17" s="11">
        <x:v>3613875.4459584798</x:v>
      </x:c>
      <x:c r="FT17" s="24">
        <x:v>0</x:v>
      </x:c>
      <x:c r="FU17" s="23">
        <x:v>33868.058056370333</x:v>
      </x:c>
      <x:c r="FV17" s="11">
        <x:v>3647743.5040148506</x:v>
      </x:c>
      <x:c r="FW17" s="24">
        <x:v>0</x:v>
      </x:c>
      <x:c r="FX17" s="23">
        <x:v>20512.694378100492</x:v>
      </x:c>
      <x:c r="FY17" s="11">
        <x:v>3668256.1983929505</x:v>
      </x:c>
      <x:c r="FZ17" s="24">
        <x:v>0</x:v>
      </x:c>
      <x:c r="GA17" s="23">
        <x:v>20512.694378100492</x:v>
      </x:c>
      <x:c r="GB17" s="11">
        <x:v>3688768.8927710517</x:v>
      </x:c>
      <x:c r="GC17" s="24">
        <x:v>0</x:v>
      </x:c>
      <x:c r="GD17" s="23">
        <x:v>17122.366308933822</x:v>
      </x:c>
      <x:c r="GE17" s="11">
        <x:v>3705891.2590799858</x:v>
      </x:c>
      <x:c r="GF17" s="24">
        <x:v>0</x:v>
      </x:c>
      <x:c r="GG17" s="23">
        <x:v>19121.166308933822</x:v>
      </x:c>
      <x:c r="GH17" s="11">
        <x:v>3725012.4253889192</x:v>
      </x:c>
      <x:c r="GI17" s="24">
        <x:v>0</x:v>
      </x:c>
      <x:c r="GJ17" s="23">
        <x:v>19121.166308933822</x:v>
      </x:c>
      <x:c r="GK17" s="11">
        <x:v>3744133.5916978531</x:v>
      </x:c>
      <x:c r="GL17" s="24">
        <x:v>0</x:v>
      </x:c>
      <x:c r="GM17" s="23">
        <x:v>21579.398271837024</x:v>
      </x:c>
      <x:c r="GN17" s="11">
        <x:v>3765712.9899696903</x:v>
      </x:c>
      <x:c r="GO17" s="24">
        <x:v>0</x:v>
      </x:c>
      <x:c r="GP17" s="23">
        <x:v>8514.4883509920637</x:v>
      </x:c>
      <x:c r="GQ17" s="11">
        <x:v>3774227.4783206824</x:v>
      </x:c>
      <x:c r="GR17" s="24">
        <x:v>0</x:v>
      </x:c>
      <x:c r="GS17" s="23">
        <x:v>8514.4883509920637</x:v>
      </x:c>
      <x:c r="GT17" s="11">
        <x:v>3782741.9666716745</x:v>
      </x:c>
      <x:c r="GU17" s="24">
        <x:v>0</x:v>
      </x:c>
      <x:c r="GV17" s="23">
        <x:v>8514.4883509920637</x:v>
      </x:c>
      <x:c r="GW17" s="11">
        <x:v>3791256.4550226666</x:v>
      </x:c>
      <x:c r="GX17" s="24">
        <x:v>0</x:v>
      </x:c>
      <x:c r="GY17" s="23">
        <x:v>5511.9161173015873</x:v>
      </x:c>
      <x:c r="GZ17" s="11">
        <x:v>3796768.3711399678</x:v>
      </x:c>
      <x:c r="HA17" s="24">
        <x:v>0</x:v>
      </x:c>
      <x:c r="HB17" s="23">
        <x:v>3736.2667344444449</x:v>
      </x:c>
      <x:c r="HC17" s="24">
        <x:v>3800504.6378744128</x:v>
      </x:c>
      <x:c r="HD17" s="24">
        <x:v>0</x:v>
      </x:c>
      <x:c r="HE17" s="23">
        <x:v>4799.2403844444452</x:v>
      </x:c>
      <x:c r="HF17" s="11">
        <x:v>3805303.8782588569</x:v>
      </x:c>
      <x:c r="HG17" s="24">
        <x:v>0</x:v>
      </x:c>
      <x:c r="HH17" s="23">
        <x:v>5020.5659177777779</x:v>
      </x:c>
      <x:c r="HI17" s="11">
        <x:v>3810324.4441766343</x:v>
      </x:c>
      <x:c r="HJ17" s="24">
        <x:v>0</x:v>
      </x:c>
      <x:c r="HK17" s="23">
        <x:v>4802.7132277777782</x:v>
      </x:c>
      <x:c r="HL17" s="11">
        <x:v>3815127.1574044125</x:v>
      </x:c>
      <x:c r="HM17" s="24">
        <x:v>0</x:v>
      </x:c>
      <x:c r="HN17" s="23">
        <x:v>7645.4704465555551</x:v>
      </x:c>
      <x:c r="HO17" s="11">
        <x:v>3822772.6278509684</x:v>
      </x:c>
      <x:c r="HP17" s="24">
        <x:v>0</x:v>
      </x:c>
      <x:c r="HQ17" s="23">
        <x:v>58341.266536666662</x:v>
      </x:c>
      <x:c r="HR17" s="11">
        <x:v>3881113.8943876349</x:v>
      </x:c>
      <x:c r="HS17" s="24">
        <x:v>0</x:v>
      </x:c>
      <x:c r="HT17" s="23">
        <x:v>20181.265256666666</x:v>
      </x:c>
      <x:c r="HU17" s="11">
        <x:v>3901295.1596443015</x:v>
      </x:c>
      <x:c r="HV17" s="24">
        <x:v>0</x:v>
      </x:c>
      <x:c r="HW17" s="23">
        <x:v>5229.7407554839992</x:v>
      </x:c>
      <x:c r="HX17" s="11">
        <x:v>3906524.9003997855</x:v>
      </x:c>
      <x:c r="HY17" s="24">
        <x:v>0</x:v>
      </x:c>
    </x:row>
  </x:sheetData>
  <x:mergeCells count="81">
    <x:mergeCell ref="N1:N3"/>
    <x:mergeCell ref="Q1:Q3"/>
    <x:mergeCell ref="R1:BA1"/>
    <x:mergeCell ref="BB1:CK1"/>
    <x:mergeCell ref="CL1:DU1"/>
    <x:mergeCell ref="AM2:AO2"/>
    <x:mergeCell ref="AP2:AR2"/>
    <x:mergeCell ref="AS2:AU2"/>
    <x:mergeCell ref="AV2:AX2"/>
    <x:mergeCell ref="BN2:BP2"/>
    <x:mergeCell ref="FF1:GO1"/>
    <x:mergeCell ref="GP1:HY1"/>
    <x:mergeCell ref="O2:P2"/>
    <x:mergeCell ref="R2:T2"/>
    <x:mergeCell ref="U2:W2"/>
    <x:mergeCell ref="X2:Z2"/>
    <x:mergeCell ref="AA2:AC2"/>
    <x:mergeCell ref="AD2:AF2"/>
    <x:mergeCell ref="AG2:AI2"/>
    <x:mergeCell ref="AJ2:AL2"/>
    <x:mergeCell ref="DV1:FE1"/>
    <x:mergeCell ref="AY2:BA2"/>
    <x:mergeCell ref="BB2:BD2"/>
    <x:mergeCell ref="BE2:BG2"/>
    <x:mergeCell ref="BH2:BJ2"/>
    <x:mergeCell ref="BK2:BM2"/>
    <x:mergeCell ref="CX2:CZ2"/>
    <x:mergeCell ref="BQ2:BS2"/>
    <x:mergeCell ref="BT2:BV2"/>
    <x:mergeCell ref="BW2:BY2"/>
    <x:mergeCell ref="BZ2:CB2"/>
    <x:mergeCell ref="CC2:CE2"/>
    <x:mergeCell ref="CF2:CH2"/>
    <x:mergeCell ref="CI2:CK2"/>
    <x:mergeCell ref="CL2:CN2"/>
    <x:mergeCell ref="CO2:CQ2"/>
    <x:mergeCell ref="CR2:CT2"/>
    <x:mergeCell ref="CU2:CW2"/>
    <x:mergeCell ref="EH2:EJ2"/>
    <x:mergeCell ref="DA2:DC2"/>
    <x:mergeCell ref="DD2:DF2"/>
    <x:mergeCell ref="DG2:DI2"/>
    <x:mergeCell ref="DJ2:DL2"/>
    <x:mergeCell ref="DM2:DO2"/>
    <x:mergeCell ref="DP2:DR2"/>
    <x:mergeCell ref="DS2:DU2"/>
    <x:mergeCell ref="DV2:DX2"/>
    <x:mergeCell ref="DY2:EA2"/>
    <x:mergeCell ref="EB2:ED2"/>
    <x:mergeCell ref="EE2:EG2"/>
    <x:mergeCell ref="FR2:FT2"/>
    <x:mergeCell ref="EK2:EM2"/>
    <x:mergeCell ref="EN2:EP2"/>
    <x:mergeCell ref="EQ2:ES2"/>
    <x:mergeCell ref="ET2:EV2"/>
    <x:mergeCell ref="EW2:EY2"/>
    <x:mergeCell ref="EZ2:FB2"/>
    <x:mergeCell ref="FC2:FE2"/>
    <x:mergeCell ref="FF2:FH2"/>
    <x:mergeCell ref="FI2:FK2"/>
    <x:mergeCell ref="FL2:FN2"/>
    <x:mergeCell ref="FO2:FQ2"/>
    <x:mergeCell ref="HB2:HD2"/>
    <x:mergeCell ref="FU2:FW2"/>
    <x:mergeCell ref="FX2:FZ2"/>
    <x:mergeCell ref="GA2:GC2"/>
    <x:mergeCell ref="GD2:GF2"/>
    <x:mergeCell ref="GG2:GI2"/>
    <x:mergeCell ref="GJ2:GL2"/>
    <x:mergeCell ref="GM2:GO2"/>
    <x:mergeCell ref="GP2:GR2"/>
    <x:mergeCell ref="GS2:GU2"/>
    <x:mergeCell ref="GV2:GX2"/>
    <x:mergeCell ref="GY2:HA2"/>
    <x:mergeCell ref="HW2:HY2"/>
    <x:mergeCell ref="HE2:HG2"/>
    <x:mergeCell ref="HH2:HJ2"/>
    <x:mergeCell ref="HK2:HM2"/>
    <x:mergeCell ref="HN2:HP2"/>
    <x:mergeCell ref="HQ2:HS2"/>
    <x:mergeCell ref="HT2:HV2"/>
  </x:mergeCells>
  <x:pageMargins left="0.7" right="0.7" top="0.75" bottom="0.75" header="0.3" footer="0.3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L17"/>
  <sheetViews>
    <sheetView topLeftCell="EN1" workbookViewId="0">
      <selection activeCell="E3" sqref="E3:M15"/>
    </sheetView>
  </sheetViews>
  <sheetFormatPr defaultRowHeight="14.4"/>
  <cols>
    <col min="10" max="10" width="8.88671875" bestFit="1" customWidth="1"/>
    <col min="11" max="11" width="19" bestFit="1" customWidth="1"/>
    <col min="13" max="13" width="8.88671875" bestFit="1" customWidth="1"/>
    <col min="158" max="158" width="14.5546875" customWidth="1"/>
    <col min="159" max="159" width="18.44140625" customWidth="1"/>
  </cols>
  <sheetData>
    <row r="1" spans="1:376" ht="25.2" thickBot="1">
      <c r="A1" s="214" t="s">
        <v>15</v>
      </c>
      <c r="B1" s="206" t="s">
        <v>12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3"/>
      <c r="N1" s="204" t="s">
        <v>13</v>
      </c>
      <c r="O1" s="204" t="s">
        <v>13</v>
      </c>
      <c r="P1" s="204" t="s">
        <v>14</v>
      </c>
      <c r="Q1" s="211">
        <v>42005</v>
      </c>
      <c r="R1" s="212"/>
      <c r="S1" s="212"/>
      <c r="T1" s="212"/>
      <c r="U1" s="213"/>
      <c r="V1" s="211">
        <v>42036</v>
      </c>
      <c r="W1" s="212"/>
      <c r="X1" s="212"/>
      <c r="Y1" s="212"/>
      <c r="Z1" s="213"/>
      <c r="AA1" s="211">
        <v>42064</v>
      </c>
      <c r="AB1" s="212"/>
      <c r="AC1" s="212"/>
      <c r="AD1" s="212"/>
      <c r="AE1" s="213"/>
      <c r="AF1" s="211">
        <v>42095</v>
      </c>
      <c r="AG1" s="212"/>
      <c r="AH1" s="212"/>
      <c r="AI1" s="212"/>
      <c r="AJ1" s="213"/>
      <c r="AK1" s="211">
        <v>42125</v>
      </c>
      <c r="AL1" s="212"/>
      <c r="AM1" s="212"/>
      <c r="AN1" s="212"/>
      <c r="AO1" s="213"/>
      <c r="AP1" s="211">
        <v>42156</v>
      </c>
      <c r="AQ1" s="212"/>
      <c r="AR1" s="212"/>
      <c r="AS1" s="212"/>
      <c r="AT1" s="213"/>
      <c r="AU1" s="211">
        <v>42186</v>
      </c>
      <c r="AV1" s="212"/>
      <c r="AW1" s="212"/>
      <c r="AX1" s="212"/>
      <c r="AY1" s="213"/>
      <c r="AZ1" s="211">
        <v>42217</v>
      </c>
      <c r="BA1" s="212"/>
      <c r="BB1" s="212"/>
      <c r="BC1" s="212"/>
      <c r="BD1" s="213"/>
      <c r="BE1" s="211">
        <v>42248</v>
      </c>
      <c r="BF1" s="212"/>
      <c r="BG1" s="212"/>
      <c r="BH1" s="212"/>
      <c r="BI1" s="213"/>
      <c r="BJ1" s="211">
        <v>42278</v>
      </c>
      <c r="BK1" s="212"/>
      <c r="BL1" s="212"/>
      <c r="BM1" s="212"/>
      <c r="BN1" s="213"/>
      <c r="BO1" s="211">
        <v>42309</v>
      </c>
      <c r="BP1" s="212"/>
      <c r="BQ1" s="212"/>
      <c r="BR1" s="212"/>
      <c r="BS1" s="213"/>
      <c r="BT1" s="211">
        <v>42339</v>
      </c>
      <c r="BU1" s="212"/>
      <c r="BV1" s="212"/>
      <c r="BW1" s="212"/>
      <c r="BX1" s="213"/>
      <c r="BY1" s="211">
        <v>42370</v>
      </c>
      <c r="BZ1" s="212"/>
      <c r="CA1" s="212"/>
      <c r="CB1" s="212"/>
      <c r="CC1" s="213"/>
      <c r="CD1" s="211">
        <v>42401</v>
      </c>
      <c r="CE1" s="212"/>
      <c r="CF1" s="212"/>
      <c r="CG1" s="212"/>
      <c r="CH1" s="213"/>
      <c r="CI1" s="211">
        <v>42430</v>
      </c>
      <c r="CJ1" s="212"/>
      <c r="CK1" s="212"/>
      <c r="CL1" s="212"/>
      <c r="CM1" s="213"/>
      <c r="CN1" s="211">
        <v>42461</v>
      </c>
      <c r="CO1" s="212"/>
      <c r="CP1" s="212"/>
      <c r="CQ1" s="212"/>
      <c r="CR1" s="213"/>
      <c r="CS1" s="211">
        <v>42491</v>
      </c>
      <c r="CT1" s="212"/>
      <c r="CU1" s="212"/>
      <c r="CV1" s="212"/>
      <c r="CW1" s="213"/>
      <c r="CX1" s="211">
        <v>42522</v>
      </c>
      <c r="CY1" s="212"/>
      <c r="CZ1" s="212"/>
      <c r="DA1" s="212"/>
      <c r="DB1" s="213"/>
      <c r="DC1" s="211">
        <v>42552</v>
      </c>
      <c r="DD1" s="212"/>
      <c r="DE1" s="212"/>
      <c r="DF1" s="212"/>
      <c r="DG1" s="213"/>
      <c r="DH1" s="211">
        <v>42583</v>
      </c>
      <c r="DI1" s="212"/>
      <c r="DJ1" s="212"/>
      <c r="DK1" s="212"/>
      <c r="DL1" s="213"/>
      <c r="DM1" s="211">
        <v>42614</v>
      </c>
      <c r="DN1" s="212"/>
      <c r="DO1" s="212"/>
      <c r="DP1" s="212"/>
      <c r="DQ1" s="213"/>
      <c r="DR1" s="211">
        <v>42644</v>
      </c>
      <c r="DS1" s="212"/>
      <c r="DT1" s="212"/>
      <c r="DU1" s="212"/>
      <c r="DV1" s="213"/>
      <c r="DW1" s="211">
        <v>42675</v>
      </c>
      <c r="DX1" s="212"/>
      <c r="DY1" s="212"/>
      <c r="DZ1" s="212"/>
      <c r="EA1" s="213"/>
      <c r="EB1" s="211">
        <v>42705</v>
      </c>
      <c r="EC1" s="212"/>
      <c r="ED1" s="212"/>
      <c r="EE1" s="212"/>
      <c r="EF1" s="213"/>
      <c r="EG1" s="211">
        <v>42736</v>
      </c>
      <c r="EH1" s="212"/>
      <c r="EI1" s="212"/>
      <c r="EJ1" s="212"/>
      <c r="EK1" s="213"/>
      <c r="EL1" s="211">
        <v>42767</v>
      </c>
      <c r="EM1" s="212"/>
      <c r="EN1" s="212"/>
      <c r="EO1" s="212"/>
      <c r="EP1" s="213"/>
      <c r="EQ1" s="211">
        <v>42795</v>
      </c>
      <c r="ER1" s="212"/>
      <c r="ES1" s="212"/>
      <c r="ET1" s="212"/>
      <c r="EU1" s="213"/>
      <c r="EV1" s="211">
        <v>42826</v>
      </c>
      <c r="EW1" s="212"/>
      <c r="EX1" s="212"/>
      <c r="EY1" s="212"/>
      <c r="EZ1" s="213"/>
      <c r="FA1" s="211">
        <v>42856</v>
      </c>
      <c r="FB1" s="212"/>
      <c r="FC1" s="212"/>
      <c r="FD1" s="212"/>
      <c r="FE1" s="213"/>
      <c r="FF1" s="211">
        <v>42887</v>
      </c>
      <c r="FG1" s="212"/>
      <c r="FH1" s="212"/>
      <c r="FI1" s="212"/>
      <c r="FJ1" s="213"/>
      <c r="FK1" s="211">
        <v>42917</v>
      </c>
      <c r="FL1" s="212"/>
      <c r="FM1" s="212"/>
      <c r="FN1" s="212"/>
      <c r="FO1" s="213"/>
      <c r="FP1" s="211">
        <v>42948</v>
      </c>
      <c r="FQ1" s="212"/>
      <c r="FR1" s="212"/>
      <c r="FS1" s="212"/>
      <c r="FT1" s="213"/>
      <c r="FU1" s="211">
        <v>42979</v>
      </c>
      <c r="FV1" s="212"/>
      <c r="FW1" s="212"/>
      <c r="FX1" s="212"/>
      <c r="FY1" s="213"/>
      <c r="FZ1" s="211">
        <v>43009</v>
      </c>
      <c r="GA1" s="212"/>
      <c r="GB1" s="212"/>
      <c r="GC1" s="212"/>
      <c r="GD1" s="213"/>
      <c r="GE1" s="211">
        <v>43040</v>
      </c>
      <c r="GF1" s="212"/>
      <c r="GG1" s="212"/>
      <c r="GH1" s="212"/>
      <c r="GI1" s="213"/>
      <c r="GJ1" s="211">
        <v>43070</v>
      </c>
      <c r="GK1" s="212"/>
      <c r="GL1" s="212"/>
      <c r="GM1" s="212"/>
      <c r="GN1" s="213"/>
      <c r="GO1" s="211">
        <v>43101</v>
      </c>
      <c r="GP1" s="212"/>
      <c r="GQ1" s="212"/>
      <c r="GR1" s="212"/>
      <c r="GS1" s="213"/>
      <c r="GT1" s="211">
        <v>43132</v>
      </c>
      <c r="GU1" s="212"/>
      <c r="GV1" s="212"/>
      <c r="GW1" s="212"/>
      <c r="GX1" s="213"/>
      <c r="GY1" s="211">
        <v>43160</v>
      </c>
      <c r="GZ1" s="212"/>
      <c r="HA1" s="212"/>
      <c r="HB1" s="212"/>
      <c r="HC1" s="213"/>
      <c r="HD1" s="211">
        <v>43191</v>
      </c>
      <c r="HE1" s="212"/>
      <c r="HF1" s="212"/>
      <c r="HG1" s="212"/>
      <c r="HH1" s="213"/>
      <c r="HI1" s="211">
        <v>43221</v>
      </c>
      <c r="HJ1" s="212"/>
      <c r="HK1" s="212"/>
      <c r="HL1" s="212"/>
      <c r="HM1" s="213"/>
      <c r="HN1" s="211">
        <v>43252</v>
      </c>
      <c r="HO1" s="212"/>
      <c r="HP1" s="212"/>
      <c r="HQ1" s="212"/>
      <c r="HR1" s="213"/>
      <c r="HS1" s="211">
        <v>43282</v>
      </c>
      <c r="HT1" s="212"/>
      <c r="HU1" s="212"/>
      <c r="HV1" s="212"/>
      <c r="HW1" s="213"/>
      <c r="HX1" s="211">
        <v>43313</v>
      </c>
      <c r="HY1" s="212"/>
      <c r="HZ1" s="212"/>
      <c r="IA1" s="212"/>
      <c r="IB1" s="213"/>
      <c r="IC1" s="211">
        <v>43344</v>
      </c>
      <c r="ID1" s="212"/>
      <c r="IE1" s="212"/>
      <c r="IF1" s="212"/>
      <c r="IG1" s="213"/>
      <c r="IH1" s="211">
        <v>43374</v>
      </c>
      <c r="II1" s="212"/>
      <c r="IJ1" s="212"/>
      <c r="IK1" s="212"/>
      <c r="IL1" s="213"/>
      <c r="IM1" s="211">
        <v>43405</v>
      </c>
      <c r="IN1" s="212"/>
      <c r="IO1" s="212"/>
      <c r="IP1" s="212"/>
      <c r="IQ1" s="213"/>
      <c r="IR1" s="211">
        <v>43435</v>
      </c>
      <c r="IS1" s="212"/>
      <c r="IT1" s="212"/>
      <c r="IU1" s="212"/>
      <c r="IV1" s="213"/>
      <c r="IW1" s="211">
        <v>43466</v>
      </c>
      <c r="IX1" s="212"/>
      <c r="IY1" s="212"/>
      <c r="IZ1" s="212"/>
      <c r="JA1" s="213"/>
      <c r="JB1" s="211">
        <v>43497</v>
      </c>
      <c r="JC1" s="212"/>
      <c r="JD1" s="212"/>
      <c r="JE1" s="212"/>
      <c r="JF1" s="213"/>
      <c r="JG1" s="211">
        <v>43525</v>
      </c>
      <c r="JH1" s="212"/>
      <c r="JI1" s="212"/>
      <c r="JJ1" s="212"/>
      <c r="JK1" s="213"/>
      <c r="JL1" s="211">
        <v>43556</v>
      </c>
      <c r="JM1" s="212"/>
      <c r="JN1" s="212"/>
      <c r="JO1" s="212"/>
      <c r="JP1" s="213"/>
      <c r="JQ1" s="211">
        <v>43586</v>
      </c>
      <c r="JR1" s="212"/>
      <c r="JS1" s="212"/>
      <c r="JT1" s="212"/>
      <c r="JU1" s="213"/>
      <c r="JV1" s="211">
        <v>43617</v>
      </c>
      <c r="JW1" s="212"/>
      <c r="JX1" s="212"/>
      <c r="JY1" s="212"/>
      <c r="JZ1" s="213"/>
      <c r="KA1" s="211">
        <v>43647</v>
      </c>
      <c r="KB1" s="212"/>
      <c r="KC1" s="212"/>
      <c r="KD1" s="212"/>
      <c r="KE1" s="213"/>
      <c r="KF1" s="211">
        <v>43678</v>
      </c>
      <c r="KG1" s="212"/>
      <c r="KH1" s="212"/>
      <c r="KI1" s="212"/>
      <c r="KJ1" s="213"/>
      <c r="KK1" s="211">
        <v>43709</v>
      </c>
      <c r="KL1" s="212"/>
      <c r="KM1" s="212"/>
      <c r="KN1" s="212"/>
      <c r="KO1" s="213"/>
      <c r="KP1" s="211">
        <v>43739</v>
      </c>
      <c r="KQ1" s="212"/>
      <c r="KR1" s="212"/>
      <c r="KS1" s="212"/>
      <c r="KT1" s="213"/>
      <c r="KU1" s="211">
        <v>43770</v>
      </c>
      <c r="KV1" s="212"/>
      <c r="KW1" s="212"/>
      <c r="KX1" s="212"/>
      <c r="KY1" s="213"/>
      <c r="KZ1" s="211">
        <v>43800</v>
      </c>
      <c r="LA1" s="212"/>
      <c r="LB1" s="212"/>
      <c r="LC1" s="212"/>
      <c r="LD1" s="213"/>
      <c r="LE1" s="211">
        <v>43831</v>
      </c>
      <c r="LF1" s="212"/>
      <c r="LG1" s="212"/>
      <c r="LH1" s="212"/>
      <c r="LI1" s="213"/>
      <c r="LJ1" s="211">
        <v>43862</v>
      </c>
      <c r="LK1" s="212"/>
      <c r="LL1" s="212"/>
      <c r="LM1" s="212"/>
      <c r="LN1" s="213"/>
      <c r="LO1" s="211">
        <v>43891</v>
      </c>
      <c r="LP1" s="212"/>
      <c r="LQ1" s="212"/>
      <c r="LR1" s="212"/>
      <c r="LS1" s="213"/>
      <c r="LT1" s="211">
        <v>43922</v>
      </c>
      <c r="LU1" s="212"/>
      <c r="LV1" s="212"/>
      <c r="LW1" s="212"/>
      <c r="LX1" s="213"/>
      <c r="LY1" s="211">
        <v>43952</v>
      </c>
      <c r="LZ1" s="212"/>
      <c r="MA1" s="212"/>
      <c r="MB1" s="212"/>
      <c r="MC1" s="213"/>
      <c r="MD1" s="211">
        <v>43983</v>
      </c>
      <c r="ME1" s="212"/>
      <c r="MF1" s="212"/>
      <c r="MG1" s="212"/>
      <c r="MH1" s="213"/>
      <c r="MI1" s="211">
        <v>44013</v>
      </c>
      <c r="MJ1" s="212"/>
      <c r="MK1" s="212"/>
      <c r="ML1" s="212"/>
      <c r="MM1" s="213"/>
      <c r="MN1" s="211">
        <v>44044</v>
      </c>
      <c r="MO1" s="212"/>
      <c r="MP1" s="212"/>
      <c r="MQ1" s="212"/>
      <c r="MR1" s="213"/>
      <c r="MS1" s="211">
        <v>44075</v>
      </c>
      <c r="MT1" s="212"/>
      <c r="MU1" s="212"/>
      <c r="MV1" s="212"/>
      <c r="MW1" s="213"/>
      <c r="MX1" s="211">
        <v>44105</v>
      </c>
      <c r="MY1" s="212"/>
      <c r="MZ1" s="212"/>
      <c r="NA1" s="212"/>
      <c r="NB1" s="213"/>
      <c r="NC1" s="211">
        <v>44136</v>
      </c>
      <c r="ND1" s="212"/>
      <c r="NE1" s="212"/>
      <c r="NF1" s="212"/>
      <c r="NG1" s="213"/>
      <c r="NH1" s="211">
        <v>44166</v>
      </c>
      <c r="NI1" s="212"/>
      <c r="NJ1" s="212"/>
      <c r="NK1" s="212"/>
      <c r="NL1" s="213"/>
    </row>
    <row r="2" spans="1:376" ht="25.2" thickBot="1">
      <c r="A2" s="215"/>
      <c r="B2" s="217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6"/>
      <c r="N2" s="205"/>
      <c r="O2" s="205"/>
      <c r="P2" s="205" t="s">
        <v>14</v>
      </c>
      <c r="Q2" s="107" t="s">
        <v>50</v>
      </c>
      <c r="R2" s="107" t="s">
        <v>51</v>
      </c>
      <c r="S2" s="107" t="s">
        <v>52</v>
      </c>
      <c r="T2" s="108" t="s">
        <v>53</v>
      </c>
      <c r="U2" s="108" t="s">
        <v>54</v>
      </c>
      <c r="V2" s="107" t="s">
        <v>50</v>
      </c>
      <c r="W2" s="107" t="s">
        <v>51</v>
      </c>
      <c r="X2" s="107" t="s">
        <v>52</v>
      </c>
      <c r="Y2" s="108" t="s">
        <v>53</v>
      </c>
      <c r="Z2" s="108" t="s">
        <v>54</v>
      </c>
      <c r="AA2" s="107" t="s">
        <v>50</v>
      </c>
      <c r="AB2" s="107" t="s">
        <v>51</v>
      </c>
      <c r="AC2" s="107" t="s">
        <v>52</v>
      </c>
      <c r="AD2" s="108" t="s">
        <v>53</v>
      </c>
      <c r="AE2" s="108" t="s">
        <v>54</v>
      </c>
      <c r="AF2" s="107" t="s">
        <v>50</v>
      </c>
      <c r="AG2" s="107" t="s">
        <v>51</v>
      </c>
      <c r="AH2" s="107" t="s">
        <v>52</v>
      </c>
      <c r="AI2" s="108" t="s">
        <v>53</v>
      </c>
      <c r="AJ2" s="108" t="s">
        <v>54</v>
      </c>
      <c r="AK2" s="107" t="s">
        <v>50</v>
      </c>
      <c r="AL2" s="107" t="s">
        <v>51</v>
      </c>
      <c r="AM2" s="107" t="s">
        <v>52</v>
      </c>
      <c r="AN2" s="108" t="s">
        <v>53</v>
      </c>
      <c r="AO2" s="108" t="s">
        <v>54</v>
      </c>
      <c r="AP2" s="107" t="s">
        <v>50</v>
      </c>
      <c r="AQ2" s="107" t="s">
        <v>51</v>
      </c>
      <c r="AR2" s="107" t="s">
        <v>52</v>
      </c>
      <c r="AS2" s="108" t="s">
        <v>53</v>
      </c>
      <c r="AT2" s="108" t="s">
        <v>54</v>
      </c>
      <c r="AU2" s="107" t="s">
        <v>50</v>
      </c>
      <c r="AV2" s="107" t="s">
        <v>51</v>
      </c>
      <c r="AW2" s="107" t="s">
        <v>52</v>
      </c>
      <c r="AX2" s="108" t="s">
        <v>53</v>
      </c>
      <c r="AY2" s="108" t="s">
        <v>54</v>
      </c>
      <c r="AZ2" s="107" t="s">
        <v>50</v>
      </c>
      <c r="BA2" s="107" t="s">
        <v>51</v>
      </c>
      <c r="BB2" s="107" t="s">
        <v>52</v>
      </c>
      <c r="BC2" s="108" t="s">
        <v>53</v>
      </c>
      <c r="BD2" s="108" t="s">
        <v>54</v>
      </c>
      <c r="BE2" s="107" t="s">
        <v>50</v>
      </c>
      <c r="BF2" s="107" t="s">
        <v>51</v>
      </c>
      <c r="BG2" s="107" t="s">
        <v>52</v>
      </c>
      <c r="BH2" s="108" t="s">
        <v>53</v>
      </c>
      <c r="BI2" s="108" t="s">
        <v>54</v>
      </c>
      <c r="BJ2" s="107" t="s">
        <v>50</v>
      </c>
      <c r="BK2" s="107" t="s">
        <v>51</v>
      </c>
      <c r="BL2" s="107" t="s">
        <v>52</v>
      </c>
      <c r="BM2" s="108" t="s">
        <v>53</v>
      </c>
      <c r="BN2" s="108" t="s">
        <v>54</v>
      </c>
      <c r="BO2" s="107" t="s">
        <v>50</v>
      </c>
      <c r="BP2" s="107" t="s">
        <v>51</v>
      </c>
      <c r="BQ2" s="107" t="s">
        <v>52</v>
      </c>
      <c r="BR2" s="108" t="s">
        <v>53</v>
      </c>
      <c r="BS2" s="108" t="s">
        <v>54</v>
      </c>
      <c r="BT2" s="107" t="s">
        <v>50</v>
      </c>
      <c r="BU2" s="107" t="s">
        <v>51</v>
      </c>
      <c r="BV2" s="107" t="s">
        <v>52</v>
      </c>
      <c r="BW2" s="108" t="s">
        <v>53</v>
      </c>
      <c r="BX2" s="108" t="s">
        <v>54</v>
      </c>
      <c r="BY2" s="107" t="s">
        <v>50</v>
      </c>
      <c r="BZ2" s="107" t="s">
        <v>51</v>
      </c>
      <c r="CA2" s="107" t="s">
        <v>52</v>
      </c>
      <c r="CB2" s="108" t="s">
        <v>53</v>
      </c>
      <c r="CC2" s="108" t="s">
        <v>54</v>
      </c>
      <c r="CD2" s="107" t="s">
        <v>50</v>
      </c>
      <c r="CE2" s="107" t="s">
        <v>51</v>
      </c>
      <c r="CF2" s="107" t="s">
        <v>52</v>
      </c>
      <c r="CG2" s="108" t="s">
        <v>53</v>
      </c>
      <c r="CH2" s="108" t="s">
        <v>54</v>
      </c>
      <c r="CI2" s="107" t="s">
        <v>50</v>
      </c>
      <c r="CJ2" s="107" t="s">
        <v>51</v>
      </c>
      <c r="CK2" s="107" t="s">
        <v>52</v>
      </c>
      <c r="CL2" s="108" t="s">
        <v>53</v>
      </c>
      <c r="CM2" s="108" t="s">
        <v>54</v>
      </c>
      <c r="CN2" s="107" t="s">
        <v>50</v>
      </c>
      <c r="CO2" s="107" t="s">
        <v>51</v>
      </c>
      <c r="CP2" s="107" t="s">
        <v>52</v>
      </c>
      <c r="CQ2" s="108" t="s">
        <v>53</v>
      </c>
      <c r="CR2" s="108" t="s">
        <v>54</v>
      </c>
      <c r="CS2" s="107" t="s">
        <v>50</v>
      </c>
      <c r="CT2" s="107" t="s">
        <v>51</v>
      </c>
      <c r="CU2" s="107" t="s">
        <v>52</v>
      </c>
      <c r="CV2" s="108" t="s">
        <v>53</v>
      </c>
      <c r="CW2" s="108" t="s">
        <v>54</v>
      </c>
      <c r="CX2" s="107" t="s">
        <v>50</v>
      </c>
      <c r="CY2" s="107" t="s">
        <v>51</v>
      </c>
      <c r="CZ2" s="107" t="s">
        <v>52</v>
      </c>
      <c r="DA2" s="108" t="s">
        <v>53</v>
      </c>
      <c r="DB2" s="108" t="s">
        <v>54</v>
      </c>
      <c r="DC2" s="107" t="s">
        <v>50</v>
      </c>
      <c r="DD2" s="107" t="s">
        <v>51</v>
      </c>
      <c r="DE2" s="107" t="s">
        <v>52</v>
      </c>
      <c r="DF2" s="108" t="s">
        <v>53</v>
      </c>
      <c r="DG2" s="108" t="s">
        <v>54</v>
      </c>
      <c r="DH2" s="107" t="s">
        <v>50</v>
      </c>
      <c r="DI2" s="107" t="s">
        <v>51</v>
      </c>
      <c r="DJ2" s="107" t="s">
        <v>52</v>
      </c>
      <c r="DK2" s="108" t="s">
        <v>53</v>
      </c>
      <c r="DL2" s="108" t="s">
        <v>54</v>
      </c>
      <c r="DM2" s="107" t="s">
        <v>50</v>
      </c>
      <c r="DN2" s="107" t="s">
        <v>51</v>
      </c>
      <c r="DO2" s="107" t="s">
        <v>52</v>
      </c>
      <c r="DP2" s="108" t="s">
        <v>53</v>
      </c>
      <c r="DQ2" s="108" t="s">
        <v>54</v>
      </c>
      <c r="DR2" s="107" t="s">
        <v>50</v>
      </c>
      <c r="DS2" s="107" t="s">
        <v>51</v>
      </c>
      <c r="DT2" s="107" t="s">
        <v>52</v>
      </c>
      <c r="DU2" s="108" t="s">
        <v>53</v>
      </c>
      <c r="DV2" s="108" t="s">
        <v>54</v>
      </c>
      <c r="DW2" s="107" t="s">
        <v>50</v>
      </c>
      <c r="DX2" s="107" t="s">
        <v>51</v>
      </c>
      <c r="DY2" s="107" t="s">
        <v>52</v>
      </c>
      <c r="DZ2" s="108" t="s">
        <v>53</v>
      </c>
      <c r="EA2" s="108" t="s">
        <v>54</v>
      </c>
      <c r="EB2" s="107" t="s">
        <v>50</v>
      </c>
      <c r="EC2" s="107" t="s">
        <v>51</v>
      </c>
      <c r="ED2" s="107" t="s">
        <v>52</v>
      </c>
      <c r="EE2" s="108" t="s">
        <v>53</v>
      </c>
      <c r="EF2" s="108" t="s">
        <v>54</v>
      </c>
      <c r="EG2" s="107" t="s">
        <v>50</v>
      </c>
      <c r="EH2" s="107" t="s">
        <v>51</v>
      </c>
      <c r="EI2" s="107" t="s">
        <v>52</v>
      </c>
      <c r="EJ2" s="108" t="s">
        <v>53</v>
      </c>
      <c r="EK2" s="108" t="s">
        <v>54</v>
      </c>
      <c r="EL2" s="107" t="s">
        <v>50</v>
      </c>
      <c r="EM2" s="107" t="s">
        <v>51</v>
      </c>
      <c r="EN2" s="107" t="s">
        <v>52</v>
      </c>
      <c r="EO2" s="108" t="s">
        <v>53</v>
      </c>
      <c r="EP2" s="108" t="s">
        <v>54</v>
      </c>
      <c r="EQ2" s="107" t="s">
        <v>50</v>
      </c>
      <c r="ER2" s="107" t="s">
        <v>51</v>
      </c>
      <c r="ES2" s="107" t="s">
        <v>52</v>
      </c>
      <c r="ET2" s="108" t="s">
        <v>53</v>
      </c>
      <c r="EU2" s="108" t="s">
        <v>54</v>
      </c>
      <c r="EV2" s="107" t="s">
        <v>50</v>
      </c>
      <c r="EW2" s="107" t="s">
        <v>51</v>
      </c>
      <c r="EX2" s="107" t="s">
        <v>52</v>
      </c>
      <c r="EY2" s="108" t="s">
        <v>53</v>
      </c>
      <c r="EZ2" s="108" t="s">
        <v>54</v>
      </c>
      <c r="FA2" s="107" t="s">
        <v>50</v>
      </c>
      <c r="FB2" s="107" t="s">
        <v>51</v>
      </c>
      <c r="FC2" s="107" t="s">
        <v>52</v>
      </c>
      <c r="FD2" s="108" t="s">
        <v>53</v>
      </c>
      <c r="FE2" s="108" t="s">
        <v>54</v>
      </c>
      <c r="FF2" s="107" t="s">
        <v>50</v>
      </c>
      <c r="FG2" s="107" t="s">
        <v>51</v>
      </c>
      <c r="FH2" s="107" t="s">
        <v>52</v>
      </c>
      <c r="FI2" s="108" t="s">
        <v>53</v>
      </c>
      <c r="FJ2" s="108" t="s">
        <v>54</v>
      </c>
      <c r="FK2" s="107" t="s">
        <v>50</v>
      </c>
      <c r="FL2" s="107" t="s">
        <v>51</v>
      </c>
      <c r="FM2" s="107" t="s">
        <v>52</v>
      </c>
      <c r="FN2" s="108" t="s">
        <v>53</v>
      </c>
      <c r="FO2" s="108" t="s">
        <v>54</v>
      </c>
      <c r="FP2" s="107" t="s">
        <v>50</v>
      </c>
      <c r="FQ2" s="107" t="s">
        <v>51</v>
      </c>
      <c r="FR2" s="107" t="s">
        <v>52</v>
      </c>
      <c r="FS2" s="108" t="s">
        <v>53</v>
      </c>
      <c r="FT2" s="108" t="s">
        <v>54</v>
      </c>
      <c r="FU2" s="107" t="s">
        <v>50</v>
      </c>
      <c r="FV2" s="107" t="s">
        <v>51</v>
      </c>
      <c r="FW2" s="107" t="s">
        <v>52</v>
      </c>
      <c r="FX2" s="108" t="s">
        <v>53</v>
      </c>
      <c r="FY2" s="108" t="s">
        <v>54</v>
      </c>
      <c r="FZ2" s="107" t="s">
        <v>50</v>
      </c>
      <c r="GA2" s="107" t="s">
        <v>51</v>
      </c>
      <c r="GB2" s="107" t="s">
        <v>52</v>
      </c>
      <c r="GC2" s="108" t="s">
        <v>53</v>
      </c>
      <c r="GD2" s="108" t="s">
        <v>54</v>
      </c>
      <c r="GE2" s="107" t="s">
        <v>50</v>
      </c>
      <c r="GF2" s="107" t="s">
        <v>51</v>
      </c>
      <c r="GG2" s="107" t="s">
        <v>52</v>
      </c>
      <c r="GH2" s="108" t="s">
        <v>53</v>
      </c>
      <c r="GI2" s="108" t="s">
        <v>54</v>
      </c>
      <c r="GJ2" s="107" t="s">
        <v>50</v>
      </c>
      <c r="GK2" s="107" t="s">
        <v>51</v>
      </c>
      <c r="GL2" s="107" t="s">
        <v>52</v>
      </c>
      <c r="GM2" s="108" t="s">
        <v>53</v>
      </c>
      <c r="GN2" s="108" t="s">
        <v>54</v>
      </c>
      <c r="GO2" s="107" t="s">
        <v>50</v>
      </c>
      <c r="GP2" s="107" t="s">
        <v>51</v>
      </c>
      <c r="GQ2" s="107" t="s">
        <v>52</v>
      </c>
      <c r="GR2" s="108" t="s">
        <v>53</v>
      </c>
      <c r="GS2" s="108" t="s">
        <v>54</v>
      </c>
      <c r="GT2" s="107" t="s">
        <v>50</v>
      </c>
      <c r="GU2" s="107" t="s">
        <v>51</v>
      </c>
      <c r="GV2" s="107" t="s">
        <v>52</v>
      </c>
      <c r="GW2" s="108" t="s">
        <v>53</v>
      </c>
      <c r="GX2" s="108" t="s">
        <v>54</v>
      </c>
      <c r="GY2" s="107" t="s">
        <v>50</v>
      </c>
      <c r="GZ2" s="107" t="s">
        <v>51</v>
      </c>
      <c r="HA2" s="107" t="s">
        <v>52</v>
      </c>
      <c r="HB2" s="108" t="s">
        <v>53</v>
      </c>
      <c r="HC2" s="108" t="s">
        <v>54</v>
      </c>
      <c r="HD2" s="107" t="s">
        <v>50</v>
      </c>
      <c r="HE2" s="107" t="s">
        <v>51</v>
      </c>
      <c r="HF2" s="107" t="s">
        <v>52</v>
      </c>
      <c r="HG2" s="108" t="s">
        <v>53</v>
      </c>
      <c r="HH2" s="108" t="s">
        <v>54</v>
      </c>
      <c r="HI2" s="107" t="s">
        <v>50</v>
      </c>
      <c r="HJ2" s="107" t="s">
        <v>51</v>
      </c>
      <c r="HK2" s="107" t="s">
        <v>52</v>
      </c>
      <c r="HL2" s="108" t="s">
        <v>53</v>
      </c>
      <c r="HM2" s="108" t="s">
        <v>54</v>
      </c>
      <c r="HN2" s="107" t="s">
        <v>50</v>
      </c>
      <c r="HO2" s="107" t="s">
        <v>51</v>
      </c>
      <c r="HP2" s="107" t="s">
        <v>52</v>
      </c>
      <c r="HQ2" s="108" t="s">
        <v>53</v>
      </c>
      <c r="HR2" s="108" t="s">
        <v>54</v>
      </c>
      <c r="HS2" s="107" t="s">
        <v>50</v>
      </c>
      <c r="HT2" s="107" t="s">
        <v>51</v>
      </c>
      <c r="HU2" s="107" t="s">
        <v>52</v>
      </c>
      <c r="HV2" s="108" t="s">
        <v>53</v>
      </c>
      <c r="HW2" s="108" t="s">
        <v>54</v>
      </c>
      <c r="HX2" s="107" t="s">
        <v>50</v>
      </c>
      <c r="HY2" s="107" t="s">
        <v>51</v>
      </c>
      <c r="HZ2" s="107" t="s">
        <v>52</v>
      </c>
      <c r="IA2" s="108" t="s">
        <v>53</v>
      </c>
      <c r="IB2" s="108" t="s">
        <v>54</v>
      </c>
      <c r="IC2" s="107" t="s">
        <v>50</v>
      </c>
      <c r="ID2" s="107" t="s">
        <v>51</v>
      </c>
      <c r="IE2" s="107" t="s">
        <v>52</v>
      </c>
      <c r="IF2" s="108" t="s">
        <v>53</v>
      </c>
      <c r="IG2" s="108" t="s">
        <v>54</v>
      </c>
      <c r="IH2" s="107" t="s">
        <v>50</v>
      </c>
      <c r="II2" s="107" t="s">
        <v>51</v>
      </c>
      <c r="IJ2" s="107" t="s">
        <v>52</v>
      </c>
      <c r="IK2" s="108" t="s">
        <v>53</v>
      </c>
      <c r="IL2" s="108" t="s">
        <v>54</v>
      </c>
      <c r="IM2" s="107" t="s">
        <v>50</v>
      </c>
      <c r="IN2" s="107" t="s">
        <v>51</v>
      </c>
      <c r="IO2" s="107" t="s">
        <v>52</v>
      </c>
      <c r="IP2" s="108" t="s">
        <v>53</v>
      </c>
      <c r="IQ2" s="108" t="s">
        <v>54</v>
      </c>
      <c r="IR2" s="107" t="s">
        <v>50</v>
      </c>
      <c r="IS2" s="107" t="s">
        <v>51</v>
      </c>
      <c r="IT2" s="107" t="s">
        <v>52</v>
      </c>
      <c r="IU2" s="108" t="s">
        <v>53</v>
      </c>
      <c r="IV2" s="108" t="s">
        <v>54</v>
      </c>
      <c r="IW2" s="107" t="s">
        <v>50</v>
      </c>
      <c r="IX2" s="107" t="s">
        <v>51</v>
      </c>
      <c r="IY2" s="107" t="s">
        <v>52</v>
      </c>
      <c r="IZ2" s="108" t="s">
        <v>53</v>
      </c>
      <c r="JA2" s="108" t="s">
        <v>54</v>
      </c>
      <c r="JB2" s="107" t="s">
        <v>50</v>
      </c>
      <c r="JC2" s="107" t="s">
        <v>51</v>
      </c>
      <c r="JD2" s="107" t="s">
        <v>52</v>
      </c>
      <c r="JE2" s="108" t="s">
        <v>53</v>
      </c>
      <c r="JF2" s="108" t="s">
        <v>54</v>
      </c>
      <c r="JG2" s="107" t="s">
        <v>50</v>
      </c>
      <c r="JH2" s="107" t="s">
        <v>51</v>
      </c>
      <c r="JI2" s="107" t="s">
        <v>52</v>
      </c>
      <c r="JJ2" s="108" t="s">
        <v>53</v>
      </c>
      <c r="JK2" s="108" t="s">
        <v>54</v>
      </c>
      <c r="JL2" s="107" t="s">
        <v>50</v>
      </c>
      <c r="JM2" s="107" t="s">
        <v>51</v>
      </c>
      <c r="JN2" s="107" t="s">
        <v>52</v>
      </c>
      <c r="JO2" s="108" t="s">
        <v>53</v>
      </c>
      <c r="JP2" s="108" t="s">
        <v>54</v>
      </c>
      <c r="JQ2" s="107" t="s">
        <v>50</v>
      </c>
      <c r="JR2" s="107" t="s">
        <v>51</v>
      </c>
      <c r="JS2" s="107" t="s">
        <v>52</v>
      </c>
      <c r="JT2" s="108" t="s">
        <v>53</v>
      </c>
      <c r="JU2" s="108" t="s">
        <v>54</v>
      </c>
      <c r="JV2" s="107" t="s">
        <v>50</v>
      </c>
      <c r="JW2" s="107" t="s">
        <v>51</v>
      </c>
      <c r="JX2" s="107" t="s">
        <v>52</v>
      </c>
      <c r="JY2" s="108" t="s">
        <v>53</v>
      </c>
      <c r="JZ2" s="108" t="s">
        <v>54</v>
      </c>
      <c r="KA2" s="107" t="s">
        <v>50</v>
      </c>
      <c r="KB2" s="107" t="s">
        <v>51</v>
      </c>
      <c r="KC2" s="107" t="s">
        <v>52</v>
      </c>
      <c r="KD2" s="108" t="s">
        <v>53</v>
      </c>
      <c r="KE2" s="108" t="s">
        <v>54</v>
      </c>
      <c r="KF2" s="107" t="s">
        <v>50</v>
      </c>
      <c r="KG2" s="107" t="s">
        <v>51</v>
      </c>
      <c r="KH2" s="107" t="s">
        <v>52</v>
      </c>
      <c r="KI2" s="108" t="s">
        <v>53</v>
      </c>
      <c r="KJ2" s="108" t="s">
        <v>54</v>
      </c>
      <c r="KK2" s="107" t="s">
        <v>50</v>
      </c>
      <c r="KL2" s="107" t="s">
        <v>51</v>
      </c>
      <c r="KM2" s="107" t="s">
        <v>52</v>
      </c>
      <c r="KN2" s="108" t="s">
        <v>53</v>
      </c>
      <c r="KO2" s="108" t="s">
        <v>54</v>
      </c>
      <c r="KP2" s="107" t="s">
        <v>50</v>
      </c>
      <c r="KQ2" s="107" t="s">
        <v>51</v>
      </c>
      <c r="KR2" s="107" t="s">
        <v>52</v>
      </c>
      <c r="KS2" s="108" t="s">
        <v>53</v>
      </c>
      <c r="KT2" s="108" t="s">
        <v>54</v>
      </c>
      <c r="KU2" s="107" t="s">
        <v>50</v>
      </c>
      <c r="KV2" s="107" t="s">
        <v>51</v>
      </c>
      <c r="KW2" s="107" t="s">
        <v>52</v>
      </c>
      <c r="KX2" s="108" t="s">
        <v>53</v>
      </c>
      <c r="KY2" s="108" t="s">
        <v>54</v>
      </c>
      <c r="KZ2" s="107" t="s">
        <v>50</v>
      </c>
      <c r="LA2" s="107" t="s">
        <v>51</v>
      </c>
      <c r="LB2" s="107" t="s">
        <v>52</v>
      </c>
      <c r="LC2" s="108" t="s">
        <v>53</v>
      </c>
      <c r="LD2" s="108" t="s">
        <v>54</v>
      </c>
      <c r="LE2" s="107" t="s">
        <v>50</v>
      </c>
      <c r="LF2" s="107" t="s">
        <v>51</v>
      </c>
      <c r="LG2" s="107" t="s">
        <v>52</v>
      </c>
      <c r="LH2" s="108" t="s">
        <v>53</v>
      </c>
      <c r="LI2" s="108" t="s">
        <v>54</v>
      </c>
      <c r="LJ2" s="107" t="s">
        <v>50</v>
      </c>
      <c r="LK2" s="107" t="s">
        <v>51</v>
      </c>
      <c r="LL2" s="107" t="s">
        <v>52</v>
      </c>
      <c r="LM2" s="108" t="s">
        <v>53</v>
      </c>
      <c r="LN2" s="108" t="s">
        <v>54</v>
      </c>
      <c r="LO2" s="107" t="s">
        <v>50</v>
      </c>
      <c r="LP2" s="107" t="s">
        <v>51</v>
      </c>
      <c r="LQ2" s="107" t="s">
        <v>52</v>
      </c>
      <c r="LR2" s="108" t="s">
        <v>53</v>
      </c>
      <c r="LS2" s="108" t="s">
        <v>54</v>
      </c>
      <c r="LT2" s="107" t="s">
        <v>50</v>
      </c>
      <c r="LU2" s="107" t="s">
        <v>51</v>
      </c>
      <c r="LV2" s="107" t="s">
        <v>52</v>
      </c>
      <c r="LW2" s="108" t="s">
        <v>53</v>
      </c>
      <c r="LX2" s="108" t="s">
        <v>54</v>
      </c>
      <c r="LY2" s="107" t="s">
        <v>50</v>
      </c>
      <c r="LZ2" s="107" t="s">
        <v>51</v>
      </c>
      <c r="MA2" s="107" t="s">
        <v>52</v>
      </c>
      <c r="MB2" s="108" t="s">
        <v>53</v>
      </c>
      <c r="MC2" s="108" t="s">
        <v>54</v>
      </c>
      <c r="MD2" s="107" t="s">
        <v>50</v>
      </c>
      <c r="ME2" s="107" t="s">
        <v>51</v>
      </c>
      <c r="MF2" s="107" t="s">
        <v>52</v>
      </c>
      <c r="MG2" s="108" t="s">
        <v>53</v>
      </c>
      <c r="MH2" s="108" t="s">
        <v>54</v>
      </c>
      <c r="MI2" s="107" t="s">
        <v>50</v>
      </c>
      <c r="MJ2" s="107" t="s">
        <v>51</v>
      </c>
      <c r="MK2" s="107" t="s">
        <v>52</v>
      </c>
      <c r="ML2" s="108" t="s">
        <v>53</v>
      </c>
      <c r="MM2" s="108" t="s">
        <v>54</v>
      </c>
      <c r="MN2" s="107" t="s">
        <v>50</v>
      </c>
      <c r="MO2" s="107" t="s">
        <v>51</v>
      </c>
      <c r="MP2" s="107" t="s">
        <v>52</v>
      </c>
      <c r="MQ2" s="108" t="s">
        <v>53</v>
      </c>
      <c r="MR2" s="108" t="s">
        <v>54</v>
      </c>
      <c r="MS2" s="107" t="s">
        <v>50</v>
      </c>
      <c r="MT2" s="107" t="s">
        <v>51</v>
      </c>
      <c r="MU2" s="107" t="s">
        <v>52</v>
      </c>
      <c r="MV2" s="108" t="s">
        <v>53</v>
      </c>
      <c r="MW2" s="108" t="s">
        <v>54</v>
      </c>
      <c r="MX2" s="107" t="s">
        <v>50</v>
      </c>
      <c r="MY2" s="107" t="s">
        <v>51</v>
      </c>
      <c r="MZ2" s="107" t="s">
        <v>52</v>
      </c>
      <c r="NA2" s="108" t="s">
        <v>53</v>
      </c>
      <c r="NB2" s="108" t="s">
        <v>54</v>
      </c>
      <c r="NC2" s="107" t="s">
        <v>50</v>
      </c>
      <c r="ND2" s="107" t="s">
        <v>51</v>
      </c>
      <c r="NE2" s="107" t="s">
        <v>52</v>
      </c>
      <c r="NF2" s="108" t="s">
        <v>53</v>
      </c>
      <c r="NG2" s="108" t="s">
        <v>54</v>
      </c>
      <c r="NH2" s="107" t="s">
        <v>50</v>
      </c>
      <c r="NI2" s="107" t="s">
        <v>51</v>
      </c>
      <c r="NJ2" s="107" t="s">
        <v>52</v>
      </c>
      <c r="NK2" s="108" t="s">
        <v>53</v>
      </c>
      <c r="NL2" s="108" t="s">
        <v>54</v>
      </c>
    </row>
    <row r="3" spans="1:376" ht="25.2" thickBot="1">
      <c r="A3" s="12">
        <v>1</v>
      </c>
      <c r="B3" s="13"/>
      <c r="C3" s="13"/>
      <c r="D3" s="13"/>
      <c r="E3" s="119" t="s">
        <v>0</v>
      </c>
      <c r="F3" s="120"/>
      <c r="G3" s="120"/>
      <c r="H3" s="121"/>
      <c r="I3" s="120"/>
      <c r="J3" s="120">
        <v>0</v>
      </c>
      <c r="K3" s="122">
        <v>80697500</v>
      </c>
      <c r="L3" s="123"/>
      <c r="M3" s="120">
        <v>0</v>
      </c>
      <c r="N3" s="19">
        <v>138214951.94</v>
      </c>
      <c r="O3" s="41">
        <v>142178587.93999997</v>
      </c>
      <c r="P3" s="22">
        <v>-3963635.9999999702</v>
      </c>
      <c r="Q3" s="109">
        <v>0</v>
      </c>
      <c r="R3" s="109">
        <v>0</v>
      </c>
      <c r="S3" s="109">
        <v>0</v>
      </c>
      <c r="T3" s="109">
        <v>0</v>
      </c>
      <c r="U3" s="109">
        <v>0</v>
      </c>
      <c r="V3" s="109">
        <v>0</v>
      </c>
      <c r="W3" s="109">
        <v>0</v>
      </c>
      <c r="X3" s="109">
        <v>0</v>
      </c>
      <c r="Y3" s="109">
        <v>0</v>
      </c>
      <c r="Z3" s="109">
        <v>0</v>
      </c>
      <c r="AA3" s="109">
        <v>0</v>
      </c>
      <c r="AB3" s="109">
        <v>0</v>
      </c>
      <c r="AC3" s="109">
        <v>0</v>
      </c>
      <c r="AD3" s="109">
        <v>0</v>
      </c>
      <c r="AE3" s="109">
        <v>0</v>
      </c>
      <c r="AF3" s="109">
        <v>9366.7104979560008</v>
      </c>
      <c r="AG3" s="109">
        <v>9366.7098299999998</v>
      </c>
      <c r="AH3" s="109">
        <v>9366.7104979560008</v>
      </c>
      <c r="AI3" s="109">
        <v>9366.7098299999998</v>
      </c>
      <c r="AJ3" s="109">
        <v>0</v>
      </c>
      <c r="AK3" s="109">
        <v>14.452830000000001</v>
      </c>
      <c r="AL3" s="109">
        <v>26.251060000000003</v>
      </c>
      <c r="AM3" s="109">
        <v>9381.163327956001</v>
      </c>
      <c r="AN3" s="109">
        <v>9392.9608900000003</v>
      </c>
      <c r="AO3" s="109">
        <v>0</v>
      </c>
      <c r="AP3" s="109">
        <v>2283.2712368410002</v>
      </c>
      <c r="AQ3" s="109">
        <v>2279.9940999999999</v>
      </c>
      <c r="AR3" s="109">
        <v>11664.434564797</v>
      </c>
      <c r="AS3" s="109">
        <v>11672.95499</v>
      </c>
      <c r="AT3" s="109">
        <v>0</v>
      </c>
      <c r="AU3" s="109">
        <v>17.416601888000027</v>
      </c>
      <c r="AV3" s="109">
        <v>17.416599999999999</v>
      </c>
      <c r="AW3" s="109">
        <v>11681.851166685001</v>
      </c>
      <c r="AX3" s="109">
        <v>11690.371590000001</v>
      </c>
      <c r="AY3" s="109">
        <v>0</v>
      </c>
      <c r="AZ3" s="109">
        <v>148.091454</v>
      </c>
      <c r="BA3" s="109">
        <v>147.63862</v>
      </c>
      <c r="BB3" s="109">
        <v>11829.942620685</v>
      </c>
      <c r="BC3" s="109">
        <v>11838.01021</v>
      </c>
      <c r="BD3" s="109">
        <v>0</v>
      </c>
      <c r="BE3" s="109">
        <v>381.44323000000003</v>
      </c>
      <c r="BF3" s="109">
        <v>381.44323000000003</v>
      </c>
      <c r="BG3" s="109">
        <v>12211.385850685001</v>
      </c>
      <c r="BH3" s="109">
        <v>12219.453440000001</v>
      </c>
      <c r="BI3" s="109">
        <v>0</v>
      </c>
      <c r="BJ3" s="109">
        <v>120.59771000000001</v>
      </c>
      <c r="BK3" s="109">
        <v>120.59771000000001</v>
      </c>
      <c r="BL3" s="109">
        <v>12331.983560685001</v>
      </c>
      <c r="BM3" s="109">
        <v>12340.051150000001</v>
      </c>
      <c r="BN3" s="109">
        <v>0</v>
      </c>
      <c r="BO3" s="109">
        <v>16268.79877331</v>
      </c>
      <c r="BP3" s="109">
        <v>16268.798769000001</v>
      </c>
      <c r="BQ3" s="109">
        <v>28600.782333995001</v>
      </c>
      <c r="BR3" s="109">
        <v>28608.849919</v>
      </c>
      <c r="BS3" s="109">
        <v>0</v>
      </c>
      <c r="BT3" s="109">
        <v>332.34019000000001</v>
      </c>
      <c r="BU3" s="109">
        <v>332.34002999999996</v>
      </c>
      <c r="BV3" s="109">
        <v>28933.122523995</v>
      </c>
      <c r="BW3" s="109">
        <v>28941.189949</v>
      </c>
      <c r="BX3" s="109">
        <v>0</v>
      </c>
      <c r="BY3" s="109">
        <v>634.20781039999986</v>
      </c>
      <c r="BZ3" s="109">
        <v>634.20781039999986</v>
      </c>
      <c r="CA3" s="109">
        <v>29567.330334394999</v>
      </c>
      <c r="CB3" s="109">
        <v>29575.397759399999</v>
      </c>
      <c r="CC3" s="109">
        <v>0</v>
      </c>
      <c r="CD3" s="109">
        <v>66.880030000000005</v>
      </c>
      <c r="CE3" s="109">
        <v>361.83576333333326</v>
      </c>
      <c r="CF3" s="109">
        <v>29634.210364394999</v>
      </c>
      <c r="CG3" s="109">
        <v>29937.233522733331</v>
      </c>
      <c r="CH3" s="109">
        <v>0</v>
      </c>
      <c r="CI3" s="109">
        <v>66.880030000000005</v>
      </c>
      <c r="CJ3" s="109">
        <v>66.880030000000005</v>
      </c>
      <c r="CK3" s="110">
        <v>29701.090394395</v>
      </c>
      <c r="CL3" s="110">
        <v>30004.113552733332</v>
      </c>
      <c r="CM3" s="55">
        <v>0</v>
      </c>
      <c r="CN3" s="55">
        <v>495.38035100000002</v>
      </c>
      <c r="CO3" s="55">
        <v>12054.928193600002</v>
      </c>
      <c r="CP3" s="55">
        <v>30196.470745395</v>
      </c>
      <c r="CQ3" s="55">
        <v>42059.041746333336</v>
      </c>
      <c r="CR3" s="55">
        <v>0</v>
      </c>
      <c r="CS3" s="55">
        <v>0</v>
      </c>
      <c r="CT3" s="55">
        <v>66.880030000000005</v>
      </c>
      <c r="CU3" s="55">
        <v>30196.470745395</v>
      </c>
      <c r="CV3" s="55">
        <v>42125.921776333336</v>
      </c>
      <c r="CW3" s="55">
        <v>0</v>
      </c>
      <c r="CX3" s="55">
        <v>0</v>
      </c>
      <c r="CY3" s="55">
        <v>3312.2590853333331</v>
      </c>
      <c r="CZ3" s="55">
        <v>30196.470745395</v>
      </c>
      <c r="DA3" s="55">
        <v>45438.180861666668</v>
      </c>
      <c r="DB3" s="55">
        <v>0</v>
      </c>
      <c r="DC3" s="55">
        <v>0</v>
      </c>
      <c r="DD3" s="55">
        <v>638.28420999999992</v>
      </c>
      <c r="DE3" s="55">
        <v>30196.470745395</v>
      </c>
      <c r="DF3" s="55">
        <v>46076.465071666666</v>
      </c>
      <c r="DG3" s="55">
        <v>0</v>
      </c>
      <c r="DH3" s="55">
        <v>0</v>
      </c>
      <c r="DI3" s="55">
        <v>1436.6114500000001</v>
      </c>
      <c r="DJ3" s="55">
        <v>30196.470745395</v>
      </c>
      <c r="DK3" s="55">
        <v>47513.076521666662</v>
      </c>
      <c r="DL3" s="55">
        <v>0</v>
      </c>
      <c r="DM3" s="55">
        <v>0</v>
      </c>
      <c r="DN3" s="55">
        <v>14.452829999999999</v>
      </c>
      <c r="DO3" s="55">
        <v>30196.470745395</v>
      </c>
      <c r="DP3" s="55">
        <v>47527.529351666664</v>
      </c>
      <c r="DQ3" s="55">
        <v>0</v>
      </c>
      <c r="DR3" s="55">
        <v>0</v>
      </c>
      <c r="DS3" s="55">
        <v>14.452829999999999</v>
      </c>
      <c r="DT3" s="55">
        <v>30196.470745395</v>
      </c>
      <c r="DU3" s="55">
        <v>47541.982181666666</v>
      </c>
      <c r="DV3" s="55">
        <v>0</v>
      </c>
      <c r="DW3" s="55">
        <v>0</v>
      </c>
      <c r="DX3" s="55">
        <v>18.87717</v>
      </c>
      <c r="DY3" s="55">
        <v>30196.470745395</v>
      </c>
      <c r="DZ3" s="55">
        <v>47560.859351666666</v>
      </c>
      <c r="EA3" s="55">
        <v>0</v>
      </c>
      <c r="EB3" s="55">
        <v>0</v>
      </c>
      <c r="EC3" s="55">
        <v>337.70097666666663</v>
      </c>
      <c r="ED3" s="55">
        <v>30196.470745395</v>
      </c>
      <c r="EE3" s="55">
        <v>47898.560328333333</v>
      </c>
      <c r="EF3" s="55">
        <v>0</v>
      </c>
      <c r="EG3" s="55">
        <v>0</v>
      </c>
      <c r="EH3" s="55">
        <v>442.43586333333332</v>
      </c>
      <c r="EI3" s="55">
        <v>30196.470745395</v>
      </c>
      <c r="EJ3" s="55">
        <v>48340.996191666665</v>
      </c>
      <c r="EK3" s="55">
        <v>0</v>
      </c>
      <c r="EL3" s="55">
        <v>0</v>
      </c>
      <c r="EM3" s="55">
        <v>331.51178999999996</v>
      </c>
      <c r="EN3" s="55">
        <v>30196.470745395</v>
      </c>
      <c r="EO3" s="55">
        <v>48672.507981666662</v>
      </c>
      <c r="EP3" s="55">
        <v>0</v>
      </c>
      <c r="EQ3" s="55">
        <v>0</v>
      </c>
      <c r="ER3" s="55">
        <v>14.452829999999999</v>
      </c>
      <c r="ES3" s="55">
        <v>30196.470745395</v>
      </c>
      <c r="ET3" s="55">
        <v>48686.960811666664</v>
      </c>
      <c r="EU3" s="55">
        <v>0</v>
      </c>
      <c r="EV3" s="55">
        <v>0</v>
      </c>
      <c r="EW3" s="55">
        <v>14.452829999999999</v>
      </c>
      <c r="EX3" s="55">
        <v>30196.470745395</v>
      </c>
      <c r="EY3" s="55">
        <v>48701.413641666666</v>
      </c>
      <c r="EZ3" s="55">
        <v>0</v>
      </c>
      <c r="FA3" s="55">
        <v>0</v>
      </c>
      <c r="FB3" s="55">
        <v>817.46981999999991</v>
      </c>
      <c r="FC3" s="55">
        <v>30196.470745395</v>
      </c>
      <c r="FD3" s="55">
        <v>49518.883461666665</v>
      </c>
      <c r="FE3" s="55">
        <v>0</v>
      </c>
      <c r="FF3" s="55">
        <v>0</v>
      </c>
      <c r="FG3" s="55">
        <v>315.56532199999998</v>
      </c>
      <c r="FH3" s="55">
        <v>30196.470745395</v>
      </c>
      <c r="FI3" s="55">
        <v>49834.448783666667</v>
      </c>
      <c r="FJ3" s="55">
        <v>0</v>
      </c>
      <c r="FK3" s="55">
        <v>0</v>
      </c>
      <c r="FL3" s="55">
        <v>14.452829999999999</v>
      </c>
      <c r="FM3" s="55">
        <v>30196.470745395</v>
      </c>
      <c r="FN3" s="55">
        <v>49848.901613666669</v>
      </c>
      <c r="FO3" s="55">
        <v>0</v>
      </c>
      <c r="FP3" s="55">
        <v>0</v>
      </c>
      <c r="FQ3" s="55">
        <v>14.452829999999999</v>
      </c>
      <c r="FR3" s="55">
        <v>30196.470745395</v>
      </c>
      <c r="FS3" s="55">
        <v>49863.354443666671</v>
      </c>
      <c r="FT3" s="55">
        <v>0</v>
      </c>
      <c r="FU3" s="55">
        <v>0</v>
      </c>
      <c r="FV3" s="55">
        <v>14.452829999999999</v>
      </c>
      <c r="FW3" s="55">
        <v>30196.470745395</v>
      </c>
      <c r="FX3" s="55">
        <v>49877.807273666673</v>
      </c>
      <c r="FY3" s="55">
        <v>0</v>
      </c>
      <c r="FZ3" s="55">
        <v>0</v>
      </c>
      <c r="GA3" s="55">
        <v>14.452829999999999</v>
      </c>
      <c r="GB3" s="55">
        <v>30196.470745395</v>
      </c>
      <c r="GC3" s="55">
        <v>49892.260103666675</v>
      </c>
      <c r="GD3" s="55">
        <v>0</v>
      </c>
      <c r="GE3" s="55">
        <v>0</v>
      </c>
      <c r="GF3" s="55">
        <v>14.452829999999999</v>
      </c>
      <c r="GG3" s="55">
        <v>30196.470745395</v>
      </c>
      <c r="GH3" s="55">
        <v>49906.712933666677</v>
      </c>
      <c r="GI3" s="55">
        <v>0</v>
      </c>
      <c r="GJ3" s="55">
        <v>0</v>
      </c>
      <c r="GK3" s="55">
        <v>14.452829999999999</v>
      </c>
      <c r="GL3" s="55">
        <v>30196.470745395</v>
      </c>
      <c r="GM3" s="55">
        <v>49921.165763666679</v>
      </c>
      <c r="GN3" s="55">
        <v>0</v>
      </c>
      <c r="GO3" s="55">
        <v>0</v>
      </c>
      <c r="GP3" s="55">
        <v>368.39970999999997</v>
      </c>
      <c r="GQ3" s="55">
        <v>30196.470745395</v>
      </c>
      <c r="GR3" s="55">
        <v>50289.565473666677</v>
      </c>
      <c r="GS3" s="55">
        <v>0</v>
      </c>
      <c r="GT3" s="55">
        <v>0</v>
      </c>
      <c r="GU3" s="55">
        <v>191.39970999999997</v>
      </c>
      <c r="GV3" s="55">
        <v>30196.470745395</v>
      </c>
      <c r="GW3" s="55">
        <v>50480.965183666674</v>
      </c>
      <c r="GX3" s="55">
        <v>0</v>
      </c>
      <c r="GY3" s="55">
        <v>0</v>
      </c>
      <c r="GZ3" s="55">
        <v>14.452829999999999</v>
      </c>
      <c r="HA3" s="55">
        <v>30196.470745395</v>
      </c>
      <c r="HB3" s="55">
        <v>50495.418013666676</v>
      </c>
      <c r="HC3" s="55">
        <v>0</v>
      </c>
      <c r="HD3" s="55">
        <v>0</v>
      </c>
      <c r="HE3" s="55">
        <v>14.452829999999999</v>
      </c>
      <c r="HF3" s="55">
        <v>30196.470745395</v>
      </c>
      <c r="HG3" s="55">
        <v>50509.870843666678</v>
      </c>
      <c r="HH3" s="55">
        <v>0</v>
      </c>
      <c r="HI3" s="55">
        <v>0</v>
      </c>
      <c r="HJ3" s="55">
        <v>817.46981999999991</v>
      </c>
      <c r="HK3" s="55">
        <v>30196.470745395</v>
      </c>
      <c r="HL3" s="55">
        <v>51327.340663666677</v>
      </c>
      <c r="HM3" s="55">
        <v>0</v>
      </c>
      <c r="HN3" s="55">
        <v>0</v>
      </c>
      <c r="HO3" s="55">
        <v>315.56532199999998</v>
      </c>
      <c r="HP3" s="55">
        <v>30196.470745395</v>
      </c>
      <c r="HQ3" s="55">
        <v>51642.905985666679</v>
      </c>
      <c r="HR3" s="55">
        <v>0</v>
      </c>
      <c r="HS3" s="55">
        <v>0</v>
      </c>
      <c r="HT3" s="55">
        <v>456.89643999999998</v>
      </c>
      <c r="HU3" s="55">
        <v>30196.470745395</v>
      </c>
      <c r="HV3" s="55">
        <v>52099.802425666676</v>
      </c>
      <c r="HW3" s="55">
        <v>0</v>
      </c>
      <c r="HX3" s="55">
        <v>0</v>
      </c>
      <c r="HY3" s="55">
        <v>456.89643999999998</v>
      </c>
      <c r="HZ3" s="55">
        <v>30196.470745395</v>
      </c>
      <c r="IA3" s="55">
        <v>52556.698865666673</v>
      </c>
      <c r="IB3" s="55">
        <v>0</v>
      </c>
      <c r="IC3" s="55">
        <v>0</v>
      </c>
      <c r="ID3" s="55">
        <v>456.89643999999998</v>
      </c>
      <c r="IE3" s="55">
        <v>30196.470745395</v>
      </c>
      <c r="IF3" s="55">
        <v>53013.595305666669</v>
      </c>
      <c r="IG3" s="55">
        <v>0</v>
      </c>
      <c r="IH3" s="55">
        <v>0</v>
      </c>
      <c r="II3" s="55">
        <v>14.452829999999999</v>
      </c>
      <c r="IJ3" s="55">
        <v>30196.470745395</v>
      </c>
      <c r="IK3" s="55">
        <v>53028.048135666671</v>
      </c>
      <c r="IL3" s="55">
        <v>0</v>
      </c>
      <c r="IM3" s="55">
        <v>0</v>
      </c>
      <c r="IN3" s="55">
        <v>14.452829999999999</v>
      </c>
      <c r="IO3" s="55">
        <v>30196.470745395</v>
      </c>
      <c r="IP3" s="55">
        <v>53042.500965666673</v>
      </c>
      <c r="IQ3" s="55">
        <v>0</v>
      </c>
      <c r="IR3" s="55">
        <v>0</v>
      </c>
      <c r="IS3" s="55">
        <v>14.452829999999999</v>
      </c>
      <c r="IT3" s="55">
        <v>30196.470745395</v>
      </c>
      <c r="IU3" s="55">
        <v>53056.953795666675</v>
      </c>
      <c r="IV3" s="55">
        <v>0</v>
      </c>
      <c r="IW3" s="55">
        <v>0</v>
      </c>
      <c r="IX3" s="55">
        <v>14.452829999999999</v>
      </c>
      <c r="IY3" s="55">
        <v>30196.470745395</v>
      </c>
      <c r="IZ3" s="55">
        <v>53071.406625666677</v>
      </c>
      <c r="JA3" s="55">
        <v>0</v>
      </c>
      <c r="JB3" s="55">
        <v>0</v>
      </c>
      <c r="JC3" s="55">
        <v>14.452829999999999</v>
      </c>
      <c r="JD3" s="55">
        <v>30196.470745395</v>
      </c>
      <c r="JE3" s="55">
        <v>53085.859455666679</v>
      </c>
      <c r="JF3" s="55">
        <v>0</v>
      </c>
      <c r="JG3" s="55">
        <v>0</v>
      </c>
      <c r="JH3" s="55">
        <v>14.452829999999999</v>
      </c>
      <c r="JI3" s="55">
        <v>30196.470745395</v>
      </c>
      <c r="JJ3" s="55">
        <v>53100.312285666681</v>
      </c>
      <c r="JK3" s="55">
        <v>0</v>
      </c>
      <c r="JL3" s="55">
        <v>0</v>
      </c>
      <c r="JM3" s="55">
        <v>14.452829999999999</v>
      </c>
      <c r="JN3" s="55">
        <v>30196.470745395</v>
      </c>
      <c r="JO3" s="55">
        <v>53114.765115666683</v>
      </c>
      <c r="JP3" s="55">
        <v>0</v>
      </c>
      <c r="JQ3" s="55">
        <v>0</v>
      </c>
      <c r="JR3" s="55">
        <v>817.46981999999991</v>
      </c>
      <c r="JS3" s="55">
        <v>30196.470745395</v>
      </c>
      <c r="JT3" s="55">
        <v>53932.234935666682</v>
      </c>
      <c r="JU3" s="55">
        <v>0</v>
      </c>
      <c r="JV3" s="55">
        <v>0</v>
      </c>
      <c r="JW3" s="55">
        <v>315.56532199999998</v>
      </c>
      <c r="JX3" s="55">
        <v>30196.470745395</v>
      </c>
      <c r="JY3" s="55">
        <v>54247.800257666684</v>
      </c>
      <c r="JZ3" s="55">
        <v>0</v>
      </c>
      <c r="KA3" s="55">
        <v>0</v>
      </c>
      <c r="KB3" s="55">
        <v>14.452829999999999</v>
      </c>
      <c r="KC3" s="55">
        <v>30196.470745395</v>
      </c>
      <c r="KD3" s="55">
        <v>54262.253087666686</v>
      </c>
      <c r="KE3" s="55">
        <v>0</v>
      </c>
      <c r="KF3" s="55">
        <v>0</v>
      </c>
      <c r="KG3" s="55">
        <v>14.452829999999999</v>
      </c>
      <c r="KH3" s="55">
        <v>30196.470745395</v>
      </c>
      <c r="KI3" s="55">
        <v>54276.705917666688</v>
      </c>
      <c r="KJ3" s="55">
        <v>0</v>
      </c>
      <c r="KK3" s="55">
        <v>0</v>
      </c>
      <c r="KL3" s="55">
        <v>14.452829999999999</v>
      </c>
      <c r="KM3" s="55">
        <v>30196.470745395</v>
      </c>
      <c r="KN3" s="55">
        <v>54291.15874766669</v>
      </c>
      <c r="KO3" s="55">
        <v>0</v>
      </c>
      <c r="KP3" s="55">
        <v>0</v>
      </c>
      <c r="KQ3" s="55">
        <v>2013.2528299999999</v>
      </c>
      <c r="KR3" s="55">
        <v>30196.470745395</v>
      </c>
      <c r="KS3" s="55">
        <v>56304.411577666688</v>
      </c>
      <c r="KT3" s="55">
        <v>0</v>
      </c>
      <c r="KU3" s="55">
        <v>0</v>
      </c>
      <c r="KV3" s="55">
        <v>2013.2528299999999</v>
      </c>
      <c r="KW3" s="55">
        <v>30196.470745395</v>
      </c>
      <c r="KX3" s="55">
        <v>58317.664407666685</v>
      </c>
      <c r="KY3" s="55">
        <v>0</v>
      </c>
      <c r="KZ3" s="55">
        <v>0</v>
      </c>
      <c r="LA3" s="55">
        <v>6238.0525460000008</v>
      </c>
      <c r="LB3" s="55">
        <v>30196.470745395</v>
      </c>
      <c r="LC3" s="55">
        <v>64555.716953666684</v>
      </c>
      <c r="LD3" s="55">
        <v>0</v>
      </c>
      <c r="LE3" s="55">
        <v>0</v>
      </c>
      <c r="LF3" s="55">
        <v>2013.2528299999999</v>
      </c>
      <c r="LG3" s="55">
        <v>30196.470745395</v>
      </c>
      <c r="LH3" s="55">
        <v>66568.969783666689</v>
      </c>
      <c r="LI3" s="55">
        <v>0</v>
      </c>
      <c r="LJ3" s="55">
        <v>0</v>
      </c>
      <c r="LK3" s="55">
        <v>2013.2528299999999</v>
      </c>
      <c r="LL3" s="55">
        <v>30196.470745395</v>
      </c>
      <c r="LM3" s="55">
        <v>68582.222613666687</v>
      </c>
      <c r="LN3" s="55">
        <v>0</v>
      </c>
      <c r="LO3" s="55">
        <v>0</v>
      </c>
      <c r="LP3" s="55">
        <v>2013.2528299999999</v>
      </c>
      <c r="LQ3" s="55">
        <v>30196.470745395</v>
      </c>
      <c r="LR3" s="55">
        <v>70595.475443666684</v>
      </c>
      <c r="LS3" s="55">
        <v>0</v>
      </c>
      <c r="LT3" s="55">
        <v>0</v>
      </c>
      <c r="LU3" s="55">
        <v>2307.174946666667</v>
      </c>
      <c r="LV3" s="55">
        <v>30196.470745395</v>
      </c>
      <c r="LW3" s="55">
        <v>72902.650390333351</v>
      </c>
      <c r="LX3" s="55">
        <v>0</v>
      </c>
      <c r="LY3" s="55">
        <v>0</v>
      </c>
      <c r="LZ3" s="55">
        <v>3110.1919366666671</v>
      </c>
      <c r="MA3" s="55">
        <v>30196.470745395</v>
      </c>
      <c r="MB3" s="55">
        <v>76012.84232700002</v>
      </c>
      <c r="MC3" s="55">
        <v>0</v>
      </c>
      <c r="MD3" s="55">
        <v>0</v>
      </c>
      <c r="ME3" s="55">
        <v>7191.8996196666667</v>
      </c>
      <c r="MF3" s="55">
        <v>30196.470745395</v>
      </c>
      <c r="MG3" s="55">
        <v>83204.741946666691</v>
      </c>
      <c r="MH3" s="55">
        <v>0</v>
      </c>
      <c r="MI3" s="55">
        <v>0</v>
      </c>
      <c r="MJ3" s="55">
        <v>3330.8064300000005</v>
      </c>
      <c r="MK3" s="55">
        <v>30196.470745395</v>
      </c>
      <c r="ML3" s="55">
        <v>86535.548376666688</v>
      </c>
      <c r="MM3" s="55">
        <v>0</v>
      </c>
      <c r="MN3" s="55">
        <v>0</v>
      </c>
      <c r="MO3" s="55">
        <v>2977.9048700000003</v>
      </c>
      <c r="MP3" s="55">
        <v>30196.470745395</v>
      </c>
      <c r="MQ3" s="55">
        <v>89513.453246666686</v>
      </c>
      <c r="MR3" s="55">
        <v>0</v>
      </c>
      <c r="MS3" s="55">
        <v>0</v>
      </c>
      <c r="MT3" s="55">
        <v>3300.7047400000006</v>
      </c>
      <c r="MU3" s="55">
        <v>30196.470745395</v>
      </c>
      <c r="MV3" s="55">
        <v>92814.157986666687</v>
      </c>
      <c r="MW3" s="55">
        <v>0</v>
      </c>
      <c r="MX3" s="55">
        <v>0</v>
      </c>
      <c r="MY3" s="55">
        <v>38984.995869999999</v>
      </c>
      <c r="MZ3" s="55">
        <v>30196.470745395</v>
      </c>
      <c r="NA3" s="55">
        <v>131799.1538566667</v>
      </c>
      <c r="NB3" s="55">
        <v>0</v>
      </c>
      <c r="NC3" s="55">
        <v>0</v>
      </c>
      <c r="ND3" s="55">
        <v>3444.9958699999997</v>
      </c>
      <c r="NE3" s="55">
        <v>30196.470745395</v>
      </c>
      <c r="NF3" s="55">
        <v>135244.14972666671</v>
      </c>
      <c r="NG3" s="55">
        <v>0</v>
      </c>
      <c r="NH3" s="55">
        <v>0</v>
      </c>
      <c r="NI3" s="55">
        <v>4028.5319100000011</v>
      </c>
      <c r="NJ3" s="55">
        <v>30196.470745395</v>
      </c>
      <c r="NK3" s="55">
        <v>139272.6816366667</v>
      </c>
      <c r="NL3" s="55">
        <v>0</v>
      </c>
    </row>
    <row r="4" spans="1:376" ht="25.2" thickBot="1">
      <c r="A4" s="27">
        <v>2</v>
      </c>
      <c r="B4" s="13"/>
      <c r="C4" s="13"/>
      <c r="D4" s="13"/>
      <c r="E4" s="120" t="s">
        <v>22</v>
      </c>
      <c r="F4" s="29"/>
      <c r="G4" s="29"/>
      <c r="H4" s="30"/>
      <c r="I4" s="29"/>
      <c r="J4" s="29">
        <v>0</v>
      </c>
      <c r="K4" s="31">
        <v>575862675</v>
      </c>
      <c r="L4" s="32"/>
      <c r="M4" s="29">
        <v>0</v>
      </c>
      <c r="N4" s="33">
        <v>974146413.12</v>
      </c>
      <c r="O4" s="41">
        <v>922753657.60109997</v>
      </c>
      <c r="P4" s="22">
        <v>51392755.518900037</v>
      </c>
      <c r="Q4" s="109">
        <v>0</v>
      </c>
      <c r="R4" s="109">
        <v>0</v>
      </c>
      <c r="S4" s="109">
        <v>0</v>
      </c>
      <c r="T4" s="109">
        <v>0</v>
      </c>
      <c r="U4" s="109">
        <v>0</v>
      </c>
      <c r="V4" s="109">
        <v>0</v>
      </c>
      <c r="W4" s="109">
        <v>0</v>
      </c>
      <c r="X4" s="109">
        <v>0</v>
      </c>
      <c r="Y4" s="109">
        <v>0</v>
      </c>
      <c r="Z4" s="109">
        <v>0</v>
      </c>
      <c r="AA4" s="109">
        <v>0</v>
      </c>
      <c r="AB4" s="109">
        <v>0</v>
      </c>
      <c r="AC4" s="109">
        <v>0</v>
      </c>
      <c r="AD4" s="109">
        <v>0</v>
      </c>
      <c r="AE4" s="109">
        <v>0</v>
      </c>
      <c r="AF4" s="109">
        <v>0</v>
      </c>
      <c r="AG4" s="109">
        <v>0</v>
      </c>
      <c r="AH4" s="109">
        <v>0</v>
      </c>
      <c r="AI4" s="109">
        <v>0</v>
      </c>
      <c r="AJ4" s="109">
        <v>0</v>
      </c>
      <c r="AK4" s="109">
        <v>18969.599999999999</v>
      </c>
      <c r="AL4" s="109">
        <v>18969.599999999999</v>
      </c>
      <c r="AM4" s="109">
        <v>18969.599999999999</v>
      </c>
      <c r="AN4" s="109">
        <v>18969.599999999999</v>
      </c>
      <c r="AO4" s="109">
        <v>0</v>
      </c>
      <c r="AP4" s="109">
        <v>16834.367846399997</v>
      </c>
      <c r="AQ4" s="109">
        <v>16834.367850000002</v>
      </c>
      <c r="AR4" s="109">
        <v>35803.967846399995</v>
      </c>
      <c r="AS4" s="109">
        <v>35803.967850000001</v>
      </c>
      <c r="AT4" s="109">
        <v>0</v>
      </c>
      <c r="AU4" s="109">
        <v>6512.4121535999984</v>
      </c>
      <c r="AV4" s="109">
        <v>6512.4121500000001</v>
      </c>
      <c r="AW4" s="109">
        <v>42316.37999999999</v>
      </c>
      <c r="AX4" s="109">
        <v>42316.380000000005</v>
      </c>
      <c r="AY4" s="109">
        <v>0</v>
      </c>
      <c r="AZ4" s="109">
        <v>14120.99937</v>
      </c>
      <c r="BA4" s="109">
        <v>14120.999370000001</v>
      </c>
      <c r="BB4" s="109">
        <v>56437.379369999988</v>
      </c>
      <c r="BC4" s="109">
        <v>56437.37937000001</v>
      </c>
      <c r="BD4" s="109">
        <v>0</v>
      </c>
      <c r="BE4" s="109">
        <v>3253.0531916799996</v>
      </c>
      <c r="BF4" s="109">
        <v>3253.0531909999995</v>
      </c>
      <c r="BG4" s="109">
        <v>59690.432561679991</v>
      </c>
      <c r="BH4" s="109">
        <v>59690.432561000009</v>
      </c>
      <c r="BI4" s="109">
        <v>0</v>
      </c>
      <c r="BJ4" s="109">
        <v>6161.9602400000003</v>
      </c>
      <c r="BK4" s="109">
        <v>6161.9602400000003</v>
      </c>
      <c r="BL4" s="109">
        <v>65852.392801679991</v>
      </c>
      <c r="BM4" s="109">
        <v>65852.392801000009</v>
      </c>
      <c r="BN4" s="109">
        <v>0</v>
      </c>
      <c r="BO4" s="109">
        <v>8253.6098600000005</v>
      </c>
      <c r="BP4" s="109">
        <v>8253.6098600000005</v>
      </c>
      <c r="BQ4" s="109">
        <v>74106.002661679988</v>
      </c>
      <c r="BR4" s="109">
        <v>74106.002661000006</v>
      </c>
      <c r="BS4" s="109">
        <v>0</v>
      </c>
      <c r="BT4" s="109">
        <v>7862.6955299999991</v>
      </c>
      <c r="BU4" s="109">
        <v>7862.6955299999991</v>
      </c>
      <c r="BV4" s="109">
        <v>81968.698191679985</v>
      </c>
      <c r="BW4" s="109">
        <v>81968.698191000003</v>
      </c>
      <c r="BX4" s="109">
        <v>0</v>
      </c>
      <c r="BY4" s="109">
        <v>6928.0687719999996</v>
      </c>
      <c r="BZ4" s="109">
        <v>6928.0687719999996</v>
      </c>
      <c r="CA4" s="109">
        <v>88896.766963679984</v>
      </c>
      <c r="CB4" s="109">
        <v>88896.766963000002</v>
      </c>
      <c r="CC4" s="109">
        <v>0</v>
      </c>
      <c r="CD4" s="109">
        <v>38955.999892680004</v>
      </c>
      <c r="CE4" s="109">
        <v>38668.031180999991</v>
      </c>
      <c r="CF4" s="109">
        <v>127852.76685635999</v>
      </c>
      <c r="CG4" s="109">
        <v>127564.798144</v>
      </c>
      <c r="CH4" s="109">
        <v>0</v>
      </c>
      <c r="CI4" s="109">
        <v>51828.176578999999</v>
      </c>
      <c r="CJ4" s="109">
        <v>28372.809530000002</v>
      </c>
      <c r="CK4" s="110">
        <v>179680.94343535998</v>
      </c>
      <c r="CL4" s="110">
        <v>155937.607674</v>
      </c>
      <c r="CM4" s="55">
        <v>0</v>
      </c>
      <c r="CN4" s="55">
        <v>37060.462932000002</v>
      </c>
      <c r="CO4" s="55">
        <v>32162.276557669262</v>
      </c>
      <c r="CP4" s="55">
        <v>216741.40636735997</v>
      </c>
      <c r="CQ4" s="55">
        <v>188099.88423166925</v>
      </c>
      <c r="CR4" s="55">
        <v>0</v>
      </c>
      <c r="CS4" s="55">
        <v>0</v>
      </c>
      <c r="CT4" s="55">
        <v>27244.114178873617</v>
      </c>
      <c r="CU4" s="55">
        <v>216741.40636735997</v>
      </c>
      <c r="CV4" s="55">
        <v>215343.99841054287</v>
      </c>
      <c r="CW4" s="55">
        <v>0</v>
      </c>
      <c r="CX4" s="55">
        <v>0</v>
      </c>
      <c r="CY4" s="55">
        <v>33918.296058155101</v>
      </c>
      <c r="CZ4" s="55">
        <v>216741.40636735997</v>
      </c>
      <c r="DA4" s="55">
        <v>249262.29446869798</v>
      </c>
      <c r="DB4" s="55">
        <v>0</v>
      </c>
      <c r="DC4" s="55">
        <v>0</v>
      </c>
      <c r="DD4" s="55">
        <v>40808.209575636574</v>
      </c>
      <c r="DE4" s="55">
        <v>216741.40636735997</v>
      </c>
      <c r="DF4" s="55">
        <v>290070.50404433452</v>
      </c>
      <c r="DG4" s="55">
        <v>0</v>
      </c>
      <c r="DH4" s="55">
        <v>0</v>
      </c>
      <c r="DI4" s="55">
        <v>37759.932518636575</v>
      </c>
      <c r="DJ4" s="55">
        <v>216741.40636735997</v>
      </c>
      <c r="DK4" s="55">
        <v>327830.4365629711</v>
      </c>
      <c r="DL4" s="55">
        <v>0</v>
      </c>
      <c r="DM4" s="55">
        <v>0</v>
      </c>
      <c r="DN4" s="55">
        <v>37759.932518636575</v>
      </c>
      <c r="DO4" s="55">
        <v>216741.40636735997</v>
      </c>
      <c r="DP4" s="55">
        <v>365590.36908160767</v>
      </c>
      <c r="DQ4" s="55">
        <v>0</v>
      </c>
      <c r="DR4" s="55">
        <v>0</v>
      </c>
      <c r="DS4" s="55">
        <v>37759.932518636575</v>
      </c>
      <c r="DT4" s="55">
        <v>216741.40636735997</v>
      </c>
      <c r="DU4" s="55">
        <v>403350.30160024425</v>
      </c>
      <c r="DV4" s="55">
        <v>0</v>
      </c>
      <c r="DW4" s="55">
        <v>0</v>
      </c>
      <c r="DX4" s="55">
        <v>37759.932518636575</v>
      </c>
      <c r="DY4" s="55">
        <v>216741.40636735997</v>
      </c>
      <c r="DZ4" s="55">
        <v>441110.23411888082</v>
      </c>
      <c r="EA4" s="55">
        <v>0</v>
      </c>
      <c r="EB4" s="55">
        <v>0</v>
      </c>
      <c r="EC4" s="55">
        <v>24399.483141043987</v>
      </c>
      <c r="ED4" s="55">
        <v>216741.40636735997</v>
      </c>
      <c r="EE4" s="55">
        <v>465509.7172599248</v>
      </c>
      <c r="EF4" s="55">
        <v>0</v>
      </c>
      <c r="EG4" s="55">
        <v>0</v>
      </c>
      <c r="EH4" s="55">
        <v>21149.126680562505</v>
      </c>
      <c r="EI4" s="55">
        <v>216741.40636735997</v>
      </c>
      <c r="EJ4" s="55">
        <v>486658.84394048731</v>
      </c>
      <c r="EK4" s="55">
        <v>0</v>
      </c>
      <c r="EL4" s="55">
        <v>0</v>
      </c>
      <c r="EM4" s="55">
        <v>21149.126680562505</v>
      </c>
      <c r="EN4" s="55">
        <v>216741.40636735997</v>
      </c>
      <c r="EO4" s="55">
        <v>507807.97062104981</v>
      </c>
      <c r="EP4" s="55">
        <v>0</v>
      </c>
      <c r="EQ4" s="55">
        <v>0</v>
      </c>
      <c r="ER4" s="55">
        <v>21149.126680562505</v>
      </c>
      <c r="ES4" s="55">
        <v>216741.40636735997</v>
      </c>
      <c r="ET4" s="55">
        <v>528957.09730161238</v>
      </c>
      <c r="EU4" s="55">
        <v>0</v>
      </c>
      <c r="EV4" s="55">
        <v>0</v>
      </c>
      <c r="EW4" s="55">
        <v>20353.899273155097</v>
      </c>
      <c r="EX4" s="55">
        <v>216741.40636735997</v>
      </c>
      <c r="EY4" s="55">
        <v>549310.99657476752</v>
      </c>
      <c r="EZ4" s="55">
        <v>0</v>
      </c>
      <c r="FA4" s="55">
        <v>0</v>
      </c>
      <c r="FB4" s="55">
        <v>33565.640918821766</v>
      </c>
      <c r="FC4" s="55">
        <v>216741.40636735997</v>
      </c>
      <c r="FD4" s="55">
        <v>582876.63749358931</v>
      </c>
      <c r="FE4" s="55">
        <v>0</v>
      </c>
      <c r="FF4" s="55">
        <v>0</v>
      </c>
      <c r="FG4" s="55">
        <v>41248.913839784727</v>
      </c>
      <c r="FH4" s="55">
        <v>216741.40636735997</v>
      </c>
      <c r="FI4" s="55">
        <v>624125.55133337399</v>
      </c>
      <c r="FJ4" s="55">
        <v>0</v>
      </c>
      <c r="FK4" s="55">
        <v>0</v>
      </c>
      <c r="FL4" s="55">
        <v>31878.808654599543</v>
      </c>
      <c r="FM4" s="55">
        <v>216741.40636735997</v>
      </c>
      <c r="FN4" s="55">
        <v>656004.35998797358</v>
      </c>
      <c r="FO4" s="55">
        <v>0</v>
      </c>
      <c r="FP4" s="55">
        <v>0</v>
      </c>
      <c r="FQ4" s="55">
        <v>24195.535733636578</v>
      </c>
      <c r="FR4" s="55">
        <v>216741.40636735997</v>
      </c>
      <c r="FS4" s="55">
        <v>680199.89572161017</v>
      </c>
      <c r="FT4" s="55">
        <v>0</v>
      </c>
      <c r="FU4" s="55">
        <v>0</v>
      </c>
      <c r="FV4" s="55">
        <v>24195.535733636578</v>
      </c>
      <c r="FW4" s="55">
        <v>216741.40636735997</v>
      </c>
      <c r="FX4" s="55">
        <v>704395.43145524675</v>
      </c>
      <c r="FY4" s="55">
        <v>0</v>
      </c>
      <c r="FZ4" s="55">
        <v>0</v>
      </c>
      <c r="GA4" s="55">
        <v>24195.535733636578</v>
      </c>
      <c r="GB4" s="55">
        <v>216741.40636735997</v>
      </c>
      <c r="GC4" s="55">
        <v>728590.96718888334</v>
      </c>
      <c r="GD4" s="55">
        <v>0</v>
      </c>
      <c r="GE4" s="55">
        <v>0</v>
      </c>
      <c r="GF4" s="55">
        <v>24195.535733636578</v>
      </c>
      <c r="GG4" s="55">
        <v>216741.40636735997</v>
      </c>
      <c r="GH4" s="55">
        <v>752786.50292251993</v>
      </c>
      <c r="GI4" s="55">
        <v>0</v>
      </c>
      <c r="GJ4" s="55">
        <v>0</v>
      </c>
      <c r="GK4" s="55">
        <v>24195.535733636578</v>
      </c>
      <c r="GL4" s="55">
        <v>216741.40636735997</v>
      </c>
      <c r="GM4" s="55">
        <v>776982.03865615651</v>
      </c>
      <c r="GN4" s="55">
        <v>0</v>
      </c>
      <c r="GO4" s="55">
        <v>0</v>
      </c>
      <c r="GP4" s="55">
        <v>19510.483141043987</v>
      </c>
      <c r="GQ4" s="55">
        <v>216741.40636735997</v>
      </c>
      <c r="GR4" s="55">
        <v>796492.52179720055</v>
      </c>
      <c r="GS4" s="55">
        <v>0</v>
      </c>
      <c r="GT4" s="55">
        <v>0</v>
      </c>
      <c r="GU4" s="55">
        <v>20353.899273155097</v>
      </c>
      <c r="GV4" s="55">
        <v>216741.40636735997</v>
      </c>
      <c r="GW4" s="55">
        <v>816846.42107035569</v>
      </c>
      <c r="GX4" s="55">
        <v>0</v>
      </c>
      <c r="GY4" s="55">
        <v>0</v>
      </c>
      <c r="GZ4" s="55">
        <v>20583.535733636578</v>
      </c>
      <c r="HA4" s="55">
        <v>216741.40636735997</v>
      </c>
      <c r="HB4" s="55">
        <v>837429.95680399227</v>
      </c>
      <c r="HC4" s="55">
        <v>0</v>
      </c>
      <c r="HD4" s="55">
        <v>0</v>
      </c>
      <c r="HE4" s="55">
        <v>12759.658278374729</v>
      </c>
      <c r="HF4" s="55">
        <v>216741.40636735997</v>
      </c>
      <c r="HG4" s="55">
        <v>850189.61508236697</v>
      </c>
      <c r="HH4" s="55">
        <v>0</v>
      </c>
      <c r="HI4" s="55">
        <v>0</v>
      </c>
      <c r="HJ4" s="55">
        <v>12513.658278374729</v>
      </c>
      <c r="HK4" s="55">
        <v>216741.40636735997</v>
      </c>
      <c r="HL4" s="55">
        <v>862703.27336074167</v>
      </c>
      <c r="HM4" s="55">
        <v>0</v>
      </c>
      <c r="HN4" s="55">
        <v>0</v>
      </c>
      <c r="HO4" s="55">
        <v>12215.654062374728</v>
      </c>
      <c r="HP4" s="55">
        <v>216741.40636735997</v>
      </c>
      <c r="HQ4" s="55">
        <v>874918.9274231164</v>
      </c>
      <c r="HR4" s="55">
        <v>0</v>
      </c>
      <c r="HS4" s="55">
        <v>0</v>
      </c>
      <c r="HT4" s="55">
        <v>9877.9562802413948</v>
      </c>
      <c r="HU4" s="55">
        <v>216741.40636735997</v>
      </c>
      <c r="HV4" s="55">
        <v>884796.88370335777</v>
      </c>
      <c r="HW4" s="55">
        <v>0</v>
      </c>
      <c r="HX4" s="55">
        <v>0</v>
      </c>
      <c r="HY4" s="55">
        <v>15953.232367241393</v>
      </c>
      <c r="HZ4" s="55">
        <v>216741.40636735997</v>
      </c>
      <c r="IA4" s="55">
        <v>900750.11607059918</v>
      </c>
      <c r="IB4" s="55">
        <v>0</v>
      </c>
      <c r="IC4" s="55">
        <v>0</v>
      </c>
      <c r="ID4" s="55">
        <v>7342.7242727599123</v>
      </c>
      <c r="IE4" s="55">
        <v>216741.40636735997</v>
      </c>
      <c r="IF4" s="55">
        <v>908092.84034335904</v>
      </c>
      <c r="IG4" s="55">
        <v>0</v>
      </c>
      <c r="IH4" s="55">
        <v>0</v>
      </c>
      <c r="II4" s="55">
        <v>5541.4721830932467</v>
      </c>
      <c r="IJ4" s="55">
        <v>216741.40636735997</v>
      </c>
      <c r="IK4" s="55">
        <v>913634.31252645224</v>
      </c>
      <c r="IL4" s="55">
        <v>0</v>
      </c>
      <c r="IM4" s="55">
        <v>0</v>
      </c>
      <c r="IN4" s="55">
        <v>1699.835722611765</v>
      </c>
      <c r="IO4" s="55">
        <v>216741.40636735997</v>
      </c>
      <c r="IP4" s="55">
        <v>915334.14824906399</v>
      </c>
      <c r="IQ4" s="55">
        <v>0</v>
      </c>
      <c r="IR4" s="55">
        <v>0</v>
      </c>
      <c r="IS4" s="55">
        <v>1699.835722611765</v>
      </c>
      <c r="IT4" s="55">
        <v>216741.40636735997</v>
      </c>
      <c r="IU4" s="55">
        <v>917033.98397167574</v>
      </c>
      <c r="IV4" s="55">
        <v>0</v>
      </c>
      <c r="IW4" s="55">
        <v>0</v>
      </c>
      <c r="IX4" s="55">
        <v>1699.835722611765</v>
      </c>
      <c r="IY4" s="55">
        <v>216741.40636735997</v>
      </c>
      <c r="IZ4" s="55">
        <v>918733.81969428749</v>
      </c>
      <c r="JA4" s="55">
        <v>0</v>
      </c>
      <c r="JB4" s="55">
        <v>0</v>
      </c>
      <c r="JC4" s="55">
        <v>1256.835722611765</v>
      </c>
      <c r="JD4" s="55">
        <v>216741.40636735997</v>
      </c>
      <c r="JE4" s="55">
        <v>919990.65541689924</v>
      </c>
      <c r="JF4" s="55">
        <v>0</v>
      </c>
      <c r="JG4" s="55">
        <v>0</v>
      </c>
      <c r="JH4" s="55">
        <v>0</v>
      </c>
      <c r="JI4" s="55">
        <v>216741.40636735997</v>
      </c>
      <c r="JJ4" s="55">
        <v>919990.65541689924</v>
      </c>
      <c r="JK4" s="55">
        <v>0</v>
      </c>
      <c r="JL4" s="55">
        <v>0</v>
      </c>
      <c r="JM4" s="55">
        <v>0</v>
      </c>
      <c r="JN4" s="55">
        <v>216741.40636735997</v>
      </c>
      <c r="JO4" s="55">
        <v>919990.65541689924</v>
      </c>
      <c r="JP4" s="55">
        <v>0</v>
      </c>
      <c r="JQ4" s="55">
        <v>0</v>
      </c>
      <c r="JR4" s="55">
        <v>0</v>
      </c>
      <c r="JS4" s="55">
        <v>216741.40636735997</v>
      </c>
      <c r="JT4" s="55">
        <v>919990.65541689924</v>
      </c>
      <c r="JU4" s="55">
        <v>0</v>
      </c>
      <c r="JV4" s="55">
        <v>0</v>
      </c>
      <c r="JW4" s="55">
        <v>0</v>
      </c>
      <c r="JX4" s="55">
        <v>216741.40636735997</v>
      </c>
      <c r="JY4" s="55">
        <v>919990.65541689924</v>
      </c>
      <c r="JZ4" s="55">
        <v>0</v>
      </c>
      <c r="KA4" s="55">
        <v>0</v>
      </c>
      <c r="KB4" s="55">
        <v>0</v>
      </c>
      <c r="KC4" s="55">
        <v>216741.40636735997</v>
      </c>
      <c r="KD4" s="55">
        <v>919990.65541689924</v>
      </c>
      <c r="KE4" s="55">
        <v>0</v>
      </c>
      <c r="KF4" s="55">
        <v>0</v>
      </c>
      <c r="KG4" s="55">
        <v>0</v>
      </c>
      <c r="KH4" s="55">
        <v>216741.40636735997</v>
      </c>
      <c r="KI4" s="55">
        <v>919990.65541689924</v>
      </c>
      <c r="KJ4" s="55">
        <v>0</v>
      </c>
      <c r="KK4" s="55">
        <v>0</v>
      </c>
      <c r="KL4" s="55">
        <v>0</v>
      </c>
      <c r="KM4" s="55">
        <v>216741.40636735997</v>
      </c>
      <c r="KN4" s="55">
        <v>919990.65541689924</v>
      </c>
      <c r="KO4" s="55">
        <v>0</v>
      </c>
      <c r="KP4" s="55">
        <v>0</v>
      </c>
      <c r="KQ4" s="55">
        <v>0</v>
      </c>
      <c r="KR4" s="55">
        <v>216741.40636735997</v>
      </c>
      <c r="KS4" s="55">
        <v>919990.65541689924</v>
      </c>
      <c r="KT4" s="55">
        <v>0</v>
      </c>
      <c r="KU4" s="55">
        <v>0</v>
      </c>
      <c r="KV4" s="55">
        <v>0</v>
      </c>
      <c r="KW4" s="55">
        <v>216741.40636735997</v>
      </c>
      <c r="KX4" s="55">
        <v>919990.65541689924</v>
      </c>
      <c r="KY4" s="55">
        <v>0</v>
      </c>
      <c r="KZ4" s="55">
        <v>0</v>
      </c>
      <c r="LA4" s="55">
        <v>0</v>
      </c>
      <c r="LB4" s="55">
        <v>216741.40636735997</v>
      </c>
      <c r="LC4" s="55">
        <v>919990.65541689924</v>
      </c>
      <c r="LD4" s="55">
        <v>0</v>
      </c>
      <c r="LE4" s="55">
        <v>0</v>
      </c>
      <c r="LF4" s="55">
        <v>0</v>
      </c>
      <c r="LG4" s="55">
        <v>216741.40636735997</v>
      </c>
      <c r="LH4" s="55">
        <v>919990.65541689924</v>
      </c>
      <c r="LI4" s="55">
        <v>0</v>
      </c>
      <c r="LJ4" s="55">
        <v>0</v>
      </c>
      <c r="LK4" s="55">
        <v>0</v>
      </c>
      <c r="LL4" s="55">
        <v>216741.40636735997</v>
      </c>
      <c r="LM4" s="55">
        <v>919990.65541689924</v>
      </c>
      <c r="LN4" s="55">
        <v>0</v>
      </c>
      <c r="LO4" s="55">
        <v>0</v>
      </c>
      <c r="LP4" s="55">
        <v>0</v>
      </c>
      <c r="LQ4" s="55">
        <v>216741.40636735997</v>
      </c>
      <c r="LR4" s="55">
        <v>919990.65541689924</v>
      </c>
      <c r="LS4" s="55">
        <v>0</v>
      </c>
      <c r="LT4" s="55">
        <v>0</v>
      </c>
      <c r="LU4" s="55">
        <v>0</v>
      </c>
      <c r="LV4" s="55">
        <v>216741.40636735997</v>
      </c>
      <c r="LW4" s="55">
        <v>919990.65541689924</v>
      </c>
      <c r="LX4" s="55">
        <v>0</v>
      </c>
      <c r="LY4" s="55">
        <v>0</v>
      </c>
      <c r="LZ4" s="55">
        <v>0</v>
      </c>
      <c r="MA4" s="55">
        <v>216741.40636735997</v>
      </c>
      <c r="MB4" s="55">
        <v>919990.65541689924</v>
      </c>
      <c r="MC4" s="55">
        <v>0</v>
      </c>
      <c r="MD4" s="55">
        <v>0</v>
      </c>
      <c r="ME4" s="55">
        <v>0</v>
      </c>
      <c r="MF4" s="55">
        <v>216741.40636735997</v>
      </c>
      <c r="MG4" s="55">
        <v>919990.65541689924</v>
      </c>
      <c r="MH4" s="55">
        <v>0</v>
      </c>
      <c r="MI4" s="55">
        <v>0</v>
      </c>
      <c r="MJ4" s="55">
        <v>0</v>
      </c>
      <c r="MK4" s="55">
        <v>216741.40636735997</v>
      </c>
      <c r="ML4" s="55">
        <v>919990.65541689924</v>
      </c>
      <c r="MM4" s="55">
        <v>0</v>
      </c>
      <c r="MN4" s="55">
        <v>0</v>
      </c>
      <c r="MO4" s="55">
        <v>1381.98</v>
      </c>
      <c r="MP4" s="55">
        <v>216741.40636735997</v>
      </c>
      <c r="MQ4" s="55">
        <v>921372.63541689923</v>
      </c>
      <c r="MR4" s="55">
        <v>0</v>
      </c>
      <c r="MS4" s="55">
        <v>0</v>
      </c>
      <c r="MT4" s="55">
        <v>-1665.75</v>
      </c>
      <c r="MU4" s="55">
        <v>216741.40636735997</v>
      </c>
      <c r="MV4" s="55">
        <v>919706.88541689923</v>
      </c>
      <c r="MW4" s="55">
        <v>0</v>
      </c>
      <c r="MX4" s="55">
        <v>0</v>
      </c>
      <c r="MY4" s="55">
        <v>21426.856800000001</v>
      </c>
      <c r="MZ4" s="55">
        <v>216741.40636735997</v>
      </c>
      <c r="NA4" s="55">
        <v>941133.74221689918</v>
      </c>
      <c r="NB4" s="55">
        <v>0</v>
      </c>
      <c r="NC4" s="55">
        <v>0</v>
      </c>
      <c r="ND4" s="55">
        <v>17424.875519999998</v>
      </c>
      <c r="NE4" s="55">
        <v>216741.40636735997</v>
      </c>
      <c r="NF4" s="55">
        <v>958558.61773689918</v>
      </c>
      <c r="NG4" s="55">
        <v>0</v>
      </c>
      <c r="NH4" s="55">
        <v>0</v>
      </c>
      <c r="NI4" s="55">
        <v>-35804</v>
      </c>
      <c r="NJ4" s="55">
        <v>216741.40636735997</v>
      </c>
      <c r="NK4" s="111">
        <v>922754.61773689918</v>
      </c>
      <c r="NL4" s="55">
        <v>0</v>
      </c>
    </row>
    <row r="5" spans="1:376" ht="25.2" thickBot="1">
      <c r="A5" s="27">
        <v>3</v>
      </c>
      <c r="B5" s="35"/>
      <c r="C5" s="35"/>
      <c r="D5" s="36"/>
      <c r="E5" s="120" t="s">
        <v>1</v>
      </c>
      <c r="F5" s="120"/>
      <c r="G5" s="36"/>
      <c r="H5" s="38"/>
      <c r="I5" s="36"/>
      <c r="J5" s="36">
        <v>0</v>
      </c>
      <c r="K5" s="39">
        <v>220465608</v>
      </c>
      <c r="L5" s="40"/>
      <c r="M5" s="36">
        <v>0</v>
      </c>
      <c r="N5" s="19">
        <v>327530665.14999998</v>
      </c>
      <c r="O5" s="41">
        <v>327530665.14999998</v>
      </c>
      <c r="P5" s="22">
        <v>0</v>
      </c>
      <c r="Q5" s="112">
        <v>0</v>
      </c>
      <c r="R5" s="112">
        <v>0</v>
      </c>
      <c r="S5" s="112">
        <v>0</v>
      </c>
      <c r="T5" s="112">
        <v>0</v>
      </c>
      <c r="U5" s="112">
        <v>0</v>
      </c>
      <c r="V5" s="112">
        <v>0</v>
      </c>
      <c r="W5" s="112">
        <v>0</v>
      </c>
      <c r="X5" s="112">
        <v>0</v>
      </c>
      <c r="Y5" s="112">
        <v>0</v>
      </c>
      <c r="Z5" s="112">
        <v>0</v>
      </c>
      <c r="AA5" s="112">
        <v>0</v>
      </c>
      <c r="AB5" s="112">
        <v>0</v>
      </c>
      <c r="AC5" s="112">
        <v>0</v>
      </c>
      <c r="AD5" s="112">
        <v>0</v>
      </c>
      <c r="AE5" s="112">
        <v>0</v>
      </c>
      <c r="AF5" s="112">
        <v>0</v>
      </c>
      <c r="AG5" s="112">
        <v>0</v>
      </c>
      <c r="AH5" s="112">
        <v>0</v>
      </c>
      <c r="AI5" s="112">
        <v>0</v>
      </c>
      <c r="AJ5" s="112">
        <v>0</v>
      </c>
      <c r="AK5" s="112">
        <v>0</v>
      </c>
      <c r="AL5" s="112">
        <v>0</v>
      </c>
      <c r="AM5" s="112">
        <v>0</v>
      </c>
      <c r="AN5" s="112">
        <v>0</v>
      </c>
      <c r="AO5" s="112">
        <v>0</v>
      </c>
      <c r="AP5" s="112">
        <v>0</v>
      </c>
      <c r="AQ5" s="112">
        <v>0</v>
      </c>
      <c r="AR5" s="112">
        <v>0</v>
      </c>
      <c r="AS5" s="112">
        <v>0</v>
      </c>
      <c r="AT5" s="112">
        <v>0</v>
      </c>
      <c r="AU5" s="112">
        <v>2100.2949379999995</v>
      </c>
      <c r="AV5" s="112">
        <v>2100.2949399999998</v>
      </c>
      <c r="AW5" s="112">
        <v>2100.2949379999995</v>
      </c>
      <c r="AX5" s="112">
        <v>2100.2949399999998</v>
      </c>
      <c r="AY5" s="112">
        <v>0</v>
      </c>
      <c r="AZ5" s="112">
        <v>1608.7555086</v>
      </c>
      <c r="BA5" s="112">
        <v>1608.75551</v>
      </c>
      <c r="BB5" s="112">
        <v>3709.0504465999993</v>
      </c>
      <c r="BC5" s="112">
        <v>3709.0504499999997</v>
      </c>
      <c r="BD5" s="112">
        <v>0</v>
      </c>
      <c r="BE5" s="112">
        <v>7998.7332669999996</v>
      </c>
      <c r="BF5" s="112">
        <v>7998.7332669999996</v>
      </c>
      <c r="BG5" s="112">
        <v>11707.783713599998</v>
      </c>
      <c r="BH5" s="112">
        <v>11707.783716999998</v>
      </c>
      <c r="BI5" s="112">
        <v>0</v>
      </c>
      <c r="BJ5" s="112">
        <v>0</v>
      </c>
      <c r="BK5" s="112">
        <v>0</v>
      </c>
      <c r="BL5" s="112">
        <v>11707.783713599998</v>
      </c>
      <c r="BM5" s="112">
        <v>11707.783716999998</v>
      </c>
      <c r="BN5" s="112">
        <v>0</v>
      </c>
      <c r="BO5" s="112">
        <v>0</v>
      </c>
      <c r="BP5" s="112">
        <v>0</v>
      </c>
      <c r="BQ5" s="112">
        <v>11707.783713599998</v>
      </c>
      <c r="BR5" s="112">
        <v>11707.783716999998</v>
      </c>
      <c r="BS5" s="112">
        <v>0</v>
      </c>
      <c r="BT5" s="112">
        <v>8153.8990933999994</v>
      </c>
      <c r="BU5" s="112">
        <v>8153.8990933999994</v>
      </c>
      <c r="BV5" s="112">
        <v>19861.682806999997</v>
      </c>
      <c r="BW5" s="112">
        <v>19861.682810399998</v>
      </c>
      <c r="BX5" s="112">
        <v>0</v>
      </c>
      <c r="BY5" s="112">
        <v>5162.5997480000005</v>
      </c>
      <c r="BZ5" s="112">
        <v>5162.5997480000005</v>
      </c>
      <c r="CA5" s="112">
        <v>25024.282554999998</v>
      </c>
      <c r="CB5" s="112">
        <v>25024.282558399998</v>
      </c>
      <c r="CC5" s="112">
        <v>0</v>
      </c>
      <c r="CD5" s="112">
        <v>8261.3400899999997</v>
      </c>
      <c r="CE5" s="112">
        <v>4712.4053300000005</v>
      </c>
      <c r="CF5" s="112">
        <v>33285.622644999996</v>
      </c>
      <c r="CG5" s="112">
        <v>29736.6878884</v>
      </c>
      <c r="CH5" s="112">
        <v>0</v>
      </c>
      <c r="CI5" s="112">
        <v>10341.339895000001</v>
      </c>
      <c r="CJ5" s="112">
        <v>9374.2156771999998</v>
      </c>
      <c r="CK5" s="110">
        <v>43626.962539999993</v>
      </c>
      <c r="CL5" s="110">
        <v>39110.903565599998</v>
      </c>
      <c r="CM5" s="55">
        <v>0</v>
      </c>
      <c r="CN5" s="55">
        <v>3761.6535018</v>
      </c>
      <c r="CO5" s="55">
        <v>5277.6839281818184</v>
      </c>
      <c r="CP5" s="55">
        <v>47388.616041799993</v>
      </c>
      <c r="CQ5" s="55">
        <v>44388.587493781815</v>
      </c>
      <c r="CR5" s="55">
        <v>0</v>
      </c>
      <c r="CS5" s="55">
        <v>0</v>
      </c>
      <c r="CT5" s="55">
        <v>8334.3738362318181</v>
      </c>
      <c r="CU5" s="55">
        <v>47388.616041799993</v>
      </c>
      <c r="CV5" s="55">
        <v>52722.961330013633</v>
      </c>
      <c r="CW5" s="55">
        <v>0</v>
      </c>
      <c r="CX5" s="55">
        <v>0</v>
      </c>
      <c r="CY5" s="55">
        <v>13796.212870198484</v>
      </c>
      <c r="CZ5" s="55">
        <v>47388.616041799993</v>
      </c>
      <c r="DA5" s="55">
        <v>66519.174200212117</v>
      </c>
      <c r="DB5" s="55">
        <v>0</v>
      </c>
      <c r="DC5" s="55">
        <v>0</v>
      </c>
      <c r="DD5" s="55">
        <v>18650.725187448483</v>
      </c>
      <c r="DE5" s="55">
        <v>47388.616041799993</v>
      </c>
      <c r="DF5" s="55">
        <v>85169.899387660596</v>
      </c>
      <c r="DG5" s="55">
        <v>0</v>
      </c>
      <c r="DH5" s="55">
        <v>0</v>
      </c>
      <c r="DI5" s="55">
        <v>18650.725187448483</v>
      </c>
      <c r="DJ5" s="55">
        <v>47388.616041799993</v>
      </c>
      <c r="DK5" s="55">
        <v>103820.62457510908</v>
      </c>
      <c r="DL5" s="55">
        <v>0</v>
      </c>
      <c r="DM5" s="55">
        <v>0</v>
      </c>
      <c r="DN5" s="55">
        <v>18650.725187448483</v>
      </c>
      <c r="DO5" s="55">
        <v>47388.616041799993</v>
      </c>
      <c r="DP5" s="55">
        <v>122471.34976255755</v>
      </c>
      <c r="DQ5" s="55">
        <v>0</v>
      </c>
      <c r="DR5" s="55">
        <v>0</v>
      </c>
      <c r="DS5" s="55">
        <v>18650.725187448483</v>
      </c>
      <c r="DT5" s="55">
        <v>47388.616041799993</v>
      </c>
      <c r="DU5" s="55">
        <v>141122.07495000603</v>
      </c>
      <c r="DV5" s="55">
        <v>0</v>
      </c>
      <c r="DW5" s="55">
        <v>0</v>
      </c>
      <c r="DX5" s="55">
        <v>18650.725187448483</v>
      </c>
      <c r="DY5" s="55">
        <v>47388.616041799993</v>
      </c>
      <c r="DZ5" s="55">
        <v>159772.80013745453</v>
      </c>
      <c r="EA5" s="55">
        <v>0</v>
      </c>
      <c r="EB5" s="55">
        <v>0</v>
      </c>
      <c r="EC5" s="55">
        <v>18650.725187448483</v>
      </c>
      <c r="ED5" s="55">
        <v>47388.616041799993</v>
      </c>
      <c r="EE5" s="55">
        <v>178423.52532490302</v>
      </c>
      <c r="EF5" s="55">
        <v>0</v>
      </c>
      <c r="EG5" s="55">
        <v>0</v>
      </c>
      <c r="EH5" s="55">
        <v>18650.725187448483</v>
      </c>
      <c r="EI5" s="55">
        <v>47388.616041799993</v>
      </c>
      <c r="EJ5" s="55">
        <v>197074.25051235151</v>
      </c>
      <c r="EK5" s="55">
        <v>0</v>
      </c>
      <c r="EL5" s="55">
        <v>0</v>
      </c>
      <c r="EM5" s="55">
        <v>18650.725187448483</v>
      </c>
      <c r="EN5" s="55">
        <v>47388.616041799993</v>
      </c>
      <c r="EO5" s="55">
        <v>215724.97569980001</v>
      </c>
      <c r="EP5" s="55">
        <v>0</v>
      </c>
      <c r="EQ5" s="55">
        <v>0</v>
      </c>
      <c r="ER5" s="55">
        <v>18650.725187448483</v>
      </c>
      <c r="ES5" s="55">
        <v>47388.616041799993</v>
      </c>
      <c r="ET5" s="55">
        <v>234375.7008872485</v>
      </c>
      <c r="EU5" s="55">
        <v>0</v>
      </c>
      <c r="EV5" s="55">
        <v>0</v>
      </c>
      <c r="EW5" s="55">
        <v>18558.035187448484</v>
      </c>
      <c r="EX5" s="55">
        <v>47388.616041799993</v>
      </c>
      <c r="EY5" s="55">
        <v>252933.73607469699</v>
      </c>
      <c r="EZ5" s="55">
        <v>0</v>
      </c>
      <c r="FA5" s="55">
        <v>0</v>
      </c>
      <c r="FB5" s="55">
        <v>18558.035187448484</v>
      </c>
      <c r="FC5" s="55">
        <v>47388.616041799993</v>
      </c>
      <c r="FD5" s="55">
        <v>271491.77126214548</v>
      </c>
      <c r="FE5" s="55">
        <v>0</v>
      </c>
      <c r="FF5" s="55">
        <v>0</v>
      </c>
      <c r="FG5" s="55">
        <v>8683.6904750151516</v>
      </c>
      <c r="FH5" s="55">
        <v>47388.616041799993</v>
      </c>
      <c r="FI5" s="55">
        <v>280175.46173716063</v>
      </c>
      <c r="FJ5" s="55">
        <v>0</v>
      </c>
      <c r="FK5" s="55">
        <v>0</v>
      </c>
      <c r="FL5" s="55">
        <v>8683.6904750151516</v>
      </c>
      <c r="FM5" s="55">
        <v>47388.616041799993</v>
      </c>
      <c r="FN5" s="55">
        <v>288859.15221217577</v>
      </c>
      <c r="FO5" s="55">
        <v>0</v>
      </c>
      <c r="FP5" s="55">
        <v>0</v>
      </c>
      <c r="FQ5" s="55">
        <v>8683.6904750151516</v>
      </c>
      <c r="FR5" s="55">
        <v>47388.616041799993</v>
      </c>
      <c r="FS5" s="55">
        <v>297542.84268719092</v>
      </c>
      <c r="FT5" s="55">
        <v>0</v>
      </c>
      <c r="FU5" s="55">
        <v>0</v>
      </c>
      <c r="FV5" s="55">
        <v>8683.6904750151516</v>
      </c>
      <c r="FW5" s="55">
        <v>47388.616041799993</v>
      </c>
      <c r="FX5" s="55">
        <v>306226.53316220606</v>
      </c>
      <c r="FY5" s="55">
        <v>0</v>
      </c>
      <c r="FZ5" s="55">
        <v>0</v>
      </c>
      <c r="GA5" s="55">
        <v>9161.0886568333335</v>
      </c>
      <c r="GB5" s="55">
        <v>47388.616041799993</v>
      </c>
      <c r="GC5" s="55">
        <v>315387.6218190394</v>
      </c>
      <c r="GD5" s="55">
        <v>0</v>
      </c>
      <c r="GE5" s="55">
        <v>0</v>
      </c>
      <c r="GF5" s="55">
        <v>7682.0886568333335</v>
      </c>
      <c r="GG5" s="55">
        <v>47388.616041799993</v>
      </c>
      <c r="GH5" s="55">
        <v>323069.71047587274</v>
      </c>
      <c r="GI5" s="55">
        <v>0</v>
      </c>
      <c r="GJ5" s="55">
        <v>0</v>
      </c>
      <c r="GK5" s="55">
        <v>3651.0285429999999</v>
      </c>
      <c r="GL5" s="55">
        <v>47388.616041799993</v>
      </c>
      <c r="GM5" s="55">
        <v>326720.73901887273</v>
      </c>
      <c r="GN5" s="55">
        <v>0</v>
      </c>
      <c r="GO5" s="55">
        <v>0</v>
      </c>
      <c r="GP5" s="55">
        <v>0</v>
      </c>
      <c r="GQ5" s="55">
        <v>47388.616041799993</v>
      </c>
      <c r="GR5" s="55">
        <v>326720.73901887273</v>
      </c>
      <c r="GS5" s="55">
        <v>0</v>
      </c>
      <c r="GT5" s="55">
        <v>0</v>
      </c>
      <c r="GU5" s="55">
        <v>0</v>
      </c>
      <c r="GV5" s="55">
        <v>47388.616041799993</v>
      </c>
      <c r="GW5" s="55">
        <v>326720.73901887273</v>
      </c>
      <c r="GX5" s="55">
        <v>0</v>
      </c>
      <c r="GY5" s="55">
        <v>0</v>
      </c>
      <c r="GZ5" s="55">
        <v>0</v>
      </c>
      <c r="HA5" s="55">
        <v>47388.616041799993</v>
      </c>
      <c r="HB5" s="55">
        <v>326720.73901887273</v>
      </c>
      <c r="HC5" s="55">
        <v>0</v>
      </c>
      <c r="HD5" s="55">
        <v>0</v>
      </c>
      <c r="HE5" s="55">
        <v>0</v>
      </c>
      <c r="HF5" s="55">
        <v>47388.616041799993</v>
      </c>
      <c r="HG5" s="55">
        <v>326720.73901887273</v>
      </c>
      <c r="HH5" s="55">
        <v>0</v>
      </c>
      <c r="HI5" s="55">
        <v>0</v>
      </c>
      <c r="HJ5" s="55">
        <v>0</v>
      </c>
      <c r="HK5" s="55">
        <v>47388.616041799993</v>
      </c>
      <c r="HL5" s="55">
        <v>326720.73901887273</v>
      </c>
      <c r="HM5" s="55">
        <v>0</v>
      </c>
      <c r="HN5" s="55">
        <v>0</v>
      </c>
      <c r="HO5" s="55">
        <v>0</v>
      </c>
      <c r="HP5" s="55">
        <v>47388.616041799993</v>
      </c>
      <c r="HQ5" s="55">
        <v>326720.73901887273</v>
      </c>
      <c r="HR5" s="55">
        <v>0</v>
      </c>
      <c r="HS5" s="55">
        <v>0</v>
      </c>
      <c r="HT5" s="55">
        <v>0</v>
      </c>
      <c r="HU5" s="55">
        <v>47388.616041799993</v>
      </c>
      <c r="HV5" s="55">
        <v>326720.73901887273</v>
      </c>
      <c r="HW5" s="55">
        <v>0</v>
      </c>
      <c r="HX5" s="55">
        <v>0</v>
      </c>
      <c r="HY5" s="55">
        <v>0</v>
      </c>
      <c r="HZ5" s="55">
        <v>47388.616041799993</v>
      </c>
      <c r="IA5" s="55">
        <v>326720.73901887273</v>
      </c>
      <c r="IB5" s="55">
        <v>0</v>
      </c>
      <c r="IC5" s="55">
        <v>0</v>
      </c>
      <c r="ID5" s="55">
        <v>0</v>
      </c>
      <c r="IE5" s="55">
        <v>47388.616041799993</v>
      </c>
      <c r="IF5" s="55">
        <v>326720.73901887273</v>
      </c>
      <c r="IG5" s="55">
        <v>0</v>
      </c>
      <c r="IH5" s="55">
        <v>0</v>
      </c>
      <c r="II5" s="55">
        <v>0</v>
      </c>
      <c r="IJ5" s="55">
        <v>47388.616041799993</v>
      </c>
      <c r="IK5" s="55">
        <v>326720.73901887273</v>
      </c>
      <c r="IL5" s="55">
        <v>0</v>
      </c>
      <c r="IM5" s="55">
        <v>0</v>
      </c>
      <c r="IN5" s="55">
        <v>0</v>
      </c>
      <c r="IO5" s="55">
        <v>47388.616041799993</v>
      </c>
      <c r="IP5" s="55">
        <v>326720.73901887273</v>
      </c>
      <c r="IQ5" s="55">
        <v>0</v>
      </c>
      <c r="IR5" s="55">
        <v>0</v>
      </c>
      <c r="IS5" s="55">
        <v>810.10258999999996</v>
      </c>
      <c r="IT5" s="55">
        <v>47388.616041799993</v>
      </c>
      <c r="IU5" s="55">
        <v>327530.84160887275</v>
      </c>
      <c r="IV5" s="55">
        <v>0</v>
      </c>
      <c r="IW5" s="55">
        <v>0</v>
      </c>
      <c r="IX5" s="55">
        <v>0</v>
      </c>
      <c r="IY5" s="55">
        <v>47388.616041799993</v>
      </c>
      <c r="IZ5" s="55">
        <v>327530.84160887275</v>
      </c>
      <c r="JA5" s="55">
        <v>0</v>
      </c>
      <c r="JB5" s="55">
        <v>0</v>
      </c>
      <c r="JC5" s="55">
        <v>0</v>
      </c>
      <c r="JD5" s="55">
        <v>47388.616041799993</v>
      </c>
      <c r="JE5" s="55">
        <v>327530.84160887275</v>
      </c>
      <c r="JF5" s="55">
        <v>0</v>
      </c>
      <c r="JG5" s="55">
        <v>0</v>
      </c>
      <c r="JH5" s="55">
        <v>0</v>
      </c>
      <c r="JI5" s="55">
        <v>47388.616041799993</v>
      </c>
      <c r="JJ5" s="55">
        <v>327530.84160887275</v>
      </c>
      <c r="JK5" s="55">
        <v>0</v>
      </c>
      <c r="JL5" s="55">
        <v>0</v>
      </c>
      <c r="JM5" s="55">
        <v>0</v>
      </c>
      <c r="JN5" s="55">
        <v>47388.616041799993</v>
      </c>
      <c r="JO5" s="55">
        <v>327530.84160887275</v>
      </c>
      <c r="JP5" s="55">
        <v>0</v>
      </c>
      <c r="JQ5" s="55">
        <v>0</v>
      </c>
      <c r="JR5" s="55">
        <v>0</v>
      </c>
      <c r="JS5" s="55">
        <v>47388.616041799993</v>
      </c>
      <c r="JT5" s="55">
        <v>327530.84160887275</v>
      </c>
      <c r="JU5" s="55">
        <v>0</v>
      </c>
      <c r="JV5" s="55">
        <v>0</v>
      </c>
      <c r="JW5" s="55">
        <v>0</v>
      </c>
      <c r="JX5" s="55">
        <v>47388.616041799993</v>
      </c>
      <c r="JY5" s="55">
        <v>327530.84160887275</v>
      </c>
      <c r="JZ5" s="55">
        <v>0</v>
      </c>
      <c r="KA5" s="55">
        <v>0</v>
      </c>
      <c r="KB5" s="55">
        <v>0</v>
      </c>
      <c r="KC5" s="55">
        <v>47388.616041799993</v>
      </c>
      <c r="KD5" s="55">
        <v>327530.84160887275</v>
      </c>
      <c r="KE5" s="55">
        <v>0</v>
      </c>
      <c r="KF5" s="55">
        <v>0</v>
      </c>
      <c r="KG5" s="55">
        <v>0</v>
      </c>
      <c r="KH5" s="55">
        <v>47388.616041799993</v>
      </c>
      <c r="KI5" s="55">
        <v>327530.84160887275</v>
      </c>
      <c r="KJ5" s="55">
        <v>0</v>
      </c>
      <c r="KK5" s="55">
        <v>0</v>
      </c>
      <c r="KL5" s="55">
        <v>0</v>
      </c>
      <c r="KM5" s="55">
        <v>47388.616041799993</v>
      </c>
      <c r="KN5" s="55">
        <v>327530.84160887275</v>
      </c>
      <c r="KO5" s="55">
        <v>0</v>
      </c>
      <c r="KP5" s="55">
        <v>0</v>
      </c>
      <c r="KQ5" s="55">
        <v>0</v>
      </c>
      <c r="KR5" s="55">
        <v>47388.616041799993</v>
      </c>
      <c r="KS5" s="55">
        <v>327530.84160887275</v>
      </c>
      <c r="KT5" s="55">
        <v>0</v>
      </c>
      <c r="KU5" s="55">
        <v>0</v>
      </c>
      <c r="KV5" s="55">
        <v>0</v>
      </c>
      <c r="KW5" s="55">
        <v>47388.616041799993</v>
      </c>
      <c r="KX5" s="55">
        <v>327530.84160887275</v>
      </c>
      <c r="KY5" s="55">
        <v>0</v>
      </c>
      <c r="KZ5" s="55">
        <v>0</v>
      </c>
      <c r="LA5" s="55">
        <v>0</v>
      </c>
      <c r="LB5" s="55">
        <v>47388.616041799993</v>
      </c>
      <c r="LC5" s="55">
        <v>327530.84160887275</v>
      </c>
      <c r="LD5" s="55">
        <v>0</v>
      </c>
      <c r="LE5" s="55">
        <v>0</v>
      </c>
      <c r="LF5" s="55">
        <v>0</v>
      </c>
      <c r="LG5" s="55">
        <v>47388.616041799993</v>
      </c>
      <c r="LH5" s="55">
        <v>327530.84160887275</v>
      </c>
      <c r="LI5" s="55">
        <v>0</v>
      </c>
      <c r="LJ5" s="55">
        <v>0</v>
      </c>
      <c r="LK5" s="55">
        <v>0</v>
      </c>
      <c r="LL5" s="55">
        <v>47388.616041799993</v>
      </c>
      <c r="LM5" s="55">
        <v>327530.84160887275</v>
      </c>
      <c r="LN5" s="55">
        <v>0</v>
      </c>
      <c r="LO5" s="55">
        <v>0</v>
      </c>
      <c r="LP5" s="55">
        <v>0</v>
      </c>
      <c r="LQ5" s="55">
        <v>47388.616041799993</v>
      </c>
      <c r="LR5" s="55">
        <v>327530.84160887275</v>
      </c>
      <c r="LS5" s="55">
        <v>0</v>
      </c>
      <c r="LT5" s="55">
        <v>0</v>
      </c>
      <c r="LU5" s="55">
        <v>0</v>
      </c>
      <c r="LV5" s="55">
        <v>47388.616041799993</v>
      </c>
      <c r="LW5" s="55">
        <v>327530.84160887275</v>
      </c>
      <c r="LX5" s="55">
        <v>0</v>
      </c>
      <c r="LY5" s="55">
        <v>0</v>
      </c>
      <c r="LZ5" s="55">
        <v>0</v>
      </c>
      <c r="MA5" s="55">
        <v>47388.616041799993</v>
      </c>
      <c r="MB5" s="55">
        <v>327530.84160887275</v>
      </c>
      <c r="MC5" s="55">
        <v>0</v>
      </c>
      <c r="MD5" s="55">
        <v>0</v>
      </c>
      <c r="ME5" s="55">
        <v>0</v>
      </c>
      <c r="MF5" s="55">
        <v>47388.616041799993</v>
      </c>
      <c r="MG5" s="55">
        <v>327530.84160887275</v>
      </c>
      <c r="MH5" s="55">
        <v>0</v>
      </c>
      <c r="MI5" s="55">
        <v>0</v>
      </c>
      <c r="MJ5" s="55">
        <v>0</v>
      </c>
      <c r="MK5" s="55">
        <v>47388.616041799993</v>
      </c>
      <c r="ML5" s="55">
        <v>327530.84160887275</v>
      </c>
      <c r="MM5" s="55">
        <v>0</v>
      </c>
      <c r="MN5" s="55">
        <v>0</v>
      </c>
      <c r="MO5" s="55">
        <v>0</v>
      </c>
      <c r="MP5" s="55">
        <v>47388.616041799993</v>
      </c>
      <c r="MQ5" s="55">
        <v>327530.84160887275</v>
      </c>
      <c r="MR5" s="55">
        <v>0</v>
      </c>
      <c r="MS5" s="55">
        <v>0</v>
      </c>
      <c r="MT5" s="55">
        <v>0</v>
      </c>
      <c r="MU5" s="55">
        <v>47388.616041799993</v>
      </c>
      <c r="MV5" s="55">
        <v>327530.84160887275</v>
      </c>
      <c r="MW5" s="55">
        <v>0</v>
      </c>
      <c r="MX5" s="55">
        <v>0</v>
      </c>
      <c r="MY5" s="55">
        <v>0</v>
      </c>
      <c r="MZ5" s="55">
        <v>47388.616041799993</v>
      </c>
      <c r="NA5" s="55">
        <v>327530.84160887275</v>
      </c>
      <c r="NB5" s="55">
        <v>0</v>
      </c>
      <c r="NC5" s="55">
        <v>0</v>
      </c>
      <c r="ND5" s="55">
        <v>0</v>
      </c>
      <c r="NE5" s="55">
        <v>47388.616041799993</v>
      </c>
      <c r="NF5" s="55">
        <v>327530.84160887275</v>
      </c>
      <c r="NG5" s="55">
        <v>0</v>
      </c>
      <c r="NH5" s="55">
        <v>0</v>
      </c>
      <c r="NI5" s="55">
        <v>0</v>
      </c>
      <c r="NJ5" s="55">
        <v>47388.616041799993</v>
      </c>
      <c r="NK5" s="55">
        <v>327530.84160887275</v>
      </c>
      <c r="NL5" s="55">
        <v>0</v>
      </c>
    </row>
    <row r="6" spans="1:376" ht="25.2" thickBot="1">
      <c r="A6" s="27">
        <v>4</v>
      </c>
      <c r="B6" s="29"/>
      <c r="C6" s="29"/>
      <c r="D6" s="29"/>
      <c r="E6" s="120" t="s">
        <v>2</v>
      </c>
      <c r="F6" s="29"/>
      <c r="G6" s="29"/>
      <c r="H6" s="30"/>
      <c r="I6" s="29"/>
      <c r="J6" s="29">
        <v>0</v>
      </c>
      <c r="K6" s="31">
        <v>236991163</v>
      </c>
      <c r="L6" s="32"/>
      <c r="M6" s="29">
        <v>0</v>
      </c>
      <c r="N6" s="33">
        <v>382224285.93000001</v>
      </c>
      <c r="O6" s="41">
        <v>347371725.15999997</v>
      </c>
      <c r="P6" s="22">
        <v>34852560.770000041</v>
      </c>
      <c r="Q6" s="112">
        <v>0</v>
      </c>
      <c r="R6" s="112">
        <v>0</v>
      </c>
      <c r="S6" s="112">
        <v>0</v>
      </c>
      <c r="T6" s="112">
        <v>0</v>
      </c>
      <c r="U6" s="112">
        <v>0</v>
      </c>
      <c r="V6" s="112">
        <v>0</v>
      </c>
      <c r="W6" s="112">
        <v>0</v>
      </c>
      <c r="X6" s="112">
        <v>0</v>
      </c>
      <c r="Y6" s="112">
        <v>0</v>
      </c>
      <c r="Z6" s="112">
        <v>0</v>
      </c>
      <c r="AA6" s="112">
        <v>0</v>
      </c>
      <c r="AB6" s="112">
        <v>0</v>
      </c>
      <c r="AC6" s="112">
        <v>0</v>
      </c>
      <c r="AD6" s="112">
        <v>0</v>
      </c>
      <c r="AE6" s="112">
        <v>0</v>
      </c>
      <c r="AF6" s="112">
        <v>0</v>
      </c>
      <c r="AG6" s="112">
        <v>0</v>
      </c>
      <c r="AH6" s="112">
        <v>0</v>
      </c>
      <c r="AI6" s="112">
        <v>0</v>
      </c>
      <c r="AJ6" s="112">
        <v>0</v>
      </c>
      <c r="AK6" s="112">
        <v>0</v>
      </c>
      <c r="AL6" s="112">
        <v>0</v>
      </c>
      <c r="AM6" s="112">
        <v>0</v>
      </c>
      <c r="AN6" s="112">
        <v>0</v>
      </c>
      <c r="AO6" s="112">
        <v>0</v>
      </c>
      <c r="AP6" s="112">
        <v>0</v>
      </c>
      <c r="AQ6" s="112">
        <v>0</v>
      </c>
      <c r="AR6" s="112">
        <v>0</v>
      </c>
      <c r="AS6" s="112">
        <v>0</v>
      </c>
      <c r="AT6" s="112">
        <v>0</v>
      </c>
      <c r="AU6" s="112">
        <v>0</v>
      </c>
      <c r="AV6" s="112">
        <v>0</v>
      </c>
      <c r="AW6" s="112">
        <v>0</v>
      </c>
      <c r="AX6" s="112">
        <v>0</v>
      </c>
      <c r="AY6" s="112">
        <v>0</v>
      </c>
      <c r="AZ6" s="112">
        <v>0</v>
      </c>
      <c r="BA6" s="112">
        <v>0</v>
      </c>
      <c r="BB6" s="112">
        <v>0</v>
      </c>
      <c r="BC6" s="112">
        <v>0</v>
      </c>
      <c r="BD6" s="112">
        <v>0</v>
      </c>
      <c r="BE6" s="112">
        <v>0</v>
      </c>
      <c r="BF6" s="112">
        <v>0</v>
      </c>
      <c r="BG6" s="112">
        <v>0</v>
      </c>
      <c r="BH6" s="112">
        <v>0</v>
      </c>
      <c r="BI6" s="112">
        <v>0</v>
      </c>
      <c r="BJ6" s="112">
        <v>0</v>
      </c>
      <c r="BK6" s="112">
        <v>0</v>
      </c>
      <c r="BL6" s="112">
        <v>0</v>
      </c>
      <c r="BM6" s="112">
        <v>0</v>
      </c>
      <c r="BN6" s="112">
        <v>0</v>
      </c>
      <c r="BO6" s="112">
        <v>0</v>
      </c>
      <c r="BP6" s="112">
        <v>0</v>
      </c>
      <c r="BQ6" s="112">
        <v>0</v>
      </c>
      <c r="BR6" s="112">
        <v>0</v>
      </c>
      <c r="BS6" s="112">
        <v>0</v>
      </c>
      <c r="BT6" s="112">
        <v>0</v>
      </c>
      <c r="BU6" s="112">
        <v>0</v>
      </c>
      <c r="BV6" s="112">
        <v>0</v>
      </c>
      <c r="BW6" s="112">
        <v>0</v>
      </c>
      <c r="BX6" s="112">
        <v>0</v>
      </c>
      <c r="BY6" s="112">
        <v>0</v>
      </c>
      <c r="BZ6" s="112">
        <v>0</v>
      </c>
      <c r="CA6" s="112">
        <v>0</v>
      </c>
      <c r="CB6" s="112">
        <v>0</v>
      </c>
      <c r="CC6" s="112">
        <v>0</v>
      </c>
      <c r="CD6" s="112">
        <v>0</v>
      </c>
      <c r="CE6" s="112">
        <v>0</v>
      </c>
      <c r="CF6" s="112">
        <v>0</v>
      </c>
      <c r="CG6" s="112">
        <v>0</v>
      </c>
      <c r="CH6" s="112">
        <v>0</v>
      </c>
      <c r="CI6" s="112">
        <v>0</v>
      </c>
      <c r="CJ6" s="112">
        <v>0</v>
      </c>
      <c r="CK6" s="110">
        <v>0</v>
      </c>
      <c r="CL6" s="110">
        <v>0</v>
      </c>
      <c r="CM6" s="55">
        <v>0</v>
      </c>
      <c r="CN6" s="55">
        <v>0</v>
      </c>
      <c r="CO6" s="55">
        <v>6014.5744539999996</v>
      </c>
      <c r="CP6" s="55">
        <v>0</v>
      </c>
      <c r="CQ6" s="55">
        <v>6014.5744539999996</v>
      </c>
      <c r="CR6" s="55">
        <v>0</v>
      </c>
      <c r="CS6" s="55">
        <v>0</v>
      </c>
      <c r="CT6" s="55">
        <v>0</v>
      </c>
      <c r="CU6" s="55">
        <v>0</v>
      </c>
      <c r="CV6" s="55">
        <v>6014.5744539999996</v>
      </c>
      <c r="CW6" s="55">
        <v>0</v>
      </c>
      <c r="CX6" s="55">
        <v>0</v>
      </c>
      <c r="CY6" s="55">
        <v>0</v>
      </c>
      <c r="CZ6" s="55">
        <v>0</v>
      </c>
      <c r="DA6" s="55">
        <v>6014.5744539999996</v>
      </c>
      <c r="DB6" s="55">
        <v>0</v>
      </c>
      <c r="DC6" s="55">
        <v>0</v>
      </c>
      <c r="DD6" s="55">
        <v>0</v>
      </c>
      <c r="DE6" s="55">
        <v>0</v>
      </c>
      <c r="DF6" s="55">
        <v>6014.5744539999996</v>
      </c>
      <c r="DG6" s="55">
        <v>0</v>
      </c>
      <c r="DH6" s="55">
        <v>0</v>
      </c>
      <c r="DI6" s="55">
        <v>0</v>
      </c>
      <c r="DJ6" s="55">
        <v>0</v>
      </c>
      <c r="DK6" s="55">
        <v>6014.5744539999996</v>
      </c>
      <c r="DL6" s="55">
        <v>0</v>
      </c>
      <c r="DM6" s="55">
        <v>0</v>
      </c>
      <c r="DN6" s="55">
        <v>167.29927199999997</v>
      </c>
      <c r="DO6" s="55">
        <v>0</v>
      </c>
      <c r="DP6" s="55">
        <v>6181.8737259999998</v>
      </c>
      <c r="DQ6" s="55">
        <v>0</v>
      </c>
      <c r="DR6" s="55">
        <v>0</v>
      </c>
      <c r="DS6" s="55">
        <v>169.93456666666665</v>
      </c>
      <c r="DT6" s="55">
        <v>0</v>
      </c>
      <c r="DU6" s="55">
        <v>6351.8082926666666</v>
      </c>
      <c r="DV6" s="55">
        <v>0</v>
      </c>
      <c r="DW6" s="55">
        <v>0</v>
      </c>
      <c r="DX6" s="55">
        <v>169.93456666666665</v>
      </c>
      <c r="DY6" s="55">
        <v>0</v>
      </c>
      <c r="DZ6" s="55">
        <v>6521.7428593333334</v>
      </c>
      <c r="EA6" s="55">
        <v>0</v>
      </c>
      <c r="EB6" s="55">
        <v>0</v>
      </c>
      <c r="EC6" s="55">
        <v>169.93456666666665</v>
      </c>
      <c r="ED6" s="55">
        <v>0</v>
      </c>
      <c r="EE6" s="55">
        <v>6691.6774260000002</v>
      </c>
      <c r="EF6" s="55">
        <v>0</v>
      </c>
      <c r="EG6" s="55">
        <v>0</v>
      </c>
      <c r="EH6" s="55">
        <v>9198.4191503333332</v>
      </c>
      <c r="EI6" s="55">
        <v>0</v>
      </c>
      <c r="EJ6" s="55">
        <v>15890.096576333333</v>
      </c>
      <c r="EK6" s="55">
        <v>0</v>
      </c>
      <c r="EL6" s="55">
        <v>0</v>
      </c>
      <c r="EM6" s="55">
        <v>18008.767333333333</v>
      </c>
      <c r="EN6" s="55">
        <v>0</v>
      </c>
      <c r="EO6" s="55">
        <v>33898.863909666667</v>
      </c>
      <c r="EP6" s="55">
        <v>0</v>
      </c>
      <c r="EQ6" s="55">
        <v>0</v>
      </c>
      <c r="ER6" s="55">
        <v>22376.726823333331</v>
      </c>
      <c r="ES6" s="55">
        <v>0</v>
      </c>
      <c r="ET6" s="55">
        <v>56275.590732999997</v>
      </c>
      <c r="EU6" s="55">
        <v>0</v>
      </c>
      <c r="EV6" s="55">
        <v>0</v>
      </c>
      <c r="EW6" s="55">
        <v>26593.379778666666</v>
      </c>
      <c r="EX6" s="55">
        <v>0</v>
      </c>
      <c r="EY6" s="55">
        <v>82868.970511666659</v>
      </c>
      <c r="EZ6" s="55">
        <v>0</v>
      </c>
      <c r="FA6" s="55">
        <v>0</v>
      </c>
      <c r="FB6" s="55">
        <v>26593.379778666666</v>
      </c>
      <c r="FC6" s="55">
        <v>0</v>
      </c>
      <c r="FD6" s="55">
        <v>109462.35029033333</v>
      </c>
      <c r="FE6" s="55">
        <v>0</v>
      </c>
      <c r="FF6" s="55">
        <v>0</v>
      </c>
      <c r="FG6" s="55">
        <v>26593.379778666666</v>
      </c>
      <c r="FH6" s="55">
        <v>0</v>
      </c>
      <c r="FI6" s="55">
        <v>136055.73006899998</v>
      </c>
      <c r="FJ6" s="55">
        <v>0</v>
      </c>
      <c r="FK6" s="55">
        <v>0</v>
      </c>
      <c r="FL6" s="55">
        <v>26593.379778666666</v>
      </c>
      <c r="FM6" s="55">
        <v>0</v>
      </c>
      <c r="FN6" s="55">
        <v>162649.10984766664</v>
      </c>
      <c r="FO6" s="55">
        <v>0</v>
      </c>
      <c r="FP6" s="55">
        <v>0</v>
      </c>
      <c r="FQ6" s="55">
        <v>24329.053212833333</v>
      </c>
      <c r="FR6" s="55">
        <v>0</v>
      </c>
      <c r="FS6" s="55">
        <v>186978.16306049997</v>
      </c>
      <c r="FT6" s="55">
        <v>0</v>
      </c>
      <c r="FU6" s="55">
        <v>0</v>
      </c>
      <c r="FV6" s="55">
        <v>24838.726480333331</v>
      </c>
      <c r="FW6" s="55">
        <v>0</v>
      </c>
      <c r="FX6" s="55">
        <v>211816.8895408333</v>
      </c>
      <c r="FY6" s="55">
        <v>0</v>
      </c>
      <c r="FZ6" s="55">
        <v>0</v>
      </c>
      <c r="GA6" s="55">
        <v>24838.726480333331</v>
      </c>
      <c r="GB6" s="55">
        <v>0</v>
      </c>
      <c r="GC6" s="55">
        <v>236655.61602116664</v>
      </c>
      <c r="GD6" s="55">
        <v>0</v>
      </c>
      <c r="GE6" s="55">
        <v>0</v>
      </c>
      <c r="GF6" s="55">
        <v>24838.726480333331</v>
      </c>
      <c r="GG6" s="55">
        <v>0</v>
      </c>
      <c r="GH6" s="55">
        <v>261494.34250149998</v>
      </c>
      <c r="GI6" s="55">
        <v>0</v>
      </c>
      <c r="GJ6" s="55">
        <v>0</v>
      </c>
      <c r="GK6" s="55">
        <v>8801.6131569999998</v>
      </c>
      <c r="GL6" s="55">
        <v>0</v>
      </c>
      <c r="GM6" s="55">
        <v>270295.95565849997</v>
      </c>
      <c r="GN6" s="55">
        <v>0</v>
      </c>
      <c r="GO6" s="55">
        <v>0</v>
      </c>
      <c r="GP6" s="55">
        <v>9742.2894903333327</v>
      </c>
      <c r="GQ6" s="55">
        <v>0</v>
      </c>
      <c r="GR6" s="55">
        <v>280038.24514883332</v>
      </c>
      <c r="GS6" s="55">
        <v>0</v>
      </c>
      <c r="GT6" s="55">
        <v>0</v>
      </c>
      <c r="GU6" s="55">
        <v>5673.1839278333337</v>
      </c>
      <c r="GV6" s="55">
        <v>0</v>
      </c>
      <c r="GW6" s="55">
        <v>285711.42907666665</v>
      </c>
      <c r="GX6" s="55">
        <v>0</v>
      </c>
      <c r="GY6" s="55">
        <v>0</v>
      </c>
      <c r="GZ6" s="55">
        <v>1604.0783653333333</v>
      </c>
      <c r="HA6" s="55">
        <v>0</v>
      </c>
      <c r="HB6" s="55">
        <v>287315.50744199997</v>
      </c>
      <c r="HC6" s="55">
        <v>0</v>
      </c>
      <c r="HD6" s="55">
        <v>0</v>
      </c>
      <c r="HE6" s="55">
        <v>2181.5852186666671</v>
      </c>
      <c r="HF6" s="55">
        <v>0</v>
      </c>
      <c r="HG6" s="55">
        <v>289497.09266066662</v>
      </c>
      <c r="HH6" s="55">
        <v>0</v>
      </c>
      <c r="HI6" s="55">
        <v>0</v>
      </c>
      <c r="HJ6" s="55">
        <v>2181.5852186666671</v>
      </c>
      <c r="HK6" s="55">
        <v>0</v>
      </c>
      <c r="HL6" s="55">
        <v>291678.67787933326</v>
      </c>
      <c r="HM6" s="55">
        <v>0</v>
      </c>
      <c r="HN6" s="55">
        <v>0</v>
      </c>
      <c r="HO6" s="55">
        <v>2749.2535386666673</v>
      </c>
      <c r="HP6" s="55">
        <v>0</v>
      </c>
      <c r="HQ6" s="55">
        <v>294427.93141799991</v>
      </c>
      <c r="HR6" s="55">
        <v>0</v>
      </c>
      <c r="HS6" s="55">
        <v>0</v>
      </c>
      <c r="HT6" s="55">
        <v>896.27823000000012</v>
      </c>
      <c r="HU6" s="55">
        <v>0</v>
      </c>
      <c r="HV6" s="55">
        <v>295324.2096479999</v>
      </c>
      <c r="HW6" s="55">
        <v>0</v>
      </c>
      <c r="HX6" s="55">
        <v>0</v>
      </c>
      <c r="HY6" s="55">
        <v>5599.5514720000001</v>
      </c>
      <c r="HZ6" s="55">
        <v>0</v>
      </c>
      <c r="IA6" s="55">
        <v>300923.76111999992</v>
      </c>
      <c r="IB6" s="55">
        <v>0</v>
      </c>
      <c r="IC6" s="55">
        <v>0</v>
      </c>
      <c r="ID6" s="55">
        <v>567.66831999999999</v>
      </c>
      <c r="IE6" s="55">
        <v>0</v>
      </c>
      <c r="IF6" s="55">
        <v>301491.42943999992</v>
      </c>
      <c r="IG6" s="55">
        <v>0</v>
      </c>
      <c r="IH6" s="55">
        <v>0</v>
      </c>
      <c r="II6" s="55">
        <v>567.66831999999999</v>
      </c>
      <c r="IJ6" s="55">
        <v>0</v>
      </c>
      <c r="IK6" s="55">
        <v>302059.09775999992</v>
      </c>
      <c r="IL6" s="55">
        <v>0</v>
      </c>
      <c r="IM6" s="55">
        <v>0</v>
      </c>
      <c r="IN6" s="55">
        <v>567.66831999999999</v>
      </c>
      <c r="IO6" s="55">
        <v>0</v>
      </c>
      <c r="IP6" s="55">
        <v>302626.76607999991</v>
      </c>
      <c r="IQ6" s="55">
        <v>0</v>
      </c>
      <c r="IR6" s="55">
        <v>0</v>
      </c>
      <c r="IS6" s="55">
        <v>567.66831999999999</v>
      </c>
      <c r="IT6" s="55">
        <v>0</v>
      </c>
      <c r="IU6" s="55">
        <v>303194.43439999991</v>
      </c>
      <c r="IV6" s="55">
        <v>0</v>
      </c>
      <c r="IW6" s="55">
        <v>0</v>
      </c>
      <c r="IX6" s="55">
        <v>567.66831999999999</v>
      </c>
      <c r="IY6" s="55">
        <v>0</v>
      </c>
      <c r="IZ6" s="55">
        <v>303762.10271999991</v>
      </c>
      <c r="JA6" s="55">
        <v>0</v>
      </c>
      <c r="JB6" s="55">
        <v>0</v>
      </c>
      <c r="JC6" s="55">
        <v>2044.1579286956521</v>
      </c>
      <c r="JD6" s="55">
        <v>0</v>
      </c>
      <c r="JE6" s="55">
        <v>305806.26064869558</v>
      </c>
      <c r="JF6" s="55">
        <v>0</v>
      </c>
      <c r="JG6" s="55">
        <v>0</v>
      </c>
      <c r="JH6" s="55">
        <v>2044.1579286956521</v>
      </c>
      <c r="JI6" s="55">
        <v>0</v>
      </c>
      <c r="JJ6" s="55">
        <v>307850.41857739125</v>
      </c>
      <c r="JK6" s="55">
        <v>0</v>
      </c>
      <c r="JL6" s="55">
        <v>0</v>
      </c>
      <c r="JM6" s="55">
        <v>2044.1579286956521</v>
      </c>
      <c r="JN6" s="55">
        <v>0</v>
      </c>
      <c r="JO6" s="55">
        <v>309894.57650608692</v>
      </c>
      <c r="JP6" s="55">
        <v>0</v>
      </c>
      <c r="JQ6" s="55">
        <v>0</v>
      </c>
      <c r="JR6" s="55">
        <v>2044.1579286956521</v>
      </c>
      <c r="JS6" s="55">
        <v>0</v>
      </c>
      <c r="JT6" s="55">
        <v>311938.73443478259</v>
      </c>
      <c r="JU6" s="55">
        <v>0</v>
      </c>
      <c r="JV6" s="55">
        <v>0</v>
      </c>
      <c r="JW6" s="55">
        <v>2044.1579286956521</v>
      </c>
      <c r="JX6" s="55">
        <v>0</v>
      </c>
      <c r="JY6" s="55">
        <v>313982.89236347825</v>
      </c>
      <c r="JZ6" s="55">
        <v>0</v>
      </c>
      <c r="KA6" s="55">
        <v>0</v>
      </c>
      <c r="KB6" s="55">
        <v>2044.1579286956521</v>
      </c>
      <c r="KC6" s="55">
        <v>0</v>
      </c>
      <c r="KD6" s="55">
        <v>316027.05029217392</v>
      </c>
      <c r="KE6" s="55">
        <v>0</v>
      </c>
      <c r="KF6" s="55">
        <v>0</v>
      </c>
      <c r="KG6" s="55">
        <v>2044.1579286956521</v>
      </c>
      <c r="KH6" s="55">
        <v>0</v>
      </c>
      <c r="KI6" s="55">
        <v>318071.20822086959</v>
      </c>
      <c r="KJ6" s="55">
        <v>0</v>
      </c>
      <c r="KK6" s="55">
        <v>0</v>
      </c>
      <c r="KL6" s="55">
        <v>2044.1579286956521</v>
      </c>
      <c r="KM6" s="55">
        <v>0</v>
      </c>
      <c r="KN6" s="55">
        <v>320115.36614956526</v>
      </c>
      <c r="KO6" s="55">
        <v>0</v>
      </c>
      <c r="KP6" s="55">
        <v>0</v>
      </c>
      <c r="KQ6" s="55">
        <v>2044.1579286956521</v>
      </c>
      <c r="KR6" s="55">
        <v>0</v>
      </c>
      <c r="KS6" s="55">
        <v>322159.52407826093</v>
      </c>
      <c r="KT6" s="55">
        <v>0</v>
      </c>
      <c r="KU6" s="55">
        <v>0</v>
      </c>
      <c r="KV6" s="55">
        <v>2044.1579286956521</v>
      </c>
      <c r="KW6" s="55">
        <v>0</v>
      </c>
      <c r="KX6" s="55">
        <v>324203.6820069566</v>
      </c>
      <c r="KY6" s="55">
        <v>0</v>
      </c>
      <c r="KZ6" s="55">
        <v>0</v>
      </c>
      <c r="LA6" s="55">
        <v>2044.1579286956521</v>
      </c>
      <c r="LB6" s="55">
        <v>0</v>
      </c>
      <c r="LC6" s="55">
        <v>326247.83993565227</v>
      </c>
      <c r="LD6" s="55">
        <v>0</v>
      </c>
      <c r="LE6" s="55">
        <v>0</v>
      </c>
      <c r="LF6" s="55">
        <v>2044.1579286956521</v>
      </c>
      <c r="LG6" s="55">
        <v>0</v>
      </c>
      <c r="LH6" s="55">
        <v>328291.99786434794</v>
      </c>
      <c r="LI6" s="55">
        <v>0</v>
      </c>
      <c r="LJ6" s="55">
        <v>0</v>
      </c>
      <c r="LK6" s="55">
        <v>2044.1579286956521</v>
      </c>
      <c r="LL6" s="55">
        <v>0</v>
      </c>
      <c r="LM6" s="55">
        <v>330336.15579304361</v>
      </c>
      <c r="LN6" s="55">
        <v>0</v>
      </c>
      <c r="LO6" s="55">
        <v>0</v>
      </c>
      <c r="LP6" s="55">
        <v>2044.1579286956521</v>
      </c>
      <c r="LQ6" s="55">
        <v>0</v>
      </c>
      <c r="LR6" s="55">
        <v>332380.31372173928</v>
      </c>
      <c r="LS6" s="55">
        <v>0</v>
      </c>
      <c r="LT6" s="55">
        <v>0</v>
      </c>
      <c r="LU6" s="55">
        <v>2044.1579286956521</v>
      </c>
      <c r="LV6" s="55">
        <v>0</v>
      </c>
      <c r="LW6" s="55">
        <v>334424.47165043495</v>
      </c>
      <c r="LX6" s="55">
        <v>0</v>
      </c>
      <c r="LY6" s="55">
        <v>0</v>
      </c>
      <c r="LZ6" s="55">
        <v>2044.1579286956521</v>
      </c>
      <c r="MA6" s="55">
        <v>0</v>
      </c>
      <c r="MB6" s="55">
        <v>336468.62957913062</v>
      </c>
      <c r="MC6" s="55">
        <v>0</v>
      </c>
      <c r="MD6" s="55">
        <v>0</v>
      </c>
      <c r="ME6" s="55">
        <v>2044.1579286956521</v>
      </c>
      <c r="MF6" s="55">
        <v>0</v>
      </c>
      <c r="MG6" s="55">
        <v>338512.78750782629</v>
      </c>
      <c r="MH6" s="55">
        <v>0</v>
      </c>
      <c r="MI6" s="55">
        <v>0</v>
      </c>
      <c r="MJ6" s="55">
        <v>1476.4896086956521</v>
      </c>
      <c r="MK6" s="55">
        <v>0</v>
      </c>
      <c r="ML6" s="55">
        <v>339989.27711652196</v>
      </c>
      <c r="MM6" s="55">
        <v>0</v>
      </c>
      <c r="MN6" s="55">
        <v>0</v>
      </c>
      <c r="MO6" s="55">
        <v>1476.4896086956521</v>
      </c>
      <c r="MP6" s="55">
        <v>0</v>
      </c>
      <c r="MQ6" s="55">
        <v>341465.76672521763</v>
      </c>
      <c r="MR6" s="55">
        <v>0</v>
      </c>
      <c r="MS6" s="55">
        <v>0</v>
      </c>
      <c r="MT6" s="55">
        <v>1476.4896086956521</v>
      </c>
      <c r="MU6" s="55">
        <v>0</v>
      </c>
      <c r="MV6" s="55">
        <v>342942.2563339133</v>
      </c>
      <c r="MW6" s="55">
        <v>0</v>
      </c>
      <c r="MX6" s="55">
        <v>0</v>
      </c>
      <c r="MY6" s="55">
        <v>1476.4896086956521</v>
      </c>
      <c r="MZ6" s="55">
        <v>0</v>
      </c>
      <c r="NA6" s="55">
        <v>344418.74594260898</v>
      </c>
      <c r="NB6" s="55">
        <v>0</v>
      </c>
      <c r="NC6" s="55">
        <v>0</v>
      </c>
      <c r="ND6" s="55">
        <v>1476.4896086956521</v>
      </c>
      <c r="NE6" s="55">
        <v>0</v>
      </c>
      <c r="NF6" s="55">
        <v>345895.23555130465</v>
      </c>
      <c r="NG6" s="55">
        <v>0</v>
      </c>
      <c r="NH6" s="55">
        <v>0</v>
      </c>
      <c r="NI6" s="55">
        <v>1476.4896086956521</v>
      </c>
      <c r="NJ6" s="55">
        <v>0</v>
      </c>
      <c r="NK6" s="55">
        <v>347371.72516000032</v>
      </c>
      <c r="NL6" s="55">
        <v>0</v>
      </c>
    </row>
    <row r="7" spans="1:376" ht="25.2" thickBot="1">
      <c r="A7" s="27">
        <v>5</v>
      </c>
      <c r="B7" s="29"/>
      <c r="C7" s="29"/>
      <c r="D7" s="29"/>
      <c r="E7" s="120" t="s">
        <v>3</v>
      </c>
      <c r="F7" s="29"/>
      <c r="G7" s="29"/>
      <c r="H7" s="30"/>
      <c r="I7" s="29"/>
      <c r="J7" s="29">
        <v>0</v>
      </c>
      <c r="K7" s="31">
        <v>205422581.5</v>
      </c>
      <c r="L7" s="32"/>
      <c r="M7" s="29">
        <v>0</v>
      </c>
      <c r="N7" s="19">
        <v>241478895.22</v>
      </c>
      <c r="O7" s="41">
        <v>241478895.22</v>
      </c>
      <c r="P7" s="22">
        <v>0</v>
      </c>
      <c r="Q7" s="112">
        <v>0</v>
      </c>
      <c r="R7" s="112">
        <v>0</v>
      </c>
      <c r="S7" s="112">
        <v>0</v>
      </c>
      <c r="T7" s="112">
        <v>0</v>
      </c>
      <c r="U7" s="112">
        <v>0</v>
      </c>
      <c r="V7" s="112">
        <v>0</v>
      </c>
      <c r="W7" s="112">
        <v>0</v>
      </c>
      <c r="X7" s="112">
        <v>0</v>
      </c>
      <c r="Y7" s="112">
        <v>0</v>
      </c>
      <c r="Z7" s="112">
        <v>0</v>
      </c>
      <c r="AA7" s="112">
        <v>0</v>
      </c>
      <c r="AB7" s="112">
        <v>0</v>
      </c>
      <c r="AC7" s="112">
        <v>0</v>
      </c>
      <c r="AD7" s="112">
        <v>0</v>
      </c>
      <c r="AE7" s="112">
        <v>0</v>
      </c>
      <c r="AF7" s="112">
        <v>0</v>
      </c>
      <c r="AG7" s="112">
        <v>0</v>
      </c>
      <c r="AH7" s="112">
        <v>0</v>
      </c>
      <c r="AI7" s="112">
        <v>0</v>
      </c>
      <c r="AJ7" s="112">
        <v>0</v>
      </c>
      <c r="AK7" s="112">
        <v>0</v>
      </c>
      <c r="AL7" s="112">
        <v>0</v>
      </c>
      <c r="AM7" s="112">
        <v>0</v>
      </c>
      <c r="AN7" s="112">
        <v>0</v>
      </c>
      <c r="AO7" s="112">
        <v>0</v>
      </c>
      <c r="AP7" s="112">
        <v>0</v>
      </c>
      <c r="AQ7" s="112">
        <v>0</v>
      </c>
      <c r="AR7" s="112">
        <v>0</v>
      </c>
      <c r="AS7" s="112">
        <v>0</v>
      </c>
      <c r="AT7" s="112">
        <v>0</v>
      </c>
      <c r="AU7" s="112">
        <v>0</v>
      </c>
      <c r="AV7" s="112">
        <v>0</v>
      </c>
      <c r="AW7" s="112">
        <v>0</v>
      </c>
      <c r="AX7" s="112">
        <v>0</v>
      </c>
      <c r="AY7" s="112">
        <v>0</v>
      </c>
      <c r="AZ7" s="112">
        <v>0</v>
      </c>
      <c r="BA7" s="112">
        <v>0</v>
      </c>
      <c r="BB7" s="112">
        <v>0</v>
      </c>
      <c r="BC7" s="112">
        <v>0</v>
      </c>
      <c r="BD7" s="112">
        <v>0</v>
      </c>
      <c r="BE7" s="112">
        <v>0</v>
      </c>
      <c r="BF7" s="112">
        <v>0</v>
      </c>
      <c r="BG7" s="112">
        <v>0</v>
      </c>
      <c r="BH7" s="112">
        <v>0</v>
      </c>
      <c r="BI7" s="112">
        <v>0</v>
      </c>
      <c r="BJ7" s="112">
        <v>0</v>
      </c>
      <c r="BK7" s="112">
        <v>0</v>
      </c>
      <c r="BL7" s="112">
        <v>0</v>
      </c>
      <c r="BM7" s="112">
        <v>0</v>
      </c>
      <c r="BN7" s="112">
        <v>0</v>
      </c>
      <c r="BO7" s="112">
        <v>4711.2796010000002</v>
      </c>
      <c r="BP7" s="112">
        <v>4711.2795999999998</v>
      </c>
      <c r="BQ7" s="112">
        <v>4711.2796010000002</v>
      </c>
      <c r="BR7" s="112">
        <v>4711.2795999999998</v>
      </c>
      <c r="BS7" s="112">
        <v>0</v>
      </c>
      <c r="BT7" s="112">
        <v>0</v>
      </c>
      <c r="BU7" s="112">
        <v>0</v>
      </c>
      <c r="BV7" s="112">
        <v>4711.2796010000002</v>
      </c>
      <c r="BW7" s="112">
        <v>4711.2795999999998</v>
      </c>
      <c r="BX7" s="112">
        <v>0</v>
      </c>
      <c r="BY7" s="112">
        <v>9294.4171847999987</v>
      </c>
      <c r="BZ7" s="112">
        <v>9294.4171847999987</v>
      </c>
      <c r="CA7" s="112">
        <v>14005.696785799999</v>
      </c>
      <c r="CB7" s="112">
        <v>14005.696784799999</v>
      </c>
      <c r="CC7" s="112">
        <v>0</v>
      </c>
      <c r="CD7" s="112">
        <v>11678.661852199999</v>
      </c>
      <c r="CE7" s="112">
        <v>17087.420901000001</v>
      </c>
      <c r="CF7" s="112">
        <v>25684.358637999998</v>
      </c>
      <c r="CG7" s="112">
        <v>31093.1176858</v>
      </c>
      <c r="CH7" s="112">
        <v>0</v>
      </c>
      <c r="CI7" s="112">
        <v>12637.4305226</v>
      </c>
      <c r="CJ7" s="112">
        <v>23835.496940699999</v>
      </c>
      <c r="CK7" s="110">
        <v>38321.789160599998</v>
      </c>
      <c r="CL7" s="110">
        <v>54928.614626499999</v>
      </c>
      <c r="CM7" s="55">
        <v>0</v>
      </c>
      <c r="CN7" s="55">
        <v>24894.323070999999</v>
      </c>
      <c r="CO7" s="55">
        <v>38659.764295555549</v>
      </c>
      <c r="CP7" s="55">
        <v>63216.112231599996</v>
      </c>
      <c r="CQ7" s="55">
        <v>93588.378922055548</v>
      </c>
      <c r="CR7" s="55">
        <v>0</v>
      </c>
      <c r="CS7" s="55">
        <v>0</v>
      </c>
      <c r="CT7" s="55">
        <v>37067.551125055557</v>
      </c>
      <c r="CU7" s="55">
        <v>63216.112231599996</v>
      </c>
      <c r="CV7" s="55">
        <v>130655.93004711111</v>
      </c>
      <c r="CW7" s="55">
        <v>0</v>
      </c>
      <c r="CX7" s="55">
        <v>0</v>
      </c>
      <c r="CY7" s="55">
        <v>40447.819363388895</v>
      </c>
      <c r="CZ7" s="55">
        <v>63216.112231599996</v>
      </c>
      <c r="DA7" s="55">
        <v>171103.74941049999</v>
      </c>
      <c r="DB7" s="55">
        <v>0</v>
      </c>
      <c r="DC7" s="55">
        <v>0</v>
      </c>
      <c r="DD7" s="55">
        <v>27926.321583388897</v>
      </c>
      <c r="DE7" s="55">
        <v>63216.112231599996</v>
      </c>
      <c r="DF7" s="55">
        <v>199030.07099388889</v>
      </c>
      <c r="DG7" s="55">
        <v>0</v>
      </c>
      <c r="DH7" s="55">
        <v>0</v>
      </c>
      <c r="DI7" s="55">
        <v>13706.759323388891</v>
      </c>
      <c r="DJ7" s="55">
        <v>63216.112231599996</v>
      </c>
      <c r="DK7" s="55">
        <v>212736.83031727778</v>
      </c>
      <c r="DL7" s="55">
        <v>0</v>
      </c>
      <c r="DM7" s="55">
        <v>0</v>
      </c>
      <c r="DN7" s="55">
        <v>9056.1228608888905</v>
      </c>
      <c r="DO7" s="55">
        <v>63216.112231599996</v>
      </c>
      <c r="DP7" s="55">
        <v>221792.95317816667</v>
      </c>
      <c r="DQ7" s="55">
        <v>0</v>
      </c>
      <c r="DR7" s="55">
        <v>0</v>
      </c>
      <c r="DS7" s="55">
        <v>7710.9360988888902</v>
      </c>
      <c r="DT7" s="55">
        <v>63216.112231599996</v>
      </c>
      <c r="DU7" s="55">
        <v>229503.88927705557</v>
      </c>
      <c r="DV7" s="55">
        <v>0</v>
      </c>
      <c r="DW7" s="55">
        <v>0</v>
      </c>
      <c r="DX7" s="55">
        <v>8857.0518438888903</v>
      </c>
      <c r="DY7" s="55">
        <v>63216.112231599996</v>
      </c>
      <c r="DZ7" s="55">
        <v>238360.94112094445</v>
      </c>
      <c r="EA7" s="55">
        <v>0</v>
      </c>
      <c r="EB7" s="55">
        <v>0</v>
      </c>
      <c r="EC7" s="55">
        <v>1506.6593355555556</v>
      </c>
      <c r="ED7" s="55">
        <v>63216.112231599996</v>
      </c>
      <c r="EE7" s="55">
        <v>239867.60045650002</v>
      </c>
      <c r="EF7" s="55">
        <v>0</v>
      </c>
      <c r="EG7" s="55">
        <v>0</v>
      </c>
      <c r="EH7" s="55">
        <v>0</v>
      </c>
      <c r="EI7" s="55">
        <v>63216.112231599996</v>
      </c>
      <c r="EJ7" s="55">
        <v>239867.60045650002</v>
      </c>
      <c r="EK7" s="55">
        <v>0</v>
      </c>
      <c r="EL7" s="55">
        <v>0</v>
      </c>
      <c r="EM7" s="55">
        <v>0</v>
      </c>
      <c r="EN7" s="55">
        <v>63216.112231599996</v>
      </c>
      <c r="EO7" s="55">
        <v>239867.60045650002</v>
      </c>
      <c r="EP7" s="55">
        <v>0</v>
      </c>
      <c r="EQ7" s="55">
        <v>0</v>
      </c>
      <c r="ER7" s="55">
        <v>0</v>
      </c>
      <c r="ES7" s="55">
        <v>63216.112231599996</v>
      </c>
      <c r="ET7" s="55">
        <v>239867.60045650002</v>
      </c>
      <c r="EU7" s="55">
        <v>0</v>
      </c>
      <c r="EV7" s="55">
        <v>0</v>
      </c>
      <c r="EW7" s="55">
        <v>0</v>
      </c>
      <c r="EX7" s="55">
        <v>63216.112231599996</v>
      </c>
      <c r="EY7" s="55">
        <v>239867.60045650002</v>
      </c>
      <c r="EZ7" s="55">
        <v>0</v>
      </c>
      <c r="FA7" s="55">
        <v>0</v>
      </c>
      <c r="FB7" s="55">
        <v>0</v>
      </c>
      <c r="FC7" s="55">
        <v>63216.112231599996</v>
      </c>
      <c r="FD7" s="55">
        <v>239867.60045650002</v>
      </c>
      <c r="FE7" s="55">
        <v>0</v>
      </c>
      <c r="FF7" s="55">
        <v>0</v>
      </c>
      <c r="FG7" s="55">
        <v>0</v>
      </c>
      <c r="FH7" s="55">
        <v>63216.112231599996</v>
      </c>
      <c r="FI7" s="55">
        <v>239867.60045650002</v>
      </c>
      <c r="FJ7" s="55">
        <v>0</v>
      </c>
      <c r="FK7" s="55">
        <v>0</v>
      </c>
      <c r="FL7" s="55">
        <v>0</v>
      </c>
      <c r="FM7" s="55">
        <v>63216.112231599996</v>
      </c>
      <c r="FN7" s="55">
        <v>239867.60045650002</v>
      </c>
      <c r="FO7" s="55">
        <v>0</v>
      </c>
      <c r="FP7" s="55">
        <v>0</v>
      </c>
      <c r="FQ7" s="55">
        <v>0</v>
      </c>
      <c r="FR7" s="55">
        <v>63216.112231599996</v>
      </c>
      <c r="FS7" s="55">
        <v>239867.60045650002</v>
      </c>
      <c r="FT7" s="55">
        <v>0</v>
      </c>
      <c r="FU7" s="55">
        <v>0</v>
      </c>
      <c r="FV7" s="55">
        <v>0</v>
      </c>
      <c r="FW7" s="55">
        <v>63216.112231599996</v>
      </c>
      <c r="FX7" s="55">
        <v>239867.60045650002</v>
      </c>
      <c r="FY7" s="55">
        <v>0</v>
      </c>
      <c r="FZ7" s="55">
        <v>0</v>
      </c>
      <c r="GA7" s="55">
        <v>0</v>
      </c>
      <c r="GB7" s="55">
        <v>63216.112231599996</v>
      </c>
      <c r="GC7" s="55">
        <v>239867.60045650002</v>
      </c>
      <c r="GD7" s="55">
        <v>0</v>
      </c>
      <c r="GE7" s="55">
        <v>0</v>
      </c>
      <c r="GF7" s="55">
        <v>0</v>
      </c>
      <c r="GG7" s="55">
        <v>63216.112231599996</v>
      </c>
      <c r="GH7" s="55">
        <v>239867.60045650002</v>
      </c>
      <c r="GI7" s="55">
        <v>0</v>
      </c>
      <c r="GJ7" s="55">
        <v>0</v>
      </c>
      <c r="GK7" s="55">
        <v>0</v>
      </c>
      <c r="GL7" s="55">
        <v>63216.112231599996</v>
      </c>
      <c r="GM7" s="55">
        <v>239867.60045650002</v>
      </c>
      <c r="GN7" s="55">
        <v>0</v>
      </c>
      <c r="GO7" s="55">
        <v>0</v>
      </c>
      <c r="GP7" s="55">
        <v>0</v>
      </c>
      <c r="GQ7" s="55">
        <v>63216.112231599996</v>
      </c>
      <c r="GR7" s="55">
        <v>239867.60045650002</v>
      </c>
      <c r="GS7" s="55">
        <v>0</v>
      </c>
      <c r="GT7" s="55">
        <v>0</v>
      </c>
      <c r="GU7" s="55">
        <v>0</v>
      </c>
      <c r="GV7" s="55">
        <v>63216.112231599996</v>
      </c>
      <c r="GW7" s="55">
        <v>239867.60045650002</v>
      </c>
      <c r="GX7" s="55">
        <v>0</v>
      </c>
      <c r="GY7" s="55">
        <v>0</v>
      </c>
      <c r="GZ7" s="55">
        <v>0</v>
      </c>
      <c r="HA7" s="55">
        <v>63216.112231599996</v>
      </c>
      <c r="HB7" s="55">
        <v>239867.60045650002</v>
      </c>
      <c r="HC7" s="55">
        <v>0</v>
      </c>
      <c r="HD7" s="55">
        <v>0</v>
      </c>
      <c r="HE7" s="55">
        <v>0</v>
      </c>
      <c r="HF7" s="55">
        <v>63216.112231599996</v>
      </c>
      <c r="HG7" s="55">
        <v>239867.60045650002</v>
      </c>
      <c r="HH7" s="55">
        <v>0</v>
      </c>
      <c r="HI7" s="55">
        <v>0</v>
      </c>
      <c r="HJ7" s="55">
        <v>0</v>
      </c>
      <c r="HK7" s="55">
        <v>63216.112231599996</v>
      </c>
      <c r="HL7" s="55">
        <v>239867.60045650002</v>
      </c>
      <c r="HM7" s="55">
        <v>0</v>
      </c>
      <c r="HN7" s="55">
        <v>0</v>
      </c>
      <c r="HO7" s="55">
        <v>0</v>
      </c>
      <c r="HP7" s="55">
        <v>63216.112231599996</v>
      </c>
      <c r="HQ7" s="55">
        <v>239867.60045650002</v>
      </c>
      <c r="HR7" s="55">
        <v>0</v>
      </c>
      <c r="HS7" s="55">
        <v>0</v>
      </c>
      <c r="HT7" s="55">
        <v>537.34584000000007</v>
      </c>
      <c r="HU7" s="55">
        <v>63216.112231599996</v>
      </c>
      <c r="HV7" s="55">
        <v>240404.94629650001</v>
      </c>
      <c r="HW7" s="55">
        <v>0</v>
      </c>
      <c r="HX7" s="55">
        <v>0</v>
      </c>
      <c r="HY7" s="55">
        <v>537.34584000000007</v>
      </c>
      <c r="HZ7" s="55">
        <v>63216.112231599996</v>
      </c>
      <c r="IA7" s="55">
        <v>240942.29213650001</v>
      </c>
      <c r="IB7" s="55">
        <v>0</v>
      </c>
      <c r="IC7" s="55">
        <v>0</v>
      </c>
      <c r="ID7" s="55">
        <v>537.34584000000007</v>
      </c>
      <c r="IE7" s="55">
        <v>63216.112231599996</v>
      </c>
      <c r="IF7" s="55">
        <v>241479.6379765</v>
      </c>
      <c r="IG7" s="55">
        <v>0</v>
      </c>
      <c r="IH7" s="55">
        <v>0</v>
      </c>
      <c r="II7" s="55">
        <v>0</v>
      </c>
      <c r="IJ7" s="55">
        <v>63216.112231599996</v>
      </c>
      <c r="IK7" s="55">
        <v>241479.6379765</v>
      </c>
      <c r="IL7" s="55">
        <v>0</v>
      </c>
      <c r="IM7" s="55">
        <v>0</v>
      </c>
      <c r="IN7" s="55">
        <v>0</v>
      </c>
      <c r="IO7" s="55">
        <v>63216.112231599996</v>
      </c>
      <c r="IP7" s="55">
        <v>241479.6379765</v>
      </c>
      <c r="IQ7" s="55">
        <v>0</v>
      </c>
      <c r="IR7" s="55">
        <v>0</v>
      </c>
      <c r="IS7" s="55">
        <v>0</v>
      </c>
      <c r="IT7" s="55">
        <v>63216.112231599996</v>
      </c>
      <c r="IU7" s="55">
        <v>241479.6379765</v>
      </c>
      <c r="IV7" s="55">
        <v>0</v>
      </c>
      <c r="IW7" s="55">
        <v>0</v>
      </c>
      <c r="IX7" s="55">
        <v>0</v>
      </c>
      <c r="IY7" s="55">
        <v>63216.112231599996</v>
      </c>
      <c r="IZ7" s="55">
        <v>241479.6379765</v>
      </c>
      <c r="JA7" s="55">
        <v>0</v>
      </c>
      <c r="JB7" s="55">
        <v>0</v>
      </c>
      <c r="JC7" s="55">
        <v>0</v>
      </c>
      <c r="JD7" s="55">
        <v>63216.112231599996</v>
      </c>
      <c r="JE7" s="55">
        <v>241479.6379765</v>
      </c>
      <c r="JF7" s="55">
        <v>0</v>
      </c>
      <c r="JG7" s="55">
        <v>0</v>
      </c>
      <c r="JH7" s="55">
        <v>0</v>
      </c>
      <c r="JI7" s="55">
        <v>63216.112231599996</v>
      </c>
      <c r="JJ7" s="55">
        <v>241479.6379765</v>
      </c>
      <c r="JK7" s="55">
        <v>0</v>
      </c>
      <c r="JL7" s="55">
        <v>0</v>
      </c>
      <c r="JM7" s="55">
        <v>0</v>
      </c>
      <c r="JN7" s="55">
        <v>63216.112231599996</v>
      </c>
      <c r="JO7" s="55">
        <v>241479.6379765</v>
      </c>
      <c r="JP7" s="55">
        <v>0</v>
      </c>
      <c r="JQ7" s="55">
        <v>0</v>
      </c>
      <c r="JR7" s="55">
        <v>0</v>
      </c>
      <c r="JS7" s="55">
        <v>63216.112231599996</v>
      </c>
      <c r="JT7" s="55">
        <v>241479.6379765</v>
      </c>
      <c r="JU7" s="55">
        <v>0</v>
      </c>
      <c r="JV7" s="55">
        <v>0</v>
      </c>
      <c r="JW7" s="55">
        <v>0</v>
      </c>
      <c r="JX7" s="55">
        <v>63216.112231599996</v>
      </c>
      <c r="JY7" s="55">
        <v>241479.6379765</v>
      </c>
      <c r="JZ7" s="55">
        <v>0</v>
      </c>
      <c r="KA7" s="55">
        <v>0</v>
      </c>
      <c r="KB7" s="55">
        <v>0</v>
      </c>
      <c r="KC7" s="55">
        <v>63216.112231599996</v>
      </c>
      <c r="KD7" s="55">
        <v>241479.6379765</v>
      </c>
      <c r="KE7" s="55">
        <v>0</v>
      </c>
      <c r="KF7" s="55">
        <v>0</v>
      </c>
      <c r="KG7" s="55">
        <v>0</v>
      </c>
      <c r="KH7" s="55">
        <v>63216.112231599996</v>
      </c>
      <c r="KI7" s="55">
        <v>241479.6379765</v>
      </c>
      <c r="KJ7" s="55">
        <v>0</v>
      </c>
      <c r="KK7" s="55">
        <v>0</v>
      </c>
      <c r="KL7" s="55">
        <v>0</v>
      </c>
      <c r="KM7" s="55">
        <v>63216.112231599996</v>
      </c>
      <c r="KN7" s="55">
        <v>241479.6379765</v>
      </c>
      <c r="KO7" s="55">
        <v>0</v>
      </c>
      <c r="KP7" s="55">
        <v>0</v>
      </c>
      <c r="KQ7" s="55">
        <v>0</v>
      </c>
      <c r="KR7" s="55">
        <v>63216.112231599996</v>
      </c>
      <c r="KS7" s="55">
        <v>241479.6379765</v>
      </c>
      <c r="KT7" s="55">
        <v>0</v>
      </c>
      <c r="KU7" s="55">
        <v>0</v>
      </c>
      <c r="KV7" s="55">
        <v>0</v>
      </c>
      <c r="KW7" s="55">
        <v>63216.112231599996</v>
      </c>
      <c r="KX7" s="55">
        <v>241479.6379765</v>
      </c>
      <c r="KY7" s="55">
        <v>0</v>
      </c>
      <c r="KZ7" s="55">
        <v>0</v>
      </c>
      <c r="LA7" s="55">
        <v>0</v>
      </c>
      <c r="LB7" s="55">
        <v>63216.112231599996</v>
      </c>
      <c r="LC7" s="55">
        <v>241479.6379765</v>
      </c>
      <c r="LD7" s="55">
        <v>0</v>
      </c>
      <c r="LE7" s="55">
        <v>0</v>
      </c>
      <c r="LF7" s="55">
        <v>0</v>
      </c>
      <c r="LG7" s="55">
        <v>63216.112231599996</v>
      </c>
      <c r="LH7" s="55">
        <v>241479.6379765</v>
      </c>
      <c r="LI7" s="55">
        <v>0</v>
      </c>
      <c r="LJ7" s="55">
        <v>0</v>
      </c>
      <c r="LK7" s="55">
        <v>0</v>
      </c>
      <c r="LL7" s="55">
        <v>63216.112231599996</v>
      </c>
      <c r="LM7" s="55">
        <v>241479.6379765</v>
      </c>
      <c r="LN7" s="55">
        <v>0</v>
      </c>
      <c r="LO7" s="55">
        <v>0</v>
      </c>
      <c r="LP7" s="55">
        <v>0</v>
      </c>
      <c r="LQ7" s="55">
        <v>63216.112231599996</v>
      </c>
      <c r="LR7" s="55">
        <v>241479.6379765</v>
      </c>
      <c r="LS7" s="55">
        <v>0</v>
      </c>
      <c r="LT7" s="55">
        <v>0</v>
      </c>
      <c r="LU7" s="55">
        <v>0</v>
      </c>
      <c r="LV7" s="55">
        <v>63216.112231599996</v>
      </c>
      <c r="LW7" s="55">
        <v>241479.6379765</v>
      </c>
      <c r="LX7" s="55">
        <v>0</v>
      </c>
      <c r="LY7" s="55">
        <v>0</v>
      </c>
      <c r="LZ7" s="55">
        <v>0</v>
      </c>
      <c r="MA7" s="55">
        <v>63216.112231599996</v>
      </c>
      <c r="MB7" s="55">
        <v>241479.6379765</v>
      </c>
      <c r="MC7" s="55">
        <v>0</v>
      </c>
      <c r="MD7" s="55">
        <v>0</v>
      </c>
      <c r="ME7" s="55">
        <v>0</v>
      </c>
      <c r="MF7" s="55">
        <v>63216.112231599996</v>
      </c>
      <c r="MG7" s="55">
        <v>241479.6379765</v>
      </c>
      <c r="MH7" s="55">
        <v>0</v>
      </c>
      <c r="MI7" s="55">
        <v>0</v>
      </c>
      <c r="MJ7" s="55">
        <v>0</v>
      </c>
      <c r="MK7" s="55">
        <v>63216.112231599996</v>
      </c>
      <c r="ML7" s="55">
        <v>241479.6379765</v>
      </c>
      <c r="MM7" s="55">
        <v>0</v>
      </c>
      <c r="MN7" s="55">
        <v>0</v>
      </c>
      <c r="MO7" s="55">
        <v>0</v>
      </c>
      <c r="MP7" s="55">
        <v>63216.112231599996</v>
      </c>
      <c r="MQ7" s="55">
        <v>241479.6379765</v>
      </c>
      <c r="MR7" s="55">
        <v>0</v>
      </c>
      <c r="MS7" s="55">
        <v>0</v>
      </c>
      <c r="MT7" s="55">
        <v>0</v>
      </c>
      <c r="MU7" s="55">
        <v>63216.112231599996</v>
      </c>
      <c r="MV7" s="55">
        <v>241479.6379765</v>
      </c>
      <c r="MW7" s="55">
        <v>0</v>
      </c>
      <c r="MX7" s="55">
        <v>0</v>
      </c>
      <c r="MY7" s="55">
        <v>0</v>
      </c>
      <c r="MZ7" s="55">
        <v>63216.112231599996</v>
      </c>
      <c r="NA7" s="55">
        <v>241479.6379765</v>
      </c>
      <c r="NB7" s="55">
        <v>0</v>
      </c>
      <c r="NC7" s="55">
        <v>0</v>
      </c>
      <c r="ND7" s="55">
        <v>0</v>
      </c>
      <c r="NE7" s="55">
        <v>63216.112231599996</v>
      </c>
      <c r="NF7" s="55">
        <v>241479.6379765</v>
      </c>
      <c r="NG7" s="55">
        <v>0</v>
      </c>
      <c r="NH7" s="55">
        <v>0</v>
      </c>
      <c r="NI7" s="55">
        <v>0</v>
      </c>
      <c r="NJ7" s="55">
        <v>63216.112231599996</v>
      </c>
      <c r="NK7" s="55">
        <v>241479.6379765</v>
      </c>
      <c r="NL7" s="55">
        <v>0</v>
      </c>
    </row>
    <row r="8" spans="1:376" ht="25.2" thickBot="1">
      <c r="A8" s="27">
        <v>6</v>
      </c>
      <c r="B8" s="29"/>
      <c r="C8" s="29"/>
      <c r="D8" s="29"/>
      <c r="E8" s="120" t="s">
        <v>4</v>
      </c>
      <c r="F8" s="29"/>
      <c r="G8" s="29"/>
      <c r="H8" s="30"/>
      <c r="I8" s="29"/>
      <c r="J8" s="29">
        <v>0</v>
      </c>
      <c r="K8" s="31">
        <v>8498820</v>
      </c>
      <c r="L8" s="32"/>
      <c r="M8" s="29">
        <v>0</v>
      </c>
      <c r="N8" s="33">
        <v>20328996.379999999</v>
      </c>
      <c r="O8" s="41">
        <v>20328996.379999999</v>
      </c>
      <c r="P8" s="22">
        <v>0</v>
      </c>
      <c r="Q8" s="112">
        <v>0</v>
      </c>
      <c r="R8" s="112">
        <v>0</v>
      </c>
      <c r="S8" s="112">
        <v>0</v>
      </c>
      <c r="T8" s="112">
        <v>0</v>
      </c>
      <c r="U8" s="112">
        <v>0</v>
      </c>
      <c r="V8" s="112">
        <v>0</v>
      </c>
      <c r="W8" s="112">
        <v>0</v>
      </c>
      <c r="X8" s="112">
        <v>0</v>
      </c>
      <c r="Y8" s="112">
        <v>0</v>
      </c>
      <c r="Z8" s="112">
        <v>0</v>
      </c>
      <c r="AA8" s="112">
        <v>0</v>
      </c>
      <c r="AB8" s="112">
        <v>0</v>
      </c>
      <c r="AC8" s="112">
        <v>0</v>
      </c>
      <c r="AD8" s="112">
        <v>0</v>
      </c>
      <c r="AE8" s="112">
        <v>0</v>
      </c>
      <c r="AF8" s="112">
        <v>0</v>
      </c>
      <c r="AG8" s="112">
        <v>0</v>
      </c>
      <c r="AH8" s="112">
        <v>0</v>
      </c>
      <c r="AI8" s="112">
        <v>0</v>
      </c>
      <c r="AJ8" s="112">
        <v>0</v>
      </c>
      <c r="AK8" s="112">
        <v>0</v>
      </c>
      <c r="AL8" s="112">
        <v>0</v>
      </c>
      <c r="AM8" s="112">
        <v>0</v>
      </c>
      <c r="AN8" s="112">
        <v>0</v>
      </c>
      <c r="AO8" s="112">
        <v>0</v>
      </c>
      <c r="AP8" s="112">
        <v>0</v>
      </c>
      <c r="AQ8" s="112">
        <v>0</v>
      </c>
      <c r="AR8" s="112">
        <v>0</v>
      </c>
      <c r="AS8" s="112">
        <v>0</v>
      </c>
      <c r="AT8" s="112">
        <v>0</v>
      </c>
      <c r="AU8" s="112">
        <v>0</v>
      </c>
      <c r="AV8" s="112">
        <v>0</v>
      </c>
      <c r="AW8" s="112">
        <v>0</v>
      </c>
      <c r="AX8" s="112">
        <v>0</v>
      </c>
      <c r="AY8" s="112">
        <v>0</v>
      </c>
      <c r="AZ8" s="112">
        <v>0</v>
      </c>
      <c r="BA8" s="112">
        <v>0</v>
      </c>
      <c r="BB8" s="112">
        <v>0</v>
      </c>
      <c r="BC8" s="112">
        <v>0</v>
      </c>
      <c r="BD8" s="112">
        <v>0</v>
      </c>
      <c r="BE8" s="112">
        <v>0</v>
      </c>
      <c r="BF8" s="112">
        <v>0</v>
      </c>
      <c r="BG8" s="112">
        <v>0</v>
      </c>
      <c r="BH8" s="112">
        <v>0</v>
      </c>
      <c r="BI8" s="112">
        <v>0</v>
      </c>
      <c r="BJ8" s="112">
        <v>0</v>
      </c>
      <c r="BK8" s="112">
        <v>0</v>
      </c>
      <c r="BL8" s="112">
        <v>0</v>
      </c>
      <c r="BM8" s="112">
        <v>0</v>
      </c>
      <c r="BN8" s="112">
        <v>0</v>
      </c>
      <c r="BO8" s="112">
        <v>0</v>
      </c>
      <c r="BP8" s="112">
        <v>0</v>
      </c>
      <c r="BQ8" s="112">
        <v>0</v>
      </c>
      <c r="BR8" s="112">
        <v>0</v>
      </c>
      <c r="BS8" s="112">
        <v>0</v>
      </c>
      <c r="BT8" s="112">
        <v>0</v>
      </c>
      <c r="BU8" s="112">
        <v>0</v>
      </c>
      <c r="BV8" s="112">
        <v>0</v>
      </c>
      <c r="BW8" s="112">
        <v>0</v>
      </c>
      <c r="BX8" s="112">
        <v>0</v>
      </c>
      <c r="BY8" s="112">
        <v>0</v>
      </c>
      <c r="BZ8" s="112">
        <v>0</v>
      </c>
      <c r="CA8" s="112">
        <v>0</v>
      </c>
      <c r="CB8" s="112">
        <v>0</v>
      </c>
      <c r="CC8" s="112">
        <v>0</v>
      </c>
      <c r="CD8" s="112">
        <v>0</v>
      </c>
      <c r="CE8" s="112">
        <v>0</v>
      </c>
      <c r="CF8" s="112">
        <v>0</v>
      </c>
      <c r="CG8" s="112">
        <v>0</v>
      </c>
      <c r="CH8" s="112">
        <v>0</v>
      </c>
      <c r="CI8" s="112">
        <v>0</v>
      </c>
      <c r="CJ8" s="112">
        <v>0</v>
      </c>
      <c r="CK8" s="110">
        <v>0</v>
      </c>
      <c r="CL8" s="110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5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5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5">
        <v>0</v>
      </c>
      <c r="EL8" s="55">
        <v>0</v>
      </c>
      <c r="EM8" s="55">
        <v>0</v>
      </c>
      <c r="EN8" s="55">
        <v>0</v>
      </c>
      <c r="EO8" s="55">
        <v>0</v>
      </c>
      <c r="EP8" s="55">
        <v>0</v>
      </c>
      <c r="EQ8" s="55">
        <v>0</v>
      </c>
      <c r="ER8" s="55">
        <v>0</v>
      </c>
      <c r="ES8" s="55">
        <v>0</v>
      </c>
      <c r="ET8" s="55">
        <v>0</v>
      </c>
      <c r="EU8" s="55">
        <v>0</v>
      </c>
      <c r="EV8" s="55">
        <v>0</v>
      </c>
      <c r="EW8" s="55">
        <v>0</v>
      </c>
      <c r="EX8" s="55">
        <v>0</v>
      </c>
      <c r="EY8" s="55">
        <v>0</v>
      </c>
      <c r="EZ8" s="55">
        <v>0</v>
      </c>
      <c r="FA8" s="55">
        <v>0</v>
      </c>
      <c r="FB8" s="55">
        <v>0</v>
      </c>
      <c r="FC8" s="55">
        <v>0</v>
      </c>
      <c r="FD8" s="55">
        <v>0</v>
      </c>
      <c r="FE8" s="55">
        <v>0</v>
      </c>
      <c r="FF8" s="55">
        <v>0</v>
      </c>
      <c r="FG8" s="55">
        <v>0</v>
      </c>
      <c r="FH8" s="55">
        <v>0</v>
      </c>
      <c r="FI8" s="55">
        <v>0</v>
      </c>
      <c r="FJ8" s="55">
        <v>0</v>
      </c>
      <c r="FK8" s="55">
        <v>0</v>
      </c>
      <c r="FL8" s="55">
        <v>0</v>
      </c>
      <c r="FM8" s="55">
        <v>0</v>
      </c>
      <c r="FN8" s="55">
        <v>0</v>
      </c>
      <c r="FO8" s="55">
        <v>0</v>
      </c>
      <c r="FP8" s="55">
        <v>0</v>
      </c>
      <c r="FQ8" s="55">
        <v>0</v>
      </c>
      <c r="FR8" s="55">
        <v>0</v>
      </c>
      <c r="FS8" s="55">
        <v>0</v>
      </c>
      <c r="FT8" s="55">
        <v>0</v>
      </c>
      <c r="FU8" s="55">
        <v>0</v>
      </c>
      <c r="FV8" s="55">
        <v>0</v>
      </c>
      <c r="FW8" s="55">
        <v>0</v>
      </c>
      <c r="FX8" s="55">
        <v>0</v>
      </c>
      <c r="FY8" s="55">
        <v>0</v>
      </c>
      <c r="FZ8" s="55">
        <v>0</v>
      </c>
      <c r="GA8" s="55">
        <v>0</v>
      </c>
      <c r="GB8" s="55">
        <v>0</v>
      </c>
      <c r="GC8" s="55">
        <v>0</v>
      </c>
      <c r="GD8" s="55">
        <v>0</v>
      </c>
      <c r="GE8" s="55">
        <v>0</v>
      </c>
      <c r="GF8" s="55">
        <v>0</v>
      </c>
      <c r="GG8" s="55">
        <v>0</v>
      </c>
      <c r="GH8" s="55">
        <v>0</v>
      </c>
      <c r="GI8" s="55">
        <v>0</v>
      </c>
      <c r="GJ8" s="55">
        <v>0</v>
      </c>
      <c r="GK8" s="55">
        <v>0</v>
      </c>
      <c r="GL8" s="55">
        <v>0</v>
      </c>
      <c r="GM8" s="55">
        <v>0</v>
      </c>
      <c r="GN8" s="55">
        <v>0</v>
      </c>
      <c r="GO8" s="55">
        <v>0</v>
      </c>
      <c r="GP8" s="55">
        <v>0</v>
      </c>
      <c r="GQ8" s="55">
        <v>0</v>
      </c>
      <c r="GR8" s="55">
        <v>0</v>
      </c>
      <c r="GS8" s="55">
        <v>0</v>
      </c>
      <c r="GT8" s="55">
        <v>0</v>
      </c>
      <c r="GU8" s="55">
        <v>0</v>
      </c>
      <c r="GV8" s="55">
        <v>0</v>
      </c>
      <c r="GW8" s="55">
        <v>0</v>
      </c>
      <c r="GX8" s="55">
        <v>0</v>
      </c>
      <c r="GY8" s="55">
        <v>0</v>
      </c>
      <c r="GZ8" s="55">
        <v>0</v>
      </c>
      <c r="HA8" s="55">
        <v>0</v>
      </c>
      <c r="HB8" s="55">
        <v>0</v>
      </c>
      <c r="HC8" s="55">
        <v>0</v>
      </c>
      <c r="HD8" s="55">
        <v>0</v>
      </c>
      <c r="HE8" s="55">
        <v>0</v>
      </c>
      <c r="HF8" s="55">
        <v>0</v>
      </c>
      <c r="HG8" s="55">
        <v>0</v>
      </c>
      <c r="HH8" s="55">
        <v>0</v>
      </c>
      <c r="HI8" s="55">
        <v>0</v>
      </c>
      <c r="HJ8" s="55">
        <v>0</v>
      </c>
      <c r="HK8" s="55">
        <v>0</v>
      </c>
      <c r="HL8" s="55">
        <v>0</v>
      </c>
      <c r="HM8" s="55">
        <v>0</v>
      </c>
      <c r="HN8" s="55">
        <v>0</v>
      </c>
      <c r="HO8" s="55">
        <v>0</v>
      </c>
      <c r="HP8" s="55">
        <v>0</v>
      </c>
      <c r="HQ8" s="55">
        <v>0</v>
      </c>
      <c r="HR8" s="55">
        <v>0</v>
      </c>
      <c r="HS8" s="55">
        <v>0</v>
      </c>
      <c r="HT8" s="55">
        <v>0</v>
      </c>
      <c r="HU8" s="55">
        <v>0</v>
      </c>
      <c r="HV8" s="55">
        <v>0</v>
      </c>
      <c r="HW8" s="55">
        <v>0</v>
      </c>
      <c r="HX8" s="55">
        <v>0</v>
      </c>
      <c r="HY8" s="55">
        <v>0</v>
      </c>
      <c r="HZ8" s="55">
        <v>0</v>
      </c>
      <c r="IA8" s="55">
        <v>0</v>
      </c>
      <c r="IB8" s="55">
        <v>0</v>
      </c>
      <c r="IC8" s="55">
        <v>0</v>
      </c>
      <c r="ID8" s="55">
        <v>2258.7773755555559</v>
      </c>
      <c r="IE8" s="55">
        <v>0</v>
      </c>
      <c r="IF8" s="55">
        <v>2258.7773755555559</v>
      </c>
      <c r="IG8" s="55">
        <v>0</v>
      </c>
      <c r="IH8" s="55">
        <v>0</v>
      </c>
      <c r="II8" s="55">
        <v>2258.7773755555559</v>
      </c>
      <c r="IJ8" s="55">
        <v>0</v>
      </c>
      <c r="IK8" s="55">
        <v>4517.5547511111117</v>
      </c>
      <c r="IL8" s="55">
        <v>0</v>
      </c>
      <c r="IM8" s="55">
        <v>0</v>
      </c>
      <c r="IN8" s="55">
        <v>2258.7773755555559</v>
      </c>
      <c r="IO8" s="55">
        <v>0</v>
      </c>
      <c r="IP8" s="55">
        <v>6776.332126666668</v>
      </c>
      <c r="IQ8" s="55">
        <v>0</v>
      </c>
      <c r="IR8" s="55">
        <v>0</v>
      </c>
      <c r="IS8" s="55">
        <v>2258.7773755555559</v>
      </c>
      <c r="IT8" s="55">
        <v>0</v>
      </c>
      <c r="IU8" s="55">
        <v>9035.1095022222235</v>
      </c>
      <c r="IV8" s="55">
        <v>0</v>
      </c>
      <c r="IW8" s="55">
        <v>0</v>
      </c>
      <c r="IX8" s="55">
        <v>2258.7773755555559</v>
      </c>
      <c r="IY8" s="55">
        <v>0</v>
      </c>
      <c r="IZ8" s="55">
        <v>11293.886877777779</v>
      </c>
      <c r="JA8" s="55">
        <v>0</v>
      </c>
      <c r="JB8" s="55">
        <v>0</v>
      </c>
      <c r="JC8" s="55">
        <v>2258.7773755555559</v>
      </c>
      <c r="JD8" s="55">
        <v>0</v>
      </c>
      <c r="JE8" s="55">
        <v>13552.664253333334</v>
      </c>
      <c r="JF8" s="55">
        <v>0</v>
      </c>
      <c r="JG8" s="55">
        <v>0</v>
      </c>
      <c r="JH8" s="55">
        <v>2258.7773755555559</v>
      </c>
      <c r="JI8" s="55">
        <v>0</v>
      </c>
      <c r="JJ8" s="55">
        <v>15811.44162888889</v>
      </c>
      <c r="JK8" s="55">
        <v>0</v>
      </c>
      <c r="JL8" s="55">
        <v>0</v>
      </c>
      <c r="JM8" s="55">
        <v>2258.7773755555559</v>
      </c>
      <c r="JN8" s="55">
        <v>0</v>
      </c>
      <c r="JO8" s="55">
        <v>18070.219004444447</v>
      </c>
      <c r="JP8" s="55">
        <v>0</v>
      </c>
      <c r="JQ8" s="55">
        <v>0</v>
      </c>
      <c r="JR8" s="55">
        <v>2258.7773755555559</v>
      </c>
      <c r="JS8" s="55">
        <v>0</v>
      </c>
      <c r="JT8" s="55">
        <v>20328.996380000004</v>
      </c>
      <c r="JU8" s="55">
        <v>0</v>
      </c>
      <c r="JV8" s="55">
        <v>0</v>
      </c>
      <c r="JW8" s="55">
        <v>0</v>
      </c>
      <c r="JX8" s="55">
        <v>0</v>
      </c>
      <c r="JY8" s="55">
        <v>20328.996380000004</v>
      </c>
      <c r="JZ8" s="55">
        <v>0</v>
      </c>
      <c r="KA8" s="55">
        <v>0</v>
      </c>
      <c r="KB8" s="55">
        <v>0</v>
      </c>
      <c r="KC8" s="55">
        <v>0</v>
      </c>
      <c r="KD8" s="55">
        <v>20328.996380000004</v>
      </c>
      <c r="KE8" s="55">
        <v>0</v>
      </c>
      <c r="KF8" s="55">
        <v>0</v>
      </c>
      <c r="KG8" s="55">
        <v>0</v>
      </c>
      <c r="KH8" s="55">
        <v>0</v>
      </c>
      <c r="KI8" s="55">
        <v>20328.996380000004</v>
      </c>
      <c r="KJ8" s="55">
        <v>0</v>
      </c>
      <c r="KK8" s="55">
        <v>0</v>
      </c>
      <c r="KL8" s="55">
        <v>0</v>
      </c>
      <c r="KM8" s="55">
        <v>0</v>
      </c>
      <c r="KN8" s="55">
        <v>20328.996380000004</v>
      </c>
      <c r="KO8" s="55">
        <v>0</v>
      </c>
      <c r="KP8" s="55">
        <v>0</v>
      </c>
      <c r="KQ8" s="55">
        <v>0</v>
      </c>
      <c r="KR8" s="55">
        <v>0</v>
      </c>
      <c r="KS8" s="55">
        <v>20328.996380000004</v>
      </c>
      <c r="KT8" s="55">
        <v>0</v>
      </c>
      <c r="KU8" s="55">
        <v>0</v>
      </c>
      <c r="KV8" s="55">
        <v>0</v>
      </c>
      <c r="KW8" s="55">
        <v>0</v>
      </c>
      <c r="KX8" s="55">
        <v>20328.996380000004</v>
      </c>
      <c r="KY8" s="55">
        <v>0</v>
      </c>
      <c r="KZ8" s="55">
        <v>0</v>
      </c>
      <c r="LA8" s="55">
        <v>0</v>
      </c>
      <c r="LB8" s="55">
        <v>0</v>
      </c>
      <c r="LC8" s="55">
        <v>20328.996380000004</v>
      </c>
      <c r="LD8" s="55">
        <v>0</v>
      </c>
      <c r="LE8" s="55">
        <v>0</v>
      </c>
      <c r="LF8" s="55">
        <v>0</v>
      </c>
      <c r="LG8" s="55">
        <v>0</v>
      </c>
      <c r="LH8" s="55">
        <v>20328.996380000004</v>
      </c>
      <c r="LI8" s="55">
        <v>0</v>
      </c>
      <c r="LJ8" s="55">
        <v>0</v>
      </c>
      <c r="LK8" s="55">
        <v>0</v>
      </c>
      <c r="LL8" s="55">
        <v>0</v>
      </c>
      <c r="LM8" s="55">
        <v>20328.996380000004</v>
      </c>
      <c r="LN8" s="55">
        <v>0</v>
      </c>
      <c r="LO8" s="55">
        <v>0</v>
      </c>
      <c r="LP8" s="55">
        <v>0</v>
      </c>
      <c r="LQ8" s="55">
        <v>0</v>
      </c>
      <c r="LR8" s="55">
        <v>20328.996380000004</v>
      </c>
      <c r="LS8" s="55">
        <v>0</v>
      </c>
      <c r="LT8" s="55">
        <v>0</v>
      </c>
      <c r="LU8" s="55">
        <v>0</v>
      </c>
      <c r="LV8" s="55">
        <v>0</v>
      </c>
      <c r="LW8" s="55">
        <v>20328.996380000004</v>
      </c>
      <c r="LX8" s="55">
        <v>0</v>
      </c>
      <c r="LY8" s="55">
        <v>0</v>
      </c>
      <c r="LZ8" s="55">
        <v>0</v>
      </c>
      <c r="MA8" s="55">
        <v>0</v>
      </c>
      <c r="MB8" s="55">
        <v>20328.996380000004</v>
      </c>
      <c r="MC8" s="55">
        <v>0</v>
      </c>
      <c r="MD8" s="55">
        <v>0</v>
      </c>
      <c r="ME8" s="55">
        <v>0</v>
      </c>
      <c r="MF8" s="55">
        <v>0</v>
      </c>
      <c r="MG8" s="55">
        <v>20328.996380000004</v>
      </c>
      <c r="MH8" s="55">
        <v>0</v>
      </c>
      <c r="MI8" s="55">
        <v>0</v>
      </c>
      <c r="MJ8" s="55">
        <v>0</v>
      </c>
      <c r="MK8" s="55">
        <v>0</v>
      </c>
      <c r="ML8" s="55">
        <v>20328.996380000004</v>
      </c>
      <c r="MM8" s="55">
        <v>0</v>
      </c>
      <c r="MN8" s="55">
        <v>0</v>
      </c>
      <c r="MO8" s="55">
        <v>0</v>
      </c>
      <c r="MP8" s="55">
        <v>0</v>
      </c>
      <c r="MQ8" s="55">
        <v>20328.996380000004</v>
      </c>
      <c r="MR8" s="55">
        <v>0</v>
      </c>
      <c r="MS8" s="55">
        <v>0</v>
      </c>
      <c r="MT8" s="55">
        <v>0</v>
      </c>
      <c r="MU8" s="55">
        <v>0</v>
      </c>
      <c r="MV8" s="55">
        <v>20328.996380000004</v>
      </c>
      <c r="MW8" s="55">
        <v>0</v>
      </c>
      <c r="MX8" s="55">
        <v>0</v>
      </c>
      <c r="MY8" s="55">
        <v>0</v>
      </c>
      <c r="MZ8" s="55">
        <v>0</v>
      </c>
      <c r="NA8" s="55">
        <v>20328.996380000004</v>
      </c>
      <c r="NB8" s="55">
        <v>0</v>
      </c>
      <c r="NC8" s="55">
        <v>0</v>
      </c>
      <c r="ND8" s="55">
        <v>0</v>
      </c>
      <c r="NE8" s="55">
        <v>0</v>
      </c>
      <c r="NF8" s="55">
        <v>20328.996380000004</v>
      </c>
      <c r="NG8" s="55">
        <v>0</v>
      </c>
      <c r="NH8" s="55">
        <v>0</v>
      </c>
      <c r="NI8" s="55">
        <v>0</v>
      </c>
      <c r="NJ8" s="55">
        <v>0</v>
      </c>
      <c r="NK8" s="55">
        <v>20328.996380000004</v>
      </c>
      <c r="NL8" s="55">
        <v>0</v>
      </c>
    </row>
    <row r="9" spans="1:376" ht="25.2" thickBot="1">
      <c r="A9" s="27">
        <v>7</v>
      </c>
      <c r="B9" s="29"/>
      <c r="C9" s="29"/>
      <c r="D9" s="29"/>
      <c r="E9" s="120" t="s">
        <v>5</v>
      </c>
      <c r="F9" s="29"/>
      <c r="G9" s="29"/>
      <c r="H9" s="30"/>
      <c r="I9" s="29"/>
      <c r="J9" s="29">
        <v>0</v>
      </c>
      <c r="K9" s="31">
        <v>3756452</v>
      </c>
      <c r="L9" s="32"/>
      <c r="M9" s="29">
        <v>0</v>
      </c>
      <c r="N9" s="19">
        <v>10208674.550000001</v>
      </c>
      <c r="O9" s="41">
        <v>10208674.549999999</v>
      </c>
      <c r="P9" s="22">
        <v>0</v>
      </c>
      <c r="Q9" s="112">
        <v>0</v>
      </c>
      <c r="R9" s="112">
        <v>0</v>
      </c>
      <c r="S9" s="112">
        <v>0</v>
      </c>
      <c r="T9" s="112">
        <v>0</v>
      </c>
      <c r="U9" s="112">
        <v>0</v>
      </c>
      <c r="V9" s="112">
        <v>0</v>
      </c>
      <c r="W9" s="112">
        <v>0</v>
      </c>
      <c r="X9" s="112">
        <v>0</v>
      </c>
      <c r="Y9" s="112">
        <v>0</v>
      </c>
      <c r="Z9" s="112">
        <v>0</v>
      </c>
      <c r="AA9" s="112">
        <v>0</v>
      </c>
      <c r="AB9" s="112">
        <v>0</v>
      </c>
      <c r="AC9" s="112">
        <v>0</v>
      </c>
      <c r="AD9" s="112">
        <v>0</v>
      </c>
      <c r="AE9" s="112">
        <v>0</v>
      </c>
      <c r="AF9" s="112">
        <v>0</v>
      </c>
      <c r="AG9" s="112">
        <v>0</v>
      </c>
      <c r="AH9" s="112">
        <v>0</v>
      </c>
      <c r="AI9" s="112">
        <v>0</v>
      </c>
      <c r="AJ9" s="112">
        <v>0</v>
      </c>
      <c r="AK9" s="112">
        <v>0</v>
      </c>
      <c r="AL9" s="112">
        <v>0</v>
      </c>
      <c r="AM9" s="112">
        <v>0</v>
      </c>
      <c r="AN9" s="112">
        <v>0</v>
      </c>
      <c r="AO9" s="112">
        <v>0</v>
      </c>
      <c r="AP9" s="112">
        <v>0</v>
      </c>
      <c r="AQ9" s="112">
        <v>0</v>
      </c>
      <c r="AR9" s="112">
        <v>0</v>
      </c>
      <c r="AS9" s="112">
        <v>0</v>
      </c>
      <c r="AT9" s="112">
        <v>0</v>
      </c>
      <c r="AU9" s="112">
        <v>0</v>
      </c>
      <c r="AV9" s="112">
        <v>0</v>
      </c>
      <c r="AW9" s="112">
        <v>0</v>
      </c>
      <c r="AX9" s="112">
        <v>0</v>
      </c>
      <c r="AY9" s="112">
        <v>0</v>
      </c>
      <c r="AZ9" s="112">
        <v>0</v>
      </c>
      <c r="BA9" s="112">
        <v>0</v>
      </c>
      <c r="BB9" s="112">
        <v>0</v>
      </c>
      <c r="BC9" s="112">
        <v>0</v>
      </c>
      <c r="BD9" s="112">
        <v>0</v>
      </c>
      <c r="BE9" s="112">
        <v>21.310549999999999</v>
      </c>
      <c r="BF9" s="112">
        <v>21.310549999999999</v>
      </c>
      <c r="BG9" s="112">
        <v>21.310549999999999</v>
      </c>
      <c r="BH9" s="112">
        <v>21.310549999999999</v>
      </c>
      <c r="BI9" s="112">
        <v>0</v>
      </c>
      <c r="BJ9" s="112">
        <v>1352.66912</v>
      </c>
      <c r="BK9" s="112">
        <v>1352.6691200000002</v>
      </c>
      <c r="BL9" s="112">
        <v>1373.9796699999999</v>
      </c>
      <c r="BM9" s="112">
        <v>1373.9796700000002</v>
      </c>
      <c r="BN9" s="112">
        <v>0</v>
      </c>
      <c r="BO9" s="112">
        <v>0</v>
      </c>
      <c r="BP9" s="112">
        <v>0</v>
      </c>
      <c r="BQ9" s="112">
        <v>1373.9796699999999</v>
      </c>
      <c r="BR9" s="112">
        <v>1373.9796700000002</v>
      </c>
      <c r="BS9" s="112">
        <v>0</v>
      </c>
      <c r="BT9" s="112">
        <v>0</v>
      </c>
      <c r="BU9" s="112">
        <v>0</v>
      </c>
      <c r="BV9" s="112">
        <v>1373.9796699999999</v>
      </c>
      <c r="BW9" s="112">
        <v>1373.9796700000002</v>
      </c>
      <c r="BX9" s="112">
        <v>0</v>
      </c>
      <c r="BY9" s="112">
        <v>0</v>
      </c>
      <c r="BZ9" s="112">
        <v>0</v>
      </c>
      <c r="CA9" s="112">
        <v>1373.9796699999999</v>
      </c>
      <c r="CB9" s="112">
        <v>1373.9796700000002</v>
      </c>
      <c r="CC9" s="112">
        <v>0</v>
      </c>
      <c r="CD9" s="112">
        <v>0</v>
      </c>
      <c r="CE9" s="112">
        <v>0</v>
      </c>
      <c r="CF9" s="112">
        <v>1373.9796699999999</v>
      </c>
      <c r="CG9" s="112">
        <v>1373.9796700000002</v>
      </c>
      <c r="CH9" s="112">
        <v>0</v>
      </c>
      <c r="CI9" s="112">
        <v>0</v>
      </c>
      <c r="CJ9" s="112">
        <v>0</v>
      </c>
      <c r="CK9" s="110">
        <v>1373.9796699999999</v>
      </c>
      <c r="CL9" s="110">
        <v>1373.9796700000002</v>
      </c>
      <c r="CM9" s="55">
        <v>0</v>
      </c>
      <c r="CN9" s="55">
        <v>0</v>
      </c>
      <c r="CO9" s="55">
        <v>1982.0328300000001</v>
      </c>
      <c r="CP9" s="55">
        <v>1373.9796699999999</v>
      </c>
      <c r="CQ9" s="55">
        <v>3356.0125000000003</v>
      </c>
      <c r="CR9" s="55">
        <v>0</v>
      </c>
      <c r="CS9" s="55">
        <v>0</v>
      </c>
      <c r="CT9" s="55">
        <v>0</v>
      </c>
      <c r="CU9" s="55">
        <v>1373.9796699999999</v>
      </c>
      <c r="CV9" s="55">
        <v>3356.0125000000003</v>
      </c>
      <c r="CW9" s="55">
        <v>0</v>
      </c>
      <c r="CX9" s="55">
        <v>0</v>
      </c>
      <c r="CY9" s="55">
        <v>1616.7527499999997</v>
      </c>
      <c r="CZ9" s="55">
        <v>1373.9796699999999</v>
      </c>
      <c r="DA9" s="55">
        <v>4972.7652500000004</v>
      </c>
      <c r="DB9" s="55">
        <v>0</v>
      </c>
      <c r="DC9" s="55">
        <v>0</v>
      </c>
      <c r="DD9" s="55">
        <v>0</v>
      </c>
      <c r="DE9" s="55">
        <v>1373.9796699999999</v>
      </c>
      <c r="DF9" s="55">
        <v>4972.7652500000004</v>
      </c>
      <c r="DG9" s="55">
        <v>0</v>
      </c>
      <c r="DH9" s="55">
        <v>0</v>
      </c>
      <c r="DI9" s="55">
        <v>0</v>
      </c>
      <c r="DJ9" s="55">
        <v>1373.9796699999999</v>
      </c>
      <c r="DK9" s="55">
        <v>4972.7652500000004</v>
      </c>
      <c r="DL9" s="55">
        <v>0</v>
      </c>
      <c r="DM9" s="55">
        <v>0</v>
      </c>
      <c r="DN9" s="55">
        <v>0</v>
      </c>
      <c r="DO9" s="55">
        <v>1373.9796699999999</v>
      </c>
      <c r="DP9" s="55">
        <v>4972.7652500000004</v>
      </c>
      <c r="DQ9" s="55">
        <v>0</v>
      </c>
      <c r="DR9" s="55">
        <v>0</v>
      </c>
      <c r="DS9" s="55">
        <v>0</v>
      </c>
      <c r="DT9" s="55">
        <v>1373.9796699999999</v>
      </c>
      <c r="DU9" s="55">
        <v>4972.7652500000004</v>
      </c>
      <c r="DV9" s="55">
        <v>0</v>
      </c>
      <c r="DW9" s="55">
        <v>0</v>
      </c>
      <c r="DX9" s="55">
        <v>0</v>
      </c>
      <c r="DY9" s="55">
        <v>1373.9796699999999</v>
      </c>
      <c r="DZ9" s="55">
        <v>4972.7652500000004</v>
      </c>
      <c r="EA9" s="55">
        <v>0</v>
      </c>
      <c r="EB9" s="55">
        <v>0</v>
      </c>
      <c r="EC9" s="55">
        <v>0</v>
      </c>
      <c r="ED9" s="55">
        <v>1373.9796699999999</v>
      </c>
      <c r="EE9" s="55">
        <v>4972.7652500000004</v>
      </c>
      <c r="EF9" s="55">
        <v>0</v>
      </c>
      <c r="EG9" s="55">
        <v>0</v>
      </c>
      <c r="EH9" s="55">
        <v>0</v>
      </c>
      <c r="EI9" s="55">
        <v>1373.9796699999999</v>
      </c>
      <c r="EJ9" s="55">
        <v>4972.7652500000004</v>
      </c>
      <c r="EK9" s="55">
        <v>0</v>
      </c>
      <c r="EL9" s="55">
        <v>0</v>
      </c>
      <c r="EM9" s="55">
        <v>0</v>
      </c>
      <c r="EN9" s="55">
        <v>1373.9796699999999</v>
      </c>
      <c r="EO9" s="55">
        <v>4972.7652500000004</v>
      </c>
      <c r="EP9" s="55">
        <v>0</v>
      </c>
      <c r="EQ9" s="55">
        <v>0</v>
      </c>
      <c r="ER9" s="55">
        <v>0</v>
      </c>
      <c r="ES9" s="55">
        <v>1373.9796699999999</v>
      </c>
      <c r="ET9" s="55">
        <v>4972.7652500000004</v>
      </c>
      <c r="EU9" s="55">
        <v>0</v>
      </c>
      <c r="EV9" s="55">
        <v>0</v>
      </c>
      <c r="EW9" s="55">
        <v>0</v>
      </c>
      <c r="EX9" s="55">
        <v>1373.9796699999999</v>
      </c>
      <c r="EY9" s="55">
        <v>4972.7652500000004</v>
      </c>
      <c r="EZ9" s="55">
        <v>0</v>
      </c>
      <c r="FA9" s="55">
        <v>0</v>
      </c>
      <c r="FB9" s="55">
        <v>0</v>
      </c>
      <c r="FC9" s="55">
        <v>1373.9796699999999</v>
      </c>
      <c r="FD9" s="55">
        <v>4972.7652500000004</v>
      </c>
      <c r="FE9" s="55">
        <v>0</v>
      </c>
      <c r="FF9" s="55">
        <v>0</v>
      </c>
      <c r="FG9" s="55">
        <v>0</v>
      </c>
      <c r="FH9" s="55">
        <v>1373.9796699999999</v>
      </c>
      <c r="FI9" s="55">
        <v>4972.7652500000004</v>
      </c>
      <c r="FJ9" s="55">
        <v>0</v>
      </c>
      <c r="FK9" s="55">
        <v>0</v>
      </c>
      <c r="FL9" s="55">
        <v>0</v>
      </c>
      <c r="FM9" s="55">
        <v>1373.9796699999999</v>
      </c>
      <c r="FN9" s="55">
        <v>4972.7652500000004</v>
      </c>
      <c r="FO9" s="55">
        <v>0</v>
      </c>
      <c r="FP9" s="55">
        <v>0</v>
      </c>
      <c r="FQ9" s="55">
        <v>0</v>
      </c>
      <c r="FR9" s="55">
        <v>1373.9796699999999</v>
      </c>
      <c r="FS9" s="55">
        <v>4972.7652500000004</v>
      </c>
      <c r="FT9" s="55">
        <v>0</v>
      </c>
      <c r="FU9" s="55">
        <v>0</v>
      </c>
      <c r="FV9" s="55">
        <v>0</v>
      </c>
      <c r="FW9" s="55">
        <v>1373.9796699999999</v>
      </c>
      <c r="FX9" s="55">
        <v>4972.7652500000004</v>
      </c>
      <c r="FY9" s="55">
        <v>0</v>
      </c>
      <c r="FZ9" s="55">
        <v>0</v>
      </c>
      <c r="GA9" s="55">
        <v>0</v>
      </c>
      <c r="GB9" s="55">
        <v>1373.9796699999999</v>
      </c>
      <c r="GC9" s="55">
        <v>4972.7652500000004</v>
      </c>
      <c r="GD9" s="55">
        <v>0</v>
      </c>
      <c r="GE9" s="55">
        <v>0</v>
      </c>
      <c r="GF9" s="55">
        <v>0</v>
      </c>
      <c r="GG9" s="55">
        <v>1373.9796699999999</v>
      </c>
      <c r="GH9" s="55">
        <v>4972.7652500000004</v>
      </c>
      <c r="GI9" s="55">
        <v>0</v>
      </c>
      <c r="GJ9" s="55">
        <v>0</v>
      </c>
      <c r="GK9" s="55">
        <v>0</v>
      </c>
      <c r="GL9" s="55">
        <v>1373.9796699999999</v>
      </c>
      <c r="GM9" s="55">
        <v>4972.7652500000004</v>
      </c>
      <c r="GN9" s="55">
        <v>0</v>
      </c>
      <c r="GO9" s="55">
        <v>0</v>
      </c>
      <c r="GP9" s="55">
        <v>0</v>
      </c>
      <c r="GQ9" s="55">
        <v>1373.9796699999999</v>
      </c>
      <c r="GR9" s="55">
        <v>4972.7652500000004</v>
      </c>
      <c r="GS9" s="55">
        <v>0</v>
      </c>
      <c r="GT9" s="55">
        <v>0</v>
      </c>
      <c r="GU9" s="55">
        <v>0</v>
      </c>
      <c r="GV9" s="55">
        <v>1373.9796699999999</v>
      </c>
      <c r="GW9" s="55">
        <v>4972.7652500000004</v>
      </c>
      <c r="GX9" s="55">
        <v>0</v>
      </c>
      <c r="GY9" s="55">
        <v>0</v>
      </c>
      <c r="GZ9" s="55">
        <v>2370.2385100000001</v>
      </c>
      <c r="HA9" s="55">
        <v>1373.9796699999999</v>
      </c>
      <c r="HB9" s="55">
        <v>7343.0037600000005</v>
      </c>
      <c r="HC9" s="55">
        <v>0</v>
      </c>
      <c r="HD9" s="55">
        <v>0</v>
      </c>
      <c r="HE9" s="55">
        <v>0</v>
      </c>
      <c r="HF9" s="55">
        <v>1373.9796699999999</v>
      </c>
      <c r="HG9" s="55">
        <v>7343.0037600000005</v>
      </c>
      <c r="HH9" s="55">
        <v>0</v>
      </c>
      <c r="HI9" s="55">
        <v>0</v>
      </c>
      <c r="HJ9" s="55">
        <v>0</v>
      </c>
      <c r="HK9" s="55">
        <v>1373.9796699999999</v>
      </c>
      <c r="HL9" s="55">
        <v>7343.0037600000005</v>
      </c>
      <c r="HM9" s="55">
        <v>0</v>
      </c>
      <c r="HN9" s="55">
        <v>0</v>
      </c>
      <c r="HO9" s="55">
        <v>0</v>
      </c>
      <c r="HP9" s="55">
        <v>1373.9796699999999</v>
      </c>
      <c r="HQ9" s="55">
        <v>7343.0037600000005</v>
      </c>
      <c r="HR9" s="55">
        <v>0</v>
      </c>
      <c r="HS9" s="55">
        <v>0</v>
      </c>
      <c r="HT9" s="55">
        <v>0</v>
      </c>
      <c r="HU9" s="55">
        <v>1373.9796699999999</v>
      </c>
      <c r="HV9" s="55">
        <v>7343.0037600000005</v>
      </c>
      <c r="HW9" s="55">
        <v>0</v>
      </c>
      <c r="HX9" s="55">
        <v>0</v>
      </c>
      <c r="HY9" s="55">
        <v>21.310549999999999</v>
      </c>
      <c r="HZ9" s="55">
        <v>1373.9796699999999</v>
      </c>
      <c r="IA9" s="55">
        <v>7364.3143100000007</v>
      </c>
      <c r="IB9" s="55">
        <v>0</v>
      </c>
      <c r="IC9" s="55">
        <v>0</v>
      </c>
      <c r="ID9" s="55">
        <v>0</v>
      </c>
      <c r="IE9" s="55">
        <v>1373.9796699999999</v>
      </c>
      <c r="IF9" s="55">
        <v>7364.3143100000007</v>
      </c>
      <c r="IG9" s="55">
        <v>0</v>
      </c>
      <c r="IH9" s="55">
        <v>0</v>
      </c>
      <c r="II9" s="55">
        <v>0</v>
      </c>
      <c r="IJ9" s="55">
        <v>1373.9796699999999</v>
      </c>
      <c r="IK9" s="55">
        <v>7364.3143100000007</v>
      </c>
      <c r="IL9" s="55">
        <v>0</v>
      </c>
      <c r="IM9" s="55">
        <v>0</v>
      </c>
      <c r="IN9" s="55">
        <v>0</v>
      </c>
      <c r="IO9" s="55">
        <v>1373.9796699999999</v>
      </c>
      <c r="IP9" s="55">
        <v>7364.3143100000007</v>
      </c>
      <c r="IQ9" s="55">
        <v>0</v>
      </c>
      <c r="IR9" s="55">
        <v>0</v>
      </c>
      <c r="IS9" s="55">
        <v>0</v>
      </c>
      <c r="IT9" s="55">
        <v>1373.9796699999999</v>
      </c>
      <c r="IU9" s="55">
        <v>7364.3143100000007</v>
      </c>
      <c r="IV9" s="55">
        <v>0</v>
      </c>
      <c r="IW9" s="55">
        <v>0</v>
      </c>
      <c r="IX9" s="55">
        <v>0</v>
      </c>
      <c r="IY9" s="55">
        <v>1373.9796699999999</v>
      </c>
      <c r="IZ9" s="55">
        <v>7364.3143100000007</v>
      </c>
      <c r="JA9" s="55">
        <v>0</v>
      </c>
      <c r="JB9" s="55">
        <v>0</v>
      </c>
      <c r="JC9" s="55">
        <v>0</v>
      </c>
      <c r="JD9" s="55">
        <v>1373.9796699999999</v>
      </c>
      <c r="JE9" s="55">
        <v>7364.3143100000007</v>
      </c>
      <c r="JF9" s="55">
        <v>0</v>
      </c>
      <c r="JG9" s="55">
        <v>0</v>
      </c>
      <c r="JH9" s="55">
        <v>0</v>
      </c>
      <c r="JI9" s="55">
        <v>1373.9796699999999</v>
      </c>
      <c r="JJ9" s="55">
        <v>7364.3143100000007</v>
      </c>
      <c r="JK9" s="55">
        <v>0</v>
      </c>
      <c r="JL9" s="55">
        <v>0</v>
      </c>
      <c r="JM9" s="55">
        <v>0</v>
      </c>
      <c r="JN9" s="55">
        <v>1373.9796699999999</v>
      </c>
      <c r="JO9" s="55">
        <v>7364.3143100000007</v>
      </c>
      <c r="JP9" s="55">
        <v>0</v>
      </c>
      <c r="JQ9" s="55">
        <v>0</v>
      </c>
      <c r="JR9" s="55">
        <v>354.21434000000005</v>
      </c>
      <c r="JS9" s="55">
        <v>1373.9796699999999</v>
      </c>
      <c r="JT9" s="55">
        <v>7718.5286500000011</v>
      </c>
      <c r="JU9" s="55">
        <v>0</v>
      </c>
      <c r="JV9" s="55">
        <v>0</v>
      </c>
      <c r="JW9" s="55">
        <v>1469.0986800000001</v>
      </c>
      <c r="JX9" s="55">
        <v>1373.9796699999999</v>
      </c>
      <c r="JY9" s="55">
        <v>9187.6273300000012</v>
      </c>
      <c r="JZ9" s="55">
        <v>0</v>
      </c>
      <c r="KA9" s="55">
        <v>0</v>
      </c>
      <c r="KB9" s="55">
        <v>0</v>
      </c>
      <c r="KC9" s="55">
        <v>1373.9796699999999</v>
      </c>
      <c r="KD9" s="55">
        <v>9187.6273300000012</v>
      </c>
      <c r="KE9" s="55">
        <v>0</v>
      </c>
      <c r="KF9" s="55">
        <v>0</v>
      </c>
      <c r="KG9" s="55">
        <v>0</v>
      </c>
      <c r="KH9" s="55">
        <v>1373.9796699999999</v>
      </c>
      <c r="KI9" s="55">
        <v>9187.6273300000012</v>
      </c>
      <c r="KJ9" s="55">
        <v>0</v>
      </c>
      <c r="KK9" s="55">
        <v>0</v>
      </c>
      <c r="KL9" s="55">
        <v>0</v>
      </c>
      <c r="KM9" s="55">
        <v>1373.9796699999999</v>
      </c>
      <c r="KN9" s="55">
        <v>9187.6273300000012</v>
      </c>
      <c r="KO9" s="55">
        <v>0</v>
      </c>
      <c r="KP9" s="55">
        <v>0</v>
      </c>
      <c r="KQ9" s="55">
        <v>0</v>
      </c>
      <c r="KR9" s="55">
        <v>1373.9796699999999</v>
      </c>
      <c r="KS9" s="55">
        <v>9187.6273300000012</v>
      </c>
      <c r="KT9" s="55">
        <v>0</v>
      </c>
      <c r="KU9" s="55">
        <v>0</v>
      </c>
      <c r="KV9" s="55">
        <v>0</v>
      </c>
      <c r="KW9" s="55">
        <v>1373.9796699999999</v>
      </c>
      <c r="KX9" s="55">
        <v>9187.6273300000012</v>
      </c>
      <c r="KY9" s="55">
        <v>0</v>
      </c>
      <c r="KZ9" s="55">
        <v>0</v>
      </c>
      <c r="LA9" s="55">
        <v>0</v>
      </c>
      <c r="LB9" s="55">
        <v>1373.9796699999999</v>
      </c>
      <c r="LC9" s="55">
        <v>9187.6273300000012</v>
      </c>
      <c r="LD9" s="55">
        <v>0</v>
      </c>
      <c r="LE9" s="55">
        <v>0</v>
      </c>
      <c r="LF9" s="55">
        <v>0</v>
      </c>
      <c r="LG9" s="55">
        <v>1373.9796699999999</v>
      </c>
      <c r="LH9" s="55">
        <v>9187.6273300000012</v>
      </c>
      <c r="LI9" s="55">
        <v>0</v>
      </c>
      <c r="LJ9" s="55">
        <v>0</v>
      </c>
      <c r="LK9" s="55">
        <v>0</v>
      </c>
      <c r="LL9" s="55">
        <v>1373.9796699999999</v>
      </c>
      <c r="LM9" s="55">
        <v>9187.6273300000012</v>
      </c>
      <c r="LN9" s="55">
        <v>0</v>
      </c>
      <c r="LO9" s="55">
        <v>0</v>
      </c>
      <c r="LP9" s="55">
        <v>0</v>
      </c>
      <c r="LQ9" s="55">
        <v>1373.9796699999999</v>
      </c>
      <c r="LR9" s="55">
        <v>9187.6273300000012</v>
      </c>
      <c r="LS9" s="55">
        <v>0</v>
      </c>
      <c r="LT9" s="55">
        <v>0</v>
      </c>
      <c r="LU9" s="55">
        <v>0</v>
      </c>
      <c r="LV9" s="55">
        <v>1373.9796699999999</v>
      </c>
      <c r="LW9" s="55">
        <v>9187.6273300000012</v>
      </c>
      <c r="LX9" s="55">
        <v>0</v>
      </c>
      <c r="LY9" s="55">
        <v>0</v>
      </c>
      <c r="LZ9" s="55">
        <v>0</v>
      </c>
      <c r="MA9" s="55">
        <v>1373.9796699999999</v>
      </c>
      <c r="MB9" s="55">
        <v>9187.6273300000012</v>
      </c>
      <c r="MC9" s="55">
        <v>0</v>
      </c>
      <c r="MD9" s="55">
        <v>0</v>
      </c>
      <c r="ME9" s="55">
        <v>0</v>
      </c>
      <c r="MF9" s="55">
        <v>1373.9796699999999</v>
      </c>
      <c r="MG9" s="55">
        <v>9187.6273300000012</v>
      </c>
      <c r="MH9" s="55">
        <v>0</v>
      </c>
      <c r="MI9" s="55">
        <v>0</v>
      </c>
      <c r="MJ9" s="55">
        <v>0</v>
      </c>
      <c r="MK9" s="55">
        <v>1373.9796699999999</v>
      </c>
      <c r="ML9" s="55">
        <v>9187.6273300000012</v>
      </c>
      <c r="MM9" s="55">
        <v>0</v>
      </c>
      <c r="MN9" s="55">
        <v>0</v>
      </c>
      <c r="MO9" s="55">
        <v>0</v>
      </c>
      <c r="MP9" s="55">
        <v>1373.9796699999999</v>
      </c>
      <c r="MQ9" s="55">
        <v>9187.6273300000012</v>
      </c>
      <c r="MR9" s="55">
        <v>0</v>
      </c>
      <c r="MS9" s="55">
        <v>0</v>
      </c>
      <c r="MT9" s="55">
        <v>0</v>
      </c>
      <c r="MU9" s="55">
        <v>1373.9796699999999</v>
      </c>
      <c r="MV9" s="55">
        <v>9187.6273300000012</v>
      </c>
      <c r="MW9" s="55">
        <v>0</v>
      </c>
      <c r="MX9" s="55">
        <v>0</v>
      </c>
      <c r="MY9" s="55">
        <v>0</v>
      </c>
      <c r="MZ9" s="55">
        <v>1373.9796699999999</v>
      </c>
      <c r="NA9" s="55">
        <v>9187.6273300000012</v>
      </c>
      <c r="NB9" s="55">
        <v>0</v>
      </c>
      <c r="NC9" s="55">
        <v>0</v>
      </c>
      <c r="ND9" s="55">
        <v>0</v>
      </c>
      <c r="NE9" s="55">
        <v>1373.9796699999999</v>
      </c>
      <c r="NF9" s="55">
        <v>9187.6273300000012</v>
      </c>
      <c r="NG9" s="55">
        <v>0</v>
      </c>
      <c r="NH9" s="55">
        <v>0</v>
      </c>
      <c r="NI9" s="55">
        <v>1021.0266833333333</v>
      </c>
      <c r="NJ9" s="55">
        <v>1373.9796699999999</v>
      </c>
      <c r="NK9" s="55">
        <v>10208.654013333335</v>
      </c>
      <c r="NL9" s="55">
        <v>0</v>
      </c>
    </row>
    <row r="10" spans="1:376" ht="25.2" thickBot="1">
      <c r="A10" s="48">
        <v>8</v>
      </c>
      <c r="B10" s="29"/>
      <c r="C10" s="29"/>
      <c r="D10" s="29"/>
      <c r="E10" s="124" t="s">
        <v>6</v>
      </c>
      <c r="F10" s="50"/>
      <c r="G10" s="51"/>
      <c r="H10" s="51"/>
      <c r="I10" s="51"/>
      <c r="J10" s="51"/>
      <c r="K10" s="51"/>
      <c r="L10" s="52"/>
      <c r="M10" s="29">
        <v>0</v>
      </c>
      <c r="N10" s="19">
        <v>329042661.64999998</v>
      </c>
      <c r="O10" s="41">
        <v>329042661.65000004</v>
      </c>
      <c r="P10" s="22">
        <v>0</v>
      </c>
      <c r="Q10" s="112">
        <v>0</v>
      </c>
      <c r="R10" s="112">
        <v>0</v>
      </c>
      <c r="S10" s="112">
        <v>0</v>
      </c>
      <c r="T10" s="112">
        <v>0</v>
      </c>
      <c r="U10" s="112">
        <v>0</v>
      </c>
      <c r="V10" s="112">
        <v>0</v>
      </c>
      <c r="W10" s="112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12">
        <v>0</v>
      </c>
      <c r="AD10" s="112">
        <v>0</v>
      </c>
      <c r="AE10" s="112">
        <v>0</v>
      </c>
      <c r="AF10" s="112">
        <v>0</v>
      </c>
      <c r="AG10" s="112">
        <v>0</v>
      </c>
      <c r="AH10" s="112">
        <v>0</v>
      </c>
      <c r="AI10" s="112">
        <v>0</v>
      </c>
      <c r="AJ10" s="112">
        <v>0</v>
      </c>
      <c r="AK10" s="112">
        <v>0</v>
      </c>
      <c r="AL10" s="112">
        <v>0</v>
      </c>
      <c r="AM10" s="112">
        <v>0</v>
      </c>
      <c r="AN10" s="112">
        <v>0</v>
      </c>
      <c r="AO10" s="112">
        <v>0</v>
      </c>
      <c r="AP10" s="112">
        <v>0</v>
      </c>
      <c r="AQ10" s="112">
        <v>0</v>
      </c>
      <c r="AR10" s="112">
        <v>0</v>
      </c>
      <c r="AS10" s="112">
        <v>0</v>
      </c>
      <c r="AT10" s="112">
        <v>0</v>
      </c>
      <c r="AU10" s="112">
        <v>0</v>
      </c>
      <c r="AV10" s="112">
        <v>0</v>
      </c>
      <c r="AW10" s="112">
        <v>0</v>
      </c>
      <c r="AX10" s="112">
        <v>0</v>
      </c>
      <c r="AY10" s="112">
        <v>0</v>
      </c>
      <c r="AZ10" s="112">
        <v>0</v>
      </c>
      <c r="BA10" s="112">
        <v>0</v>
      </c>
      <c r="BB10" s="112">
        <v>0</v>
      </c>
      <c r="BC10" s="112">
        <v>0</v>
      </c>
      <c r="BD10" s="112">
        <v>0</v>
      </c>
      <c r="BE10" s="112">
        <v>0</v>
      </c>
      <c r="BF10" s="112">
        <v>0</v>
      </c>
      <c r="BG10" s="112">
        <v>0</v>
      </c>
      <c r="BH10" s="112">
        <v>0</v>
      </c>
      <c r="BI10" s="112">
        <v>0</v>
      </c>
      <c r="BJ10" s="112">
        <v>0</v>
      </c>
      <c r="BK10" s="112">
        <v>0</v>
      </c>
      <c r="BL10" s="112">
        <v>0</v>
      </c>
      <c r="BM10" s="112">
        <v>0</v>
      </c>
      <c r="BN10" s="112">
        <v>0</v>
      </c>
      <c r="BO10" s="112">
        <v>1260.5951958600001</v>
      </c>
      <c r="BP10" s="112">
        <v>1260.5632000000001</v>
      </c>
      <c r="BQ10" s="112">
        <v>1260.5951958600001</v>
      </c>
      <c r="BR10" s="112">
        <v>1260.5632000000001</v>
      </c>
      <c r="BS10" s="112">
        <v>0</v>
      </c>
      <c r="BT10" s="112">
        <v>0</v>
      </c>
      <c r="BU10" s="112">
        <v>0</v>
      </c>
      <c r="BV10" s="112">
        <v>1260.5951958600001</v>
      </c>
      <c r="BW10" s="112">
        <v>1260.5632000000001</v>
      </c>
      <c r="BX10" s="112">
        <v>0</v>
      </c>
      <c r="BY10" s="112">
        <v>0</v>
      </c>
      <c r="BZ10" s="112">
        <v>0</v>
      </c>
      <c r="CA10" s="112">
        <v>1260.5951958600001</v>
      </c>
      <c r="CB10" s="112">
        <v>1260.5632000000001</v>
      </c>
      <c r="CC10" s="112">
        <v>0</v>
      </c>
      <c r="CD10" s="112">
        <v>0</v>
      </c>
      <c r="CE10" s="112">
        <v>0</v>
      </c>
      <c r="CF10" s="112">
        <v>1260.5951958600001</v>
      </c>
      <c r="CG10" s="112">
        <v>1260.5632000000001</v>
      </c>
      <c r="CH10" s="112">
        <v>0</v>
      </c>
      <c r="CI10" s="112">
        <v>17696.26370259</v>
      </c>
      <c r="CJ10" s="112">
        <v>17696.26370259</v>
      </c>
      <c r="CK10" s="110">
        <v>18956.858898450002</v>
      </c>
      <c r="CL10" s="110">
        <v>18956.826902590001</v>
      </c>
      <c r="CM10" s="55">
        <v>0</v>
      </c>
      <c r="CN10" s="55">
        <v>2073.5978399999999</v>
      </c>
      <c r="CO10" s="55">
        <v>2286.4499000000001</v>
      </c>
      <c r="CP10" s="55">
        <v>21030.456738450001</v>
      </c>
      <c r="CQ10" s="55">
        <v>21243.27680259</v>
      </c>
      <c r="CR10" s="55">
        <v>0</v>
      </c>
      <c r="CS10" s="55">
        <v>0</v>
      </c>
      <c r="CT10" s="55">
        <v>0</v>
      </c>
      <c r="CU10" s="55">
        <v>21030.456738450001</v>
      </c>
      <c r="CV10" s="55">
        <v>21243.27680259</v>
      </c>
      <c r="CW10" s="55">
        <v>0</v>
      </c>
      <c r="CX10" s="55">
        <v>0</v>
      </c>
      <c r="CY10" s="55">
        <v>0</v>
      </c>
      <c r="CZ10" s="55">
        <v>21030.456738450001</v>
      </c>
      <c r="DA10" s="55">
        <v>21243.27680259</v>
      </c>
      <c r="DB10" s="55">
        <v>0</v>
      </c>
      <c r="DC10" s="55">
        <v>0</v>
      </c>
      <c r="DD10" s="55">
        <v>0</v>
      </c>
      <c r="DE10" s="55">
        <v>21030.456738450001</v>
      </c>
      <c r="DF10" s="55">
        <v>21243.27680259</v>
      </c>
      <c r="DG10" s="55">
        <v>0</v>
      </c>
      <c r="DH10" s="55">
        <v>0</v>
      </c>
      <c r="DI10" s="55">
        <v>0</v>
      </c>
      <c r="DJ10" s="55">
        <v>21030.456738450001</v>
      </c>
      <c r="DK10" s="55">
        <v>21243.27680259</v>
      </c>
      <c r="DL10" s="55">
        <v>0</v>
      </c>
      <c r="DM10" s="55">
        <v>0</v>
      </c>
      <c r="DN10" s="55">
        <v>0</v>
      </c>
      <c r="DO10" s="55">
        <v>21030.456738450001</v>
      </c>
      <c r="DP10" s="55">
        <v>21243.27680259</v>
      </c>
      <c r="DQ10" s="55">
        <v>0</v>
      </c>
      <c r="DR10" s="55">
        <v>0</v>
      </c>
      <c r="DS10" s="55">
        <v>0</v>
      </c>
      <c r="DT10" s="55">
        <v>21030.456738450001</v>
      </c>
      <c r="DU10" s="55">
        <v>21243.27680259</v>
      </c>
      <c r="DV10" s="55">
        <v>0</v>
      </c>
      <c r="DW10" s="55">
        <v>0</v>
      </c>
      <c r="DX10" s="55">
        <v>0</v>
      </c>
      <c r="DY10" s="55">
        <v>21030.456738450001</v>
      </c>
      <c r="DZ10" s="55">
        <v>21243.27680259</v>
      </c>
      <c r="EA10" s="55">
        <v>0</v>
      </c>
      <c r="EB10" s="55">
        <v>0</v>
      </c>
      <c r="EC10" s="55">
        <v>0</v>
      </c>
      <c r="ED10" s="55">
        <v>21030.456738450001</v>
      </c>
      <c r="EE10" s="55">
        <v>21243.27680259</v>
      </c>
      <c r="EF10" s="55">
        <v>0</v>
      </c>
      <c r="EG10" s="55">
        <v>0</v>
      </c>
      <c r="EH10" s="55">
        <v>0</v>
      </c>
      <c r="EI10" s="55">
        <v>21030.456738450001</v>
      </c>
      <c r="EJ10" s="55">
        <v>21243.27680259</v>
      </c>
      <c r="EK10" s="55">
        <v>0</v>
      </c>
      <c r="EL10" s="55">
        <v>0</v>
      </c>
      <c r="EM10" s="55">
        <v>0</v>
      </c>
      <c r="EN10" s="55">
        <v>21030.456738450001</v>
      </c>
      <c r="EO10" s="55">
        <v>21243.27680259</v>
      </c>
      <c r="EP10" s="55">
        <v>0</v>
      </c>
      <c r="EQ10" s="55">
        <v>0</v>
      </c>
      <c r="ER10" s="55">
        <v>122.34655299999999</v>
      </c>
      <c r="ES10" s="55">
        <v>21030.456738450001</v>
      </c>
      <c r="ET10" s="55">
        <v>21365.62335559</v>
      </c>
      <c r="EU10" s="55">
        <v>0</v>
      </c>
      <c r="EV10" s="55">
        <v>0</v>
      </c>
      <c r="EW10" s="55">
        <v>8961.1113565384621</v>
      </c>
      <c r="EX10" s="55">
        <v>21030.456738450001</v>
      </c>
      <c r="EY10" s="55">
        <v>30326.734712128462</v>
      </c>
      <c r="EZ10" s="55">
        <v>0</v>
      </c>
      <c r="FA10" s="55">
        <v>0</v>
      </c>
      <c r="FB10" s="55">
        <v>5659.9596233162392</v>
      </c>
      <c r="FC10" s="55">
        <v>21030.456738450001</v>
      </c>
      <c r="FD10" s="55">
        <v>35986.694335444699</v>
      </c>
      <c r="FE10" s="55">
        <v>0</v>
      </c>
      <c r="FF10" s="55">
        <v>0</v>
      </c>
      <c r="FG10" s="55">
        <v>5891.9687853162395</v>
      </c>
      <c r="FH10" s="55">
        <v>21030.456738450001</v>
      </c>
      <c r="FI10" s="55">
        <v>41878.663120760939</v>
      </c>
      <c r="FJ10" s="55">
        <v>0</v>
      </c>
      <c r="FK10" s="55">
        <v>0</v>
      </c>
      <c r="FL10" s="55">
        <v>10859.347312316238</v>
      </c>
      <c r="FM10" s="55">
        <v>21030.456738450001</v>
      </c>
      <c r="FN10" s="55">
        <v>52738.010433077179</v>
      </c>
      <c r="FO10" s="55">
        <v>0</v>
      </c>
      <c r="FP10" s="55">
        <v>0</v>
      </c>
      <c r="FQ10" s="55">
        <v>10856.138708316239</v>
      </c>
      <c r="FR10" s="55">
        <v>21030.456738450001</v>
      </c>
      <c r="FS10" s="55">
        <v>63594.14914139342</v>
      </c>
      <c r="FT10" s="55">
        <v>0</v>
      </c>
      <c r="FU10" s="55">
        <v>0</v>
      </c>
      <c r="FV10" s="55">
        <v>10856.138708316239</v>
      </c>
      <c r="FW10" s="55">
        <v>21030.456738450001</v>
      </c>
      <c r="FX10" s="55">
        <v>74450.287849709654</v>
      </c>
      <c r="FY10" s="55">
        <v>0</v>
      </c>
      <c r="FZ10" s="55">
        <v>0</v>
      </c>
      <c r="GA10" s="55">
        <v>11374.92343942735</v>
      </c>
      <c r="GB10" s="55">
        <v>21030.456738450001</v>
      </c>
      <c r="GC10" s="55">
        <v>85825.211289137005</v>
      </c>
      <c r="GD10" s="55">
        <v>0</v>
      </c>
      <c r="GE10" s="55">
        <v>0</v>
      </c>
      <c r="GF10" s="55">
        <v>11374.92343942735</v>
      </c>
      <c r="GG10" s="55">
        <v>21030.456738450001</v>
      </c>
      <c r="GH10" s="55">
        <v>97200.134728564357</v>
      </c>
      <c r="GI10" s="55">
        <v>0</v>
      </c>
      <c r="GJ10" s="55">
        <v>0</v>
      </c>
      <c r="GK10" s="55">
        <v>11374.92343942735</v>
      </c>
      <c r="GL10" s="55">
        <v>21030.456738450001</v>
      </c>
      <c r="GM10" s="55">
        <v>108575.05816799171</v>
      </c>
      <c r="GN10" s="55">
        <v>0</v>
      </c>
      <c r="GO10" s="55">
        <v>0</v>
      </c>
      <c r="GP10" s="55">
        <v>11374.92343942735</v>
      </c>
      <c r="GQ10" s="55">
        <v>21030.456738450001</v>
      </c>
      <c r="GR10" s="55">
        <v>119949.98160741906</v>
      </c>
      <c r="GS10" s="55">
        <v>0</v>
      </c>
      <c r="GT10" s="55">
        <v>0</v>
      </c>
      <c r="GU10" s="55">
        <v>13809.619166649571</v>
      </c>
      <c r="GV10" s="55">
        <v>21030.456738450001</v>
      </c>
      <c r="GW10" s="55">
        <v>133759.60077406862</v>
      </c>
      <c r="GX10" s="55">
        <v>0</v>
      </c>
      <c r="GY10" s="55">
        <v>0</v>
      </c>
      <c r="GZ10" s="55">
        <v>8885.3563946495724</v>
      </c>
      <c r="HA10" s="55">
        <v>21030.456738450001</v>
      </c>
      <c r="HB10" s="55">
        <v>142644.95716871819</v>
      </c>
      <c r="HC10" s="55">
        <v>0</v>
      </c>
      <c r="HD10" s="55">
        <v>0</v>
      </c>
      <c r="HE10" s="55">
        <v>8832.9221576495729</v>
      </c>
      <c r="HF10" s="55">
        <v>21030.456738450001</v>
      </c>
      <c r="HG10" s="55">
        <v>151477.87932636775</v>
      </c>
      <c r="HH10" s="55">
        <v>0</v>
      </c>
      <c r="HI10" s="55">
        <v>0</v>
      </c>
      <c r="HJ10" s="55">
        <v>5743.168151111111</v>
      </c>
      <c r="HK10" s="55">
        <v>21030.456738450001</v>
      </c>
      <c r="HL10" s="55">
        <v>157221.04747747886</v>
      </c>
      <c r="HM10" s="55">
        <v>0</v>
      </c>
      <c r="HN10" s="55">
        <v>0</v>
      </c>
      <c r="HO10" s="55">
        <v>5632.038471111111</v>
      </c>
      <c r="HP10" s="55">
        <v>21030.456738450001</v>
      </c>
      <c r="HQ10" s="55">
        <v>162853.08594858996</v>
      </c>
      <c r="HR10" s="55">
        <v>0</v>
      </c>
      <c r="HS10" s="55">
        <v>0</v>
      </c>
      <c r="HT10" s="55">
        <v>9312.9811601111123</v>
      </c>
      <c r="HU10" s="55">
        <v>21030.456738450001</v>
      </c>
      <c r="HV10" s="55">
        <v>172166.06710870107</v>
      </c>
      <c r="HW10" s="55">
        <v>0</v>
      </c>
      <c r="HX10" s="55">
        <v>0</v>
      </c>
      <c r="HY10" s="55">
        <v>9212.1735461111111</v>
      </c>
      <c r="HZ10" s="55">
        <v>21030.456738450001</v>
      </c>
      <c r="IA10" s="55">
        <v>181378.24065481219</v>
      </c>
      <c r="IB10" s="55">
        <v>0</v>
      </c>
      <c r="IC10" s="55">
        <v>0</v>
      </c>
      <c r="ID10" s="55">
        <v>9212.1735461111111</v>
      </c>
      <c r="IE10" s="55">
        <v>21030.456738450001</v>
      </c>
      <c r="IF10" s="55">
        <v>190590.41420092332</v>
      </c>
      <c r="IG10" s="55">
        <v>0</v>
      </c>
      <c r="IH10" s="55">
        <v>0</v>
      </c>
      <c r="II10" s="55">
        <v>3935.411502777778</v>
      </c>
      <c r="IJ10" s="55">
        <v>21030.456738450001</v>
      </c>
      <c r="IK10" s="55">
        <v>194525.82570370109</v>
      </c>
      <c r="IL10" s="55">
        <v>0</v>
      </c>
      <c r="IM10" s="55">
        <v>0</v>
      </c>
      <c r="IN10" s="55">
        <v>3935.411502777778</v>
      </c>
      <c r="IO10" s="55">
        <v>21030.456738450001</v>
      </c>
      <c r="IP10" s="55">
        <v>198461.23720647887</v>
      </c>
      <c r="IQ10" s="55">
        <v>0</v>
      </c>
      <c r="IR10" s="55">
        <v>0</v>
      </c>
      <c r="IS10" s="55">
        <v>3935.411502777778</v>
      </c>
      <c r="IT10" s="55">
        <v>21030.456738450001</v>
      </c>
      <c r="IU10" s="55">
        <v>202396.64870925664</v>
      </c>
      <c r="IV10" s="55">
        <v>0</v>
      </c>
      <c r="IW10" s="55">
        <v>0</v>
      </c>
      <c r="IX10" s="55">
        <v>518.78473111111111</v>
      </c>
      <c r="IY10" s="55">
        <v>21030.456738450001</v>
      </c>
      <c r="IZ10" s="55">
        <v>202915.43344036775</v>
      </c>
      <c r="JA10" s="55">
        <v>0</v>
      </c>
      <c r="JB10" s="55">
        <v>0</v>
      </c>
      <c r="JC10" s="55">
        <v>518.78473111111111</v>
      </c>
      <c r="JD10" s="55">
        <v>21030.456738450001</v>
      </c>
      <c r="JE10" s="55">
        <v>203434.21817147886</v>
      </c>
      <c r="JF10" s="55">
        <v>0</v>
      </c>
      <c r="JG10" s="55">
        <v>0</v>
      </c>
      <c r="JH10" s="55">
        <v>518.78473111111111</v>
      </c>
      <c r="JI10" s="55">
        <v>21030.456738450001</v>
      </c>
      <c r="JJ10" s="55">
        <v>203953.00290258997</v>
      </c>
      <c r="JK10" s="55">
        <v>0</v>
      </c>
      <c r="JL10" s="55">
        <v>0</v>
      </c>
      <c r="JM10" s="55">
        <v>6099.2909999999993</v>
      </c>
      <c r="JN10" s="55">
        <v>21030.456738450001</v>
      </c>
      <c r="JO10" s="55">
        <v>210052.29390258997</v>
      </c>
      <c r="JP10" s="55">
        <v>0</v>
      </c>
      <c r="JQ10" s="55">
        <v>0</v>
      </c>
      <c r="JR10" s="55">
        <v>6099.2909999999993</v>
      </c>
      <c r="JS10" s="55">
        <v>21030.456738450001</v>
      </c>
      <c r="JT10" s="55">
        <v>216151.58490258997</v>
      </c>
      <c r="JU10" s="55">
        <v>0</v>
      </c>
      <c r="JV10" s="55">
        <v>0</v>
      </c>
      <c r="JW10" s="55">
        <v>6099.2909999999993</v>
      </c>
      <c r="JX10" s="55">
        <v>21030.456738450001</v>
      </c>
      <c r="JY10" s="55">
        <v>222250.87590258996</v>
      </c>
      <c r="JZ10" s="55">
        <v>0</v>
      </c>
      <c r="KA10" s="55">
        <v>0</v>
      </c>
      <c r="KB10" s="55">
        <v>0</v>
      </c>
      <c r="KC10" s="55">
        <v>21030.456738450001</v>
      </c>
      <c r="KD10" s="55">
        <v>222250.87590258996</v>
      </c>
      <c r="KE10" s="55">
        <v>0</v>
      </c>
      <c r="KF10" s="55">
        <v>0</v>
      </c>
      <c r="KG10" s="55">
        <v>0</v>
      </c>
      <c r="KH10" s="55">
        <v>21030.456738450001</v>
      </c>
      <c r="KI10" s="55">
        <v>222250.87590258996</v>
      </c>
      <c r="KJ10" s="55">
        <v>0</v>
      </c>
      <c r="KK10" s="55">
        <v>0</v>
      </c>
      <c r="KL10" s="55">
        <v>0</v>
      </c>
      <c r="KM10" s="55">
        <v>21030.456738450001</v>
      </c>
      <c r="KN10" s="55">
        <v>222250.87590258996</v>
      </c>
      <c r="KO10" s="55">
        <v>0</v>
      </c>
      <c r="KP10" s="55">
        <v>0</v>
      </c>
      <c r="KQ10" s="55">
        <v>0</v>
      </c>
      <c r="KR10" s="55">
        <v>21030.456738450001</v>
      </c>
      <c r="KS10" s="55">
        <v>222250.87590258996</v>
      </c>
      <c r="KT10" s="55">
        <v>0</v>
      </c>
      <c r="KU10" s="55">
        <v>0</v>
      </c>
      <c r="KV10" s="55">
        <v>0</v>
      </c>
      <c r="KW10" s="55">
        <v>21030.456738450001</v>
      </c>
      <c r="KX10" s="55">
        <v>222250.87590258996</v>
      </c>
      <c r="KY10" s="55">
        <v>0</v>
      </c>
      <c r="KZ10" s="55">
        <v>0</v>
      </c>
      <c r="LA10" s="55">
        <v>0</v>
      </c>
      <c r="LB10" s="55">
        <v>21030.456738450001</v>
      </c>
      <c r="LC10" s="55">
        <v>222250.87590258996</v>
      </c>
      <c r="LD10" s="55">
        <v>0</v>
      </c>
      <c r="LE10" s="55">
        <v>0</v>
      </c>
      <c r="LF10" s="55">
        <v>0</v>
      </c>
      <c r="LG10" s="55">
        <v>21030.456738450001</v>
      </c>
      <c r="LH10" s="55">
        <v>222250.87590258996</v>
      </c>
      <c r="LI10" s="55">
        <v>0</v>
      </c>
      <c r="LJ10" s="55">
        <v>0</v>
      </c>
      <c r="LK10" s="55">
        <v>0</v>
      </c>
      <c r="LL10" s="55">
        <v>21030.456738450001</v>
      </c>
      <c r="LM10" s="55">
        <v>222250.87590258996</v>
      </c>
      <c r="LN10" s="55">
        <v>0</v>
      </c>
      <c r="LO10" s="55">
        <v>0</v>
      </c>
      <c r="LP10" s="55">
        <v>0</v>
      </c>
      <c r="LQ10" s="55">
        <v>21030.456738450001</v>
      </c>
      <c r="LR10" s="55">
        <v>222250.87590258996</v>
      </c>
      <c r="LS10" s="55">
        <v>0</v>
      </c>
      <c r="LT10" s="55">
        <v>0</v>
      </c>
      <c r="LU10" s="55">
        <v>0</v>
      </c>
      <c r="LV10" s="55">
        <v>21030.456738450001</v>
      </c>
      <c r="LW10" s="55">
        <v>222250.87590258996</v>
      </c>
      <c r="LX10" s="55">
        <v>0</v>
      </c>
      <c r="LY10" s="55">
        <v>0</v>
      </c>
      <c r="LZ10" s="55">
        <v>0</v>
      </c>
      <c r="MA10" s="55">
        <v>21030.456738450001</v>
      </c>
      <c r="MB10" s="55">
        <v>222250.87590258996</v>
      </c>
      <c r="MC10" s="55">
        <v>0</v>
      </c>
      <c r="MD10" s="55">
        <v>0</v>
      </c>
      <c r="ME10" s="55">
        <v>0</v>
      </c>
      <c r="MF10" s="55">
        <v>21030.456738450001</v>
      </c>
      <c r="MG10" s="55">
        <v>222250.87590258996</v>
      </c>
      <c r="MH10" s="55">
        <v>0</v>
      </c>
      <c r="MI10" s="55">
        <v>0</v>
      </c>
      <c r="MJ10" s="55">
        <v>0</v>
      </c>
      <c r="MK10" s="55">
        <v>21030.456738450001</v>
      </c>
      <c r="ML10" s="55">
        <v>222250.87590258996</v>
      </c>
      <c r="MM10" s="55">
        <v>0</v>
      </c>
      <c r="MN10" s="55">
        <v>0</v>
      </c>
      <c r="MO10" s="55">
        <v>0</v>
      </c>
      <c r="MP10" s="55">
        <v>21030.456738450001</v>
      </c>
      <c r="MQ10" s="55">
        <v>222250.87590258996</v>
      </c>
      <c r="MR10" s="55">
        <v>0</v>
      </c>
      <c r="MS10" s="55">
        <v>0</v>
      </c>
      <c r="MT10" s="55">
        <v>0</v>
      </c>
      <c r="MU10" s="55">
        <v>21030.456738450001</v>
      </c>
      <c r="MV10" s="55">
        <v>222250.87590258996</v>
      </c>
      <c r="MW10" s="55">
        <v>0</v>
      </c>
      <c r="MX10" s="55">
        <v>0</v>
      </c>
      <c r="MY10" s="55">
        <v>0</v>
      </c>
      <c r="MZ10" s="55">
        <v>21030.456738450001</v>
      </c>
      <c r="NA10" s="55">
        <v>222250.87590258996</v>
      </c>
      <c r="NB10" s="55">
        <v>0</v>
      </c>
      <c r="NC10" s="55">
        <v>0</v>
      </c>
      <c r="ND10" s="55">
        <v>0</v>
      </c>
      <c r="NE10" s="55">
        <v>21030.456738450001</v>
      </c>
      <c r="NF10" s="55">
        <v>222250.87590258996</v>
      </c>
      <c r="NG10" s="55">
        <v>0</v>
      </c>
      <c r="NH10" s="55">
        <v>0</v>
      </c>
      <c r="NI10" s="55">
        <v>0</v>
      </c>
      <c r="NJ10" s="55">
        <v>21030.456738450001</v>
      </c>
      <c r="NK10" s="55">
        <v>222250.87590258996</v>
      </c>
      <c r="NL10" s="55">
        <v>0</v>
      </c>
    </row>
    <row r="11" spans="1:376" ht="25.2" thickBot="1">
      <c r="A11" s="48">
        <v>9</v>
      </c>
      <c r="B11" s="29"/>
      <c r="C11" s="29"/>
      <c r="D11" s="29"/>
      <c r="E11" s="124" t="s">
        <v>7</v>
      </c>
      <c r="F11" s="125"/>
      <c r="G11" s="125"/>
      <c r="H11" s="125"/>
      <c r="I11" s="125"/>
      <c r="J11" s="125"/>
      <c r="K11" s="125"/>
      <c r="L11" s="125"/>
      <c r="M11" s="29">
        <v>0</v>
      </c>
      <c r="N11" s="19">
        <v>177022174.19</v>
      </c>
      <c r="O11" s="41">
        <v>177022174.19</v>
      </c>
      <c r="P11" s="22">
        <v>0</v>
      </c>
      <c r="Q11" s="112">
        <v>0</v>
      </c>
      <c r="R11" s="112">
        <v>0</v>
      </c>
      <c r="S11" s="112">
        <v>0</v>
      </c>
      <c r="T11" s="112">
        <v>0</v>
      </c>
      <c r="U11" s="112">
        <v>0</v>
      </c>
      <c r="V11" s="112">
        <v>0</v>
      </c>
      <c r="W11" s="112">
        <v>0</v>
      </c>
      <c r="X11" s="112">
        <v>0</v>
      </c>
      <c r="Y11" s="112">
        <v>0</v>
      </c>
      <c r="Z11" s="112">
        <v>0</v>
      </c>
      <c r="AA11" s="112">
        <v>0</v>
      </c>
      <c r="AB11" s="112">
        <v>0</v>
      </c>
      <c r="AC11" s="112">
        <v>0</v>
      </c>
      <c r="AD11" s="112">
        <v>0</v>
      </c>
      <c r="AE11" s="112">
        <v>0</v>
      </c>
      <c r="AF11" s="112">
        <v>0</v>
      </c>
      <c r="AG11" s="112">
        <v>0</v>
      </c>
      <c r="AH11" s="112">
        <v>0</v>
      </c>
      <c r="AI11" s="112">
        <v>0</v>
      </c>
      <c r="AJ11" s="112">
        <v>0</v>
      </c>
      <c r="AK11" s="112">
        <v>0</v>
      </c>
      <c r="AL11" s="112">
        <v>0</v>
      </c>
      <c r="AM11" s="112">
        <v>0</v>
      </c>
      <c r="AN11" s="112">
        <v>0</v>
      </c>
      <c r="AO11" s="112">
        <v>0</v>
      </c>
      <c r="AP11" s="112">
        <v>0</v>
      </c>
      <c r="AQ11" s="112">
        <v>0</v>
      </c>
      <c r="AR11" s="112">
        <v>0</v>
      </c>
      <c r="AS11" s="112">
        <v>0</v>
      </c>
      <c r="AT11" s="112">
        <v>0</v>
      </c>
      <c r="AU11" s="112">
        <v>0</v>
      </c>
      <c r="AV11" s="112">
        <v>0</v>
      </c>
      <c r="AW11" s="112">
        <v>0</v>
      </c>
      <c r="AX11" s="112">
        <v>0</v>
      </c>
      <c r="AY11" s="112">
        <v>0</v>
      </c>
      <c r="AZ11" s="112">
        <v>0</v>
      </c>
      <c r="BA11" s="112">
        <v>0</v>
      </c>
      <c r="BB11" s="112">
        <v>0</v>
      </c>
      <c r="BC11" s="112">
        <v>0</v>
      </c>
      <c r="BD11" s="112">
        <v>0</v>
      </c>
      <c r="BE11" s="112">
        <v>0</v>
      </c>
      <c r="BF11" s="112">
        <v>0</v>
      </c>
      <c r="BG11" s="112">
        <v>0</v>
      </c>
      <c r="BH11" s="112">
        <v>0</v>
      </c>
      <c r="BI11" s="112">
        <v>0</v>
      </c>
      <c r="BJ11" s="112">
        <v>0</v>
      </c>
      <c r="BK11" s="112">
        <v>0</v>
      </c>
      <c r="BL11" s="112">
        <v>0</v>
      </c>
      <c r="BM11" s="112">
        <v>0</v>
      </c>
      <c r="BN11" s="112">
        <v>0</v>
      </c>
      <c r="BO11" s="112">
        <v>1800.20811215</v>
      </c>
      <c r="BP11" s="112">
        <v>1800.1824999999999</v>
      </c>
      <c r="BQ11" s="112">
        <v>1800.20811215</v>
      </c>
      <c r="BR11" s="112">
        <v>1800.1824999999999</v>
      </c>
      <c r="BS11" s="112">
        <v>0</v>
      </c>
      <c r="BT11" s="112">
        <v>1068.4771599999999</v>
      </c>
      <c r="BU11" s="112">
        <v>1068.4771599999999</v>
      </c>
      <c r="BV11" s="112">
        <v>2868.6852721499999</v>
      </c>
      <c r="BW11" s="112">
        <v>2868.6596599999998</v>
      </c>
      <c r="BX11" s="112">
        <v>0</v>
      </c>
      <c r="BY11" s="112">
        <v>0</v>
      </c>
      <c r="BZ11" s="112">
        <v>0</v>
      </c>
      <c r="CA11" s="112">
        <v>2868.6852721499999</v>
      </c>
      <c r="CB11" s="112">
        <v>2868.6596599999998</v>
      </c>
      <c r="CC11" s="112">
        <v>0</v>
      </c>
      <c r="CD11" s="112">
        <v>2136.9543199999998</v>
      </c>
      <c r="CE11" s="112">
        <v>2136.9543199999998</v>
      </c>
      <c r="CF11" s="112">
        <v>5005.6395921499998</v>
      </c>
      <c r="CG11" s="112">
        <v>5005.6139800000001</v>
      </c>
      <c r="CH11" s="112">
        <v>0</v>
      </c>
      <c r="CI11" s="112">
        <v>1201.8459417600002</v>
      </c>
      <c r="CJ11" s="112">
        <v>1131.0047910000003</v>
      </c>
      <c r="CK11" s="110">
        <v>6207.4855339099995</v>
      </c>
      <c r="CL11" s="110">
        <v>6136.6187710000004</v>
      </c>
      <c r="CM11" s="55">
        <v>0</v>
      </c>
      <c r="CN11" s="55">
        <v>555.91351803000009</v>
      </c>
      <c r="CO11" s="55">
        <v>0</v>
      </c>
      <c r="CP11" s="55">
        <v>6763.3990519399995</v>
      </c>
      <c r="CQ11" s="55">
        <v>6136.6187710000004</v>
      </c>
      <c r="CR11" s="55">
        <v>0</v>
      </c>
      <c r="CS11" s="55">
        <v>0</v>
      </c>
      <c r="CT11" s="55">
        <v>0</v>
      </c>
      <c r="CU11" s="55">
        <v>6763.3990519399995</v>
      </c>
      <c r="CV11" s="55">
        <v>6136.6187710000004</v>
      </c>
      <c r="CW11" s="55">
        <v>0</v>
      </c>
      <c r="CX11" s="55">
        <v>0</v>
      </c>
      <c r="CY11" s="55">
        <v>0</v>
      </c>
      <c r="CZ11" s="55">
        <v>6763.3990519399995</v>
      </c>
      <c r="DA11" s="55">
        <v>6136.6187710000004</v>
      </c>
      <c r="DB11" s="55">
        <v>0</v>
      </c>
      <c r="DC11" s="55">
        <v>0</v>
      </c>
      <c r="DD11" s="55">
        <v>0</v>
      </c>
      <c r="DE11" s="55">
        <v>6763.3990519399995</v>
      </c>
      <c r="DF11" s="55">
        <v>6136.6187710000004</v>
      </c>
      <c r="DG11" s="55">
        <v>0</v>
      </c>
      <c r="DH11" s="55">
        <v>0</v>
      </c>
      <c r="DI11" s="55">
        <v>0</v>
      </c>
      <c r="DJ11" s="55">
        <v>6763.3990519399995</v>
      </c>
      <c r="DK11" s="55">
        <v>6136.6187710000004</v>
      </c>
      <c r="DL11" s="55">
        <v>0</v>
      </c>
      <c r="DM11" s="55">
        <v>0</v>
      </c>
      <c r="DN11" s="55">
        <v>3522.3463589999997</v>
      </c>
      <c r="DO11" s="55">
        <v>6763.3990519399995</v>
      </c>
      <c r="DP11" s="55">
        <v>9658.9651300000005</v>
      </c>
      <c r="DQ11" s="55">
        <v>0</v>
      </c>
      <c r="DR11" s="55">
        <v>0</v>
      </c>
      <c r="DS11" s="55">
        <v>4117.6650493333327</v>
      </c>
      <c r="DT11" s="55">
        <v>6763.3990519399995</v>
      </c>
      <c r="DU11" s="55">
        <v>13776.630179333333</v>
      </c>
      <c r="DV11" s="55">
        <v>0</v>
      </c>
      <c r="DW11" s="55">
        <v>0</v>
      </c>
      <c r="DX11" s="55">
        <v>6302.0989033333326</v>
      </c>
      <c r="DY11" s="55">
        <v>6763.3990519399995</v>
      </c>
      <c r="DZ11" s="55">
        <v>20078.729082666665</v>
      </c>
      <c r="EA11" s="55">
        <v>0</v>
      </c>
      <c r="EB11" s="55">
        <v>0</v>
      </c>
      <c r="EC11" s="55">
        <v>6302.0989033333326</v>
      </c>
      <c r="ED11" s="55">
        <v>6763.3990519399995</v>
      </c>
      <c r="EE11" s="55">
        <v>26380.827985999997</v>
      </c>
      <c r="EF11" s="55">
        <v>0</v>
      </c>
      <c r="EG11" s="55">
        <v>0</v>
      </c>
      <c r="EH11" s="55">
        <v>10479.448204333334</v>
      </c>
      <c r="EI11" s="55">
        <v>6763.3990519399995</v>
      </c>
      <c r="EJ11" s="55">
        <v>36860.27619033333</v>
      </c>
      <c r="EK11" s="55">
        <v>0</v>
      </c>
      <c r="EL11" s="55">
        <v>0</v>
      </c>
      <c r="EM11" s="55">
        <v>8969.8711933333325</v>
      </c>
      <c r="EN11" s="55">
        <v>6763.3990519399995</v>
      </c>
      <c r="EO11" s="55">
        <v>45830.147383666663</v>
      </c>
      <c r="EP11" s="55">
        <v>0</v>
      </c>
      <c r="EQ11" s="55">
        <v>0</v>
      </c>
      <c r="ER11" s="55">
        <v>8969.8711933333325</v>
      </c>
      <c r="ES11" s="55">
        <v>6763.3990519399995</v>
      </c>
      <c r="ET11" s="55">
        <v>54800.018576999995</v>
      </c>
      <c r="EU11" s="55">
        <v>0</v>
      </c>
      <c r="EV11" s="55">
        <v>0</v>
      </c>
      <c r="EW11" s="55">
        <v>4312.4925006666672</v>
      </c>
      <c r="EX11" s="55">
        <v>6763.3990519399995</v>
      </c>
      <c r="EY11" s="55">
        <v>59112.511077666662</v>
      </c>
      <c r="EZ11" s="55">
        <v>0</v>
      </c>
      <c r="FA11" s="55">
        <v>0</v>
      </c>
      <c r="FB11" s="55">
        <v>4188.2131266666665</v>
      </c>
      <c r="FC11" s="55">
        <v>6763.3990519399995</v>
      </c>
      <c r="FD11" s="55">
        <v>63300.724204333332</v>
      </c>
      <c r="FE11" s="55">
        <v>0</v>
      </c>
      <c r="FF11" s="55">
        <v>0</v>
      </c>
      <c r="FG11" s="55">
        <v>4188.2131266666665</v>
      </c>
      <c r="FH11" s="55">
        <v>6763.3990519399995</v>
      </c>
      <c r="FI11" s="55">
        <v>67488.937330999994</v>
      </c>
      <c r="FJ11" s="55">
        <v>0</v>
      </c>
      <c r="FK11" s="55">
        <v>0</v>
      </c>
      <c r="FL11" s="55">
        <v>1446.0590166666668</v>
      </c>
      <c r="FM11" s="55">
        <v>6763.3990519399995</v>
      </c>
      <c r="FN11" s="55">
        <v>68934.99634766666</v>
      </c>
      <c r="FO11" s="55">
        <v>0</v>
      </c>
      <c r="FP11" s="55">
        <v>0</v>
      </c>
      <c r="FQ11" s="55">
        <v>1446.0590166666668</v>
      </c>
      <c r="FR11" s="55">
        <v>6763.3990519399995</v>
      </c>
      <c r="FS11" s="55">
        <v>70381.055364333326</v>
      </c>
      <c r="FT11" s="55">
        <v>0</v>
      </c>
      <c r="FU11" s="55">
        <v>0</v>
      </c>
      <c r="FV11" s="55">
        <v>1446.0590166666668</v>
      </c>
      <c r="FW11" s="55">
        <v>6763.3990519399995</v>
      </c>
      <c r="FX11" s="55">
        <v>71827.114380999992</v>
      </c>
      <c r="FY11" s="55">
        <v>0</v>
      </c>
      <c r="FZ11" s="55">
        <v>0</v>
      </c>
      <c r="GA11" s="55">
        <v>2136.3721800000003</v>
      </c>
      <c r="GB11" s="55">
        <v>6763.3990519399995</v>
      </c>
      <c r="GC11" s="55">
        <v>73963.486560999998</v>
      </c>
      <c r="GD11" s="55">
        <v>0</v>
      </c>
      <c r="GE11" s="55">
        <v>0</v>
      </c>
      <c r="GF11" s="55">
        <v>2136.3721800000003</v>
      </c>
      <c r="GG11" s="55">
        <v>6763.3990519399995</v>
      </c>
      <c r="GH11" s="55">
        <v>76099.858741000004</v>
      </c>
      <c r="GI11" s="55">
        <v>0</v>
      </c>
      <c r="GJ11" s="55">
        <v>0</v>
      </c>
      <c r="GK11" s="55">
        <v>2136.3721800000003</v>
      </c>
      <c r="GL11" s="55">
        <v>6763.3990519399995</v>
      </c>
      <c r="GM11" s="55">
        <v>78236.230921000009</v>
      </c>
      <c r="GN11" s="55">
        <v>0</v>
      </c>
      <c r="GO11" s="55">
        <v>0</v>
      </c>
      <c r="GP11" s="55">
        <v>1467.0507766666669</v>
      </c>
      <c r="GQ11" s="55">
        <v>6763.3990519399995</v>
      </c>
      <c r="GR11" s="55">
        <v>79703.28169766668</v>
      </c>
      <c r="GS11" s="55">
        <v>0</v>
      </c>
      <c r="GT11" s="55">
        <v>0</v>
      </c>
      <c r="GU11" s="55">
        <v>1467.0507766666669</v>
      </c>
      <c r="GV11" s="55">
        <v>6763.3990519399995</v>
      </c>
      <c r="GW11" s="55">
        <v>81170.332474333351</v>
      </c>
      <c r="GX11" s="55">
        <v>0</v>
      </c>
      <c r="GY11" s="55">
        <v>0</v>
      </c>
      <c r="GZ11" s="55">
        <v>1467.0507766666669</v>
      </c>
      <c r="HA11" s="55">
        <v>6763.3990519399995</v>
      </c>
      <c r="HB11" s="55">
        <v>82637.383251000021</v>
      </c>
      <c r="HC11" s="55">
        <v>0</v>
      </c>
      <c r="HD11" s="55">
        <v>0</v>
      </c>
      <c r="HE11" s="55">
        <v>2810.4979466666664</v>
      </c>
      <c r="HF11" s="55">
        <v>6763.3990519399995</v>
      </c>
      <c r="HG11" s="55">
        <v>85447.881197666691</v>
      </c>
      <c r="HH11" s="55">
        <v>0</v>
      </c>
      <c r="HI11" s="55">
        <v>0</v>
      </c>
      <c r="HJ11" s="55">
        <v>2810.4979466666664</v>
      </c>
      <c r="HK11" s="55">
        <v>6763.3990519399995</v>
      </c>
      <c r="HL11" s="55">
        <v>88258.379144333361</v>
      </c>
      <c r="HM11" s="55">
        <v>0</v>
      </c>
      <c r="HN11" s="55">
        <v>0</v>
      </c>
      <c r="HO11" s="55">
        <v>2810.4979466666664</v>
      </c>
      <c r="HP11" s="55">
        <v>6763.3990519399995</v>
      </c>
      <c r="HQ11" s="55">
        <v>91068.877091000031</v>
      </c>
      <c r="HR11" s="55">
        <v>0</v>
      </c>
      <c r="HS11" s="55">
        <v>0</v>
      </c>
      <c r="HT11" s="55">
        <v>2515.2954733333331</v>
      </c>
      <c r="HU11" s="55">
        <v>6763.3990519399995</v>
      </c>
      <c r="HV11" s="55">
        <v>93584.172564333363</v>
      </c>
      <c r="HW11" s="55">
        <v>0</v>
      </c>
      <c r="HX11" s="55">
        <v>0</v>
      </c>
      <c r="HY11" s="55">
        <v>2515.2954733333331</v>
      </c>
      <c r="HZ11" s="55">
        <v>6763.3990519399995</v>
      </c>
      <c r="IA11" s="55">
        <v>96099.468037666695</v>
      </c>
      <c r="IB11" s="55">
        <v>0</v>
      </c>
      <c r="IC11" s="55">
        <v>0</v>
      </c>
      <c r="ID11" s="55">
        <v>2515.2954733333331</v>
      </c>
      <c r="IE11" s="55">
        <v>6763.3990519399995</v>
      </c>
      <c r="IF11" s="55">
        <v>98614.763511000026</v>
      </c>
      <c r="IG11" s="55">
        <v>0</v>
      </c>
      <c r="IH11" s="55">
        <v>0</v>
      </c>
      <c r="II11" s="55">
        <v>42.123393333333333</v>
      </c>
      <c r="IJ11" s="55">
        <v>6763.3990519399995</v>
      </c>
      <c r="IK11" s="55">
        <v>98656.886904333354</v>
      </c>
      <c r="IL11" s="55">
        <v>0</v>
      </c>
      <c r="IM11" s="55">
        <v>0</v>
      </c>
      <c r="IN11" s="55">
        <v>42.123393333333333</v>
      </c>
      <c r="IO11" s="55">
        <v>6763.3990519399995</v>
      </c>
      <c r="IP11" s="55">
        <v>98699.010297666682</v>
      </c>
      <c r="IQ11" s="55">
        <v>0</v>
      </c>
      <c r="IR11" s="55">
        <v>0</v>
      </c>
      <c r="IS11" s="55">
        <v>42.123393333333333</v>
      </c>
      <c r="IT11" s="55">
        <v>6763.3990519399995</v>
      </c>
      <c r="IU11" s="55">
        <v>98741.13369100001</v>
      </c>
      <c r="IV11" s="55">
        <v>0</v>
      </c>
      <c r="IW11" s="55">
        <v>0</v>
      </c>
      <c r="IX11" s="55">
        <v>3013.8435199999999</v>
      </c>
      <c r="IY11" s="55">
        <v>6763.3990519399995</v>
      </c>
      <c r="IZ11" s="55">
        <v>101754.977211</v>
      </c>
      <c r="JA11" s="55">
        <v>0</v>
      </c>
      <c r="JB11" s="55">
        <v>0</v>
      </c>
      <c r="JC11" s="55">
        <v>3013.8435199999999</v>
      </c>
      <c r="JD11" s="55">
        <v>6763.3990519399995</v>
      </c>
      <c r="JE11" s="55">
        <v>104768.820731</v>
      </c>
      <c r="JF11" s="55">
        <v>0</v>
      </c>
      <c r="JG11" s="55">
        <v>0</v>
      </c>
      <c r="JH11" s="55">
        <v>0</v>
      </c>
      <c r="JI11" s="55">
        <v>6763.3990519399995</v>
      </c>
      <c r="JJ11" s="55">
        <v>104768.820731</v>
      </c>
      <c r="JK11" s="55">
        <v>0</v>
      </c>
      <c r="JL11" s="55">
        <v>0</v>
      </c>
      <c r="JM11" s="55">
        <v>0</v>
      </c>
      <c r="JN11" s="55">
        <v>6763.3990519399995</v>
      </c>
      <c r="JO11" s="55">
        <v>104768.820731</v>
      </c>
      <c r="JP11" s="55">
        <v>0</v>
      </c>
      <c r="JQ11" s="55">
        <v>0</v>
      </c>
      <c r="JR11" s="55">
        <v>0</v>
      </c>
      <c r="JS11" s="55">
        <v>6763.3990519399995</v>
      </c>
      <c r="JT11" s="55">
        <v>104768.820731</v>
      </c>
      <c r="JU11" s="55">
        <v>0</v>
      </c>
      <c r="JV11" s="55">
        <v>0</v>
      </c>
      <c r="JW11" s="55">
        <v>0</v>
      </c>
      <c r="JX11" s="55">
        <v>6763.3990519399995</v>
      </c>
      <c r="JY11" s="55">
        <v>104768.820731</v>
      </c>
      <c r="JZ11" s="55">
        <v>0</v>
      </c>
      <c r="KA11" s="55">
        <v>0</v>
      </c>
      <c r="KB11" s="55">
        <v>0</v>
      </c>
      <c r="KC11" s="55">
        <v>6763.3990519399995</v>
      </c>
      <c r="KD11" s="55">
        <v>104768.820731</v>
      </c>
      <c r="KE11" s="55">
        <v>0</v>
      </c>
      <c r="KF11" s="55">
        <v>0</v>
      </c>
      <c r="KG11" s="55">
        <v>0</v>
      </c>
      <c r="KH11" s="55">
        <v>6763.3990519399995</v>
      </c>
      <c r="KI11" s="55">
        <v>104768.820731</v>
      </c>
      <c r="KJ11" s="55">
        <v>0</v>
      </c>
      <c r="KK11" s="55">
        <v>0</v>
      </c>
      <c r="KL11" s="55">
        <v>0</v>
      </c>
      <c r="KM11" s="55">
        <v>6763.3990519399995</v>
      </c>
      <c r="KN11" s="55">
        <v>104768.820731</v>
      </c>
      <c r="KO11" s="55">
        <v>0</v>
      </c>
      <c r="KP11" s="55">
        <v>0</v>
      </c>
      <c r="KQ11" s="55">
        <v>0</v>
      </c>
      <c r="KR11" s="55">
        <v>6763.3990519399995</v>
      </c>
      <c r="KS11" s="55">
        <v>104768.820731</v>
      </c>
      <c r="KT11" s="55">
        <v>0</v>
      </c>
      <c r="KU11" s="55">
        <v>0</v>
      </c>
      <c r="KV11" s="55">
        <v>0</v>
      </c>
      <c r="KW11" s="55">
        <v>6763.3990519399995</v>
      </c>
      <c r="KX11" s="55">
        <v>104768.820731</v>
      </c>
      <c r="KY11" s="55">
        <v>0</v>
      </c>
      <c r="KZ11" s="55">
        <v>0</v>
      </c>
      <c r="LA11" s="55">
        <v>0</v>
      </c>
      <c r="LB11" s="55">
        <v>6763.3990519399995</v>
      </c>
      <c r="LC11" s="55">
        <v>104768.820731</v>
      </c>
      <c r="LD11" s="55">
        <v>0</v>
      </c>
      <c r="LE11" s="55">
        <v>0</v>
      </c>
      <c r="LF11" s="55">
        <v>0</v>
      </c>
      <c r="LG11" s="55">
        <v>6763.3990519399995</v>
      </c>
      <c r="LH11" s="55">
        <v>104768.820731</v>
      </c>
      <c r="LI11" s="55">
        <v>0</v>
      </c>
      <c r="LJ11" s="55">
        <v>0</v>
      </c>
      <c r="LK11" s="55">
        <v>0</v>
      </c>
      <c r="LL11" s="55">
        <v>6763.3990519399995</v>
      </c>
      <c r="LM11" s="55">
        <v>104768.820731</v>
      </c>
      <c r="LN11" s="55">
        <v>0</v>
      </c>
      <c r="LO11" s="55">
        <v>0</v>
      </c>
      <c r="LP11" s="55">
        <v>0</v>
      </c>
      <c r="LQ11" s="55">
        <v>6763.3990519399995</v>
      </c>
      <c r="LR11" s="55">
        <v>104768.820731</v>
      </c>
      <c r="LS11" s="55">
        <v>0</v>
      </c>
      <c r="LT11" s="55">
        <v>0</v>
      </c>
      <c r="LU11" s="55">
        <v>0</v>
      </c>
      <c r="LV11" s="55">
        <v>6763.3990519399995</v>
      </c>
      <c r="LW11" s="55">
        <v>104768.820731</v>
      </c>
      <c r="LX11" s="55">
        <v>0</v>
      </c>
      <c r="LY11" s="55">
        <v>0</v>
      </c>
      <c r="LZ11" s="55">
        <v>0</v>
      </c>
      <c r="MA11" s="55">
        <v>6763.3990519399995</v>
      </c>
      <c r="MB11" s="55">
        <v>104768.820731</v>
      </c>
      <c r="MC11" s="55">
        <v>0</v>
      </c>
      <c r="MD11" s="55">
        <v>0</v>
      </c>
      <c r="ME11" s="55">
        <v>0</v>
      </c>
      <c r="MF11" s="55">
        <v>6763.3990519399995</v>
      </c>
      <c r="MG11" s="55">
        <v>104768.820731</v>
      </c>
      <c r="MH11" s="55">
        <v>0</v>
      </c>
      <c r="MI11" s="55">
        <v>0</v>
      </c>
      <c r="MJ11" s="55">
        <v>0</v>
      </c>
      <c r="MK11" s="55">
        <v>6763.3990519399995</v>
      </c>
      <c r="ML11" s="55">
        <v>104768.820731</v>
      </c>
      <c r="MM11" s="55">
        <v>0</v>
      </c>
      <c r="MN11" s="55">
        <v>0</v>
      </c>
      <c r="MO11" s="55">
        <v>0</v>
      </c>
      <c r="MP11" s="55">
        <v>6763.3990519399995</v>
      </c>
      <c r="MQ11" s="55">
        <v>104768.820731</v>
      </c>
      <c r="MR11" s="55">
        <v>0</v>
      </c>
      <c r="MS11" s="55">
        <v>0</v>
      </c>
      <c r="MT11" s="55">
        <v>0</v>
      </c>
      <c r="MU11" s="55">
        <v>6763.3990519399995</v>
      </c>
      <c r="MV11" s="55">
        <v>104768.820731</v>
      </c>
      <c r="MW11" s="55">
        <v>0</v>
      </c>
      <c r="MX11" s="55">
        <v>0</v>
      </c>
      <c r="MY11" s="55">
        <v>0</v>
      </c>
      <c r="MZ11" s="55">
        <v>6763.3990519399995</v>
      </c>
      <c r="NA11" s="55">
        <v>104768.820731</v>
      </c>
      <c r="NB11" s="55">
        <v>0</v>
      </c>
      <c r="NC11" s="55">
        <v>0</v>
      </c>
      <c r="ND11" s="55">
        <v>0</v>
      </c>
      <c r="NE11" s="55">
        <v>6763.3990519399995</v>
      </c>
      <c r="NF11" s="55">
        <v>104768.820731</v>
      </c>
      <c r="NG11" s="55">
        <v>0</v>
      </c>
      <c r="NH11" s="55">
        <v>0</v>
      </c>
      <c r="NI11" s="55">
        <v>0</v>
      </c>
      <c r="NJ11" s="55">
        <v>6763.3990519399995</v>
      </c>
      <c r="NK11" s="55">
        <v>104768.820731</v>
      </c>
      <c r="NL11" s="55">
        <v>0</v>
      </c>
    </row>
    <row r="12" spans="1:376" ht="25.2" thickBot="1">
      <c r="A12" s="48">
        <v>10</v>
      </c>
      <c r="B12" s="29"/>
      <c r="C12" s="29"/>
      <c r="D12" s="29"/>
      <c r="E12" s="124" t="s">
        <v>8</v>
      </c>
      <c r="F12" s="29"/>
      <c r="G12" s="29"/>
      <c r="H12" s="29"/>
      <c r="I12" s="29"/>
      <c r="J12" s="29"/>
      <c r="K12" s="29"/>
      <c r="L12" s="29"/>
      <c r="M12" s="29">
        <v>0</v>
      </c>
      <c r="N12" s="19">
        <v>238366689.65000001</v>
      </c>
      <c r="O12" s="41">
        <v>238366689.65000001</v>
      </c>
      <c r="P12" s="22">
        <v>0</v>
      </c>
      <c r="Q12" s="112">
        <v>0</v>
      </c>
      <c r="R12" s="112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12">
        <v>0</v>
      </c>
      <c r="Y12" s="112">
        <v>0</v>
      </c>
      <c r="Z12" s="112">
        <v>0</v>
      </c>
      <c r="AA12" s="112">
        <v>0</v>
      </c>
      <c r="AB12" s="112">
        <v>0</v>
      </c>
      <c r="AC12" s="112">
        <v>0</v>
      </c>
      <c r="AD12" s="112">
        <v>0</v>
      </c>
      <c r="AE12" s="112">
        <v>0</v>
      </c>
      <c r="AF12" s="112">
        <v>0</v>
      </c>
      <c r="AG12" s="112">
        <v>0</v>
      </c>
      <c r="AH12" s="112">
        <v>0</v>
      </c>
      <c r="AI12" s="112">
        <v>0</v>
      </c>
      <c r="AJ12" s="112">
        <v>0</v>
      </c>
      <c r="AK12" s="112">
        <v>0</v>
      </c>
      <c r="AL12" s="112">
        <v>0</v>
      </c>
      <c r="AM12" s="112">
        <v>0</v>
      </c>
      <c r="AN12" s="112">
        <v>0</v>
      </c>
      <c r="AO12" s="112">
        <v>0</v>
      </c>
      <c r="AP12" s="112">
        <v>0</v>
      </c>
      <c r="AQ12" s="112">
        <v>0</v>
      </c>
      <c r="AR12" s="112">
        <v>0</v>
      </c>
      <c r="AS12" s="112">
        <v>0</v>
      </c>
      <c r="AT12" s="112">
        <v>0</v>
      </c>
      <c r="AU12" s="112">
        <v>0</v>
      </c>
      <c r="AV12" s="112">
        <v>0</v>
      </c>
      <c r="AW12" s="112">
        <v>0</v>
      </c>
      <c r="AX12" s="112">
        <v>0</v>
      </c>
      <c r="AY12" s="112">
        <v>0</v>
      </c>
      <c r="AZ12" s="112">
        <v>0</v>
      </c>
      <c r="BA12" s="112">
        <v>0</v>
      </c>
      <c r="BB12" s="112">
        <v>0</v>
      </c>
      <c r="BC12" s="112">
        <v>0</v>
      </c>
      <c r="BD12" s="112">
        <v>0</v>
      </c>
      <c r="BE12" s="112">
        <v>0</v>
      </c>
      <c r="BF12" s="112">
        <v>0</v>
      </c>
      <c r="BG12" s="112">
        <v>0</v>
      </c>
      <c r="BH12" s="112">
        <v>0</v>
      </c>
      <c r="BI12" s="112">
        <v>0</v>
      </c>
      <c r="BJ12" s="112">
        <v>10227.546991250001</v>
      </c>
      <c r="BK12" s="112">
        <v>10227.563801110002</v>
      </c>
      <c r="BL12" s="112">
        <v>10227.546991250001</v>
      </c>
      <c r="BM12" s="112">
        <v>10227.563801110002</v>
      </c>
      <c r="BN12" s="112">
        <v>0</v>
      </c>
      <c r="BO12" s="112">
        <v>14001.18399053</v>
      </c>
      <c r="BP12" s="112">
        <v>14001.1779432</v>
      </c>
      <c r="BQ12" s="112">
        <v>24228.730981780001</v>
      </c>
      <c r="BR12" s="112">
        <v>24228.741744310002</v>
      </c>
      <c r="BS12" s="112">
        <v>0</v>
      </c>
      <c r="BT12" s="112">
        <v>5903.2280723099993</v>
      </c>
      <c r="BU12" s="112">
        <v>5903.2280723099993</v>
      </c>
      <c r="BV12" s="112">
        <v>30131.959054090003</v>
      </c>
      <c r="BW12" s="112">
        <v>30131.969816620003</v>
      </c>
      <c r="BX12" s="112">
        <v>0</v>
      </c>
      <c r="BY12" s="112">
        <v>407.15858236000003</v>
      </c>
      <c r="BZ12" s="112">
        <v>407.15858236000003</v>
      </c>
      <c r="CA12" s="112">
        <v>30539.117636450002</v>
      </c>
      <c r="CB12" s="112">
        <v>30539.128398980003</v>
      </c>
      <c r="CC12" s="112">
        <v>0</v>
      </c>
      <c r="CD12" s="112">
        <v>2632.6933545100001</v>
      </c>
      <c r="CE12" s="112">
        <v>0</v>
      </c>
      <c r="CF12" s="112">
        <v>33171.810990960003</v>
      </c>
      <c r="CG12" s="112">
        <v>30539.128398980003</v>
      </c>
      <c r="CH12" s="112">
        <v>0</v>
      </c>
      <c r="CI12" s="112">
        <v>37302.296099879997</v>
      </c>
      <c r="CJ12" s="112">
        <v>37472.53224072</v>
      </c>
      <c r="CK12" s="110">
        <v>70474.10709084</v>
      </c>
      <c r="CL12" s="110">
        <v>68011.6606397</v>
      </c>
      <c r="CM12" s="55">
        <v>0</v>
      </c>
      <c r="CN12" s="55">
        <v>13528.815668419998</v>
      </c>
      <c r="CO12" s="55">
        <v>5331.4522280000001</v>
      </c>
      <c r="CP12" s="55">
        <v>84002.922759259993</v>
      </c>
      <c r="CQ12" s="55">
        <v>73343.112867699994</v>
      </c>
      <c r="CR12" s="55">
        <v>0</v>
      </c>
      <c r="CS12" s="55">
        <v>0</v>
      </c>
      <c r="CT12" s="55">
        <v>3169.859747</v>
      </c>
      <c r="CU12" s="55">
        <v>84002.922759259993</v>
      </c>
      <c r="CV12" s="55">
        <v>76512.972614699989</v>
      </c>
      <c r="CW12" s="55">
        <v>0</v>
      </c>
      <c r="CX12" s="55">
        <v>0</v>
      </c>
      <c r="CY12" s="55">
        <v>4666.3433257329998</v>
      </c>
      <c r="CZ12" s="55">
        <v>84002.922759259993</v>
      </c>
      <c r="DA12" s="55">
        <v>81179.315940432993</v>
      </c>
      <c r="DB12" s="55">
        <v>0</v>
      </c>
      <c r="DC12" s="55">
        <v>0</v>
      </c>
      <c r="DD12" s="55">
        <v>11428.066210232999</v>
      </c>
      <c r="DE12" s="55">
        <v>84002.922759259993</v>
      </c>
      <c r="DF12" s="55">
        <v>92607.382150665988</v>
      </c>
      <c r="DG12" s="55">
        <v>0</v>
      </c>
      <c r="DH12" s="55">
        <v>0</v>
      </c>
      <c r="DI12" s="55">
        <v>29417.234933232998</v>
      </c>
      <c r="DJ12" s="55">
        <v>84002.922759259993</v>
      </c>
      <c r="DK12" s="55">
        <v>122024.61708389898</v>
      </c>
      <c r="DL12" s="55">
        <v>0</v>
      </c>
      <c r="DM12" s="55">
        <v>0</v>
      </c>
      <c r="DN12" s="55">
        <v>9376.2349332330014</v>
      </c>
      <c r="DO12" s="55">
        <v>84002.922759259993</v>
      </c>
      <c r="DP12" s="55">
        <v>131400.85201713198</v>
      </c>
      <c r="DQ12" s="55">
        <v>0</v>
      </c>
      <c r="DR12" s="55">
        <v>0</v>
      </c>
      <c r="DS12" s="55">
        <v>9453.2906065663337</v>
      </c>
      <c r="DT12" s="55">
        <v>84002.922759259993</v>
      </c>
      <c r="DU12" s="55">
        <v>140854.14262369831</v>
      </c>
      <c r="DV12" s="55">
        <v>0</v>
      </c>
      <c r="DW12" s="55">
        <v>0</v>
      </c>
      <c r="DX12" s="55">
        <v>9722.4728682329987</v>
      </c>
      <c r="DY12" s="55">
        <v>84002.922759259993</v>
      </c>
      <c r="DZ12" s="55">
        <v>150576.6154919313</v>
      </c>
      <c r="EA12" s="55">
        <v>0</v>
      </c>
      <c r="EB12" s="55">
        <v>0</v>
      </c>
      <c r="EC12" s="55">
        <v>9607.1418432329992</v>
      </c>
      <c r="ED12" s="55">
        <v>84002.922759259993</v>
      </c>
      <c r="EE12" s="55">
        <v>160183.75733516429</v>
      </c>
      <c r="EF12" s="55">
        <v>0</v>
      </c>
      <c r="EG12" s="55">
        <v>0</v>
      </c>
      <c r="EH12" s="55">
        <v>9530.0861698996669</v>
      </c>
      <c r="EI12" s="55">
        <v>84002.922759259993</v>
      </c>
      <c r="EJ12" s="55">
        <v>169713.84350506397</v>
      </c>
      <c r="EK12" s="55">
        <v>0</v>
      </c>
      <c r="EL12" s="55">
        <v>0</v>
      </c>
      <c r="EM12" s="55">
        <v>6206.375186233</v>
      </c>
      <c r="EN12" s="55">
        <v>84002.922759259993</v>
      </c>
      <c r="EO12" s="55">
        <v>175920.21869129696</v>
      </c>
      <c r="EP12" s="55">
        <v>0</v>
      </c>
      <c r="EQ12" s="55">
        <v>0</v>
      </c>
      <c r="ER12" s="55">
        <v>6206.375186233</v>
      </c>
      <c r="ES12" s="55">
        <v>84002.922759259993</v>
      </c>
      <c r="ET12" s="55">
        <v>182126.59387752996</v>
      </c>
      <c r="EU12" s="55">
        <v>0</v>
      </c>
      <c r="EV12" s="55">
        <v>0</v>
      </c>
      <c r="EW12" s="55">
        <v>1694.9741900000004</v>
      </c>
      <c r="EX12" s="55">
        <v>84002.922759259993</v>
      </c>
      <c r="EY12" s="55">
        <v>183821.56806752997</v>
      </c>
      <c r="EZ12" s="55">
        <v>0</v>
      </c>
      <c r="FA12" s="55">
        <v>0</v>
      </c>
      <c r="FB12" s="55">
        <v>1694.9741900000004</v>
      </c>
      <c r="FC12" s="55">
        <v>84002.922759259993</v>
      </c>
      <c r="FD12" s="55">
        <v>185516.54225752997</v>
      </c>
      <c r="FE12" s="55">
        <v>0</v>
      </c>
      <c r="FF12" s="55">
        <v>0</v>
      </c>
      <c r="FG12" s="55">
        <v>1655.8587875000003</v>
      </c>
      <c r="FH12" s="55">
        <v>84002.922759259993</v>
      </c>
      <c r="FI12" s="55">
        <v>187172.40104502998</v>
      </c>
      <c r="FJ12" s="55">
        <v>0</v>
      </c>
      <c r="FK12" s="55">
        <v>0</v>
      </c>
      <c r="FL12" s="55">
        <v>0</v>
      </c>
      <c r="FM12" s="55">
        <v>84002.922759259993</v>
      </c>
      <c r="FN12" s="55">
        <v>187172.40104502998</v>
      </c>
      <c r="FO12" s="55">
        <v>0</v>
      </c>
      <c r="FP12" s="55">
        <v>0</v>
      </c>
      <c r="FQ12" s="55">
        <v>0</v>
      </c>
      <c r="FR12" s="55">
        <v>84002.922759259993</v>
      </c>
      <c r="FS12" s="55">
        <v>187172.40104502998</v>
      </c>
      <c r="FT12" s="55">
        <v>0</v>
      </c>
      <c r="FU12" s="55">
        <v>0</v>
      </c>
      <c r="FV12" s="55">
        <v>0</v>
      </c>
      <c r="FW12" s="55">
        <v>84002.922759259993</v>
      </c>
      <c r="FX12" s="55">
        <v>187172.40104502998</v>
      </c>
      <c r="FY12" s="55">
        <v>0</v>
      </c>
      <c r="FZ12" s="55">
        <v>0</v>
      </c>
      <c r="GA12" s="55">
        <v>0</v>
      </c>
      <c r="GB12" s="55">
        <v>84002.922759259993</v>
      </c>
      <c r="GC12" s="55">
        <v>187172.40104502998</v>
      </c>
      <c r="GD12" s="55">
        <v>0</v>
      </c>
      <c r="GE12" s="55">
        <v>0</v>
      </c>
      <c r="GF12" s="55">
        <v>0</v>
      </c>
      <c r="GG12" s="55">
        <v>84002.922759259993</v>
      </c>
      <c r="GH12" s="55">
        <v>187172.40104502998</v>
      </c>
      <c r="GI12" s="55">
        <v>0</v>
      </c>
      <c r="GJ12" s="55">
        <v>0</v>
      </c>
      <c r="GK12" s="55">
        <v>0</v>
      </c>
      <c r="GL12" s="55">
        <v>84002.922759259993</v>
      </c>
      <c r="GM12" s="55">
        <v>187172.40104502998</v>
      </c>
      <c r="GN12" s="55">
        <v>0</v>
      </c>
      <c r="GO12" s="55">
        <v>0</v>
      </c>
      <c r="GP12" s="55">
        <v>5457.2374099999997</v>
      </c>
      <c r="GQ12" s="55">
        <v>84002.922759259993</v>
      </c>
      <c r="GR12" s="55">
        <v>192629.63845502998</v>
      </c>
      <c r="GS12" s="55">
        <v>0</v>
      </c>
      <c r="GT12" s="55">
        <v>0</v>
      </c>
      <c r="GU12" s="55">
        <v>5457.2374099999997</v>
      </c>
      <c r="GV12" s="55">
        <v>84002.922759259993</v>
      </c>
      <c r="GW12" s="55">
        <v>198086.87586502999</v>
      </c>
      <c r="GX12" s="55">
        <v>0</v>
      </c>
      <c r="GY12" s="55">
        <v>0</v>
      </c>
      <c r="GZ12" s="55">
        <v>5457.2374099999997</v>
      </c>
      <c r="HA12" s="55">
        <v>84002.922759259993</v>
      </c>
      <c r="HB12" s="55">
        <v>203544.11327502999</v>
      </c>
      <c r="HC12" s="55">
        <v>0</v>
      </c>
      <c r="HD12" s="55">
        <v>0</v>
      </c>
      <c r="HE12" s="55">
        <v>1944.6828033333331</v>
      </c>
      <c r="HF12" s="55">
        <v>84002.922759259993</v>
      </c>
      <c r="HG12" s="55">
        <v>205488.79607836332</v>
      </c>
      <c r="HH12" s="55">
        <v>0</v>
      </c>
      <c r="HI12" s="55">
        <v>0</v>
      </c>
      <c r="HJ12" s="55">
        <v>1944.6828033333331</v>
      </c>
      <c r="HK12" s="55">
        <v>84002.922759259993</v>
      </c>
      <c r="HL12" s="55">
        <v>207433.47888169665</v>
      </c>
      <c r="HM12" s="55">
        <v>0</v>
      </c>
      <c r="HN12" s="55">
        <v>0</v>
      </c>
      <c r="HO12" s="55">
        <v>1944.6828033333331</v>
      </c>
      <c r="HP12" s="55">
        <v>84002.922759259993</v>
      </c>
      <c r="HQ12" s="55">
        <v>209378.16168502998</v>
      </c>
      <c r="HR12" s="55">
        <v>0</v>
      </c>
      <c r="HS12" s="55">
        <v>0</v>
      </c>
      <c r="HT12" s="55">
        <v>1540.2249999999999</v>
      </c>
      <c r="HU12" s="55">
        <v>84002.922759259993</v>
      </c>
      <c r="HV12" s="55">
        <v>210918.38668502998</v>
      </c>
      <c r="HW12" s="55">
        <v>0</v>
      </c>
      <c r="HX12" s="55">
        <v>0</v>
      </c>
      <c r="HY12" s="55">
        <v>1540.2249999999999</v>
      </c>
      <c r="HZ12" s="55">
        <v>84002.922759259993</v>
      </c>
      <c r="IA12" s="55">
        <v>212458.61168502999</v>
      </c>
      <c r="IB12" s="55">
        <v>0</v>
      </c>
      <c r="IC12" s="55">
        <v>0</v>
      </c>
      <c r="ID12" s="55">
        <v>1540.2249999999999</v>
      </c>
      <c r="IE12" s="55">
        <v>84002.922759259993</v>
      </c>
      <c r="IF12" s="55">
        <v>213998.83668502999</v>
      </c>
      <c r="IG12" s="55">
        <v>0</v>
      </c>
      <c r="IH12" s="55">
        <v>0</v>
      </c>
      <c r="II12" s="55">
        <v>0</v>
      </c>
      <c r="IJ12" s="55">
        <v>84002.922759259993</v>
      </c>
      <c r="IK12" s="55">
        <v>213998.83668502999</v>
      </c>
      <c r="IL12" s="55">
        <v>0</v>
      </c>
      <c r="IM12" s="55">
        <v>0</v>
      </c>
      <c r="IN12" s="55">
        <v>0</v>
      </c>
      <c r="IO12" s="55">
        <v>84002.922759259993</v>
      </c>
      <c r="IP12" s="55">
        <v>213998.83668502999</v>
      </c>
      <c r="IQ12" s="55">
        <v>0</v>
      </c>
      <c r="IR12" s="55">
        <v>0</v>
      </c>
      <c r="IS12" s="55">
        <v>0</v>
      </c>
      <c r="IT12" s="55">
        <v>84002.922759259993</v>
      </c>
      <c r="IU12" s="55">
        <v>213998.83668502999</v>
      </c>
      <c r="IV12" s="55">
        <v>0</v>
      </c>
      <c r="IW12" s="55">
        <v>0</v>
      </c>
      <c r="IX12" s="55">
        <v>0</v>
      </c>
      <c r="IY12" s="55">
        <v>84002.922759259993</v>
      </c>
      <c r="IZ12" s="55">
        <v>213998.83668502999</v>
      </c>
      <c r="JA12" s="55">
        <v>0</v>
      </c>
      <c r="JB12" s="55">
        <v>0</v>
      </c>
      <c r="JC12" s="55">
        <v>0</v>
      </c>
      <c r="JD12" s="55">
        <v>84002.922759259993</v>
      </c>
      <c r="JE12" s="55">
        <v>213998.83668502999</v>
      </c>
      <c r="JF12" s="55">
        <v>0</v>
      </c>
      <c r="JG12" s="55">
        <v>0</v>
      </c>
      <c r="JH12" s="55">
        <v>0</v>
      </c>
      <c r="JI12" s="55">
        <v>84002.922759259993</v>
      </c>
      <c r="JJ12" s="55">
        <v>213998.83668502999</v>
      </c>
      <c r="JK12" s="55">
        <v>0</v>
      </c>
      <c r="JL12" s="55">
        <v>0</v>
      </c>
      <c r="JM12" s="55">
        <v>0</v>
      </c>
      <c r="JN12" s="55">
        <v>84002.922759259993</v>
      </c>
      <c r="JO12" s="55">
        <v>213998.83668502999</v>
      </c>
      <c r="JP12" s="55">
        <v>0</v>
      </c>
      <c r="JQ12" s="55">
        <v>0</v>
      </c>
      <c r="JR12" s="55">
        <v>0</v>
      </c>
      <c r="JS12" s="55">
        <v>84002.922759259993</v>
      </c>
      <c r="JT12" s="55">
        <v>213998.83668502999</v>
      </c>
      <c r="JU12" s="55">
        <v>0</v>
      </c>
      <c r="JV12" s="55">
        <v>0</v>
      </c>
      <c r="JW12" s="55">
        <v>0</v>
      </c>
      <c r="JX12" s="55">
        <v>84002.922759259993</v>
      </c>
      <c r="JY12" s="55">
        <v>213998.83668502999</v>
      </c>
      <c r="JZ12" s="55">
        <v>0</v>
      </c>
      <c r="KA12" s="55">
        <v>0</v>
      </c>
      <c r="KB12" s="55">
        <v>0</v>
      </c>
      <c r="KC12" s="55">
        <v>84002.922759259993</v>
      </c>
      <c r="KD12" s="55">
        <v>213998.83668502999</v>
      </c>
      <c r="KE12" s="55">
        <v>0</v>
      </c>
      <c r="KF12" s="55">
        <v>0</v>
      </c>
      <c r="KG12" s="55">
        <v>0</v>
      </c>
      <c r="KH12" s="55">
        <v>84002.922759259993</v>
      </c>
      <c r="KI12" s="55">
        <v>213998.83668502999</v>
      </c>
      <c r="KJ12" s="55">
        <v>0</v>
      </c>
      <c r="KK12" s="55">
        <v>0</v>
      </c>
      <c r="KL12" s="55">
        <v>0</v>
      </c>
      <c r="KM12" s="55">
        <v>84002.922759259993</v>
      </c>
      <c r="KN12" s="55">
        <v>213998.83668502999</v>
      </c>
      <c r="KO12" s="55">
        <v>0</v>
      </c>
      <c r="KP12" s="55">
        <v>0</v>
      </c>
      <c r="KQ12" s="55">
        <v>0</v>
      </c>
      <c r="KR12" s="55">
        <v>84002.922759259993</v>
      </c>
      <c r="KS12" s="55">
        <v>213998.83668502999</v>
      </c>
      <c r="KT12" s="55">
        <v>0</v>
      </c>
      <c r="KU12" s="55">
        <v>0</v>
      </c>
      <c r="KV12" s="55">
        <v>0</v>
      </c>
      <c r="KW12" s="55">
        <v>84002.922759259993</v>
      </c>
      <c r="KX12" s="55">
        <v>213998.83668502999</v>
      </c>
      <c r="KY12" s="55">
        <v>0</v>
      </c>
      <c r="KZ12" s="55">
        <v>0</v>
      </c>
      <c r="LA12" s="55">
        <v>0</v>
      </c>
      <c r="LB12" s="55">
        <v>84002.922759259993</v>
      </c>
      <c r="LC12" s="55">
        <v>213998.83668502999</v>
      </c>
      <c r="LD12" s="55">
        <v>0</v>
      </c>
      <c r="LE12" s="55">
        <v>0</v>
      </c>
      <c r="LF12" s="55">
        <v>0</v>
      </c>
      <c r="LG12" s="55">
        <v>84002.922759259993</v>
      </c>
      <c r="LH12" s="55">
        <v>213998.83668502999</v>
      </c>
      <c r="LI12" s="55">
        <v>0</v>
      </c>
      <c r="LJ12" s="55">
        <v>0</v>
      </c>
      <c r="LK12" s="55">
        <v>0</v>
      </c>
      <c r="LL12" s="55">
        <v>84002.922759259993</v>
      </c>
      <c r="LM12" s="55">
        <v>213998.83668502999</v>
      </c>
      <c r="LN12" s="55">
        <v>0</v>
      </c>
      <c r="LO12" s="55">
        <v>0</v>
      </c>
      <c r="LP12" s="55">
        <v>0</v>
      </c>
      <c r="LQ12" s="55">
        <v>84002.922759259993</v>
      </c>
      <c r="LR12" s="55">
        <v>213998.83668502999</v>
      </c>
      <c r="LS12" s="55">
        <v>0</v>
      </c>
      <c r="LT12" s="55">
        <v>0</v>
      </c>
      <c r="LU12" s="55">
        <v>0</v>
      </c>
      <c r="LV12" s="55">
        <v>84002.922759259993</v>
      </c>
      <c r="LW12" s="55">
        <v>213998.83668502999</v>
      </c>
      <c r="LX12" s="55">
        <v>0</v>
      </c>
      <c r="LY12" s="55">
        <v>0</v>
      </c>
      <c r="LZ12" s="55">
        <v>0</v>
      </c>
      <c r="MA12" s="55">
        <v>84002.922759259993</v>
      </c>
      <c r="MB12" s="55">
        <v>213998.83668502999</v>
      </c>
      <c r="MC12" s="55">
        <v>0</v>
      </c>
      <c r="MD12" s="55">
        <v>0</v>
      </c>
      <c r="ME12" s="55">
        <v>0</v>
      </c>
      <c r="MF12" s="55">
        <v>84002.922759259993</v>
      </c>
      <c r="MG12" s="55">
        <v>213998.83668502999</v>
      </c>
      <c r="MH12" s="55">
        <v>0</v>
      </c>
      <c r="MI12" s="55">
        <v>0</v>
      </c>
      <c r="MJ12" s="55">
        <v>0</v>
      </c>
      <c r="MK12" s="55">
        <v>84002.922759259993</v>
      </c>
      <c r="ML12" s="55">
        <v>213998.83668502999</v>
      </c>
      <c r="MM12" s="55">
        <v>0</v>
      </c>
      <c r="MN12" s="55">
        <v>0</v>
      </c>
      <c r="MO12" s="55">
        <v>0</v>
      </c>
      <c r="MP12" s="55">
        <v>84002.922759259993</v>
      </c>
      <c r="MQ12" s="55">
        <v>213998.83668502999</v>
      </c>
      <c r="MR12" s="55">
        <v>0</v>
      </c>
      <c r="MS12" s="55">
        <v>0</v>
      </c>
      <c r="MT12" s="55">
        <v>0</v>
      </c>
      <c r="MU12" s="55">
        <v>84002.922759259993</v>
      </c>
      <c r="MV12" s="55">
        <v>213998.83668502999</v>
      </c>
      <c r="MW12" s="55">
        <v>0</v>
      </c>
      <c r="MX12" s="55">
        <v>0</v>
      </c>
      <c r="MY12" s="55">
        <v>0</v>
      </c>
      <c r="MZ12" s="55">
        <v>84002.922759259993</v>
      </c>
      <c r="NA12" s="55">
        <v>213998.83668502999</v>
      </c>
      <c r="NB12" s="55">
        <v>0</v>
      </c>
      <c r="NC12" s="55">
        <v>0</v>
      </c>
      <c r="ND12" s="55">
        <v>0</v>
      </c>
      <c r="NE12" s="55">
        <v>84002.922759259993</v>
      </c>
      <c r="NF12" s="55">
        <v>213998.83668502999</v>
      </c>
      <c r="NG12" s="55">
        <v>0</v>
      </c>
      <c r="NH12" s="55">
        <v>0</v>
      </c>
      <c r="NI12" s="55">
        <v>0</v>
      </c>
      <c r="NJ12" s="55">
        <v>84002.922759259993</v>
      </c>
      <c r="NK12" s="55">
        <v>213998.83668502999</v>
      </c>
      <c r="NL12" s="55">
        <v>0</v>
      </c>
    </row>
    <row r="13" spans="1:376" ht="25.2" thickBot="1">
      <c r="A13" s="12">
        <v>11</v>
      </c>
      <c r="B13" s="13"/>
      <c r="C13" s="13"/>
      <c r="D13" s="13"/>
      <c r="E13" s="119" t="s">
        <v>9</v>
      </c>
      <c r="F13" s="120"/>
      <c r="G13" s="120"/>
      <c r="H13" s="121"/>
      <c r="I13" s="120"/>
      <c r="J13" s="120">
        <v>0</v>
      </c>
      <c r="K13" s="122">
        <v>961599750</v>
      </c>
      <c r="L13" s="123"/>
      <c r="M13" s="120">
        <v>0</v>
      </c>
      <c r="N13" s="19">
        <v>1018476462.164808</v>
      </c>
      <c r="O13" s="41">
        <v>1018476462.164808</v>
      </c>
      <c r="P13" s="22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09">
        <v>0</v>
      </c>
      <c r="AB13" s="109">
        <v>0</v>
      </c>
      <c r="AC13" s="109">
        <v>0</v>
      </c>
      <c r="AD13" s="109">
        <v>0</v>
      </c>
      <c r="AE13" s="109">
        <v>0</v>
      </c>
      <c r="AF13" s="109">
        <v>0</v>
      </c>
      <c r="AG13" s="109">
        <v>0</v>
      </c>
      <c r="AH13" s="109">
        <v>0</v>
      </c>
      <c r="AI13" s="109">
        <v>0</v>
      </c>
      <c r="AJ13" s="109">
        <v>0</v>
      </c>
      <c r="AK13" s="109">
        <v>0</v>
      </c>
      <c r="AL13" s="109">
        <v>0</v>
      </c>
      <c r="AM13" s="109">
        <v>0</v>
      </c>
      <c r="AN13" s="109">
        <v>0</v>
      </c>
      <c r="AO13" s="109">
        <v>0</v>
      </c>
      <c r="AP13" s="109">
        <v>0</v>
      </c>
      <c r="AQ13" s="109">
        <v>0</v>
      </c>
      <c r="AR13" s="109">
        <v>0</v>
      </c>
      <c r="AS13" s="109">
        <v>0</v>
      </c>
      <c r="AT13" s="109">
        <v>0</v>
      </c>
      <c r="AU13" s="109">
        <v>3512.5919646439997</v>
      </c>
      <c r="AV13" s="109">
        <v>3512.5919599999997</v>
      </c>
      <c r="AW13" s="109">
        <v>3512.5919646439997</v>
      </c>
      <c r="AX13" s="109">
        <v>3512.5919599999997</v>
      </c>
      <c r="AY13" s="109">
        <v>0</v>
      </c>
      <c r="AZ13" s="109">
        <v>0</v>
      </c>
      <c r="BA13" s="109">
        <v>0</v>
      </c>
      <c r="BB13" s="109">
        <v>3512.5919646439997</v>
      </c>
      <c r="BC13" s="109">
        <v>3512.5919599999997</v>
      </c>
      <c r="BD13" s="109">
        <v>0</v>
      </c>
      <c r="BE13" s="109">
        <v>0</v>
      </c>
      <c r="BF13" s="109">
        <v>0</v>
      </c>
      <c r="BG13" s="109">
        <v>3512.5919646439997</v>
      </c>
      <c r="BH13" s="109">
        <v>3512.5919599999997</v>
      </c>
      <c r="BI13" s="109">
        <v>0</v>
      </c>
      <c r="BJ13" s="109">
        <v>12358.133909184</v>
      </c>
      <c r="BK13" s="109">
        <v>12358.133907155199</v>
      </c>
      <c r="BL13" s="109">
        <v>15870.725873828</v>
      </c>
      <c r="BM13" s="109">
        <v>15870.725867155199</v>
      </c>
      <c r="BN13" s="109">
        <v>0</v>
      </c>
      <c r="BO13" s="109">
        <v>6337.1970698678397</v>
      </c>
      <c r="BP13" s="109">
        <v>6337.2302139999993</v>
      </c>
      <c r="BQ13" s="109">
        <v>22207.922943695841</v>
      </c>
      <c r="BR13" s="109">
        <v>22207.9560811552</v>
      </c>
      <c r="BS13" s="109">
        <v>0</v>
      </c>
      <c r="BT13" s="109">
        <v>4392.6506898281605</v>
      </c>
      <c r="BU13" s="109">
        <v>4392.6370709370003</v>
      </c>
      <c r="BV13" s="109">
        <v>26600.573633524</v>
      </c>
      <c r="BW13" s="109">
        <v>26600.593152092202</v>
      </c>
      <c r="BX13" s="109">
        <v>0</v>
      </c>
      <c r="BY13" s="109">
        <v>1391.7317767120001</v>
      </c>
      <c r="BZ13" s="109">
        <v>1391.7276368</v>
      </c>
      <c r="CA13" s="109">
        <v>27992.305410236</v>
      </c>
      <c r="CB13" s="109">
        <v>27992.320788892201</v>
      </c>
      <c r="CC13" s="109">
        <v>0</v>
      </c>
      <c r="CD13" s="109">
        <v>7975.4738668472801</v>
      </c>
      <c r="CE13" s="109">
        <v>8097.7296021297607</v>
      </c>
      <c r="CF13" s="109">
        <v>35967.779277083282</v>
      </c>
      <c r="CG13" s="109">
        <v>36090.050391021963</v>
      </c>
      <c r="CH13" s="109">
        <v>0</v>
      </c>
      <c r="CI13" s="109">
        <v>2893.4881693647999</v>
      </c>
      <c r="CJ13" s="109">
        <v>2899.8966709143197</v>
      </c>
      <c r="CK13" s="110">
        <v>38861.267446448081</v>
      </c>
      <c r="CL13" s="110">
        <v>38989.947061936284</v>
      </c>
      <c r="CM13" s="55">
        <v>0</v>
      </c>
      <c r="CN13" s="55">
        <v>4494.01363280448</v>
      </c>
      <c r="CO13" s="55">
        <v>8224.6131821028539</v>
      </c>
      <c r="CP13" s="55">
        <v>43355.281079252563</v>
      </c>
      <c r="CQ13" s="55">
        <v>47214.560244039138</v>
      </c>
      <c r="CR13" s="55">
        <v>0</v>
      </c>
      <c r="CS13" s="55">
        <v>0</v>
      </c>
      <c r="CT13" s="55">
        <v>16947.306609794854</v>
      </c>
      <c r="CU13" s="55">
        <v>43355.281079252563</v>
      </c>
      <c r="CV13" s="55">
        <v>64161.866853833992</v>
      </c>
      <c r="CW13" s="55">
        <v>0</v>
      </c>
      <c r="CX13" s="55">
        <v>0</v>
      </c>
      <c r="CY13" s="55">
        <v>6687.0713156300544</v>
      </c>
      <c r="CZ13" s="55">
        <v>43355.281079252563</v>
      </c>
      <c r="DA13" s="55">
        <v>70848.938169464047</v>
      </c>
      <c r="DB13" s="55">
        <v>0</v>
      </c>
      <c r="DC13" s="55">
        <v>0</v>
      </c>
      <c r="DD13" s="55">
        <v>29241.572633558051</v>
      </c>
      <c r="DE13" s="55">
        <v>43355.281079252563</v>
      </c>
      <c r="DF13" s="55">
        <v>100090.5108030221</v>
      </c>
      <c r="DG13" s="55">
        <v>0</v>
      </c>
      <c r="DH13" s="55">
        <v>0</v>
      </c>
      <c r="DI13" s="55">
        <v>15215.743583438056</v>
      </c>
      <c r="DJ13" s="55">
        <v>43355.281079252563</v>
      </c>
      <c r="DK13" s="55">
        <v>115306.25438646016</v>
      </c>
      <c r="DL13" s="55">
        <v>0</v>
      </c>
      <c r="DM13" s="55">
        <v>0</v>
      </c>
      <c r="DN13" s="55">
        <v>17658.800477198052</v>
      </c>
      <c r="DO13" s="55">
        <v>43355.281079252563</v>
      </c>
      <c r="DP13" s="55">
        <v>132965.05486365821</v>
      </c>
      <c r="DQ13" s="55">
        <v>0</v>
      </c>
      <c r="DR13" s="55">
        <v>0</v>
      </c>
      <c r="DS13" s="55">
        <v>17658.800477198052</v>
      </c>
      <c r="DT13" s="55">
        <v>43355.281079252563</v>
      </c>
      <c r="DU13" s="55">
        <v>150623.85534085627</v>
      </c>
      <c r="DV13" s="55">
        <v>0</v>
      </c>
      <c r="DW13" s="55">
        <v>0</v>
      </c>
      <c r="DX13" s="55">
        <v>17658.800477198052</v>
      </c>
      <c r="DY13" s="55">
        <v>43355.281079252563</v>
      </c>
      <c r="DZ13" s="55">
        <v>168282.65581805434</v>
      </c>
      <c r="EA13" s="55">
        <v>0</v>
      </c>
      <c r="EB13" s="55">
        <v>0</v>
      </c>
      <c r="EC13" s="55">
        <v>19006.569071438054</v>
      </c>
      <c r="ED13" s="55">
        <v>43355.281079252563</v>
      </c>
      <c r="EE13" s="55">
        <v>187289.22488949238</v>
      </c>
      <c r="EF13" s="55">
        <v>0</v>
      </c>
      <c r="EG13" s="55">
        <v>0</v>
      </c>
      <c r="EH13" s="55">
        <v>19006.569071438054</v>
      </c>
      <c r="EI13" s="55">
        <v>43355.281079252563</v>
      </c>
      <c r="EJ13" s="55">
        <v>206295.79396093043</v>
      </c>
      <c r="EK13" s="55">
        <v>0</v>
      </c>
      <c r="EL13" s="55">
        <v>0</v>
      </c>
      <c r="EM13" s="55">
        <v>19006.569071438054</v>
      </c>
      <c r="EN13" s="55">
        <v>43355.281079252563</v>
      </c>
      <c r="EO13" s="55">
        <v>225302.36303236848</v>
      </c>
      <c r="EP13" s="55">
        <v>0</v>
      </c>
      <c r="EQ13" s="55">
        <v>0</v>
      </c>
      <c r="ER13" s="55">
        <v>19006.569071438054</v>
      </c>
      <c r="ES13" s="55">
        <v>43355.281079252563</v>
      </c>
      <c r="ET13" s="55">
        <v>244308.93210380652</v>
      </c>
      <c r="EU13" s="55">
        <v>0</v>
      </c>
      <c r="EV13" s="55">
        <v>0</v>
      </c>
      <c r="EW13" s="55">
        <v>19006.569071438054</v>
      </c>
      <c r="EX13" s="55">
        <v>43355.281079252563</v>
      </c>
      <c r="EY13" s="55">
        <v>263315.50117524457</v>
      </c>
      <c r="EZ13" s="55">
        <v>0</v>
      </c>
      <c r="FA13" s="55">
        <v>0</v>
      </c>
      <c r="FB13" s="55">
        <v>19006.569071438054</v>
      </c>
      <c r="FC13" s="55">
        <v>43355.281079252563</v>
      </c>
      <c r="FD13" s="55">
        <v>282322.07024668262</v>
      </c>
      <c r="FE13" s="55">
        <v>0</v>
      </c>
      <c r="FF13" s="55">
        <v>0</v>
      </c>
      <c r="FG13" s="55">
        <v>19006.569071438054</v>
      </c>
      <c r="FH13" s="55">
        <v>43355.281079252563</v>
      </c>
      <c r="FI13" s="55">
        <v>301328.63931812067</v>
      </c>
      <c r="FJ13" s="55">
        <v>0</v>
      </c>
      <c r="FK13" s="55">
        <v>0</v>
      </c>
      <c r="FL13" s="55">
        <v>19006.569071438054</v>
      </c>
      <c r="FM13" s="55">
        <v>43355.281079252563</v>
      </c>
      <c r="FN13" s="55">
        <v>320335.20838955871</v>
      </c>
      <c r="FO13" s="55">
        <v>0</v>
      </c>
      <c r="FP13" s="55">
        <v>0</v>
      </c>
      <c r="FQ13" s="55">
        <v>44830.223823438057</v>
      </c>
      <c r="FR13" s="55">
        <v>43355.281079252563</v>
      </c>
      <c r="FS13" s="55">
        <v>365165.43221299676</v>
      </c>
      <c r="FT13" s="55">
        <v>0</v>
      </c>
      <c r="FU13" s="55">
        <v>0</v>
      </c>
      <c r="FV13" s="55">
        <v>44529.223823438057</v>
      </c>
      <c r="FW13" s="55">
        <v>43355.281079252563</v>
      </c>
      <c r="FX13" s="55">
        <v>409694.65603643481</v>
      </c>
      <c r="FY13" s="55">
        <v>0</v>
      </c>
      <c r="FZ13" s="55">
        <v>0</v>
      </c>
      <c r="GA13" s="55">
        <v>44529.223823438057</v>
      </c>
      <c r="GB13" s="55">
        <v>43355.281079252563</v>
      </c>
      <c r="GC13" s="55">
        <v>454223.87985987286</v>
      </c>
      <c r="GD13" s="55">
        <v>0</v>
      </c>
      <c r="GE13" s="55">
        <v>0</v>
      </c>
      <c r="GF13" s="55">
        <v>44529.223823438057</v>
      </c>
      <c r="GG13" s="55">
        <v>43355.281079252563</v>
      </c>
      <c r="GH13" s="55">
        <v>498753.10368331091</v>
      </c>
      <c r="GI13" s="55">
        <v>0</v>
      </c>
      <c r="GJ13" s="55">
        <v>0</v>
      </c>
      <c r="GK13" s="55">
        <v>44529.223823438057</v>
      </c>
      <c r="GL13" s="55">
        <v>43355.281079252563</v>
      </c>
      <c r="GM13" s="55">
        <v>543282.32750674896</v>
      </c>
      <c r="GN13" s="55">
        <v>0</v>
      </c>
      <c r="GO13" s="55">
        <v>0</v>
      </c>
      <c r="GP13" s="55">
        <v>43612.108271438061</v>
      </c>
      <c r="GQ13" s="55">
        <v>43355.281079252563</v>
      </c>
      <c r="GR13" s="55">
        <v>586894.43577818701</v>
      </c>
      <c r="GS13" s="55">
        <v>0</v>
      </c>
      <c r="GT13" s="55">
        <v>0</v>
      </c>
      <c r="GU13" s="55">
        <v>43612.108271438061</v>
      </c>
      <c r="GV13" s="55">
        <v>43355.281079252563</v>
      </c>
      <c r="GW13" s="55">
        <v>630506.54404962505</v>
      </c>
      <c r="GX13" s="55">
        <v>0</v>
      </c>
      <c r="GY13" s="55">
        <v>0</v>
      </c>
      <c r="GZ13" s="55">
        <v>43612.108271438061</v>
      </c>
      <c r="HA13" s="55">
        <v>43355.281079252563</v>
      </c>
      <c r="HB13" s="55">
        <v>674118.6523210631</v>
      </c>
      <c r="HC13" s="55">
        <v>0</v>
      </c>
      <c r="HD13" s="55">
        <v>0</v>
      </c>
      <c r="HE13" s="55">
        <v>43612.108271438061</v>
      </c>
      <c r="HF13" s="55">
        <v>43355.281079252563</v>
      </c>
      <c r="HG13" s="55">
        <v>717730.76059250114</v>
      </c>
      <c r="HH13" s="55">
        <v>0</v>
      </c>
      <c r="HI13" s="55">
        <v>0</v>
      </c>
      <c r="HJ13" s="55">
        <v>43612.108271438061</v>
      </c>
      <c r="HK13" s="55">
        <v>43355.281079252563</v>
      </c>
      <c r="HL13" s="55">
        <v>761342.86886393919</v>
      </c>
      <c r="HM13" s="55">
        <v>0</v>
      </c>
      <c r="HN13" s="55">
        <v>0</v>
      </c>
      <c r="HO13" s="55">
        <v>45574.796795262861</v>
      </c>
      <c r="HP13" s="55">
        <v>43355.281079252563</v>
      </c>
      <c r="HQ13" s="55">
        <v>806917.66565920203</v>
      </c>
      <c r="HR13" s="55">
        <v>0</v>
      </c>
      <c r="HS13" s="55">
        <v>0</v>
      </c>
      <c r="HT13" s="55">
        <v>43612.108271438061</v>
      </c>
      <c r="HU13" s="55">
        <v>43355.281079252563</v>
      </c>
      <c r="HV13" s="55">
        <v>850529.77393064008</v>
      </c>
      <c r="HW13" s="55">
        <v>0</v>
      </c>
      <c r="HX13" s="55">
        <v>0</v>
      </c>
      <c r="HY13" s="55">
        <v>35553.569071438054</v>
      </c>
      <c r="HZ13" s="55">
        <v>43355.281079252563</v>
      </c>
      <c r="IA13" s="55">
        <v>886083.34300207812</v>
      </c>
      <c r="IB13" s="55">
        <v>0</v>
      </c>
      <c r="IC13" s="55">
        <v>0</v>
      </c>
      <c r="ID13" s="55">
        <v>17297.477768078053</v>
      </c>
      <c r="IE13" s="55">
        <v>43355.281079252563</v>
      </c>
      <c r="IF13" s="55">
        <v>903380.82077015622</v>
      </c>
      <c r="IG13" s="55">
        <v>0</v>
      </c>
      <c r="IH13" s="55">
        <v>0</v>
      </c>
      <c r="II13" s="55">
        <v>17297.477768078053</v>
      </c>
      <c r="IJ13" s="55">
        <v>43355.281079252563</v>
      </c>
      <c r="IK13" s="55">
        <v>920678.29853823432</v>
      </c>
      <c r="IL13" s="55">
        <v>0</v>
      </c>
      <c r="IM13" s="55">
        <v>0</v>
      </c>
      <c r="IN13" s="55">
        <v>17349.477768078053</v>
      </c>
      <c r="IO13" s="55">
        <v>43355.281079252563</v>
      </c>
      <c r="IP13" s="55">
        <v>938027.77630631241</v>
      </c>
      <c r="IQ13" s="55">
        <v>0</v>
      </c>
      <c r="IR13" s="55">
        <v>0</v>
      </c>
      <c r="IS13" s="55">
        <v>24671.0213768016</v>
      </c>
      <c r="IT13" s="55">
        <v>43355.281079252563</v>
      </c>
      <c r="IU13" s="55">
        <v>962698.79768311407</v>
      </c>
      <c r="IV13" s="55">
        <v>0</v>
      </c>
      <c r="IW13" s="55">
        <v>0</v>
      </c>
      <c r="IX13" s="55">
        <v>18898.673931120797</v>
      </c>
      <c r="IY13" s="55">
        <v>43355.281079252563</v>
      </c>
      <c r="IZ13" s="55">
        <v>981597.47161423485</v>
      </c>
      <c r="JA13" s="55">
        <v>0</v>
      </c>
      <c r="JB13" s="55">
        <v>0</v>
      </c>
      <c r="JC13" s="55">
        <v>20624.089272600799</v>
      </c>
      <c r="JD13" s="55">
        <v>43355.281079252563</v>
      </c>
      <c r="JE13" s="55">
        <v>1002221.5608868357</v>
      </c>
      <c r="JF13" s="55">
        <v>0</v>
      </c>
      <c r="JG13" s="55">
        <v>0</v>
      </c>
      <c r="JH13" s="55">
        <v>3451.6680589928001</v>
      </c>
      <c r="JI13" s="55">
        <v>43355.281079252563</v>
      </c>
      <c r="JJ13" s="55">
        <v>1005673.2289458285</v>
      </c>
      <c r="JK13" s="55">
        <v>0</v>
      </c>
      <c r="JL13" s="55">
        <v>0</v>
      </c>
      <c r="JM13" s="55">
        <v>2203.1766511208002</v>
      </c>
      <c r="JN13" s="55">
        <v>43355.281079252563</v>
      </c>
      <c r="JO13" s="55">
        <v>1007876.4055969493</v>
      </c>
      <c r="JP13" s="55">
        <v>0</v>
      </c>
      <c r="JQ13" s="55">
        <v>0</v>
      </c>
      <c r="JR13" s="55">
        <v>1766.5677530968001</v>
      </c>
      <c r="JS13" s="55">
        <v>43355.281079252563</v>
      </c>
      <c r="JT13" s="55">
        <v>1009642.9733500461</v>
      </c>
      <c r="JU13" s="55">
        <v>0</v>
      </c>
      <c r="JV13" s="55">
        <v>0</v>
      </c>
      <c r="JW13" s="55">
        <v>1766.5677530968001</v>
      </c>
      <c r="JX13" s="55">
        <v>43355.281079252563</v>
      </c>
      <c r="JY13" s="55">
        <v>1011409.5411031429</v>
      </c>
      <c r="JZ13" s="55">
        <v>0</v>
      </c>
      <c r="KA13" s="55">
        <v>0</v>
      </c>
      <c r="KB13" s="55">
        <v>1766.5677530968001</v>
      </c>
      <c r="KC13" s="55">
        <v>43355.281079252563</v>
      </c>
      <c r="KD13" s="55">
        <v>1013176.1088562397</v>
      </c>
      <c r="KE13" s="55">
        <v>0</v>
      </c>
      <c r="KF13" s="55">
        <v>0</v>
      </c>
      <c r="KG13" s="55">
        <v>1766.5677530968001</v>
      </c>
      <c r="KH13" s="55">
        <v>43355.281079252563</v>
      </c>
      <c r="KI13" s="55">
        <v>1014942.6766093365</v>
      </c>
      <c r="KJ13" s="55">
        <v>0</v>
      </c>
      <c r="KK13" s="55">
        <v>0</v>
      </c>
      <c r="KL13" s="55">
        <v>1766.5677530968001</v>
      </c>
      <c r="KM13" s="55">
        <v>43355.281079252563</v>
      </c>
      <c r="KN13" s="55">
        <v>1016709.2443624333</v>
      </c>
      <c r="KO13" s="55">
        <v>0</v>
      </c>
      <c r="KP13" s="55">
        <v>0</v>
      </c>
      <c r="KQ13" s="55">
        <v>1766.5677530968001</v>
      </c>
      <c r="KR13" s="55">
        <v>43355.281079252563</v>
      </c>
      <c r="KS13" s="55">
        <v>1018475.8121155301</v>
      </c>
      <c r="KT13" s="55">
        <v>0</v>
      </c>
      <c r="KU13" s="55">
        <v>0</v>
      </c>
      <c r="KV13" s="55">
        <v>0</v>
      </c>
      <c r="KW13" s="55">
        <v>43355.281079252563</v>
      </c>
      <c r="KX13" s="55">
        <v>1018475.8121155301</v>
      </c>
      <c r="KY13" s="55">
        <v>0</v>
      </c>
      <c r="KZ13" s="55">
        <v>0</v>
      </c>
      <c r="LA13" s="55">
        <v>0</v>
      </c>
      <c r="LB13" s="55">
        <v>43355.281079252563</v>
      </c>
      <c r="LC13" s="55">
        <v>1018475.8121155301</v>
      </c>
      <c r="LD13" s="55">
        <v>0</v>
      </c>
      <c r="LE13" s="55">
        <v>0</v>
      </c>
      <c r="LF13" s="55">
        <v>0</v>
      </c>
      <c r="LG13" s="55">
        <v>43355.281079252563</v>
      </c>
      <c r="LH13" s="55">
        <v>1018475.8121155301</v>
      </c>
      <c r="LI13" s="55">
        <v>0</v>
      </c>
      <c r="LJ13" s="55">
        <v>0</v>
      </c>
      <c r="LK13" s="55">
        <v>0</v>
      </c>
      <c r="LL13" s="55">
        <v>43355.281079252563</v>
      </c>
      <c r="LM13" s="55">
        <v>1018475.8121155301</v>
      </c>
      <c r="LN13" s="55">
        <v>0</v>
      </c>
      <c r="LO13" s="55">
        <v>0</v>
      </c>
      <c r="LP13" s="55">
        <v>0</v>
      </c>
      <c r="LQ13" s="55">
        <v>43355.281079252563</v>
      </c>
      <c r="LR13" s="55">
        <v>1018475.8121155301</v>
      </c>
      <c r="LS13" s="55">
        <v>0</v>
      </c>
      <c r="LT13" s="55">
        <v>0</v>
      </c>
      <c r="LU13" s="55">
        <v>0</v>
      </c>
      <c r="LV13" s="55">
        <v>43355.281079252563</v>
      </c>
      <c r="LW13" s="55">
        <v>1018475.8121155301</v>
      </c>
      <c r="LX13" s="55">
        <v>0</v>
      </c>
      <c r="LY13" s="55">
        <v>0</v>
      </c>
      <c r="LZ13" s="55">
        <v>0</v>
      </c>
      <c r="MA13" s="55">
        <v>43355.281079252563</v>
      </c>
      <c r="MB13" s="55">
        <v>1018475.8121155301</v>
      </c>
      <c r="MC13" s="55">
        <v>0</v>
      </c>
      <c r="MD13" s="55">
        <v>0</v>
      </c>
      <c r="ME13" s="55">
        <v>0</v>
      </c>
      <c r="MF13" s="55">
        <v>43355.281079252563</v>
      </c>
      <c r="MG13" s="55">
        <v>1018475.8121155301</v>
      </c>
      <c r="MH13" s="55">
        <v>0</v>
      </c>
      <c r="MI13" s="55">
        <v>0</v>
      </c>
      <c r="MJ13" s="55">
        <v>0</v>
      </c>
      <c r="MK13" s="55">
        <v>43355.281079252563</v>
      </c>
      <c r="ML13" s="55">
        <v>1018475.8121155301</v>
      </c>
      <c r="MM13" s="55">
        <v>0</v>
      </c>
      <c r="MN13" s="55">
        <v>0</v>
      </c>
      <c r="MO13" s="55">
        <v>0</v>
      </c>
      <c r="MP13" s="55">
        <v>43355.281079252563</v>
      </c>
      <c r="MQ13" s="55">
        <v>1018475.8121155301</v>
      </c>
      <c r="MR13" s="55">
        <v>0</v>
      </c>
      <c r="MS13" s="55">
        <v>0</v>
      </c>
      <c r="MT13" s="55">
        <v>0</v>
      </c>
      <c r="MU13" s="55">
        <v>43355.281079252563</v>
      </c>
      <c r="MV13" s="55">
        <v>1018475.8121155301</v>
      </c>
      <c r="MW13" s="55">
        <v>0</v>
      </c>
      <c r="MX13" s="55">
        <v>0</v>
      </c>
      <c r="MY13" s="55">
        <v>0</v>
      </c>
      <c r="MZ13" s="55">
        <v>43355.281079252563</v>
      </c>
      <c r="NA13" s="55">
        <v>1018475.8121155301</v>
      </c>
      <c r="NB13" s="55">
        <v>0</v>
      </c>
      <c r="NC13" s="55">
        <v>0</v>
      </c>
      <c r="ND13" s="55">
        <v>0</v>
      </c>
      <c r="NE13" s="55">
        <v>43355.281079252563</v>
      </c>
      <c r="NF13" s="55">
        <v>1018475.8121155301</v>
      </c>
      <c r="NG13" s="55">
        <v>0</v>
      </c>
      <c r="NH13" s="55">
        <v>0</v>
      </c>
      <c r="NI13" s="55">
        <v>0</v>
      </c>
      <c r="NJ13" s="55">
        <v>43355.281079252563</v>
      </c>
      <c r="NK13" s="55">
        <v>1018475.8121155301</v>
      </c>
      <c r="NL13" s="55">
        <v>0</v>
      </c>
    </row>
    <row r="14" spans="1:376" ht="25.2" thickBot="1">
      <c r="A14" s="12">
        <v>12</v>
      </c>
      <c r="B14" s="13"/>
      <c r="C14" s="13"/>
      <c r="D14" s="13"/>
      <c r="E14" s="119" t="s">
        <v>10</v>
      </c>
      <c r="F14" s="120"/>
      <c r="G14" s="120"/>
      <c r="H14" s="121"/>
      <c r="I14" s="120"/>
      <c r="J14" s="120">
        <v>0</v>
      </c>
      <c r="K14" s="122">
        <v>57539298.799999997</v>
      </c>
      <c r="L14" s="123"/>
      <c r="M14" s="120">
        <v>0</v>
      </c>
      <c r="N14" s="19">
        <v>82206516.269999996</v>
      </c>
      <c r="O14" s="41">
        <v>82206516.269999996</v>
      </c>
      <c r="P14" s="22">
        <v>0</v>
      </c>
      <c r="Q14" s="109">
        <v>0</v>
      </c>
      <c r="R14" s="109">
        <v>0</v>
      </c>
      <c r="S14" s="109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09">
        <v>0</v>
      </c>
      <c r="AB14" s="109">
        <v>0</v>
      </c>
      <c r="AC14" s="109">
        <v>0</v>
      </c>
      <c r="AD14" s="109">
        <v>0</v>
      </c>
      <c r="AE14" s="109">
        <v>0</v>
      </c>
      <c r="AF14" s="109">
        <v>0</v>
      </c>
      <c r="AG14" s="109">
        <v>0</v>
      </c>
      <c r="AH14" s="109">
        <v>0</v>
      </c>
      <c r="AI14" s="109">
        <v>0</v>
      </c>
      <c r="AJ14" s="109">
        <v>0</v>
      </c>
      <c r="AK14" s="109">
        <v>0</v>
      </c>
      <c r="AL14" s="109">
        <v>0</v>
      </c>
      <c r="AM14" s="109">
        <v>0</v>
      </c>
      <c r="AN14" s="109">
        <v>0</v>
      </c>
      <c r="AO14" s="109">
        <v>0</v>
      </c>
      <c r="AP14" s="109">
        <v>0</v>
      </c>
      <c r="AQ14" s="109">
        <v>0</v>
      </c>
      <c r="AR14" s="109">
        <v>0</v>
      </c>
      <c r="AS14" s="109">
        <v>0</v>
      </c>
      <c r="AT14" s="109">
        <v>0</v>
      </c>
      <c r="AU14" s="109">
        <v>0</v>
      </c>
      <c r="AV14" s="109">
        <v>0</v>
      </c>
      <c r="AW14" s="109">
        <v>0</v>
      </c>
      <c r="AX14" s="109">
        <v>0</v>
      </c>
      <c r="AY14" s="109">
        <v>0</v>
      </c>
      <c r="AZ14" s="109">
        <v>0</v>
      </c>
      <c r="BA14" s="109">
        <v>0</v>
      </c>
      <c r="BB14" s="109">
        <v>0</v>
      </c>
      <c r="BC14" s="109">
        <v>0</v>
      </c>
      <c r="BD14" s="109">
        <v>0</v>
      </c>
      <c r="BE14" s="109">
        <v>0</v>
      </c>
      <c r="BF14" s="109">
        <v>0</v>
      </c>
      <c r="BG14" s="109">
        <v>0</v>
      </c>
      <c r="BH14" s="109">
        <v>0</v>
      </c>
      <c r="BI14" s="109">
        <v>0</v>
      </c>
      <c r="BJ14" s="109">
        <v>0</v>
      </c>
      <c r="BK14" s="109">
        <v>0</v>
      </c>
      <c r="BL14" s="109">
        <v>0</v>
      </c>
      <c r="BM14" s="109">
        <v>0</v>
      </c>
      <c r="BN14" s="109">
        <v>0</v>
      </c>
      <c r="BO14" s="109">
        <v>0</v>
      </c>
      <c r="BP14" s="109">
        <v>0</v>
      </c>
      <c r="BQ14" s="109">
        <v>0</v>
      </c>
      <c r="BR14" s="109">
        <v>0</v>
      </c>
      <c r="BS14" s="109">
        <v>0</v>
      </c>
      <c r="BT14" s="109">
        <v>0</v>
      </c>
      <c r="BU14" s="109">
        <v>0</v>
      </c>
      <c r="BV14" s="109">
        <v>0</v>
      </c>
      <c r="BW14" s="109">
        <v>0</v>
      </c>
      <c r="BX14" s="109">
        <v>0</v>
      </c>
      <c r="BY14" s="109">
        <v>0</v>
      </c>
      <c r="BZ14" s="109">
        <v>0</v>
      </c>
      <c r="CA14" s="109">
        <v>0</v>
      </c>
      <c r="CB14" s="109">
        <v>0</v>
      </c>
      <c r="CC14" s="109">
        <v>0</v>
      </c>
      <c r="CD14" s="109">
        <v>0</v>
      </c>
      <c r="CE14" s="109">
        <v>0</v>
      </c>
      <c r="CF14" s="109">
        <v>0</v>
      </c>
      <c r="CG14" s="109">
        <v>0</v>
      </c>
      <c r="CH14" s="109">
        <v>0</v>
      </c>
      <c r="CI14" s="109">
        <v>0</v>
      </c>
      <c r="CJ14" s="109">
        <v>0</v>
      </c>
      <c r="CK14" s="110">
        <v>0</v>
      </c>
      <c r="CL14" s="110">
        <v>0</v>
      </c>
      <c r="CM14" s="55">
        <v>0</v>
      </c>
      <c r="CN14" s="55">
        <v>4.2979160000000007</v>
      </c>
      <c r="CO14" s="55">
        <v>0</v>
      </c>
      <c r="CP14" s="55">
        <v>4.2979160000000007</v>
      </c>
      <c r="CQ14" s="55">
        <v>0</v>
      </c>
      <c r="CR14" s="55">
        <v>0</v>
      </c>
      <c r="CS14" s="55">
        <v>0</v>
      </c>
      <c r="CT14" s="55">
        <v>0</v>
      </c>
      <c r="CU14" s="55">
        <v>4.2979160000000007</v>
      </c>
      <c r="CV14" s="55">
        <v>0</v>
      </c>
      <c r="CW14" s="55">
        <v>0</v>
      </c>
      <c r="CX14" s="55">
        <v>0</v>
      </c>
      <c r="CY14" s="55">
        <v>0</v>
      </c>
      <c r="CZ14" s="55">
        <v>4.2979160000000007</v>
      </c>
      <c r="DA14" s="55">
        <v>0</v>
      </c>
      <c r="DB14" s="55">
        <v>0</v>
      </c>
      <c r="DC14" s="55">
        <v>0</v>
      </c>
      <c r="DD14" s="55">
        <v>0</v>
      </c>
      <c r="DE14" s="55">
        <v>4.2979160000000007</v>
      </c>
      <c r="DF14" s="55">
        <v>0</v>
      </c>
      <c r="DG14" s="55">
        <v>0</v>
      </c>
      <c r="DH14" s="55">
        <v>0</v>
      </c>
      <c r="DI14" s="55">
        <v>0</v>
      </c>
      <c r="DJ14" s="55">
        <v>4.2979160000000007</v>
      </c>
      <c r="DK14" s="55">
        <v>0</v>
      </c>
      <c r="DL14" s="55">
        <v>0</v>
      </c>
      <c r="DM14" s="55">
        <v>0</v>
      </c>
      <c r="DN14" s="55">
        <v>0</v>
      </c>
      <c r="DO14" s="55">
        <v>4.2979160000000007</v>
      </c>
      <c r="DP14" s="55">
        <v>0</v>
      </c>
      <c r="DQ14" s="55">
        <v>0</v>
      </c>
      <c r="DR14" s="55">
        <v>0</v>
      </c>
      <c r="DS14" s="55">
        <v>0</v>
      </c>
      <c r="DT14" s="55">
        <v>4.2979160000000007</v>
      </c>
      <c r="DU14" s="55">
        <v>0</v>
      </c>
      <c r="DV14" s="55">
        <v>0</v>
      </c>
      <c r="DW14" s="55">
        <v>0</v>
      </c>
      <c r="DX14" s="55">
        <v>0</v>
      </c>
      <c r="DY14" s="55">
        <v>4.2979160000000007</v>
      </c>
      <c r="DZ14" s="55">
        <v>0</v>
      </c>
      <c r="EA14" s="55">
        <v>0</v>
      </c>
      <c r="EB14" s="55">
        <v>0</v>
      </c>
      <c r="EC14" s="55">
        <v>0</v>
      </c>
      <c r="ED14" s="55">
        <v>4.2979160000000007</v>
      </c>
      <c r="EE14" s="55">
        <v>0</v>
      </c>
      <c r="EF14" s="55">
        <v>0</v>
      </c>
      <c r="EG14" s="55">
        <v>0</v>
      </c>
      <c r="EH14" s="55">
        <v>0</v>
      </c>
      <c r="EI14" s="55">
        <v>4.2979160000000007</v>
      </c>
      <c r="EJ14" s="55">
        <v>0</v>
      </c>
      <c r="EK14" s="55">
        <v>0</v>
      </c>
      <c r="EL14" s="55">
        <v>0</v>
      </c>
      <c r="EM14" s="55">
        <v>0</v>
      </c>
      <c r="EN14" s="55">
        <v>4.2979160000000007</v>
      </c>
      <c r="EO14" s="55">
        <v>0</v>
      </c>
      <c r="EP14" s="55">
        <v>0</v>
      </c>
      <c r="EQ14" s="55">
        <v>0</v>
      </c>
      <c r="ER14" s="55">
        <v>0</v>
      </c>
      <c r="ES14" s="55">
        <v>4.2979160000000007</v>
      </c>
      <c r="ET14" s="55">
        <v>0</v>
      </c>
      <c r="EU14" s="55">
        <v>0</v>
      </c>
      <c r="EV14" s="55">
        <v>0</v>
      </c>
      <c r="EW14" s="55">
        <v>0</v>
      </c>
      <c r="EX14" s="55">
        <v>4.2979160000000007</v>
      </c>
      <c r="EY14" s="55">
        <v>0</v>
      </c>
      <c r="EZ14" s="55">
        <v>0</v>
      </c>
      <c r="FA14" s="55">
        <v>0</v>
      </c>
      <c r="FB14" s="55">
        <v>0</v>
      </c>
      <c r="FC14" s="55">
        <v>4.2979160000000007</v>
      </c>
      <c r="FD14" s="55">
        <v>0</v>
      </c>
      <c r="FE14" s="55">
        <v>0</v>
      </c>
      <c r="FF14" s="55">
        <v>0</v>
      </c>
      <c r="FG14" s="55">
        <v>0</v>
      </c>
      <c r="FH14" s="55">
        <v>4.2979160000000007</v>
      </c>
      <c r="FI14" s="55">
        <v>0</v>
      </c>
      <c r="FJ14" s="55">
        <v>0</v>
      </c>
      <c r="FK14" s="55">
        <v>0</v>
      </c>
      <c r="FL14" s="55">
        <v>0</v>
      </c>
      <c r="FM14" s="55">
        <v>4.2979160000000007</v>
      </c>
      <c r="FN14" s="55">
        <v>0</v>
      </c>
      <c r="FO14" s="55">
        <v>0</v>
      </c>
      <c r="FP14" s="55">
        <v>0</v>
      </c>
      <c r="FQ14" s="55">
        <v>0</v>
      </c>
      <c r="FR14" s="55">
        <v>4.2979160000000007</v>
      </c>
      <c r="FS14" s="55">
        <v>0</v>
      </c>
      <c r="FT14" s="55">
        <v>0</v>
      </c>
      <c r="FU14" s="55">
        <v>0</v>
      </c>
      <c r="FV14" s="55">
        <v>0</v>
      </c>
      <c r="FW14" s="55">
        <v>4.2979160000000007</v>
      </c>
      <c r="FX14" s="55">
        <v>0</v>
      </c>
      <c r="FY14" s="55">
        <v>0</v>
      </c>
      <c r="FZ14" s="55">
        <v>0</v>
      </c>
      <c r="GA14" s="55">
        <v>0</v>
      </c>
      <c r="GB14" s="55">
        <v>4.2979160000000007</v>
      </c>
      <c r="GC14" s="55">
        <v>0</v>
      </c>
      <c r="GD14" s="55">
        <v>0</v>
      </c>
      <c r="GE14" s="55">
        <v>0</v>
      </c>
      <c r="GF14" s="55">
        <v>0</v>
      </c>
      <c r="GG14" s="55">
        <v>4.2979160000000007</v>
      </c>
      <c r="GH14" s="55">
        <v>0</v>
      </c>
      <c r="GI14" s="55">
        <v>0</v>
      </c>
      <c r="GJ14" s="55">
        <v>0</v>
      </c>
      <c r="GK14" s="55">
        <v>0</v>
      </c>
      <c r="GL14" s="55">
        <v>4.2979160000000007</v>
      </c>
      <c r="GM14" s="55">
        <v>0</v>
      </c>
      <c r="GN14" s="55">
        <v>0</v>
      </c>
      <c r="GO14" s="55">
        <v>0</v>
      </c>
      <c r="GP14" s="55">
        <v>0</v>
      </c>
      <c r="GQ14" s="55">
        <v>4.2979160000000007</v>
      </c>
      <c r="GR14" s="55">
        <v>0</v>
      </c>
      <c r="GS14" s="55">
        <v>0</v>
      </c>
      <c r="GT14" s="55">
        <v>0</v>
      </c>
      <c r="GU14" s="55">
        <v>0</v>
      </c>
      <c r="GV14" s="55">
        <v>4.2979160000000007</v>
      </c>
      <c r="GW14" s="55">
        <v>0</v>
      </c>
      <c r="GX14" s="55">
        <v>0</v>
      </c>
      <c r="GY14" s="55">
        <v>0</v>
      </c>
      <c r="GZ14" s="55">
        <v>0</v>
      </c>
      <c r="HA14" s="55">
        <v>4.2979160000000007</v>
      </c>
      <c r="HB14" s="55">
        <v>0</v>
      </c>
      <c r="HC14" s="55">
        <v>0</v>
      </c>
      <c r="HD14" s="55">
        <v>0</v>
      </c>
      <c r="HE14" s="55">
        <v>2579.3858574999999</v>
      </c>
      <c r="HF14" s="55">
        <v>4.2979160000000007</v>
      </c>
      <c r="HG14" s="55">
        <v>2579.3858574999999</v>
      </c>
      <c r="HH14" s="55">
        <v>0</v>
      </c>
      <c r="HI14" s="55">
        <v>0</v>
      </c>
      <c r="HJ14" s="55">
        <v>2579.3858574999999</v>
      </c>
      <c r="HK14" s="55">
        <v>4.2979160000000007</v>
      </c>
      <c r="HL14" s="55">
        <v>5158.7717149999999</v>
      </c>
      <c r="HM14" s="55">
        <v>0</v>
      </c>
      <c r="HN14" s="55">
        <v>0</v>
      </c>
      <c r="HO14" s="55">
        <v>2579.3858574999999</v>
      </c>
      <c r="HP14" s="55">
        <v>4.2979160000000007</v>
      </c>
      <c r="HQ14" s="55">
        <v>7738.1575725000002</v>
      </c>
      <c r="HR14" s="55">
        <v>0</v>
      </c>
      <c r="HS14" s="55">
        <v>0</v>
      </c>
      <c r="HT14" s="55">
        <v>2579.3858574999999</v>
      </c>
      <c r="HU14" s="55">
        <v>4.2979160000000007</v>
      </c>
      <c r="HV14" s="55">
        <v>10317.54343</v>
      </c>
      <c r="HW14" s="55">
        <v>0</v>
      </c>
      <c r="HX14" s="55">
        <v>0</v>
      </c>
      <c r="HY14" s="55">
        <v>2579.3858574999999</v>
      </c>
      <c r="HZ14" s="55">
        <v>4.2979160000000007</v>
      </c>
      <c r="IA14" s="55">
        <v>12896.929287499999</v>
      </c>
      <c r="IB14" s="55">
        <v>0</v>
      </c>
      <c r="IC14" s="55">
        <v>0</v>
      </c>
      <c r="ID14" s="55">
        <v>2579.3858574999999</v>
      </c>
      <c r="IE14" s="55">
        <v>4.2979160000000007</v>
      </c>
      <c r="IF14" s="55">
        <v>15476.315144999999</v>
      </c>
      <c r="IG14" s="55">
        <v>0</v>
      </c>
      <c r="IH14" s="55">
        <v>0</v>
      </c>
      <c r="II14" s="55">
        <v>2579.3858574999999</v>
      </c>
      <c r="IJ14" s="55">
        <v>4.2979160000000007</v>
      </c>
      <c r="IK14" s="55">
        <v>18055.701002499998</v>
      </c>
      <c r="IL14" s="55">
        <v>0</v>
      </c>
      <c r="IM14" s="55">
        <v>0</v>
      </c>
      <c r="IN14" s="55">
        <v>2579.3858574999999</v>
      </c>
      <c r="IO14" s="55">
        <v>4.2979160000000007</v>
      </c>
      <c r="IP14" s="55">
        <v>20635.086859999999</v>
      </c>
      <c r="IQ14" s="55">
        <v>0</v>
      </c>
      <c r="IR14" s="55">
        <v>0</v>
      </c>
      <c r="IS14" s="55">
        <v>2579.3858574999999</v>
      </c>
      <c r="IT14" s="55">
        <v>4.2979160000000007</v>
      </c>
      <c r="IU14" s="55">
        <v>23214.472717500001</v>
      </c>
      <c r="IV14" s="55">
        <v>0</v>
      </c>
      <c r="IW14" s="55">
        <v>0</v>
      </c>
      <c r="IX14" s="55">
        <v>2579.3858574999999</v>
      </c>
      <c r="IY14" s="55">
        <v>4.2979160000000007</v>
      </c>
      <c r="IZ14" s="55">
        <v>25793.858575000002</v>
      </c>
      <c r="JA14" s="55">
        <v>0</v>
      </c>
      <c r="JB14" s="55">
        <v>0</v>
      </c>
      <c r="JC14" s="55">
        <v>2579.3858574999999</v>
      </c>
      <c r="JD14" s="55">
        <v>4.2979160000000007</v>
      </c>
      <c r="JE14" s="55">
        <v>28373.244432500003</v>
      </c>
      <c r="JF14" s="55">
        <v>0</v>
      </c>
      <c r="JG14" s="55">
        <v>0</v>
      </c>
      <c r="JH14" s="55">
        <v>2579.3858574999999</v>
      </c>
      <c r="JI14" s="55">
        <v>4.2979160000000007</v>
      </c>
      <c r="JJ14" s="55">
        <v>30952.630290000005</v>
      </c>
      <c r="JK14" s="55">
        <v>0</v>
      </c>
      <c r="JL14" s="55">
        <v>0</v>
      </c>
      <c r="JM14" s="55">
        <v>2579.3858574999999</v>
      </c>
      <c r="JN14" s="55">
        <v>4.2979160000000007</v>
      </c>
      <c r="JO14" s="55">
        <v>33532.016147500006</v>
      </c>
      <c r="JP14" s="55">
        <v>0</v>
      </c>
      <c r="JQ14" s="55">
        <v>0</v>
      </c>
      <c r="JR14" s="55">
        <v>2579.3858574999999</v>
      </c>
      <c r="JS14" s="55">
        <v>4.2979160000000007</v>
      </c>
      <c r="JT14" s="55">
        <v>36111.402005000004</v>
      </c>
      <c r="JU14" s="55">
        <v>0</v>
      </c>
      <c r="JV14" s="55">
        <v>0</v>
      </c>
      <c r="JW14" s="55">
        <v>2579.3858574999999</v>
      </c>
      <c r="JX14" s="55">
        <v>4.2979160000000007</v>
      </c>
      <c r="JY14" s="55">
        <v>38690.787862500001</v>
      </c>
      <c r="JZ14" s="55">
        <v>0</v>
      </c>
      <c r="KA14" s="55">
        <v>0</v>
      </c>
      <c r="KB14" s="55">
        <v>2579.3858574999999</v>
      </c>
      <c r="KC14" s="55">
        <v>4.2979160000000007</v>
      </c>
      <c r="KD14" s="55">
        <v>41270.173719999999</v>
      </c>
      <c r="KE14" s="55">
        <v>0</v>
      </c>
      <c r="KF14" s="55">
        <v>0</v>
      </c>
      <c r="KG14" s="55">
        <v>2579.3858574999999</v>
      </c>
      <c r="KH14" s="55">
        <v>4.2979160000000007</v>
      </c>
      <c r="KI14" s="55">
        <v>43849.559577499997</v>
      </c>
      <c r="KJ14" s="55">
        <v>0</v>
      </c>
      <c r="KK14" s="55">
        <v>0</v>
      </c>
      <c r="KL14" s="55">
        <v>5025.5936332142855</v>
      </c>
      <c r="KM14" s="55">
        <v>4.2979160000000007</v>
      </c>
      <c r="KN14" s="55">
        <v>48875.153210714285</v>
      </c>
      <c r="KO14" s="55">
        <v>0</v>
      </c>
      <c r="KP14" s="55">
        <v>0</v>
      </c>
      <c r="KQ14" s="55">
        <v>5025.5936332142855</v>
      </c>
      <c r="KR14" s="55">
        <v>4.2979160000000007</v>
      </c>
      <c r="KS14" s="55">
        <v>53900.746843928573</v>
      </c>
      <c r="KT14" s="55">
        <v>0</v>
      </c>
      <c r="KU14" s="55">
        <v>0</v>
      </c>
      <c r="KV14" s="55">
        <v>5025.5936332142855</v>
      </c>
      <c r="KW14" s="55">
        <v>4.2979160000000007</v>
      </c>
      <c r="KX14" s="55">
        <v>58926.340477142861</v>
      </c>
      <c r="KY14" s="55">
        <v>0</v>
      </c>
      <c r="KZ14" s="55">
        <v>0</v>
      </c>
      <c r="LA14" s="55">
        <v>5025.5936332142855</v>
      </c>
      <c r="LB14" s="55">
        <v>4.2979160000000007</v>
      </c>
      <c r="LC14" s="55">
        <v>63951.93411035715</v>
      </c>
      <c r="LD14" s="55">
        <v>0</v>
      </c>
      <c r="LE14" s="55">
        <v>0</v>
      </c>
      <c r="LF14" s="55">
        <v>5025.5936332142855</v>
      </c>
      <c r="LG14" s="55">
        <v>4.2979160000000007</v>
      </c>
      <c r="LH14" s="55">
        <v>68977.527743571438</v>
      </c>
      <c r="LI14" s="55">
        <v>0</v>
      </c>
      <c r="LJ14" s="55">
        <v>0</v>
      </c>
      <c r="LK14" s="55">
        <v>5025.5936332142855</v>
      </c>
      <c r="LL14" s="55">
        <v>4.2979160000000007</v>
      </c>
      <c r="LM14" s="55">
        <v>74003.121376785726</v>
      </c>
      <c r="LN14" s="55">
        <v>0</v>
      </c>
      <c r="LO14" s="55">
        <v>0</v>
      </c>
      <c r="LP14" s="55">
        <v>5025.5936332142855</v>
      </c>
      <c r="LQ14" s="55">
        <v>4.2979160000000007</v>
      </c>
      <c r="LR14" s="55">
        <v>79028.715010000014</v>
      </c>
      <c r="LS14" s="55">
        <v>0</v>
      </c>
      <c r="LT14" s="55">
        <v>0</v>
      </c>
      <c r="LU14" s="55">
        <v>1750.1567799999998</v>
      </c>
      <c r="LV14" s="55">
        <v>4.2979160000000007</v>
      </c>
      <c r="LW14" s="55">
        <v>80778.871790000019</v>
      </c>
      <c r="LX14" s="55">
        <v>0</v>
      </c>
      <c r="LY14" s="55">
        <v>0</v>
      </c>
      <c r="LZ14" s="55">
        <v>0</v>
      </c>
      <c r="MA14" s="55">
        <v>4.2979160000000007</v>
      </c>
      <c r="MB14" s="55">
        <v>80778.871790000019</v>
      </c>
      <c r="MC14" s="55">
        <v>0</v>
      </c>
      <c r="MD14" s="55">
        <v>0</v>
      </c>
      <c r="ME14" s="55">
        <v>1062.9736500000004</v>
      </c>
      <c r="MF14" s="55">
        <v>4.2979160000000007</v>
      </c>
      <c r="MG14" s="55">
        <v>81841.845440000019</v>
      </c>
      <c r="MH14" s="55">
        <v>0</v>
      </c>
      <c r="MI14" s="55">
        <v>0</v>
      </c>
      <c r="MJ14" s="55">
        <v>0</v>
      </c>
      <c r="MK14" s="55">
        <v>4.2979160000000007</v>
      </c>
      <c r="ML14" s="55">
        <v>81841.845440000019</v>
      </c>
      <c r="MM14" s="55">
        <v>0</v>
      </c>
      <c r="MN14" s="55">
        <v>0</v>
      </c>
      <c r="MO14" s="55">
        <v>395.71657000000005</v>
      </c>
      <c r="MP14" s="55">
        <v>4.2979160000000007</v>
      </c>
      <c r="MQ14" s="55">
        <v>82237.562010000023</v>
      </c>
      <c r="MR14" s="55">
        <v>0</v>
      </c>
      <c r="MS14" s="55">
        <v>0</v>
      </c>
      <c r="MT14" s="55">
        <v>0</v>
      </c>
      <c r="MU14" s="55">
        <v>4.2979160000000007</v>
      </c>
      <c r="MV14" s="55">
        <v>82237.562010000023</v>
      </c>
      <c r="MW14" s="55">
        <v>0</v>
      </c>
      <c r="MX14" s="55">
        <v>0</v>
      </c>
      <c r="MY14" s="55">
        <v>0</v>
      </c>
      <c r="MZ14" s="55">
        <v>4.2979160000000007</v>
      </c>
      <c r="NA14" s="55">
        <v>82237.562010000023</v>
      </c>
      <c r="NB14" s="55">
        <v>0</v>
      </c>
      <c r="NC14" s="55">
        <v>0</v>
      </c>
      <c r="ND14" s="55">
        <v>0</v>
      </c>
      <c r="NE14" s="55">
        <v>4.2979160000000007</v>
      </c>
      <c r="NF14" s="55">
        <v>82237.562010000023</v>
      </c>
      <c r="NG14" s="55">
        <v>0</v>
      </c>
      <c r="NH14" s="55">
        <v>0</v>
      </c>
      <c r="NI14" s="55">
        <v>0</v>
      </c>
      <c r="NJ14" s="55">
        <v>4.2979160000000007</v>
      </c>
      <c r="NK14" s="55">
        <v>82237.562010000023</v>
      </c>
      <c r="NL14" s="55">
        <v>0</v>
      </c>
    </row>
    <row r="15" spans="1:376" ht="25.2" thickBot="1">
      <c r="A15" s="12">
        <v>13</v>
      </c>
      <c r="B15" s="15"/>
      <c r="C15" s="15"/>
      <c r="D15" s="15"/>
      <c r="E15" s="119" t="s">
        <v>11</v>
      </c>
      <c r="F15" s="120"/>
      <c r="G15" s="120"/>
      <c r="H15" s="121"/>
      <c r="I15" s="120"/>
      <c r="J15" s="120">
        <v>0</v>
      </c>
      <c r="K15" s="122">
        <v>35780750</v>
      </c>
      <c r="L15" s="123"/>
      <c r="M15" s="120">
        <v>0</v>
      </c>
      <c r="N15" s="19">
        <v>49559925.159999996</v>
      </c>
      <c r="O15" s="41">
        <v>49559925.159999996</v>
      </c>
      <c r="P15" s="22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09">
        <v>0</v>
      </c>
      <c r="AB15" s="109">
        <v>0</v>
      </c>
      <c r="AC15" s="109">
        <v>0</v>
      </c>
      <c r="AD15" s="109">
        <v>0</v>
      </c>
      <c r="AE15" s="109">
        <v>0</v>
      </c>
      <c r="AF15" s="109">
        <v>0</v>
      </c>
      <c r="AG15" s="109">
        <v>0</v>
      </c>
      <c r="AH15" s="109">
        <v>0</v>
      </c>
      <c r="AI15" s="109">
        <v>0</v>
      </c>
      <c r="AJ15" s="109">
        <v>0</v>
      </c>
      <c r="AK15" s="109">
        <v>1.55803</v>
      </c>
      <c r="AL15" s="109">
        <v>2.3585799999999999</v>
      </c>
      <c r="AM15" s="109">
        <v>1.55803</v>
      </c>
      <c r="AN15" s="109">
        <v>2.3585799999999999</v>
      </c>
      <c r="AO15" s="109">
        <v>0</v>
      </c>
      <c r="AP15" s="109">
        <v>0</v>
      </c>
      <c r="AQ15" s="109">
        <v>0</v>
      </c>
      <c r="AR15" s="109">
        <v>1.55803</v>
      </c>
      <c r="AS15" s="109">
        <v>2.3585799999999999</v>
      </c>
      <c r="AT15" s="109">
        <v>0</v>
      </c>
      <c r="AU15" s="109">
        <v>0</v>
      </c>
      <c r="AV15" s="109">
        <v>1381.98</v>
      </c>
      <c r="AW15" s="109">
        <v>1.55803</v>
      </c>
      <c r="AX15" s="109">
        <v>1384.3385800000001</v>
      </c>
      <c r="AY15" s="109">
        <v>0</v>
      </c>
      <c r="AZ15" s="109">
        <v>0</v>
      </c>
      <c r="BA15" s="109">
        <v>0</v>
      </c>
      <c r="BB15" s="109">
        <v>1.55803</v>
      </c>
      <c r="BC15" s="109">
        <v>1384.3385800000001</v>
      </c>
      <c r="BD15" s="109">
        <v>0</v>
      </c>
      <c r="BE15" s="109">
        <v>0</v>
      </c>
      <c r="BF15" s="109">
        <v>2474.5263999999997</v>
      </c>
      <c r="BG15" s="109">
        <v>1.55803</v>
      </c>
      <c r="BH15" s="109">
        <v>3858.8649799999998</v>
      </c>
      <c r="BI15" s="109">
        <v>0</v>
      </c>
      <c r="BJ15" s="109">
        <v>0</v>
      </c>
      <c r="BK15" s="109">
        <v>0</v>
      </c>
      <c r="BL15" s="109">
        <v>1.55803</v>
      </c>
      <c r="BM15" s="109">
        <v>3858.8649799999998</v>
      </c>
      <c r="BN15" s="109">
        <v>0</v>
      </c>
      <c r="BO15" s="109">
        <v>0</v>
      </c>
      <c r="BP15" s="109">
        <v>1381.98</v>
      </c>
      <c r="BQ15" s="109">
        <v>1.55803</v>
      </c>
      <c r="BR15" s="109">
        <v>5240.8449799999999</v>
      </c>
      <c r="BS15" s="109">
        <v>0</v>
      </c>
      <c r="BT15" s="109">
        <v>0</v>
      </c>
      <c r="BU15" s="109">
        <v>1381.98</v>
      </c>
      <c r="BV15" s="109">
        <v>1.55803</v>
      </c>
      <c r="BW15" s="109">
        <v>6622.8249799999994</v>
      </c>
      <c r="BX15" s="109">
        <v>0</v>
      </c>
      <c r="BY15" s="109">
        <v>0</v>
      </c>
      <c r="BZ15" s="109">
        <v>6653.4045120000001</v>
      </c>
      <c r="CA15" s="109">
        <v>1.55803</v>
      </c>
      <c r="CB15" s="109">
        <v>13276.229491999999</v>
      </c>
      <c r="CC15" s="109">
        <v>0</v>
      </c>
      <c r="CD15" s="109">
        <v>0</v>
      </c>
      <c r="CE15" s="109">
        <v>2734.8002219999998</v>
      </c>
      <c r="CF15" s="109">
        <v>1.55803</v>
      </c>
      <c r="CG15" s="109">
        <v>16011.029713999998</v>
      </c>
      <c r="CH15" s="109">
        <v>0</v>
      </c>
      <c r="CI15" s="109">
        <v>0</v>
      </c>
      <c r="CJ15" s="109">
        <v>0</v>
      </c>
      <c r="CK15" s="110">
        <v>1.55803</v>
      </c>
      <c r="CL15" s="110">
        <v>16011.029713999998</v>
      </c>
      <c r="CM15" s="55">
        <v>0</v>
      </c>
      <c r="CN15" s="55">
        <v>12.231968000000002</v>
      </c>
      <c r="CO15" s="55">
        <v>29</v>
      </c>
      <c r="CP15" s="55">
        <v>13.789998000000002</v>
      </c>
      <c r="CQ15" s="55">
        <v>16040.029713999998</v>
      </c>
      <c r="CR15" s="55">
        <v>0</v>
      </c>
      <c r="CS15" s="55">
        <v>0</v>
      </c>
      <c r="CT15" s="55">
        <v>0</v>
      </c>
      <c r="CU15" s="55">
        <v>13.789998000000002</v>
      </c>
      <c r="CV15" s="55">
        <v>16040.029713999998</v>
      </c>
      <c r="CW15" s="55">
        <v>0</v>
      </c>
      <c r="CX15" s="55">
        <v>0</v>
      </c>
      <c r="CY15" s="55">
        <v>0</v>
      </c>
      <c r="CZ15" s="55">
        <v>13.789998000000002</v>
      </c>
      <c r="DA15" s="55">
        <v>16040.029713999998</v>
      </c>
      <c r="DB15" s="55">
        <v>0</v>
      </c>
      <c r="DC15" s="55">
        <v>0</v>
      </c>
      <c r="DD15" s="55">
        <v>0</v>
      </c>
      <c r="DE15" s="55">
        <v>13.789998000000002</v>
      </c>
      <c r="DF15" s="55">
        <v>16040.029713999998</v>
      </c>
      <c r="DG15" s="55">
        <v>0</v>
      </c>
      <c r="DH15" s="55">
        <v>0</v>
      </c>
      <c r="DI15" s="55">
        <v>0</v>
      </c>
      <c r="DJ15" s="55">
        <v>13.789998000000002</v>
      </c>
      <c r="DK15" s="55">
        <v>16040.029713999998</v>
      </c>
      <c r="DL15" s="55">
        <v>0</v>
      </c>
      <c r="DM15" s="55">
        <v>0</v>
      </c>
      <c r="DN15" s="55">
        <v>0</v>
      </c>
      <c r="DO15" s="55">
        <v>13.789998000000002</v>
      </c>
      <c r="DP15" s="55">
        <v>16040.029713999998</v>
      </c>
      <c r="DQ15" s="55">
        <v>0</v>
      </c>
      <c r="DR15" s="55">
        <v>0</v>
      </c>
      <c r="DS15" s="55">
        <v>0</v>
      </c>
      <c r="DT15" s="55">
        <v>13.789998000000002</v>
      </c>
      <c r="DU15" s="55">
        <v>16040.029713999998</v>
      </c>
      <c r="DV15" s="55">
        <v>0</v>
      </c>
      <c r="DW15" s="55">
        <v>0</v>
      </c>
      <c r="DX15" s="55">
        <v>0</v>
      </c>
      <c r="DY15" s="55">
        <v>13.789998000000002</v>
      </c>
      <c r="DZ15" s="55">
        <v>16040.029713999998</v>
      </c>
      <c r="EA15" s="55">
        <v>0</v>
      </c>
      <c r="EB15" s="55">
        <v>0</v>
      </c>
      <c r="EC15" s="55">
        <v>0</v>
      </c>
      <c r="ED15" s="55">
        <v>13.789998000000002</v>
      </c>
      <c r="EE15" s="55">
        <v>16040.029713999998</v>
      </c>
      <c r="EF15" s="55">
        <v>0</v>
      </c>
      <c r="EG15" s="55">
        <v>0</v>
      </c>
      <c r="EH15" s="55">
        <v>0</v>
      </c>
      <c r="EI15" s="55">
        <v>13.789998000000002</v>
      </c>
      <c r="EJ15" s="55">
        <v>16040.029713999998</v>
      </c>
      <c r="EK15" s="55">
        <v>0</v>
      </c>
      <c r="EL15" s="55">
        <v>0</v>
      </c>
      <c r="EM15" s="55">
        <v>0</v>
      </c>
      <c r="EN15" s="55">
        <v>13.789998000000002</v>
      </c>
      <c r="EO15" s="55">
        <v>16040.029713999998</v>
      </c>
      <c r="EP15" s="55">
        <v>0</v>
      </c>
      <c r="EQ15" s="55">
        <v>0</v>
      </c>
      <c r="ER15" s="55">
        <v>0</v>
      </c>
      <c r="ES15" s="55">
        <v>13.789998000000002</v>
      </c>
      <c r="ET15" s="55">
        <v>16040.029713999998</v>
      </c>
      <c r="EU15" s="55">
        <v>0</v>
      </c>
      <c r="EV15" s="55">
        <v>0</v>
      </c>
      <c r="EW15" s="55">
        <v>0</v>
      </c>
      <c r="EX15" s="55">
        <v>13.789998000000002</v>
      </c>
      <c r="EY15" s="55">
        <v>16040.029713999998</v>
      </c>
      <c r="EZ15" s="55">
        <v>0</v>
      </c>
      <c r="FA15" s="55">
        <v>0</v>
      </c>
      <c r="FB15" s="55">
        <v>0</v>
      </c>
      <c r="FC15" s="55">
        <v>13.789998000000002</v>
      </c>
      <c r="FD15" s="55">
        <v>16040.029713999998</v>
      </c>
      <c r="FE15" s="55">
        <v>0</v>
      </c>
      <c r="FF15" s="55">
        <v>0</v>
      </c>
      <c r="FG15" s="55">
        <v>0</v>
      </c>
      <c r="FH15" s="55">
        <v>13.789998000000002</v>
      </c>
      <c r="FI15" s="55">
        <v>16040.029713999998</v>
      </c>
      <c r="FJ15" s="55">
        <v>0</v>
      </c>
      <c r="FK15" s="55">
        <v>0</v>
      </c>
      <c r="FL15" s="55">
        <v>0</v>
      </c>
      <c r="FM15" s="55">
        <v>13.789998000000002</v>
      </c>
      <c r="FN15" s="55">
        <v>16040.029713999998</v>
      </c>
      <c r="FO15" s="55">
        <v>0</v>
      </c>
      <c r="FP15" s="55">
        <v>0</v>
      </c>
      <c r="FQ15" s="55">
        <v>0</v>
      </c>
      <c r="FR15" s="55">
        <v>13.789998000000002</v>
      </c>
      <c r="FS15" s="55">
        <v>16040.029713999998</v>
      </c>
      <c r="FT15" s="55">
        <v>0</v>
      </c>
      <c r="FU15" s="55">
        <v>0</v>
      </c>
      <c r="FV15" s="55">
        <v>0</v>
      </c>
      <c r="FW15" s="55">
        <v>13.789998000000002</v>
      </c>
      <c r="FX15" s="55">
        <v>16040.029713999998</v>
      </c>
      <c r="FY15" s="55">
        <v>0</v>
      </c>
      <c r="FZ15" s="55">
        <v>0</v>
      </c>
      <c r="GA15" s="55">
        <v>1376.6645877777778</v>
      </c>
      <c r="GB15" s="55">
        <v>13.789998000000002</v>
      </c>
      <c r="GC15" s="55">
        <v>17416.694301777778</v>
      </c>
      <c r="GD15" s="55">
        <v>0</v>
      </c>
      <c r="GE15" s="55">
        <v>0</v>
      </c>
      <c r="GF15" s="55">
        <v>1376.6645877777778</v>
      </c>
      <c r="GG15" s="55">
        <v>13.789998000000002</v>
      </c>
      <c r="GH15" s="55">
        <v>18793.358889555555</v>
      </c>
      <c r="GI15" s="55">
        <v>0</v>
      </c>
      <c r="GJ15" s="55">
        <v>0</v>
      </c>
      <c r="GK15" s="55">
        <v>1376.6645877777778</v>
      </c>
      <c r="GL15" s="55">
        <v>13.789998000000002</v>
      </c>
      <c r="GM15" s="55">
        <v>20170.023477333332</v>
      </c>
      <c r="GN15" s="55">
        <v>0</v>
      </c>
      <c r="GO15" s="55">
        <v>0</v>
      </c>
      <c r="GP15" s="55">
        <v>1376.6645877777778</v>
      </c>
      <c r="GQ15" s="55">
        <v>13.789998000000002</v>
      </c>
      <c r="GR15" s="55">
        <v>21546.68806511111</v>
      </c>
      <c r="GS15" s="55">
        <v>0</v>
      </c>
      <c r="GT15" s="55">
        <v>0</v>
      </c>
      <c r="GU15" s="55">
        <v>1376.6645877777778</v>
      </c>
      <c r="GV15" s="55">
        <v>13.789998000000002</v>
      </c>
      <c r="GW15" s="55">
        <v>22923.352652888887</v>
      </c>
      <c r="GX15" s="55">
        <v>0</v>
      </c>
      <c r="GY15" s="55">
        <v>0</v>
      </c>
      <c r="GZ15" s="55">
        <v>1376.6645877777778</v>
      </c>
      <c r="HA15" s="55">
        <v>13.789998000000002</v>
      </c>
      <c r="HB15" s="55">
        <v>24300.017240666664</v>
      </c>
      <c r="HC15" s="55">
        <v>0</v>
      </c>
      <c r="HD15" s="55">
        <v>0</v>
      </c>
      <c r="HE15" s="55">
        <v>1376.6645877777778</v>
      </c>
      <c r="HF15" s="55">
        <v>13.789998000000002</v>
      </c>
      <c r="HG15" s="55">
        <v>25676.681828444442</v>
      </c>
      <c r="HH15" s="55">
        <v>0</v>
      </c>
      <c r="HI15" s="55">
        <v>0</v>
      </c>
      <c r="HJ15" s="55">
        <v>1376.6645877777778</v>
      </c>
      <c r="HK15" s="55">
        <v>13.789998000000002</v>
      </c>
      <c r="HL15" s="55">
        <v>27053.346416222219</v>
      </c>
      <c r="HM15" s="55">
        <v>0</v>
      </c>
      <c r="HN15" s="55">
        <v>0</v>
      </c>
      <c r="HO15" s="55">
        <v>1376.6645877777778</v>
      </c>
      <c r="HP15" s="55">
        <v>13.789998000000002</v>
      </c>
      <c r="HQ15" s="55">
        <v>28430.011003999996</v>
      </c>
      <c r="HR15" s="55">
        <v>0</v>
      </c>
      <c r="HS15" s="55">
        <v>0</v>
      </c>
      <c r="HT15" s="55">
        <v>1376.6645877777778</v>
      </c>
      <c r="HU15" s="55">
        <v>13.789998000000002</v>
      </c>
      <c r="HV15" s="55">
        <v>29806.675591777774</v>
      </c>
      <c r="HW15" s="55">
        <v>0</v>
      </c>
      <c r="HX15" s="55">
        <v>0</v>
      </c>
      <c r="HY15" s="55">
        <v>1376.6645877777778</v>
      </c>
      <c r="HZ15" s="55">
        <v>13.789998000000002</v>
      </c>
      <c r="IA15" s="55">
        <v>31183.340179555551</v>
      </c>
      <c r="IB15" s="55">
        <v>0</v>
      </c>
      <c r="IC15" s="55">
        <v>0</v>
      </c>
      <c r="ID15" s="55">
        <v>1376.6645877777778</v>
      </c>
      <c r="IE15" s="55">
        <v>13.789998000000002</v>
      </c>
      <c r="IF15" s="55">
        <v>32560.004767333328</v>
      </c>
      <c r="IG15" s="55">
        <v>0</v>
      </c>
      <c r="IH15" s="55">
        <v>0</v>
      </c>
      <c r="II15" s="55">
        <v>1376.6645877777778</v>
      </c>
      <c r="IJ15" s="55">
        <v>13.789998000000002</v>
      </c>
      <c r="IK15" s="55">
        <v>33936.669355111109</v>
      </c>
      <c r="IL15" s="55">
        <v>0</v>
      </c>
      <c r="IM15" s="55">
        <v>0</v>
      </c>
      <c r="IN15" s="55">
        <v>1376.6645877777778</v>
      </c>
      <c r="IO15" s="55">
        <v>13.789998000000002</v>
      </c>
      <c r="IP15" s="55">
        <v>35313.333942888887</v>
      </c>
      <c r="IQ15" s="55">
        <v>0</v>
      </c>
      <c r="IR15" s="55">
        <v>0</v>
      </c>
      <c r="IS15" s="55">
        <v>1376.6645877777778</v>
      </c>
      <c r="IT15" s="55">
        <v>13.789998000000002</v>
      </c>
      <c r="IU15" s="55">
        <v>36689.998530666664</v>
      </c>
      <c r="IV15" s="55">
        <v>0</v>
      </c>
      <c r="IW15" s="55">
        <v>0</v>
      </c>
      <c r="IX15" s="55">
        <v>1376.6645877777778</v>
      </c>
      <c r="IY15" s="55">
        <v>13.789998000000002</v>
      </c>
      <c r="IZ15" s="55">
        <v>38066.663118444441</v>
      </c>
      <c r="JA15" s="55">
        <v>0</v>
      </c>
      <c r="JB15" s="55">
        <v>0</v>
      </c>
      <c r="JC15" s="55">
        <v>1376.6645877777778</v>
      </c>
      <c r="JD15" s="55">
        <v>13.789998000000002</v>
      </c>
      <c r="JE15" s="55">
        <v>39443.327706222219</v>
      </c>
      <c r="JF15" s="55">
        <v>0</v>
      </c>
      <c r="JG15" s="55">
        <v>0</v>
      </c>
      <c r="JH15" s="55">
        <v>1376.6645877777778</v>
      </c>
      <c r="JI15" s="55">
        <v>13.789998000000002</v>
      </c>
      <c r="JJ15" s="55">
        <v>40819.992293999996</v>
      </c>
      <c r="JK15" s="55">
        <v>0</v>
      </c>
      <c r="JL15" s="55">
        <v>0</v>
      </c>
      <c r="JM15" s="55">
        <v>1376.6645877777778</v>
      </c>
      <c r="JN15" s="55">
        <v>13.789998000000002</v>
      </c>
      <c r="JO15" s="55">
        <v>42196.656881777773</v>
      </c>
      <c r="JP15" s="55">
        <v>0</v>
      </c>
      <c r="JQ15" s="55">
        <v>0</v>
      </c>
      <c r="JR15" s="55">
        <v>1376.6645877777778</v>
      </c>
      <c r="JS15" s="55">
        <v>13.789998000000002</v>
      </c>
      <c r="JT15" s="55">
        <v>43573.321469555551</v>
      </c>
      <c r="JU15" s="55">
        <v>0</v>
      </c>
      <c r="JV15" s="55">
        <v>0</v>
      </c>
      <c r="JW15" s="55">
        <v>1376.6645877777778</v>
      </c>
      <c r="JX15" s="55">
        <v>13.789998000000002</v>
      </c>
      <c r="JY15" s="55">
        <v>44949.986057333328</v>
      </c>
      <c r="JZ15" s="55">
        <v>0</v>
      </c>
      <c r="KA15" s="55">
        <v>0</v>
      </c>
      <c r="KB15" s="55">
        <v>1376.6645877777778</v>
      </c>
      <c r="KC15" s="55">
        <v>13.789998000000002</v>
      </c>
      <c r="KD15" s="55">
        <v>46326.650645111105</v>
      </c>
      <c r="KE15" s="55">
        <v>0</v>
      </c>
      <c r="KF15" s="55">
        <v>0</v>
      </c>
      <c r="KG15" s="55">
        <v>1376.6645877777778</v>
      </c>
      <c r="KH15" s="55">
        <v>13.789998000000002</v>
      </c>
      <c r="KI15" s="55">
        <v>47703.315232888883</v>
      </c>
      <c r="KJ15" s="55">
        <v>0</v>
      </c>
      <c r="KK15" s="55">
        <v>0</v>
      </c>
      <c r="KL15" s="55">
        <v>1376.6645877777778</v>
      </c>
      <c r="KM15" s="55">
        <v>13.789998000000002</v>
      </c>
      <c r="KN15" s="55">
        <v>49079.97982066666</v>
      </c>
      <c r="KO15" s="55">
        <v>0</v>
      </c>
      <c r="KP15" s="55">
        <v>0</v>
      </c>
      <c r="KQ15" s="55">
        <v>1376.6645877777778</v>
      </c>
      <c r="KR15" s="55">
        <v>13.789998000000002</v>
      </c>
      <c r="KS15" s="55">
        <v>50456.644408444437</v>
      </c>
      <c r="KT15" s="55">
        <v>0</v>
      </c>
      <c r="KU15" s="55">
        <v>0</v>
      </c>
      <c r="KV15" s="55">
        <v>1376.6645877777778</v>
      </c>
      <c r="KW15" s="55">
        <v>13.789998000000002</v>
      </c>
      <c r="KX15" s="55">
        <v>51833.308996222215</v>
      </c>
      <c r="KY15" s="55">
        <v>0</v>
      </c>
      <c r="KZ15" s="55">
        <v>0</v>
      </c>
      <c r="LA15" s="55">
        <v>1376.6645877777778</v>
      </c>
      <c r="LB15" s="55">
        <v>13.789998000000002</v>
      </c>
      <c r="LC15" s="55">
        <v>53209.973583999992</v>
      </c>
      <c r="LD15" s="55">
        <v>0</v>
      </c>
      <c r="LE15" s="55">
        <v>0</v>
      </c>
      <c r="LF15" s="55">
        <v>1376.6645877777778</v>
      </c>
      <c r="LG15" s="55">
        <v>13.789998000000002</v>
      </c>
      <c r="LH15" s="55">
        <v>54586.638171777769</v>
      </c>
      <c r="LI15" s="55">
        <v>0</v>
      </c>
      <c r="LJ15" s="55">
        <v>0</v>
      </c>
      <c r="LK15" s="55">
        <v>1376.6645877777778</v>
      </c>
      <c r="LL15" s="55">
        <v>13.789998000000002</v>
      </c>
      <c r="LM15" s="55">
        <v>55963.302759555547</v>
      </c>
      <c r="LN15" s="55">
        <v>0</v>
      </c>
      <c r="LO15" s="55">
        <v>0</v>
      </c>
      <c r="LP15" s="55">
        <v>1376.6645877777778</v>
      </c>
      <c r="LQ15" s="55">
        <v>13.789998000000002</v>
      </c>
      <c r="LR15" s="55">
        <v>57339.967347333324</v>
      </c>
      <c r="LS15" s="55">
        <v>0</v>
      </c>
      <c r="LT15" s="55">
        <v>0</v>
      </c>
      <c r="LU15" s="55">
        <v>1376.6645877777778</v>
      </c>
      <c r="LV15" s="55">
        <v>13.789998000000002</v>
      </c>
      <c r="LW15" s="55">
        <v>58716.631935111101</v>
      </c>
      <c r="LX15" s="55">
        <v>0</v>
      </c>
      <c r="LY15" s="55">
        <v>0</v>
      </c>
      <c r="LZ15" s="55">
        <v>1376.6645877777778</v>
      </c>
      <c r="MA15" s="55">
        <v>13.789998000000002</v>
      </c>
      <c r="MB15" s="55">
        <v>60093.296522888879</v>
      </c>
      <c r="MC15" s="55">
        <v>0</v>
      </c>
      <c r="MD15" s="55">
        <v>0</v>
      </c>
      <c r="ME15" s="55">
        <v>1376.6645877777778</v>
      </c>
      <c r="MF15" s="55">
        <v>13.789998000000002</v>
      </c>
      <c r="MG15" s="55">
        <v>61469.961110666656</v>
      </c>
      <c r="MH15" s="55">
        <v>0</v>
      </c>
      <c r="MI15" s="55">
        <v>0</v>
      </c>
      <c r="MJ15" s="55">
        <v>1376.6645877777778</v>
      </c>
      <c r="MK15" s="55">
        <v>13.789998000000002</v>
      </c>
      <c r="ML15" s="55">
        <v>62846.625698444434</v>
      </c>
      <c r="MM15" s="55">
        <v>0</v>
      </c>
      <c r="MN15" s="55">
        <v>0</v>
      </c>
      <c r="MO15" s="55">
        <v>1376.6645877777778</v>
      </c>
      <c r="MP15" s="55">
        <v>13.789998000000002</v>
      </c>
      <c r="MQ15" s="55">
        <v>64223.290286222211</v>
      </c>
      <c r="MR15" s="55">
        <v>0</v>
      </c>
      <c r="MS15" s="55">
        <v>0</v>
      </c>
      <c r="MT15" s="55">
        <v>1374.4763255555556</v>
      </c>
      <c r="MU15" s="55">
        <v>13.789998000000002</v>
      </c>
      <c r="MV15" s="55">
        <v>65597.76661177777</v>
      </c>
      <c r="MW15" s="55">
        <v>0</v>
      </c>
      <c r="MX15" s="55">
        <v>0</v>
      </c>
      <c r="MY15" s="55">
        <v>0</v>
      </c>
      <c r="MZ15" s="55">
        <v>13.789998000000002</v>
      </c>
      <c r="NA15" s="55">
        <v>65597.76661177777</v>
      </c>
      <c r="NB15" s="55">
        <v>0</v>
      </c>
      <c r="NC15" s="55">
        <v>0</v>
      </c>
      <c r="ND15" s="55">
        <v>0</v>
      </c>
      <c r="NE15" s="55">
        <v>13.789998000000002</v>
      </c>
      <c r="NF15" s="55">
        <v>65597.76661177777</v>
      </c>
      <c r="NG15" s="55">
        <v>0</v>
      </c>
      <c r="NH15" s="55">
        <v>0</v>
      </c>
      <c r="NI15" s="55">
        <v>0</v>
      </c>
      <c r="NJ15" s="55">
        <v>13.789998000000002</v>
      </c>
      <c r="NK15" s="55">
        <v>65597.76661177777</v>
      </c>
      <c r="NL15" s="55">
        <v>0</v>
      </c>
    </row>
    <row r="16" spans="1:376" ht="25.2" thickBot="1">
      <c r="A16" s="12">
        <v>14</v>
      </c>
      <c r="B16" s="55"/>
      <c r="C16" s="55"/>
      <c r="D16" s="55"/>
      <c r="E16" s="113" t="s">
        <v>55</v>
      </c>
      <c r="F16" s="55"/>
      <c r="G16" s="55"/>
      <c r="H16" s="57"/>
      <c r="I16" s="55"/>
      <c r="J16" s="55"/>
      <c r="K16" s="58"/>
      <c r="L16" s="59"/>
      <c r="M16" s="55"/>
      <c r="N16" s="114">
        <v>3988807311.3748078</v>
      </c>
      <c r="O16" s="115">
        <v>3906525631.0859084</v>
      </c>
      <c r="P16" s="61">
        <v>82281680.288900107</v>
      </c>
      <c r="Q16" s="116">
        <v>0</v>
      </c>
      <c r="R16" s="116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16">
        <v>0</v>
      </c>
      <c r="Y16" s="116">
        <v>0</v>
      </c>
      <c r="Z16" s="116">
        <v>0</v>
      </c>
      <c r="AA16" s="116">
        <v>0</v>
      </c>
      <c r="AB16" s="116">
        <v>0</v>
      </c>
      <c r="AC16" s="116">
        <v>0</v>
      </c>
      <c r="AD16" s="116">
        <v>0</v>
      </c>
      <c r="AE16" s="116">
        <v>0</v>
      </c>
      <c r="AF16" s="116">
        <v>9366.7104979560008</v>
      </c>
      <c r="AG16" s="116">
        <v>9366.7098299999998</v>
      </c>
      <c r="AH16" s="116">
        <v>9366.7104979560008</v>
      </c>
      <c r="AI16" s="116">
        <v>9366.7098299999998</v>
      </c>
      <c r="AJ16" s="116">
        <v>0</v>
      </c>
      <c r="AK16" s="116">
        <v>18985.610859999997</v>
      </c>
      <c r="AL16" s="116">
        <v>18998.209639999997</v>
      </c>
      <c r="AM16" s="116">
        <v>28352.321357956</v>
      </c>
      <c r="AN16" s="116">
        <v>28364.919470000001</v>
      </c>
      <c r="AO16" s="116">
        <v>0</v>
      </c>
      <c r="AP16" s="116">
        <v>19117.639083240996</v>
      </c>
      <c r="AQ16" s="116">
        <v>19114.361950000002</v>
      </c>
      <c r="AR16" s="116">
        <v>47469.960441196992</v>
      </c>
      <c r="AS16" s="116">
        <v>47479.281419999999</v>
      </c>
      <c r="AT16" s="116">
        <v>0</v>
      </c>
      <c r="AU16" s="116">
        <v>12142.715658131998</v>
      </c>
      <c r="AV16" s="116">
        <v>13524.69565</v>
      </c>
      <c r="AW16" s="116">
        <v>59612.676099328994</v>
      </c>
      <c r="AX16" s="116">
        <v>61003.977070000008</v>
      </c>
      <c r="AY16" s="116">
        <v>0</v>
      </c>
      <c r="AZ16" s="116">
        <v>15877.846332599998</v>
      </c>
      <c r="BA16" s="116">
        <v>15877.393500000002</v>
      </c>
      <c r="BB16" s="116">
        <v>75490.522431928985</v>
      </c>
      <c r="BC16" s="116">
        <v>76881.370570000014</v>
      </c>
      <c r="BD16" s="116">
        <v>0</v>
      </c>
      <c r="BE16" s="116">
        <v>11654.54023868</v>
      </c>
      <c r="BF16" s="116">
        <v>14129.066638</v>
      </c>
      <c r="BG16" s="116">
        <v>87145.062670608982</v>
      </c>
      <c r="BH16" s="116">
        <v>91010.437208000003</v>
      </c>
      <c r="BI16" s="116">
        <v>0</v>
      </c>
      <c r="BJ16" s="116">
        <v>30220.907970434004</v>
      </c>
      <c r="BK16" s="116">
        <v>30220.924778265202</v>
      </c>
      <c r="BL16" s="116">
        <v>117365.97064104299</v>
      </c>
      <c r="BM16" s="116">
        <v>121231.3619862652</v>
      </c>
      <c r="BN16" s="116">
        <v>0</v>
      </c>
      <c r="BO16" s="116">
        <v>52632.872602717842</v>
      </c>
      <c r="BP16" s="116">
        <v>54014.822086199994</v>
      </c>
      <c r="BQ16" s="116">
        <v>169998.84324376084</v>
      </c>
      <c r="BR16" s="116">
        <v>175246.1840724652</v>
      </c>
      <c r="BS16" s="116">
        <v>0</v>
      </c>
      <c r="BT16" s="116">
        <v>27713.290735538154</v>
      </c>
      <c r="BU16" s="116">
        <v>29095.256956647001</v>
      </c>
      <c r="BV16" s="116">
        <v>197712.13397929896</v>
      </c>
      <c r="BW16" s="116">
        <v>204341.44102911223</v>
      </c>
      <c r="BX16" s="116">
        <v>0</v>
      </c>
      <c r="BY16" s="116">
        <v>23818.183874271999</v>
      </c>
      <c r="BZ16" s="116">
        <v>30471.584246359998</v>
      </c>
      <c r="CA16" s="116">
        <v>221530.31785357094</v>
      </c>
      <c r="CB16" s="116">
        <v>234813.0252754722</v>
      </c>
      <c r="CC16" s="116">
        <v>0</v>
      </c>
      <c r="CD16" s="116">
        <v>71708.003406237287</v>
      </c>
      <c r="CE16" s="116">
        <v>73799.177319463095</v>
      </c>
      <c r="CF16" s="116">
        <v>293238.32125980826</v>
      </c>
      <c r="CG16" s="116">
        <v>308612.20259493531</v>
      </c>
      <c r="CH16" s="116">
        <v>0</v>
      </c>
      <c r="CI16" s="116">
        <v>133967.72094019479</v>
      </c>
      <c r="CJ16" s="116">
        <v>120849.09958312432</v>
      </c>
      <c r="CK16" s="110">
        <v>427206.04220000299</v>
      </c>
      <c r="CL16" s="110">
        <v>429461.30217805953</v>
      </c>
      <c r="CM16" s="55">
        <v>0</v>
      </c>
      <c r="CN16" s="55">
        <v>86880.690399054467</v>
      </c>
      <c r="CO16" s="55">
        <v>112022.77556910948</v>
      </c>
      <c r="CP16" s="55">
        <v>514086.73259905749</v>
      </c>
      <c r="CQ16" s="55">
        <v>541484.07774716907</v>
      </c>
      <c r="CR16" s="55">
        <v>0</v>
      </c>
      <c r="CS16" s="55">
        <v>0</v>
      </c>
      <c r="CT16" s="55">
        <v>92830.085526955838</v>
      </c>
      <c r="CU16" s="55">
        <v>514086.73259905749</v>
      </c>
      <c r="CV16" s="55">
        <v>634314.16327412496</v>
      </c>
      <c r="CW16" s="55">
        <v>0</v>
      </c>
      <c r="CX16" s="55">
        <v>0</v>
      </c>
      <c r="CY16" s="55">
        <v>104444.75476843886</v>
      </c>
      <c r="CZ16" s="55">
        <v>514086.73259905749</v>
      </c>
      <c r="DA16" s="55">
        <v>738758.91804256372</v>
      </c>
      <c r="DB16" s="55">
        <v>0</v>
      </c>
      <c r="DC16" s="55">
        <v>0</v>
      </c>
      <c r="DD16" s="55">
        <v>128693.179400265</v>
      </c>
      <c r="DE16" s="55">
        <v>514086.73259905749</v>
      </c>
      <c r="DF16" s="55">
        <v>867452.0974428287</v>
      </c>
      <c r="DG16" s="55">
        <v>0</v>
      </c>
      <c r="DH16" s="55">
        <v>0</v>
      </c>
      <c r="DI16" s="55">
        <v>116187.00699614499</v>
      </c>
      <c r="DJ16" s="55">
        <v>514086.73259905749</v>
      </c>
      <c r="DK16" s="55">
        <v>983639.10443897371</v>
      </c>
      <c r="DL16" s="55">
        <v>0</v>
      </c>
      <c r="DM16" s="55">
        <v>0</v>
      </c>
      <c r="DN16" s="55">
        <v>96205.914438405001</v>
      </c>
      <c r="DO16" s="55">
        <v>514086.73259905749</v>
      </c>
      <c r="DP16" s="55">
        <v>1079845.0188773787</v>
      </c>
      <c r="DQ16" s="55">
        <v>0</v>
      </c>
      <c r="DR16" s="55">
        <v>0</v>
      </c>
      <c r="DS16" s="55">
        <v>95535.737334738325</v>
      </c>
      <c r="DT16" s="55">
        <v>514086.73259905749</v>
      </c>
      <c r="DU16" s="55">
        <v>1175380.7562121172</v>
      </c>
      <c r="DV16" s="55">
        <v>0</v>
      </c>
      <c r="DW16" s="55">
        <v>0</v>
      </c>
      <c r="DX16" s="55">
        <v>99139.893535405005</v>
      </c>
      <c r="DY16" s="55">
        <v>514086.73259905749</v>
      </c>
      <c r="DZ16" s="55">
        <v>1274520.6497475221</v>
      </c>
      <c r="EA16" s="55">
        <v>0</v>
      </c>
      <c r="EB16" s="55">
        <v>0</v>
      </c>
      <c r="EC16" s="55">
        <v>79980.313025385723</v>
      </c>
      <c r="ED16" s="55">
        <v>514086.73259905749</v>
      </c>
      <c r="EE16" s="55">
        <v>1354500.9627729079</v>
      </c>
      <c r="EF16" s="55">
        <v>0</v>
      </c>
      <c r="EG16" s="55">
        <v>0</v>
      </c>
      <c r="EH16" s="55">
        <v>88456.810327348707</v>
      </c>
      <c r="EI16" s="55">
        <v>514086.73259905749</v>
      </c>
      <c r="EJ16" s="55">
        <v>1442957.7731002565</v>
      </c>
      <c r="EK16" s="55">
        <v>0</v>
      </c>
      <c r="EL16" s="55">
        <v>0</v>
      </c>
      <c r="EM16" s="55">
        <v>92322.946442348708</v>
      </c>
      <c r="EN16" s="55">
        <v>514086.73259905749</v>
      </c>
      <c r="EO16" s="55">
        <v>1535280.7195426049</v>
      </c>
      <c r="EP16" s="55">
        <v>0</v>
      </c>
      <c r="EQ16" s="55">
        <v>0</v>
      </c>
      <c r="ER16" s="55">
        <v>96496.193525348703</v>
      </c>
      <c r="ES16" s="55">
        <v>514086.73259905749</v>
      </c>
      <c r="ET16" s="55">
        <v>1631776.9130679537</v>
      </c>
      <c r="EU16" s="55">
        <v>0</v>
      </c>
      <c r="EV16" s="55">
        <v>0</v>
      </c>
      <c r="EW16" s="55">
        <v>99494.91418791344</v>
      </c>
      <c r="EX16" s="55">
        <v>514086.73259905749</v>
      </c>
      <c r="EY16" s="55">
        <v>1731271.8272558674</v>
      </c>
      <c r="EZ16" s="55">
        <v>0</v>
      </c>
      <c r="FA16" s="55">
        <v>0</v>
      </c>
      <c r="FB16" s="55">
        <v>110084.24171635788</v>
      </c>
      <c r="FC16" s="55">
        <v>514086.73259905749</v>
      </c>
      <c r="FD16" s="55">
        <v>1841356.0689722248</v>
      </c>
      <c r="FE16" s="55">
        <v>0</v>
      </c>
      <c r="FF16" s="55">
        <v>0</v>
      </c>
      <c r="FG16" s="55">
        <v>107584.15918638752</v>
      </c>
      <c r="FH16" s="55">
        <v>514086.73259905749</v>
      </c>
      <c r="FI16" s="55">
        <v>1948940.2281586127</v>
      </c>
      <c r="FJ16" s="55">
        <v>0</v>
      </c>
      <c r="FK16" s="55">
        <v>0</v>
      </c>
      <c r="FL16" s="55">
        <v>98482.307138702308</v>
      </c>
      <c r="FM16" s="55">
        <v>514086.73259905749</v>
      </c>
      <c r="FN16" s="55">
        <v>2047422.5352973151</v>
      </c>
      <c r="FO16" s="55">
        <v>0</v>
      </c>
      <c r="FP16" s="55">
        <v>0</v>
      </c>
      <c r="FQ16" s="55">
        <v>114355.15379990602</v>
      </c>
      <c r="FR16" s="55">
        <v>514086.73259905749</v>
      </c>
      <c r="FS16" s="55">
        <v>2161777.689097221</v>
      </c>
      <c r="FT16" s="55">
        <v>0</v>
      </c>
      <c r="FU16" s="55">
        <v>0</v>
      </c>
      <c r="FV16" s="55">
        <v>114563.827067406</v>
      </c>
      <c r="FW16" s="55">
        <v>514086.73259905749</v>
      </c>
      <c r="FX16" s="55">
        <v>2276341.5161646269</v>
      </c>
      <c r="FY16" s="55">
        <v>0</v>
      </c>
      <c r="FZ16" s="55">
        <v>0</v>
      </c>
      <c r="GA16" s="55">
        <v>117626.98773144642</v>
      </c>
      <c r="GB16" s="55">
        <v>514086.73259905749</v>
      </c>
      <c r="GC16" s="55">
        <v>2393968.5038960739</v>
      </c>
      <c r="GD16" s="55">
        <v>0</v>
      </c>
      <c r="GE16" s="55">
        <v>0</v>
      </c>
      <c r="GF16" s="55">
        <v>116147.98773144642</v>
      </c>
      <c r="GG16" s="55">
        <v>514086.73259905749</v>
      </c>
      <c r="GH16" s="55">
        <v>2510116.49162752</v>
      </c>
      <c r="GI16" s="55">
        <v>0</v>
      </c>
      <c r="GJ16" s="55">
        <v>0</v>
      </c>
      <c r="GK16" s="55">
        <v>96079.814294279757</v>
      </c>
      <c r="GL16" s="55">
        <v>514086.73259905749</v>
      </c>
      <c r="GM16" s="55">
        <v>2606196.3059217995</v>
      </c>
      <c r="GN16" s="55">
        <v>0</v>
      </c>
      <c r="GO16" s="55">
        <v>0</v>
      </c>
      <c r="GP16" s="55">
        <v>92909.156826687176</v>
      </c>
      <c r="GQ16" s="55">
        <v>514086.73259905749</v>
      </c>
      <c r="GR16" s="55">
        <v>2699105.462748487</v>
      </c>
      <c r="GS16" s="55">
        <v>0</v>
      </c>
      <c r="GT16" s="55">
        <v>0</v>
      </c>
      <c r="GU16" s="55">
        <v>91941.163123520513</v>
      </c>
      <c r="GV16" s="55">
        <v>514086.73259905749</v>
      </c>
      <c r="GW16" s="55">
        <v>2791046.6258720076</v>
      </c>
      <c r="GX16" s="55">
        <v>0</v>
      </c>
      <c r="GY16" s="55">
        <v>0</v>
      </c>
      <c r="GZ16" s="55">
        <v>85370.722879501991</v>
      </c>
      <c r="HA16" s="55">
        <v>514086.73259905749</v>
      </c>
      <c r="HB16" s="55">
        <v>2876417.3487515091</v>
      </c>
      <c r="HC16" s="55">
        <v>0</v>
      </c>
      <c r="HD16" s="55">
        <v>0</v>
      </c>
      <c r="HE16" s="55">
        <v>76111.957951406817</v>
      </c>
      <c r="HF16" s="55">
        <v>514086.73259905749</v>
      </c>
      <c r="HG16" s="55">
        <v>2952529.3067029165</v>
      </c>
      <c r="HH16" s="55">
        <v>0</v>
      </c>
      <c r="HI16" s="55">
        <v>0</v>
      </c>
      <c r="HJ16" s="55">
        <v>73579.220934868354</v>
      </c>
      <c r="HK16" s="55">
        <v>514086.73259905749</v>
      </c>
      <c r="HL16" s="55">
        <v>3026108.5276377844</v>
      </c>
      <c r="HM16" s="55">
        <v>0</v>
      </c>
      <c r="HN16" s="55">
        <v>0</v>
      </c>
      <c r="HO16" s="55">
        <v>75198.539384693155</v>
      </c>
      <c r="HP16" s="55">
        <v>514086.73259905749</v>
      </c>
      <c r="HQ16" s="55">
        <v>3101307.0670224777</v>
      </c>
      <c r="HR16" s="55">
        <v>0</v>
      </c>
      <c r="HS16" s="55">
        <v>0</v>
      </c>
      <c r="HT16" s="55">
        <v>72705.137140401683</v>
      </c>
      <c r="HU16" s="55">
        <v>514086.73259905749</v>
      </c>
      <c r="HV16" s="55">
        <v>3174012.2041628789</v>
      </c>
      <c r="HW16" s="55">
        <v>0</v>
      </c>
      <c r="HX16" s="55">
        <v>0</v>
      </c>
      <c r="HY16" s="55">
        <v>75345.65020540166</v>
      </c>
      <c r="HZ16" s="55">
        <v>514086.73259905749</v>
      </c>
      <c r="IA16" s="55">
        <v>3249357.8543682816</v>
      </c>
      <c r="IB16" s="55">
        <v>0</v>
      </c>
      <c r="IC16" s="55">
        <v>0</v>
      </c>
      <c r="ID16" s="55">
        <v>45684.63448111574</v>
      </c>
      <c r="IE16" s="55">
        <v>514086.73259905749</v>
      </c>
      <c r="IF16" s="55">
        <v>3295042.4888493964</v>
      </c>
      <c r="IG16" s="55">
        <v>0</v>
      </c>
      <c r="IH16" s="55">
        <v>0</v>
      </c>
      <c r="II16" s="55">
        <v>33613.433818115751</v>
      </c>
      <c r="IJ16" s="55">
        <v>514086.73259905749</v>
      </c>
      <c r="IK16" s="55">
        <v>3328655.9226675127</v>
      </c>
      <c r="IL16" s="55">
        <v>0</v>
      </c>
      <c r="IM16" s="55">
        <v>0</v>
      </c>
      <c r="IN16" s="55">
        <v>29823.797357634267</v>
      </c>
      <c r="IO16" s="55">
        <v>514086.73259905749</v>
      </c>
      <c r="IP16" s="55">
        <v>3358479.7200251468</v>
      </c>
      <c r="IQ16" s="55">
        <v>0</v>
      </c>
      <c r="IR16" s="55">
        <v>0</v>
      </c>
      <c r="IS16" s="55">
        <v>37955.443556357808</v>
      </c>
      <c r="IT16" s="55">
        <v>514086.73259905749</v>
      </c>
      <c r="IU16" s="55">
        <v>3396435.1635815045</v>
      </c>
      <c r="IV16" s="55">
        <v>0</v>
      </c>
      <c r="IW16" s="55">
        <v>0</v>
      </c>
      <c r="IX16" s="55">
        <v>30928.086875677007</v>
      </c>
      <c r="IY16" s="55">
        <v>514086.73259905749</v>
      </c>
      <c r="IZ16" s="55">
        <v>3427363.2504571811</v>
      </c>
      <c r="JA16" s="55">
        <v>0</v>
      </c>
      <c r="JB16" s="55">
        <v>0</v>
      </c>
      <c r="JC16" s="55">
        <v>33686.991825852667</v>
      </c>
      <c r="JD16" s="55">
        <v>514086.73259905749</v>
      </c>
      <c r="JE16" s="55">
        <v>3461050.2422830341</v>
      </c>
      <c r="JF16" s="55">
        <v>0</v>
      </c>
      <c r="JG16" s="55">
        <v>0</v>
      </c>
      <c r="JH16" s="55">
        <v>12243.891369632896</v>
      </c>
      <c r="JI16" s="55">
        <v>514086.73259905749</v>
      </c>
      <c r="JJ16" s="55">
        <v>3473294.1336526675</v>
      </c>
      <c r="JK16" s="55">
        <v>0</v>
      </c>
      <c r="JL16" s="55">
        <v>0</v>
      </c>
      <c r="JM16" s="55">
        <v>16575.906230649787</v>
      </c>
      <c r="JN16" s="55">
        <v>514086.73259905749</v>
      </c>
      <c r="JO16" s="55">
        <v>3489870.0398833165</v>
      </c>
      <c r="JP16" s="55">
        <v>0</v>
      </c>
      <c r="JQ16" s="55">
        <v>0</v>
      </c>
      <c r="JR16" s="55">
        <v>17296.528662625784</v>
      </c>
      <c r="JS16" s="55">
        <v>514086.73259905749</v>
      </c>
      <c r="JT16" s="55">
        <v>3507166.5685459427</v>
      </c>
      <c r="JU16" s="55">
        <v>0</v>
      </c>
      <c r="JV16" s="55">
        <v>0</v>
      </c>
      <c r="JW16" s="55">
        <v>15650.731129070229</v>
      </c>
      <c r="JX16" s="55">
        <v>514086.73259905749</v>
      </c>
      <c r="JY16" s="55">
        <v>3522817.2996750129</v>
      </c>
      <c r="JZ16" s="55">
        <v>0</v>
      </c>
      <c r="KA16" s="55">
        <v>0</v>
      </c>
      <c r="KB16" s="55">
        <v>7781.2289570702305</v>
      </c>
      <c r="KC16" s="55">
        <v>514086.73259905749</v>
      </c>
      <c r="KD16" s="55">
        <v>3530598.5286320834</v>
      </c>
      <c r="KE16" s="55">
        <v>0</v>
      </c>
      <c r="KF16" s="55">
        <v>0</v>
      </c>
      <c r="KG16" s="55">
        <v>7781.2289570702305</v>
      </c>
      <c r="KH16" s="55">
        <v>514086.73259905749</v>
      </c>
      <c r="KI16" s="55">
        <v>3538379.757589153</v>
      </c>
      <c r="KJ16" s="55">
        <v>0</v>
      </c>
      <c r="KK16" s="55">
        <v>0</v>
      </c>
      <c r="KL16" s="55">
        <v>10227.436732784516</v>
      </c>
      <c r="KM16" s="55">
        <v>514086.73259905749</v>
      </c>
      <c r="KN16" s="55">
        <v>3548607.1943219383</v>
      </c>
      <c r="KO16" s="55">
        <v>0</v>
      </c>
      <c r="KP16" s="55">
        <v>0</v>
      </c>
      <c r="KQ16" s="55">
        <v>12226.236732784515</v>
      </c>
      <c r="KR16" s="55">
        <v>514086.73259905749</v>
      </c>
      <c r="KS16" s="55">
        <v>3560833.4310547221</v>
      </c>
      <c r="KT16" s="55">
        <v>0</v>
      </c>
      <c r="KU16" s="55">
        <v>0</v>
      </c>
      <c r="KV16" s="55">
        <v>10459.668979687714</v>
      </c>
      <c r="KW16" s="55">
        <v>514086.73259905749</v>
      </c>
      <c r="KX16" s="55">
        <v>3571293.1000344101</v>
      </c>
      <c r="KY16" s="55">
        <v>0</v>
      </c>
      <c r="KZ16" s="55">
        <v>0</v>
      </c>
      <c r="LA16" s="55">
        <v>14684.468695687716</v>
      </c>
      <c r="LB16" s="55">
        <v>514086.73259905749</v>
      </c>
      <c r="LC16" s="55">
        <v>3585977.5687300977</v>
      </c>
      <c r="LD16" s="55">
        <v>0</v>
      </c>
      <c r="LE16" s="55">
        <v>0</v>
      </c>
      <c r="LF16" s="55">
        <v>10459.668979687714</v>
      </c>
      <c r="LG16" s="55">
        <v>514086.73259905749</v>
      </c>
      <c r="LH16" s="55">
        <v>3596437.2377097853</v>
      </c>
      <c r="LI16" s="55">
        <v>0</v>
      </c>
      <c r="LJ16" s="55">
        <v>0</v>
      </c>
      <c r="LK16" s="55">
        <v>10459.668979687714</v>
      </c>
      <c r="LL16" s="55">
        <v>514086.73259905749</v>
      </c>
      <c r="LM16" s="55">
        <v>3606896.9066894734</v>
      </c>
      <c r="LN16" s="55">
        <v>0</v>
      </c>
      <c r="LO16" s="55">
        <v>0</v>
      </c>
      <c r="LP16" s="55">
        <v>10459.668979687714</v>
      </c>
      <c r="LQ16" s="55">
        <v>514086.73259905749</v>
      </c>
      <c r="LR16" s="55">
        <v>3617356.575669161</v>
      </c>
      <c r="LS16" s="55">
        <v>0</v>
      </c>
      <c r="LT16" s="55">
        <v>0</v>
      </c>
      <c r="LU16" s="55">
        <v>7478.1542431400958</v>
      </c>
      <c r="LV16" s="55">
        <v>514086.73259905749</v>
      </c>
      <c r="LW16" s="55">
        <v>3624834.7299123015</v>
      </c>
      <c r="LX16" s="55">
        <v>0</v>
      </c>
      <c r="LY16" s="55">
        <v>0</v>
      </c>
      <c r="LZ16" s="55">
        <v>6531.0144531400965</v>
      </c>
      <c r="MA16" s="55">
        <v>514086.73259905749</v>
      </c>
      <c r="MB16" s="55">
        <v>3631365.7443654416</v>
      </c>
      <c r="MC16" s="55">
        <v>0</v>
      </c>
      <c r="MD16" s="55">
        <v>0</v>
      </c>
      <c r="ME16" s="55">
        <v>11675.695786140095</v>
      </c>
      <c r="MF16" s="55">
        <v>514086.73259905749</v>
      </c>
      <c r="MG16" s="55">
        <v>3643041.4401515815</v>
      </c>
      <c r="MH16" s="55">
        <v>0</v>
      </c>
      <c r="MI16" s="55">
        <v>0</v>
      </c>
      <c r="MJ16" s="55">
        <v>6183.9606264734302</v>
      </c>
      <c r="MK16" s="55">
        <v>514086.73259905749</v>
      </c>
      <c r="ML16" s="55">
        <v>3649225.4007780547</v>
      </c>
      <c r="MM16" s="55">
        <v>0</v>
      </c>
      <c r="MN16" s="55">
        <v>0</v>
      </c>
      <c r="MO16" s="55">
        <v>7608.7556364734301</v>
      </c>
      <c r="MP16" s="55">
        <v>514086.73259905749</v>
      </c>
      <c r="MQ16" s="55">
        <v>3656834.1564145279</v>
      </c>
      <c r="MR16" s="55">
        <v>0</v>
      </c>
      <c r="MS16" s="55">
        <v>0</v>
      </c>
      <c r="MT16" s="55">
        <v>4485.9206742512079</v>
      </c>
      <c r="MU16" s="55">
        <v>514086.73259905749</v>
      </c>
      <c r="MV16" s="55">
        <v>3661320.0770887793</v>
      </c>
      <c r="MW16" s="55">
        <v>0</v>
      </c>
      <c r="MX16" s="55">
        <v>0</v>
      </c>
      <c r="MY16" s="55">
        <v>61888.342278695651</v>
      </c>
      <c r="MZ16" s="55">
        <v>514086.73259905749</v>
      </c>
      <c r="NA16" s="55">
        <v>3723208.419367475</v>
      </c>
      <c r="NB16" s="55">
        <v>0</v>
      </c>
      <c r="NC16" s="55">
        <v>0</v>
      </c>
      <c r="ND16" s="55">
        <v>22346.360998695647</v>
      </c>
      <c r="NE16" s="55">
        <v>514086.73259905749</v>
      </c>
      <c r="NF16" s="55">
        <v>3745554.7803661707</v>
      </c>
      <c r="NG16" s="55">
        <v>0</v>
      </c>
      <c r="NH16" s="55">
        <v>0</v>
      </c>
      <c r="NI16" s="55">
        <v>-29277.951797971014</v>
      </c>
      <c r="NJ16" s="55">
        <v>514086.73259905749</v>
      </c>
      <c r="NK16" s="55">
        <v>3716276.8285682001</v>
      </c>
      <c r="NL16" s="55">
        <v>0</v>
      </c>
    </row>
    <row r="17" spans="1:376" ht="20.399999999999999">
      <c r="A17" s="117" t="s">
        <v>56</v>
      </c>
      <c r="B17" s="55"/>
      <c r="C17" s="55"/>
      <c r="D17" s="55"/>
      <c r="E17" s="55"/>
      <c r="F17" s="55"/>
      <c r="G17" s="55"/>
      <c r="H17" s="57"/>
      <c r="I17" s="55"/>
      <c r="J17" s="55"/>
      <c r="K17" s="58"/>
      <c r="L17" s="59"/>
      <c r="M17" s="55"/>
      <c r="N17" s="118"/>
      <c r="O17" s="118"/>
      <c r="P17" s="118"/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9366.7104979560008</v>
      </c>
      <c r="AG17" s="26">
        <v>9366.7098299999998</v>
      </c>
      <c r="AH17" s="26">
        <v>9366.7104979560008</v>
      </c>
      <c r="AI17" s="26">
        <v>9366.7098299999998</v>
      </c>
      <c r="AJ17" s="26">
        <v>0</v>
      </c>
      <c r="AK17" s="26">
        <v>18985.610859999997</v>
      </c>
      <c r="AL17" s="26">
        <v>18998.209639999997</v>
      </c>
      <c r="AM17" s="26">
        <v>28352.321357956</v>
      </c>
      <c r="AN17" s="26">
        <v>28364.919470000001</v>
      </c>
      <c r="AO17" s="26">
        <v>0</v>
      </c>
      <c r="AP17" s="26">
        <v>19117.639083240996</v>
      </c>
      <c r="AQ17" s="26">
        <v>19114.361950000002</v>
      </c>
      <c r="AR17" s="26">
        <v>47469.960441196992</v>
      </c>
      <c r="AS17" s="26">
        <v>47479.281419999999</v>
      </c>
      <c r="AT17" s="26">
        <v>0</v>
      </c>
      <c r="AU17" s="26">
        <v>12142.715658131998</v>
      </c>
      <c r="AV17" s="26">
        <v>13524.69565</v>
      </c>
      <c r="AW17" s="26">
        <v>59612.676099328994</v>
      </c>
      <c r="AX17" s="26">
        <v>61003.977070000008</v>
      </c>
      <c r="AY17" s="26">
        <v>0</v>
      </c>
      <c r="AZ17" s="26">
        <v>15877.846332599998</v>
      </c>
      <c r="BA17" s="26">
        <v>15877.393500000002</v>
      </c>
      <c r="BB17" s="26">
        <v>75490.522431928985</v>
      </c>
      <c r="BC17" s="26">
        <v>76881.370570000014</v>
      </c>
      <c r="BD17" s="26">
        <v>0</v>
      </c>
      <c r="BE17" s="26">
        <v>11654.54023868</v>
      </c>
      <c r="BF17" s="26">
        <v>14129.066638</v>
      </c>
      <c r="BG17" s="26">
        <v>87145.062670608982</v>
      </c>
      <c r="BH17" s="26">
        <v>91010.437208000003</v>
      </c>
      <c r="BI17" s="26">
        <v>0</v>
      </c>
      <c r="BJ17" s="26">
        <v>30220.907970434004</v>
      </c>
      <c r="BK17" s="26">
        <v>30220.924778265202</v>
      </c>
      <c r="BL17" s="26">
        <v>117365.97064104299</v>
      </c>
      <c r="BM17" s="26">
        <v>121231.3619862652</v>
      </c>
      <c r="BN17" s="26">
        <v>0</v>
      </c>
      <c r="BO17" s="26">
        <v>52632.872602717842</v>
      </c>
      <c r="BP17" s="26">
        <v>54014.822086199994</v>
      </c>
      <c r="BQ17" s="26">
        <v>169998.84324376084</v>
      </c>
      <c r="BR17" s="26">
        <v>175246.1840724652</v>
      </c>
      <c r="BS17" s="26">
        <v>0</v>
      </c>
      <c r="BT17" s="26">
        <v>27713.290735538154</v>
      </c>
      <c r="BU17" s="26">
        <v>29095.256956647001</v>
      </c>
      <c r="BV17" s="26">
        <v>197712.13397929896</v>
      </c>
      <c r="BW17" s="26">
        <v>204341.44102911223</v>
      </c>
      <c r="BX17" s="26">
        <v>0</v>
      </c>
      <c r="BY17" s="26">
        <v>23818.183874271999</v>
      </c>
      <c r="BZ17" s="26">
        <v>30471.584246359998</v>
      </c>
      <c r="CA17" s="26">
        <v>221530.31785357094</v>
      </c>
      <c r="CB17" s="26">
        <v>234813.0252754722</v>
      </c>
      <c r="CC17" s="26">
        <v>0</v>
      </c>
      <c r="CD17" s="26">
        <v>71708.003406237287</v>
      </c>
      <c r="CE17" s="26">
        <v>73799.177319463095</v>
      </c>
      <c r="CF17" s="26">
        <v>293238.32125980826</v>
      </c>
      <c r="CG17" s="26">
        <v>308612.20259493531</v>
      </c>
      <c r="CH17" s="26">
        <v>0</v>
      </c>
      <c r="CI17" s="26">
        <v>133967.72094019479</v>
      </c>
      <c r="CJ17" s="26">
        <v>120849.09958312432</v>
      </c>
      <c r="CK17" s="26">
        <v>427206.04220000299</v>
      </c>
      <c r="CL17" s="26">
        <v>429461.30217805953</v>
      </c>
      <c r="CM17" s="26">
        <v>0</v>
      </c>
      <c r="CN17" s="26">
        <v>86880.690399054467</v>
      </c>
      <c r="CO17" s="26">
        <v>112022.77556910948</v>
      </c>
      <c r="CP17" s="26">
        <v>514086.73259905749</v>
      </c>
      <c r="CQ17" s="26">
        <v>541484.07774716907</v>
      </c>
      <c r="CR17" s="26">
        <v>0</v>
      </c>
      <c r="CS17" s="26">
        <v>0</v>
      </c>
      <c r="CT17" s="26">
        <v>92830.085526955838</v>
      </c>
      <c r="CU17" s="26">
        <v>514086.73259905749</v>
      </c>
      <c r="CV17" s="26">
        <v>634314.16327412496</v>
      </c>
      <c r="CW17" s="26">
        <v>0</v>
      </c>
      <c r="CX17" s="26">
        <v>0</v>
      </c>
      <c r="CY17" s="26">
        <v>104444.75476843886</v>
      </c>
      <c r="CZ17" s="26">
        <v>514086.73259905749</v>
      </c>
      <c r="DA17" s="26">
        <v>738758.91804256372</v>
      </c>
      <c r="DB17" s="26">
        <v>0</v>
      </c>
      <c r="DC17" s="26">
        <v>0</v>
      </c>
      <c r="DD17" s="26">
        <v>128693.179400265</v>
      </c>
      <c r="DE17" s="26">
        <v>514086.73259905749</v>
      </c>
      <c r="DF17" s="26">
        <v>867452.0974428287</v>
      </c>
      <c r="DG17" s="26">
        <v>0</v>
      </c>
      <c r="DH17" s="26">
        <v>0</v>
      </c>
      <c r="DI17" s="26">
        <v>116187.00699614499</v>
      </c>
      <c r="DJ17" s="26">
        <v>514086.73259905749</v>
      </c>
      <c r="DK17" s="26">
        <v>983639.10443897371</v>
      </c>
      <c r="DL17" s="26">
        <v>0</v>
      </c>
      <c r="DM17" s="26">
        <v>0</v>
      </c>
      <c r="DN17" s="26">
        <v>96205.914438405001</v>
      </c>
      <c r="DO17" s="26">
        <v>514086.73259905749</v>
      </c>
      <c r="DP17" s="26">
        <v>1079845.0188773787</v>
      </c>
      <c r="DQ17" s="26">
        <v>0</v>
      </c>
      <c r="DR17" s="26">
        <v>0</v>
      </c>
      <c r="DS17" s="26">
        <v>95535.737334738325</v>
      </c>
      <c r="DT17" s="26">
        <v>514086.73259905749</v>
      </c>
      <c r="DU17" s="26">
        <v>1175380.7562121172</v>
      </c>
      <c r="DV17" s="26">
        <v>0</v>
      </c>
      <c r="DW17" s="26">
        <v>0</v>
      </c>
      <c r="DX17" s="26">
        <v>99139.893535405005</v>
      </c>
      <c r="DY17" s="26">
        <v>514086.73259905749</v>
      </c>
      <c r="DZ17" s="26">
        <v>1274520.6497475221</v>
      </c>
      <c r="EA17" s="26">
        <v>0</v>
      </c>
      <c r="EB17" s="26">
        <v>0</v>
      </c>
      <c r="EC17" s="26">
        <v>79980.313025385723</v>
      </c>
      <c r="ED17" s="26">
        <v>514086.73259905749</v>
      </c>
      <c r="EE17" s="26">
        <v>1354500.9627729079</v>
      </c>
      <c r="EF17" s="26">
        <v>0</v>
      </c>
      <c r="EG17" s="26">
        <v>0</v>
      </c>
      <c r="EH17" s="26">
        <v>88456.810327348707</v>
      </c>
      <c r="EI17" s="26">
        <v>514086.73259905749</v>
      </c>
      <c r="EJ17" s="26">
        <v>1442957.7731002565</v>
      </c>
      <c r="EK17" s="26">
        <v>0</v>
      </c>
      <c r="EL17" s="26">
        <v>0</v>
      </c>
      <c r="EM17" s="26">
        <v>92322.946442348708</v>
      </c>
      <c r="EN17" s="26">
        <v>514086.73259905749</v>
      </c>
      <c r="EO17" s="26">
        <v>1535280.7195426049</v>
      </c>
      <c r="EP17" s="26">
        <v>0</v>
      </c>
      <c r="EQ17" s="26">
        <v>0</v>
      </c>
      <c r="ER17" s="26">
        <v>96496.193525348703</v>
      </c>
      <c r="ES17" s="26">
        <v>514086.73259905749</v>
      </c>
      <c r="ET17" s="26">
        <v>1631776.9130679537</v>
      </c>
      <c r="EU17" s="26">
        <v>0</v>
      </c>
      <c r="EV17" s="26">
        <v>0</v>
      </c>
      <c r="EW17" s="26">
        <v>99494.91418791344</v>
      </c>
      <c r="EX17" s="26">
        <v>514086.73259905749</v>
      </c>
      <c r="EY17" s="26">
        <v>1731271.8272558674</v>
      </c>
      <c r="EZ17" s="26">
        <v>0</v>
      </c>
      <c r="FA17" s="26">
        <v>0</v>
      </c>
      <c r="FB17" s="26">
        <v>110084.24171635788</v>
      </c>
      <c r="FC17" s="26">
        <v>514086.73259905749</v>
      </c>
      <c r="FD17" s="26">
        <v>1841356.0689722248</v>
      </c>
      <c r="FE17" s="26">
        <v>0</v>
      </c>
      <c r="FF17" s="26">
        <v>0</v>
      </c>
      <c r="FG17" s="26">
        <v>107584.15918638752</v>
      </c>
      <c r="FH17" s="26">
        <v>514086.73259905749</v>
      </c>
      <c r="FI17" s="26">
        <v>1948940.2281586127</v>
      </c>
      <c r="FJ17" s="26">
        <v>0</v>
      </c>
      <c r="FK17" s="26">
        <v>0</v>
      </c>
      <c r="FL17" s="26">
        <v>98482.307138702308</v>
      </c>
      <c r="FM17" s="26">
        <v>514086.73259905749</v>
      </c>
      <c r="FN17" s="26">
        <v>2047422.5352973151</v>
      </c>
      <c r="FO17" s="26">
        <v>0</v>
      </c>
      <c r="FP17" s="26">
        <v>0</v>
      </c>
      <c r="FQ17" s="26">
        <v>114355.15379990602</v>
      </c>
      <c r="FR17" s="26">
        <v>514086.73259905749</v>
      </c>
      <c r="FS17" s="26">
        <v>2161777.689097221</v>
      </c>
      <c r="FT17" s="26">
        <v>0</v>
      </c>
      <c r="FU17" s="26">
        <v>0</v>
      </c>
      <c r="FV17" s="26">
        <v>114563.827067406</v>
      </c>
      <c r="FW17" s="26">
        <v>514086.73259905749</v>
      </c>
      <c r="FX17" s="26">
        <v>2276341.5161646269</v>
      </c>
      <c r="FY17" s="26">
        <v>0</v>
      </c>
      <c r="FZ17" s="26">
        <v>0</v>
      </c>
      <c r="GA17" s="26">
        <v>117626.98773144642</v>
      </c>
      <c r="GB17" s="26">
        <v>514086.73259905749</v>
      </c>
      <c r="GC17" s="26">
        <v>2393968.5038960739</v>
      </c>
      <c r="GD17" s="26">
        <v>0</v>
      </c>
      <c r="GE17" s="26">
        <v>0</v>
      </c>
      <c r="GF17" s="26">
        <v>116147.98773144642</v>
      </c>
      <c r="GG17" s="26">
        <v>514086.73259905749</v>
      </c>
      <c r="GH17" s="26">
        <v>2510116.49162752</v>
      </c>
      <c r="GI17" s="26">
        <v>0</v>
      </c>
      <c r="GJ17" s="26">
        <v>0</v>
      </c>
      <c r="GK17" s="26">
        <v>96079.814294279757</v>
      </c>
      <c r="GL17" s="26">
        <v>514086.73259905749</v>
      </c>
      <c r="GM17" s="26">
        <v>2606196.3059217995</v>
      </c>
      <c r="GN17" s="26">
        <v>0</v>
      </c>
      <c r="GO17" s="26">
        <v>0</v>
      </c>
      <c r="GP17" s="26">
        <v>92909.156826687176</v>
      </c>
      <c r="GQ17" s="26">
        <v>514086.73259905749</v>
      </c>
      <c r="GR17" s="26">
        <v>2699105.462748487</v>
      </c>
      <c r="GS17" s="26">
        <v>0</v>
      </c>
      <c r="GT17" s="26">
        <v>0</v>
      </c>
      <c r="GU17" s="26">
        <v>91941.163123520513</v>
      </c>
      <c r="GV17" s="26">
        <v>514086.73259905749</v>
      </c>
      <c r="GW17" s="26">
        <v>2791046.6258720076</v>
      </c>
      <c r="GX17" s="26">
        <v>0</v>
      </c>
      <c r="GY17" s="26">
        <v>0</v>
      </c>
      <c r="GZ17" s="26">
        <v>85370.722879501991</v>
      </c>
      <c r="HA17" s="26">
        <v>514086.73259905749</v>
      </c>
      <c r="HB17" s="26">
        <v>2876417.3487515091</v>
      </c>
      <c r="HC17" s="26">
        <v>0</v>
      </c>
      <c r="HD17" s="26">
        <v>0</v>
      </c>
      <c r="HE17" s="26">
        <v>76111.957951406817</v>
      </c>
      <c r="HF17" s="26">
        <v>514086.73259905749</v>
      </c>
      <c r="HG17" s="26">
        <v>2952529.3067029165</v>
      </c>
      <c r="HH17" s="26">
        <v>0</v>
      </c>
      <c r="HI17" s="26">
        <v>0</v>
      </c>
      <c r="HJ17" s="26">
        <v>73579.220934868354</v>
      </c>
      <c r="HK17" s="26">
        <v>514086.73259905749</v>
      </c>
      <c r="HL17" s="26">
        <v>3026108.5276377844</v>
      </c>
      <c r="HM17" s="26">
        <v>0</v>
      </c>
      <c r="HN17" s="26">
        <v>0</v>
      </c>
      <c r="HO17" s="26">
        <v>75198.539384693155</v>
      </c>
      <c r="HP17" s="26">
        <v>514086.73259905749</v>
      </c>
      <c r="HQ17" s="26">
        <v>3101307.0670224777</v>
      </c>
      <c r="HR17" s="26">
        <v>0</v>
      </c>
      <c r="HS17" s="26">
        <v>0</v>
      </c>
      <c r="HT17" s="26">
        <v>72705.137140401683</v>
      </c>
      <c r="HU17" s="26">
        <v>514086.73259905749</v>
      </c>
      <c r="HV17" s="26">
        <v>3174012.2041628789</v>
      </c>
      <c r="HW17" s="26">
        <v>0</v>
      </c>
      <c r="HX17" s="26">
        <v>0</v>
      </c>
      <c r="HY17" s="26">
        <v>75345.65020540166</v>
      </c>
      <c r="HZ17" s="26">
        <v>514086.73259905749</v>
      </c>
      <c r="IA17" s="26">
        <v>3249357.8543682816</v>
      </c>
      <c r="IB17" s="26">
        <v>0</v>
      </c>
      <c r="IC17" s="26">
        <v>0</v>
      </c>
      <c r="ID17" s="26">
        <v>45684.63448111574</v>
      </c>
      <c r="IE17" s="26">
        <v>514086.73259905749</v>
      </c>
      <c r="IF17" s="26">
        <v>3295042.4888493964</v>
      </c>
      <c r="IG17" s="26">
        <v>0</v>
      </c>
      <c r="IH17" s="26">
        <v>0</v>
      </c>
      <c r="II17" s="26">
        <v>33613.433818115751</v>
      </c>
      <c r="IJ17" s="26">
        <v>514086.73259905749</v>
      </c>
      <c r="IK17" s="26">
        <v>3328655.9226675127</v>
      </c>
      <c r="IL17" s="26">
        <v>0</v>
      </c>
      <c r="IM17" s="26">
        <v>0</v>
      </c>
      <c r="IN17" s="26">
        <v>29823.797357634267</v>
      </c>
      <c r="IO17" s="26">
        <v>514086.73259905749</v>
      </c>
      <c r="IP17" s="26">
        <v>3358479.7200251468</v>
      </c>
      <c r="IQ17" s="26">
        <v>0</v>
      </c>
      <c r="IR17" s="26">
        <v>0</v>
      </c>
      <c r="IS17" s="26">
        <v>37955.443556357808</v>
      </c>
      <c r="IT17" s="26">
        <v>514086.73259905749</v>
      </c>
      <c r="IU17" s="26">
        <v>3396435.1635815045</v>
      </c>
      <c r="IV17" s="26">
        <v>0</v>
      </c>
      <c r="IW17" s="26">
        <v>0</v>
      </c>
      <c r="IX17" s="26">
        <v>30928.086875677007</v>
      </c>
      <c r="IY17" s="26">
        <v>514086.73259905749</v>
      </c>
      <c r="IZ17" s="26">
        <v>3427363.2504571811</v>
      </c>
      <c r="JA17" s="26">
        <v>0</v>
      </c>
      <c r="JB17" s="26">
        <v>0</v>
      </c>
      <c r="JC17" s="26">
        <v>33686.991825852667</v>
      </c>
      <c r="JD17" s="26">
        <v>514086.73259905749</v>
      </c>
      <c r="JE17" s="26">
        <v>3461050.2422830341</v>
      </c>
      <c r="JF17" s="26">
        <v>0</v>
      </c>
      <c r="JG17" s="26">
        <v>0</v>
      </c>
      <c r="JH17" s="26">
        <v>12243.891369632896</v>
      </c>
      <c r="JI17" s="26">
        <v>514086.73259905749</v>
      </c>
      <c r="JJ17" s="26">
        <v>3473294.1336526675</v>
      </c>
      <c r="JK17" s="26">
        <v>0</v>
      </c>
      <c r="JL17" s="26">
        <v>0</v>
      </c>
      <c r="JM17" s="26">
        <v>16575.906230649787</v>
      </c>
      <c r="JN17" s="26">
        <v>514086.73259905749</v>
      </c>
      <c r="JO17" s="26">
        <v>3489870.0398833165</v>
      </c>
      <c r="JP17" s="26">
        <v>0</v>
      </c>
      <c r="JQ17" s="26">
        <v>0</v>
      </c>
      <c r="JR17" s="26">
        <v>17296.528662625784</v>
      </c>
      <c r="JS17" s="26">
        <v>514086.73259905749</v>
      </c>
      <c r="JT17" s="26">
        <v>3507166.5685459427</v>
      </c>
      <c r="JU17" s="26">
        <v>0</v>
      </c>
      <c r="JV17" s="26">
        <v>0</v>
      </c>
      <c r="JW17" s="26">
        <v>15650.731129070229</v>
      </c>
      <c r="JX17" s="26">
        <v>514086.73259905749</v>
      </c>
      <c r="JY17" s="26">
        <v>3522817.2996750129</v>
      </c>
      <c r="JZ17" s="26">
        <v>0</v>
      </c>
      <c r="KA17" s="26">
        <v>0</v>
      </c>
      <c r="KB17" s="26">
        <v>7781.2289570702305</v>
      </c>
      <c r="KC17" s="26">
        <v>514086.73259905749</v>
      </c>
      <c r="KD17" s="26">
        <v>3530598.5286320834</v>
      </c>
      <c r="KE17" s="26">
        <v>0</v>
      </c>
      <c r="KF17" s="26">
        <v>0</v>
      </c>
      <c r="KG17" s="26">
        <v>7781.2289570702305</v>
      </c>
      <c r="KH17" s="26">
        <v>514086.73259905749</v>
      </c>
      <c r="KI17" s="26">
        <v>3538379.757589153</v>
      </c>
      <c r="KJ17" s="26">
        <v>0</v>
      </c>
      <c r="KK17" s="26">
        <v>0</v>
      </c>
      <c r="KL17" s="26">
        <v>10227.436732784516</v>
      </c>
      <c r="KM17" s="26">
        <v>514086.73259905749</v>
      </c>
      <c r="KN17" s="26">
        <v>3548607.1943219383</v>
      </c>
      <c r="KO17" s="26">
        <v>0</v>
      </c>
      <c r="KP17" s="26">
        <v>0</v>
      </c>
      <c r="KQ17" s="26">
        <v>12226.236732784515</v>
      </c>
      <c r="KR17" s="26">
        <v>514086.73259905749</v>
      </c>
      <c r="KS17" s="26">
        <v>3560833.4310547221</v>
      </c>
      <c r="KT17" s="26">
        <v>0</v>
      </c>
      <c r="KU17" s="26">
        <v>0</v>
      </c>
      <c r="KV17" s="26">
        <v>10459.668979687714</v>
      </c>
      <c r="KW17" s="26">
        <v>514086.73259905749</v>
      </c>
      <c r="KX17" s="26">
        <v>3571293.1000344101</v>
      </c>
      <c r="KY17" s="26">
        <v>0</v>
      </c>
      <c r="KZ17" s="26">
        <v>0</v>
      </c>
      <c r="LA17" s="26">
        <v>14684.468695687716</v>
      </c>
      <c r="LB17" s="26">
        <v>514086.73259905749</v>
      </c>
      <c r="LC17" s="26">
        <v>3585977.5687300977</v>
      </c>
      <c r="LD17" s="26">
        <v>0</v>
      </c>
      <c r="LE17" s="26">
        <v>0</v>
      </c>
      <c r="LF17" s="26">
        <v>10459.668979687714</v>
      </c>
      <c r="LG17" s="26">
        <v>514086.73259905749</v>
      </c>
      <c r="LH17" s="26">
        <v>3596437.2377097853</v>
      </c>
      <c r="LI17" s="26">
        <v>0</v>
      </c>
      <c r="LJ17" s="26">
        <v>0</v>
      </c>
      <c r="LK17" s="26">
        <v>10459.668979687714</v>
      </c>
      <c r="LL17" s="26">
        <v>514086.73259905749</v>
      </c>
      <c r="LM17" s="26">
        <v>3606896.9066894734</v>
      </c>
      <c r="LN17" s="26">
        <v>0</v>
      </c>
      <c r="LO17" s="26">
        <v>0</v>
      </c>
      <c r="LP17" s="26">
        <v>10459.668979687714</v>
      </c>
      <c r="LQ17" s="26">
        <v>514086.73259905749</v>
      </c>
      <c r="LR17" s="26">
        <v>3617356.575669161</v>
      </c>
      <c r="LS17" s="26">
        <v>0</v>
      </c>
      <c r="LT17" s="26">
        <v>0</v>
      </c>
      <c r="LU17" s="26">
        <v>7478.1542431400958</v>
      </c>
      <c r="LV17" s="26">
        <v>514086.73259905749</v>
      </c>
      <c r="LW17" s="26">
        <v>3624834.7299123015</v>
      </c>
      <c r="LX17" s="26">
        <v>0</v>
      </c>
      <c r="LY17" s="26">
        <v>0</v>
      </c>
      <c r="LZ17" s="26">
        <v>6531.0144531400965</v>
      </c>
      <c r="MA17" s="26">
        <v>514086.73259905749</v>
      </c>
      <c r="MB17" s="26">
        <v>3631365.7443654416</v>
      </c>
      <c r="MC17" s="26">
        <v>0</v>
      </c>
      <c r="MD17" s="26">
        <v>0</v>
      </c>
      <c r="ME17" s="26">
        <v>11675.695786140095</v>
      </c>
      <c r="MF17" s="26">
        <v>514086.73259905749</v>
      </c>
      <c r="MG17" s="26">
        <v>3643041.4401515815</v>
      </c>
      <c r="MH17" s="26">
        <v>0</v>
      </c>
      <c r="MI17" s="26">
        <v>0</v>
      </c>
      <c r="MJ17" s="26">
        <v>6183.9606264734302</v>
      </c>
      <c r="MK17" s="26">
        <v>514086.73259905749</v>
      </c>
      <c r="ML17" s="26">
        <v>3649225.4007780547</v>
      </c>
      <c r="MM17" s="26">
        <v>0</v>
      </c>
      <c r="MN17" s="26">
        <v>0</v>
      </c>
      <c r="MO17" s="26">
        <v>7608.7556364734301</v>
      </c>
      <c r="MP17" s="26">
        <v>514086.73259905749</v>
      </c>
      <c r="MQ17" s="26">
        <v>3656834.1564145279</v>
      </c>
      <c r="MR17" s="26">
        <v>0</v>
      </c>
      <c r="MS17" s="26">
        <v>0</v>
      </c>
      <c r="MT17" s="26">
        <v>4485.9206742512079</v>
      </c>
      <c r="MU17" s="26">
        <v>514086.73259905749</v>
      </c>
      <c r="MV17" s="26">
        <v>3661320.0770887793</v>
      </c>
      <c r="MW17" s="26">
        <v>0</v>
      </c>
      <c r="MX17" s="26">
        <v>0</v>
      </c>
      <c r="MY17" s="26">
        <v>61888.342278695651</v>
      </c>
      <c r="MZ17" s="26">
        <v>514086.73259905749</v>
      </c>
      <c r="NA17" s="26">
        <v>3723208.419367475</v>
      </c>
      <c r="NB17" s="26">
        <v>0</v>
      </c>
      <c r="NC17" s="26">
        <v>0</v>
      </c>
      <c r="ND17" s="26">
        <v>22346.360998695647</v>
      </c>
      <c r="NE17" s="26">
        <v>514086.73259905749</v>
      </c>
      <c r="NF17" s="26">
        <v>3745554.7803661707</v>
      </c>
      <c r="NG17" s="26">
        <v>0</v>
      </c>
      <c r="NH17" s="26">
        <v>0</v>
      </c>
      <c r="NI17" s="26">
        <v>-29277.951797971014</v>
      </c>
      <c r="NJ17" s="26">
        <v>514086.73259905749</v>
      </c>
      <c r="NK17" s="26">
        <v>3716276.8285682001</v>
      </c>
      <c r="NL17" s="26">
        <v>0</v>
      </c>
    </row>
  </sheetData>
  <mergeCells count="77">
    <mergeCell ref="AU1:AY1"/>
    <mergeCell ref="A1:A2"/>
    <mergeCell ref="B1:L2"/>
    <mergeCell ref="N1:N2"/>
    <mergeCell ref="O1:O2"/>
    <mergeCell ref="P1:P2"/>
    <mergeCell ref="Q1:U1"/>
    <mergeCell ref="V1:Z1"/>
    <mergeCell ref="AA1:AE1"/>
    <mergeCell ref="AF1:AJ1"/>
    <mergeCell ref="AK1:AO1"/>
    <mergeCell ref="AP1:AT1"/>
    <mergeCell ref="DC1:DG1"/>
    <mergeCell ref="AZ1:BD1"/>
    <mergeCell ref="BE1:BI1"/>
    <mergeCell ref="BJ1:BN1"/>
    <mergeCell ref="BO1:BS1"/>
    <mergeCell ref="BT1:BX1"/>
    <mergeCell ref="BY1:CC1"/>
    <mergeCell ref="CD1:CH1"/>
    <mergeCell ref="CI1:CM1"/>
    <mergeCell ref="CN1:CR1"/>
    <mergeCell ref="CS1:CW1"/>
    <mergeCell ref="CX1:DB1"/>
    <mergeCell ref="FK1:FO1"/>
    <mergeCell ref="DH1:DL1"/>
    <mergeCell ref="DM1:DQ1"/>
    <mergeCell ref="DR1:DV1"/>
    <mergeCell ref="DW1:EA1"/>
    <mergeCell ref="EB1:EF1"/>
    <mergeCell ref="EG1:EK1"/>
    <mergeCell ref="EL1:EP1"/>
    <mergeCell ref="EQ1:EU1"/>
    <mergeCell ref="EV1:EZ1"/>
    <mergeCell ref="FA1:FE1"/>
    <mergeCell ref="FF1:FJ1"/>
    <mergeCell ref="HS1:HW1"/>
    <mergeCell ref="FP1:FT1"/>
    <mergeCell ref="FU1:FY1"/>
    <mergeCell ref="FZ1:GD1"/>
    <mergeCell ref="GE1:GI1"/>
    <mergeCell ref="GJ1:GN1"/>
    <mergeCell ref="GO1:GS1"/>
    <mergeCell ref="GT1:GX1"/>
    <mergeCell ref="GY1:HC1"/>
    <mergeCell ref="HD1:HH1"/>
    <mergeCell ref="HI1:HM1"/>
    <mergeCell ref="HN1:HR1"/>
    <mergeCell ref="KA1:KE1"/>
    <mergeCell ref="HX1:IB1"/>
    <mergeCell ref="IC1:IG1"/>
    <mergeCell ref="IH1:IL1"/>
    <mergeCell ref="IM1:IQ1"/>
    <mergeCell ref="IR1:IV1"/>
    <mergeCell ref="IW1:JA1"/>
    <mergeCell ref="JB1:JF1"/>
    <mergeCell ref="JG1:JK1"/>
    <mergeCell ref="JL1:JP1"/>
    <mergeCell ref="JQ1:JU1"/>
    <mergeCell ref="JV1:JZ1"/>
    <mergeCell ref="MI1:MM1"/>
    <mergeCell ref="KF1:KJ1"/>
    <mergeCell ref="KK1:KO1"/>
    <mergeCell ref="KP1:KT1"/>
    <mergeCell ref="KU1:KY1"/>
    <mergeCell ref="KZ1:LD1"/>
    <mergeCell ref="LE1:LI1"/>
    <mergeCell ref="LJ1:LN1"/>
    <mergeCell ref="LO1:LS1"/>
    <mergeCell ref="LT1:LX1"/>
    <mergeCell ref="LY1:MC1"/>
    <mergeCell ref="MD1:MH1"/>
    <mergeCell ref="MN1:MR1"/>
    <mergeCell ref="MS1:MW1"/>
    <mergeCell ref="MX1:NB1"/>
    <mergeCell ref="NC1:NG1"/>
    <mergeCell ref="NH1:N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2016-07-23T16:02:05Z</dcterms:modified>
</cp:coreProperties>
</file>